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70\"/>
    </mc:Choice>
  </mc:AlternateContent>
  <bookViews>
    <workbookView xWindow="0" yWindow="0" windowWidth="28800" windowHeight="12435"/>
  </bookViews>
  <sheets>
    <sheet name="№66 новая форма" sheetId="4" r:id="rId1"/>
    <sheet name="№66 старая форма" sheetId="5" r:id="rId2"/>
  </sheets>
  <externalReferences>
    <externalReference r:id="rId3"/>
    <externalReference r:id="rId4"/>
    <externalReference r:id="rId5"/>
  </externalReferences>
  <definedNames>
    <definedName name="_xlnm._FilterDatabase" localSheetId="0" hidden="1">'№66 новая форма'!$A$7:$BT$28</definedName>
    <definedName name="_xlnm._FilterDatabase" localSheetId="1" hidden="1">'№66 старая форма'!$A$6:$HT$68</definedName>
    <definedName name="атрибут" localSheetId="0">'[1]Атрибуты товар'!$A$3:$A$534</definedName>
    <definedName name="атрибут" localSheetId="1">#REF!</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'№66 новая форма'!$A$1:$BO$28</definedName>
    <definedName name="_xlnm.Print_Area" localSheetId="1">'№66 старая форма'!$A$1:$AX$68</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S47" i="5" l="1"/>
  <c r="AB37" i="5"/>
  <c r="AC37" i="5" s="1"/>
  <c r="BA15" i="4" l="1"/>
  <c r="BB15" i="4" s="1"/>
  <c r="BA11" i="4"/>
  <c r="BB11" i="4" s="1"/>
  <c r="AS38" i="5" l="1"/>
  <c r="AT38" i="5" s="1"/>
  <c r="AS39" i="5"/>
  <c r="AT39" i="5" s="1"/>
  <c r="AS40" i="5"/>
  <c r="AT40" i="5" s="1"/>
  <c r="AS41" i="5"/>
  <c r="AT41" i="5" s="1"/>
  <c r="AS42" i="5"/>
  <c r="AT42" i="5" s="1"/>
  <c r="AS43" i="5"/>
  <c r="AT43" i="5" s="1"/>
  <c r="AS44" i="5"/>
  <c r="AT44" i="5" s="1"/>
  <c r="AS45" i="5"/>
  <c r="AT45" i="5" s="1"/>
  <c r="AS46" i="5"/>
  <c r="AT46" i="5" s="1"/>
  <c r="AT47" i="5"/>
  <c r="AS48" i="5"/>
  <c r="AT48" i="5" s="1"/>
  <c r="AS49" i="5"/>
  <c r="AT49" i="5" s="1"/>
  <c r="AS50" i="5"/>
  <c r="AT50" i="5" s="1"/>
  <c r="AS51" i="5"/>
  <c r="AT51" i="5" s="1"/>
  <c r="AS52" i="5"/>
  <c r="AT52" i="5" s="1"/>
  <c r="AS53" i="5"/>
  <c r="AT53" i="5" s="1"/>
  <c r="AS54" i="5"/>
  <c r="AT54" i="5" s="1"/>
  <c r="AS36" i="5"/>
  <c r="AT36" i="5" s="1"/>
  <c r="AS10" i="5" l="1"/>
  <c r="AT10" i="5" s="1"/>
  <c r="AD14" i="4" l="1"/>
  <c r="BA14" i="4" s="1"/>
  <c r="AE10" i="4"/>
  <c r="AD10" i="4"/>
  <c r="BA10" i="4" s="1"/>
  <c r="BB10" i="4" s="1"/>
  <c r="AT12" i="4"/>
  <c r="AE14" i="4" l="1"/>
  <c r="BB14" i="4"/>
  <c r="BA16" i="4"/>
  <c r="AS64" i="5" l="1"/>
  <c r="AT64" i="5" s="1"/>
  <c r="AS9" i="5" l="1"/>
  <c r="AT9" i="5" s="1"/>
  <c r="AS67" i="5"/>
  <c r="AT67" i="5" s="1"/>
  <c r="AS63" i="5"/>
  <c r="AT63" i="5" l="1"/>
  <c r="AT65" i="5" s="1"/>
  <c r="AS65" i="5"/>
  <c r="AU27" i="4"/>
  <c r="AP27" i="4"/>
  <c r="AQ27" i="4" s="1"/>
  <c r="AL27" i="4"/>
  <c r="AM27" i="4" s="1"/>
  <c r="AH27" i="4"/>
  <c r="AE27" i="4"/>
  <c r="AU23" i="4"/>
  <c r="AP23" i="4"/>
  <c r="AQ23" i="4" s="1"/>
  <c r="AL23" i="4"/>
  <c r="AM23" i="4" s="1"/>
  <c r="AH23" i="4"/>
  <c r="AE23" i="4"/>
  <c r="BA27" i="4" l="1"/>
  <c r="BB27" i="4" s="1"/>
  <c r="BA23" i="4"/>
  <c r="BB23" i="4" s="1"/>
  <c r="AI23" i="4"/>
  <c r="AI27" i="4"/>
  <c r="AR28" i="4" l="1"/>
  <c r="AS28" i="4"/>
  <c r="AT28" i="4"/>
  <c r="AD28" i="4"/>
  <c r="AD25" i="4"/>
  <c r="AT25" i="4"/>
  <c r="AH16" i="4"/>
  <c r="AI16" i="4"/>
  <c r="AL16" i="4"/>
  <c r="AM16" i="4"/>
  <c r="AP16" i="4"/>
  <c r="AQ16" i="4"/>
  <c r="AT16" i="4"/>
  <c r="AU16" i="4"/>
  <c r="AD12" i="4"/>
  <c r="AE12" i="4"/>
  <c r="AH12" i="4"/>
  <c r="AI12" i="4"/>
  <c r="AL12" i="4"/>
  <c r="AM12" i="4"/>
  <c r="AP12" i="4"/>
  <c r="AQ12" i="4"/>
  <c r="AU12" i="4"/>
  <c r="AU28" i="4"/>
  <c r="AQ28" i="4"/>
  <c r="AL28" i="4"/>
  <c r="AI28" i="4"/>
  <c r="AE28" i="4"/>
  <c r="AU25" i="4"/>
  <c r="AQ25" i="4"/>
  <c r="AM25" i="4"/>
  <c r="AI25" i="4"/>
  <c r="AE25" i="4"/>
  <c r="AM28" i="4" l="1"/>
  <c r="AL25" i="4"/>
  <c r="AP25" i="4"/>
  <c r="AH25" i="4"/>
  <c r="AP28" i="4"/>
  <c r="AH28" i="4"/>
  <c r="BB25" i="4" l="1"/>
  <c r="BA25" i="4"/>
  <c r="BB28" i="4"/>
  <c r="BA28" i="4"/>
  <c r="BB12" i="4" l="1"/>
  <c r="BA12" i="4"/>
  <c r="AD16" i="4"/>
  <c r="AE16" i="4"/>
  <c r="AT34" i="5"/>
  <c r="AS34" i="5"/>
  <c r="AT55" i="5" l="1"/>
  <c r="AS55" i="5"/>
  <c r="BA21" i="4" l="1"/>
  <c r="AT68" i="5" l="1"/>
  <c r="AS68" i="5"/>
  <c r="BB21" i="4"/>
  <c r="AS58" i="5" l="1"/>
  <c r="AS60" i="5" l="1"/>
  <c r="AT60" i="5"/>
  <c r="AT58" i="5"/>
  <c r="BB16" i="4"/>
</calcChain>
</file>

<file path=xl/comments1.xml><?xml version="1.0" encoding="utf-8"?>
<comments xmlns="http://schemas.openxmlformats.org/spreadsheetml/2006/main">
  <authors>
    <author>Тусипкалиева Айгуль Мугиевна</author>
  </authors>
  <commentList>
    <comment ref="W32" authorId="0" shapeId="0">
      <text>
        <r>
          <rPr>
            <b/>
            <sz val="9"/>
            <color indexed="81"/>
            <rFont val="Tahoma"/>
            <family val="2"/>
            <charset val="204"/>
          </rPr>
          <t>Тусипкалиева Айгуль Мугиевна:</t>
        </r>
        <r>
          <rPr>
            <sz val="9"/>
            <color indexed="81"/>
            <rFont val="Tahoma"/>
            <family val="2"/>
            <charset val="204"/>
          </rPr>
          <t xml:space="preserve">
10 800,96 кол-во;
724 887,22 цена</t>
        </r>
      </text>
    </comment>
  </commentList>
</comments>
</file>

<file path=xl/sharedStrings.xml><?xml version="1.0" encoding="utf-8"?>
<sst xmlns="http://schemas.openxmlformats.org/spreadsheetml/2006/main" count="1154" uniqueCount="406">
  <si>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</si>
  <si>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</si>
  <si>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</si>
  <si>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</si>
  <si>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</si>
  <si>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</si>
  <si>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</si>
  <si>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</si>
  <si>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</si>
  <si>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</si>
  <si>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</si>
  <si>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</si>
  <si>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</si>
  <si>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</si>
  <si>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</si>
  <si>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</si>
  <si>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</si>
  <si>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</si>
  <si>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</si>
  <si>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</si>
  <si>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</si>
  <si>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</si>
  <si>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</si>
  <si>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</si>
  <si>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</si>
  <si>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</si>
  <si>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</si>
  <si>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</si>
  <si>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</si>
  <si>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</si>
  <si>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</si>
  <si>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</si>
  <si>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</si>
  <si>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</si>
  <si>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</si>
  <si>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</si>
  <si>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</si>
  <si>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</si>
  <si>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</si>
  <si>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</si>
  <si>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</si>
  <si>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</si>
  <si>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</si>
  <si>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</si>
  <si>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</si>
  <si>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</si>
  <si>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</si>
  <si>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</si>
  <si>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</si>
  <si>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</si>
  <si>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ОИ</t>
  </si>
  <si>
    <t>т</t>
  </si>
  <si>
    <t>ОТ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</si>
  <si>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</si>
  <si>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</si>
  <si>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</si>
  <si>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</si>
  <si>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</si>
  <si>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</si>
  <si>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</si>
  <si>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</si>
  <si>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</si>
  <si>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</si>
  <si>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</si>
  <si>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</si>
  <si>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</si>
  <si>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</si>
  <si>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</si>
  <si>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</si>
  <si>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</si>
  <si>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</si>
  <si>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</si>
  <si>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</si>
  <si>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</si>
  <si>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</si>
  <si>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</si>
  <si>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</si>
  <si>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</si>
  <si>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</si>
  <si>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</si>
  <si>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</si>
  <si>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</si>
  <si>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</si>
  <si>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</si>
  <si>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</si>
  <si>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</si>
  <si>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</si>
  <si>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</si>
  <si>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</si>
  <si>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</si>
  <si>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</si>
  <si>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</si>
  <si>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</si>
  <si>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</si>
  <si>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</si>
  <si>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</si>
  <si>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</si>
  <si>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</si>
  <si>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</si>
  <si>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</si>
  <si>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</si>
  <si>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</si>
  <si>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</si>
  <si>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</si>
  <si>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</si>
  <si>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</si>
  <si>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</si>
  <si>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</si>
  <si>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</si>
  <si>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</si>
  <si>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</si>
  <si>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</si>
  <si>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</si>
  <si>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</si>
  <si>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</si>
  <si>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</si>
  <si>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</si>
  <si>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</si>
  <si>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</si>
  <si>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</si>
  <si>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</si>
  <si>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</si>
  <si>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</si>
  <si>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</si>
  <si>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</si>
  <si>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</si>
  <si>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</si>
  <si>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</si>
  <si>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</si>
  <si>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</si>
  <si>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</si>
  <si>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</si>
  <si>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</si>
  <si>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</si>
  <si>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</si>
  <si>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</si>
  <si>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</si>
  <si>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</si>
  <si>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</si>
  <si>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</si>
  <si>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</si>
  <si>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</si>
  <si>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</si>
  <si>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</si>
  <si>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</si>
  <si>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</si>
  <si>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</si>
  <si>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</si>
  <si>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</si>
  <si>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</si>
  <si>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</si>
  <si>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</si>
  <si>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</si>
  <si>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</si>
  <si>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</si>
  <si>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</si>
  <si>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</si>
  <si>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</si>
  <si>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</si>
  <si>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</si>
  <si>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</si>
  <si>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</si>
  <si>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</si>
  <si>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</si>
  <si>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</si>
  <si>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</si>
  <si>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</si>
  <si>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</si>
  <si>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</si>
  <si>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</si>
  <si>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</si>
  <si>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</si>
  <si>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</si>
  <si>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</si>
  <si>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</si>
  <si>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</si>
  <si>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</si>
  <si>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</si>
  <si>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</si>
  <si>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</si>
  <si>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</si>
  <si>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</si>
  <si>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</si>
  <si>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</si>
  <si>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</si>
  <si>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</si>
  <si>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</si>
  <si>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</si>
  <si>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</si>
  <si>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</si>
  <si>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</si>
  <si>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</si>
  <si>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</si>
  <si>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</si>
  <si>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</si>
  <si>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</si>
  <si>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</si>
  <si>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</si>
  <si>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</si>
  <si>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</si>
  <si>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</si>
  <si>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</si>
  <si>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</si>
  <si>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</si>
  <si>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</si>
  <si>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</si>
  <si>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</si>
  <si>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</si>
  <si>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</si>
  <si>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</si>
  <si>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</si>
  <si>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</si>
  <si>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</si>
  <si>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</si>
  <si>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</si>
  <si>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</si>
  <si>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</si>
  <si>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</si>
  <si>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</si>
  <si>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</si>
  <si>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64 изменения и дополнения в План долгосрочных закупок товаров, работ и услуг АО "Эмбамунайгаз"</t>
  </si>
  <si>
    <t>г.Атырау, ст.Тендык, УПТОиКО</t>
  </si>
  <si>
    <t>DDP</t>
  </si>
  <si>
    <t>ДМТС</t>
  </si>
  <si>
    <t>710000000</t>
  </si>
  <si>
    <t>г.Астана, пр.Кабанбай батыра, 19</t>
  </si>
  <si>
    <t>07.2018</t>
  </si>
  <si>
    <t>020240000555</t>
  </si>
  <si>
    <t>01.2019</t>
  </si>
  <si>
    <t>66 изменения и дополнения в План долгосрочных закупок товаров, работ и услуг АО "Эмбамунайгаз"</t>
  </si>
  <si>
    <t>242012.200.000097</t>
  </si>
  <si>
    <t>Труба насосно-компрессорная</t>
  </si>
  <si>
    <t>стальная, условный диаметр 89 мм, толщина стенки 6,5 мм</t>
  </si>
  <si>
    <t>11.2022</t>
  </si>
  <si>
    <t>168 Тонна (метрическая)</t>
  </si>
  <si>
    <t>Насосно-компрессорные трубы (НКТ) 89х6,5мм, бесшовные гладкие с наружной резьбой на обоих концах с соединительной муфтой, длиной 10м (+, - 5%),  группы прочности Д</t>
  </si>
  <si>
    <t>06.2018</t>
  </si>
  <si>
    <t>г.Атырау, ул.Валиханова, 1</t>
  </si>
  <si>
    <t>ДУИОС</t>
  </si>
  <si>
    <t>841315.000.000004</t>
  </si>
  <si>
    <t>Услуги по обеспечению питанием работников</t>
  </si>
  <si>
    <t>137-4</t>
  </si>
  <si>
    <t>ОВХ</t>
  </si>
  <si>
    <t>230000000</t>
  </si>
  <si>
    <t>Атырауская область</t>
  </si>
  <si>
    <t>12.2022</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</si>
  <si>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</si>
  <si>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</si>
  <si>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12-1 У</t>
  </si>
  <si>
    <t>11.2018</t>
  </si>
  <si>
    <t>ДГР</t>
  </si>
  <si>
    <t>124-3 У</t>
  </si>
  <si>
    <t>АО "Эмбамунайгаз"</t>
  </si>
  <si>
    <t>71.20.19.000.010.00.0777.000000000000</t>
  </si>
  <si>
    <t>Услуги по диагностированию/экспертизе/анализу/испытаниям/тестированию/осмотру</t>
  </si>
  <si>
    <t>Геолого-технологические исследования (ГТИ) и газовый каротаж в поисково-разведочных скважинах НГДУ "Жылыоймунайгаз"</t>
  </si>
  <si>
    <t>ЭОТ</t>
  </si>
  <si>
    <t>февраль, март</t>
  </si>
  <si>
    <t>Атырауская область, Жылойский район</t>
  </si>
  <si>
    <t>промежуточный платеж  90% в течении 30 рабочих дней; 10 % окончательный расчет</t>
  </si>
  <si>
    <t>*</t>
  </si>
  <si>
    <t xml:space="preserve">ДМ  </t>
  </si>
  <si>
    <t>82-6 Т</t>
  </si>
  <si>
    <t>28.14.13.350.001.00.0796.000000000014</t>
  </si>
  <si>
    <t>Задвижка</t>
  </si>
  <si>
    <t>стальная, тип присоединения к трубопроводу - фланцевое, давление - 4 Мпа, ГОСТ 9698-86</t>
  </si>
  <si>
    <t>ЗадвижкаЗКЛ2,ст.с о/фДУ50РУ40ст30с15нж</t>
  </si>
  <si>
    <t>июнь, июль</t>
  </si>
  <si>
    <t>30% предоплата; промежуточный платеж 100 % в течении 30 рабочих дней с пропорциональным удержанием</t>
  </si>
  <si>
    <t>Штука</t>
  </si>
  <si>
    <t>ОТП</t>
  </si>
  <si>
    <t>2014/2015</t>
  </si>
  <si>
    <t xml:space="preserve">исключить </t>
  </si>
  <si>
    <t>ДЭ</t>
  </si>
  <si>
    <t>34-6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</si>
  <si>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</si>
  <si>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</si>
  <si>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</si>
  <si>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ноябрь, декабрь</t>
  </si>
  <si>
    <t>г.Атырау ул.Валиханова,1</t>
  </si>
  <si>
    <t>авансовый платеж - 100%, в течение 10 дней до начала расчетного периода</t>
  </si>
  <si>
    <t xml:space="preserve">в связи с отсутствием потребности </t>
  </si>
  <si>
    <t>868-3 Т</t>
  </si>
  <si>
    <t>0</t>
  </si>
  <si>
    <t>20,27,29,30,52,53</t>
  </si>
  <si>
    <t>10.2018</t>
  </si>
  <si>
    <t>ДОТиПБ</t>
  </si>
  <si>
    <t xml:space="preserve">65-11 Т </t>
  </si>
  <si>
    <t>14.12.11.210.001.06.0839.000000000001</t>
  </si>
  <si>
    <t>Костюм (комплект)</t>
  </si>
  <si>
    <t>для защиты от производственных загрязнений, мужской, из хлопчатобумажной ткани, состоит из куртки и брюк, утепленный, ГОСТ 27575-87</t>
  </si>
  <si>
    <t>Костюм  нефтянника зимний   размер 44-68</t>
  </si>
  <si>
    <t>сентябрь, октябрь</t>
  </si>
  <si>
    <t>Комплект</t>
  </si>
  <si>
    <t>2014/2015/2018</t>
  </si>
  <si>
    <t>378-5 Т</t>
  </si>
  <si>
    <t>14.12.11.210.001.08.0839.000000000004</t>
  </si>
  <si>
    <t>для защиты от кислот, мужской, из хлопчатобумажной ткани, состоит из куртки тип А, брюк тип А, ГОСТ 27652-88</t>
  </si>
  <si>
    <t>Костюм зимний для сварщика разм. 46</t>
  </si>
  <si>
    <t>август, сентябрь</t>
  </si>
  <si>
    <t>380-8 Т</t>
  </si>
  <si>
    <t>14.12.11.210.001.08.0839.000000000005</t>
  </si>
  <si>
    <t>для защиты от кислот, мужской, из хлопчатобумажной ткани, состоит из куртки тип А, брюк тип Б, ГОСТ 27652-88</t>
  </si>
  <si>
    <t>Костюм зимний для сварщика разм. 52</t>
  </si>
  <si>
    <t>2014/2018</t>
  </si>
  <si>
    <t>381-8 Т</t>
  </si>
  <si>
    <t>14.12.11.210.001.08.0839.000000000006</t>
  </si>
  <si>
    <t>для защиты от кислот, мужской, из хлопчатобумажной ткани, состоит из куртки тип Б, брюк тип А, ГОСТ 27652-88</t>
  </si>
  <si>
    <t>Костюм зимний для сварщика разм. 54</t>
  </si>
  <si>
    <t>388-8 Т</t>
  </si>
  <si>
    <t>14.12.11.290.001.18.0839.000000000000</t>
  </si>
  <si>
    <t>для защиты от искр и брызг расплавленного металла, мужской, из брезентовый ткани, состоит из куртки и полукомбинезона</t>
  </si>
  <si>
    <t>Костюм брезентовый сварщика,  размер 54</t>
  </si>
  <si>
    <t>июль, август, сентябрь</t>
  </si>
  <si>
    <t>комплект</t>
  </si>
  <si>
    <t>558-6 Т</t>
  </si>
  <si>
    <t>27.32.13.700.000.00.0008.000000000131</t>
  </si>
  <si>
    <t>Кабель</t>
  </si>
  <si>
    <t>марка АВВГ, 3*50+1*25 мм2</t>
  </si>
  <si>
    <t>Кабель АВВГ 3х50+1х35</t>
  </si>
  <si>
    <t>апрель, май, июнь</t>
  </si>
  <si>
    <t>Километр (тысяча метров)</t>
  </si>
  <si>
    <t>559-7 Т</t>
  </si>
  <si>
    <t>27.32.13.700.000.00.0008.000000000125</t>
  </si>
  <si>
    <t>марка АВВГ, 3*6+1*4 мм2</t>
  </si>
  <si>
    <t>Кабель 0,4кВ АВВГ-3х6+1х4</t>
  </si>
  <si>
    <t>561-7 Т</t>
  </si>
  <si>
    <t>27.32.14.000.000.00.0008.000000000019</t>
  </si>
  <si>
    <t>марка ВВБГ, 3*10+1*6 мм2</t>
  </si>
  <si>
    <t>Кабель 0,4кВ ВВБГ-3х10+1х6</t>
  </si>
  <si>
    <t>565-6 Т</t>
  </si>
  <si>
    <t>27.32.13.00.02.01.27.04.2</t>
  </si>
  <si>
    <t>АВВГ 2*10</t>
  </si>
  <si>
    <t>Кабель АВВГ 2х10</t>
  </si>
  <si>
    <t>566-8 Т</t>
  </si>
  <si>
    <t>27.32.13.700.000.00.0008.000000000109</t>
  </si>
  <si>
    <t>марка АВВГ, 2*2,5 мм2</t>
  </si>
  <si>
    <t>Кабель АВВГ 2х2.5</t>
  </si>
  <si>
    <t>568-9 Т</t>
  </si>
  <si>
    <t>Кабель АВВГ 3х6+1х4</t>
  </si>
  <si>
    <t>571-8 Т</t>
  </si>
  <si>
    <t>27.32.13.700.000.00.0008.000000000127</t>
  </si>
  <si>
    <t>марка АВВГ, 3*10+1*6 мм2</t>
  </si>
  <si>
    <t>Кабель АВВГ 3х10+1х6</t>
  </si>
  <si>
    <t>572-8 Т</t>
  </si>
  <si>
    <t>27.32.13.700.000.00.0008.000000000128</t>
  </si>
  <si>
    <t>марка АВВГ, 3*16+1*10 мм2</t>
  </si>
  <si>
    <t>Кабель АВВГ 3х16+1х10</t>
  </si>
  <si>
    <t>573-7 Т</t>
  </si>
  <si>
    <t>27.32.13.700.000.00.0008.000000000156</t>
  </si>
  <si>
    <t>марка АВВГ, 3*25+1*10 мм2</t>
  </si>
  <si>
    <t>Кабель АВВГ 3х25+1х10</t>
  </si>
  <si>
    <t>574-6 Т</t>
  </si>
  <si>
    <t>27.32.13.700.000.00.0008.000000000129</t>
  </si>
  <si>
    <t>марка АВВГ, 3*25+1*16 мм2</t>
  </si>
  <si>
    <t>Кабель АВВГ 3х35х1.25</t>
  </si>
  <si>
    <t>575-7 Т</t>
  </si>
  <si>
    <t>27.32.13.700.000.00.0008.000000000124</t>
  </si>
  <si>
    <t>марка АВВГ, 3*4+1*2,5 мм2</t>
  </si>
  <si>
    <t>Кабель АВВГ 3х4+1х2,5</t>
  </si>
  <si>
    <t>578-6 Т</t>
  </si>
  <si>
    <t>27.32.13.700.000.00.0008.000000000110</t>
  </si>
  <si>
    <t>марка АВВГ, 2*4 мм2</t>
  </si>
  <si>
    <t>Кабель АВВГ 2х4</t>
  </si>
  <si>
    <t>579-7 Т</t>
  </si>
  <si>
    <t>27.32.13.700.000.00.0008.000000000214</t>
  </si>
  <si>
    <t>марка ВВГ, 3*4+1*2,5 мм2</t>
  </si>
  <si>
    <t>Кабель ВВГ 3х4+1х2,5</t>
  </si>
  <si>
    <t>580-9 Т</t>
  </si>
  <si>
    <t>27.32.13.700.000.00.0008.000000000211</t>
  </si>
  <si>
    <t>марка ВВГ, 3*2,5 мм2</t>
  </si>
  <si>
    <t>Кабель ВВГ 3х2,5</t>
  </si>
  <si>
    <t>584-6 Т</t>
  </si>
  <si>
    <t>27.32.13.300.001.00.0008.000000000033</t>
  </si>
  <si>
    <t>марка ВБбШв, 3*4 мм2, ГОСТ 31996-2012</t>
  </si>
  <si>
    <t>Кабель  ВББшв-3х4</t>
  </si>
  <si>
    <t>585-6 Т</t>
  </si>
  <si>
    <t>27.32.13.700.000.00.0008.000000000190</t>
  </si>
  <si>
    <t>марка ВБбШв, 3*6+1*4 мм2</t>
  </si>
  <si>
    <t>Кабель  ВББшв-3х6+1*4</t>
  </si>
  <si>
    <t>603-8 Т</t>
  </si>
  <si>
    <t>27.32.13.700.002.00.0168.000000000007</t>
  </si>
  <si>
    <t>Провод</t>
  </si>
  <si>
    <t>марка АС, 50 мм2</t>
  </si>
  <si>
    <t>Провод состоит из стального сердечника и алюминиевых проволок. Номинальное сечение - 50мм2.</t>
  </si>
  <si>
    <t>тонна</t>
  </si>
  <si>
    <t>2015/2018</t>
  </si>
  <si>
    <t>604-10 Т</t>
  </si>
  <si>
    <t>27.32.13.700.002.00.0168.000000000006</t>
  </si>
  <si>
    <t>марка АС, 35 мм2</t>
  </si>
  <si>
    <t>Провод состоит из стального сердечника и алюминиевых проволок. Номинальное сечение - 35мм2.
http://www.gosthelp.ru/gost/gost22928.html</t>
  </si>
  <si>
    <t>623-7 Т</t>
  </si>
  <si>
    <t>27.32.13.700.002.00.0168.000000000008</t>
  </si>
  <si>
    <t>марка АС, 70 мм2</t>
  </si>
  <si>
    <t xml:space="preserve">Провод состоит из стального сердечника и алюминиевых проволок. Номинальное сечение - 70мм2.
</t>
  </si>
  <si>
    <t>июль</t>
  </si>
  <si>
    <t>14,15,16,17</t>
  </si>
  <si>
    <t>отказ поставщика</t>
  </si>
  <si>
    <t>242012.200.000068</t>
  </si>
  <si>
    <t>стальная, условный диаметр 60 мм, толщина стенки 5,0 мм</t>
  </si>
  <si>
    <t>Насосно-компрессорные трубы (НКТ) 60х5мм, бесшовные гладкие с наружной резьбой на обоих концах с соединительной муфтой, длиной 10 м(
+, - 5%),группы прочности Д</t>
  </si>
  <si>
    <t>90</t>
  </si>
  <si>
    <t>3-3 Т</t>
  </si>
  <si>
    <t>22,23,24</t>
  </si>
  <si>
    <t>14,16,17</t>
  </si>
  <si>
    <t>отсутствие потребности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</si>
</sst>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_ ;[Red]\-#,##0.00\ "/>
    <numFmt numFmtId="169" formatCode="0.0"/>
    <numFmt numFmtId="170" formatCode="#,##0.000"/>
  </numFmts>
  <fonts count="38"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indexed="8"/>
      <name val="Arial"/>
      <family val="2"/>
    </font>
    <font>
      <sz val="10"/>
      <color indexed="8"/>
      <name val="Arial"/>
      <family val="2"/>
      <charset val="204"/>
    </font>
    <font>
      <b/>
      <sz val="9"/>
      <color indexed="81"/>
      <name val="Tahoma"/>
      <family val="2"/>
      <charset val="204"/>
    </font>
    <font>
      <sz val="9"/>
      <color indexed="81"/>
      <name val="Tahoma"/>
      <family val="2"/>
      <charset val="204"/>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23"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26" applyNumberFormat="0" applyAlignment="0" applyProtection="0"/>
    <xf numFmtId="0" fontId="26" fillId="6" borderId="27" applyNumberFormat="0" applyAlignment="0" applyProtection="0"/>
    <xf numFmtId="0" fontId="27" fillId="6" borderId="26" applyNumberFormat="0" applyAlignment="0" applyProtection="0"/>
    <xf numFmtId="0" fontId="28" fillId="0" borderId="28" applyNumberFormat="0" applyFill="0" applyAlignment="0" applyProtection="0"/>
    <xf numFmtId="0" fontId="29" fillId="7" borderId="29" applyNumberFormat="0" applyAlignment="0" applyProtection="0"/>
    <xf numFmtId="0" fontId="30" fillId="0" borderId="0" applyNumberFormat="0" applyFill="0" applyBorder="0" applyAlignment="0" applyProtection="0"/>
    <xf numFmtId="0" fontId="1" fillId="8" borderId="30" applyNumberFormat="0" applyFont="0" applyAlignment="0" applyProtection="0"/>
    <xf numFmtId="0" fontId="31" fillId="0" borderId="0" applyNumberFormat="0" applyFill="0" applyBorder="0" applyAlignment="0" applyProtection="0"/>
    <xf numFmtId="0" fontId="32" fillId="0" borderId="31" applyNumberFormat="0" applyFill="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4" fillId="0" borderId="0"/>
    <xf numFmtId="0" fontId="34" fillId="0" borderId="0"/>
    <xf numFmtId="0" fontId="35" fillId="0" borderId="0"/>
    <xf numFmtId="0" fontId="4" fillId="0" borderId="0"/>
  </cellStyleXfs>
  <cellXfs count="208">
    <xf numFmtId="0" fontId="0" fillId="0" borderId="0" xfId="0"/>
    <xf numFmtId="49" fontId="3" fillId="0" borderId="4"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4" xfId="0" applyNumberFormat="1" applyFont="1" applyFill="1" applyBorder="1" applyAlignment="1">
      <alignment horizontal="left"/>
    </xf>
    <xf numFmtId="49" fontId="10" fillId="0" borderId="14" xfId="0" applyNumberFormat="1" applyFont="1" applyFill="1" applyBorder="1" applyAlignment="1">
      <alignment horizontal="left" wrapText="1"/>
    </xf>
    <xf numFmtId="49" fontId="10" fillId="0" borderId="14"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4"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4"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0" xfId="0" applyNumberFormat="1" applyFont="1" applyFill="1" applyBorder="1" applyAlignment="1">
      <alignment horizontal="center"/>
    </xf>
    <xf numFmtId="49" fontId="5" fillId="0" borderId="12" xfId="0" applyNumberFormat="1" applyFont="1" applyFill="1" applyBorder="1" applyAlignment="1">
      <alignment horizontal="center"/>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xf>
    <xf numFmtId="49" fontId="5" fillId="0" borderId="11" xfId="0" applyNumberFormat="1" applyFont="1" applyFill="1" applyBorder="1" applyAlignment="1">
      <alignment horizontal="left"/>
    </xf>
    <xf numFmtId="49" fontId="5" fillId="0" borderId="11" xfId="0" applyNumberFormat="1" applyFont="1" applyFill="1" applyBorder="1" applyAlignment="1">
      <alignment horizontal="left" vertical="center"/>
    </xf>
    <xf numFmtId="49" fontId="5" fillId="0" borderId="22" xfId="0" applyNumberFormat="1" applyFont="1" applyFill="1" applyBorder="1" applyAlignment="1">
      <alignment horizontal="center"/>
    </xf>
    <xf numFmtId="49" fontId="5" fillId="0" borderId="16" xfId="0" applyNumberFormat="1" applyFont="1" applyFill="1" applyBorder="1" applyAlignment="1">
      <alignment horizontal="center" vertical="center"/>
    </xf>
    <xf numFmtId="49" fontId="10" fillId="0" borderId="4" xfId="0" applyNumberFormat="1" applyFont="1" applyFill="1" applyBorder="1" applyAlignment="1">
      <alignment horizontal="left"/>
    </xf>
    <xf numFmtId="49" fontId="10" fillId="0" borderId="4" xfId="0" applyNumberFormat="1" applyFont="1" applyFill="1" applyBorder="1" applyAlignment="1">
      <alignment horizontal="left" wrapText="1"/>
    </xf>
    <xf numFmtId="49" fontId="10" fillId="0" borderId="4" xfId="0" applyNumberFormat="1" applyFont="1" applyFill="1" applyBorder="1" applyAlignment="1">
      <alignment horizontal="center"/>
    </xf>
    <xf numFmtId="4" fontId="10" fillId="0" borderId="4" xfId="0" applyNumberFormat="1" applyFont="1" applyFill="1" applyBorder="1" applyAlignment="1">
      <alignment horizontal="left" vertical="center"/>
    </xf>
    <xf numFmtId="49" fontId="10" fillId="0" borderId="3" xfId="0" applyNumberFormat="1" applyFont="1" applyFill="1" applyBorder="1" applyAlignment="1">
      <alignment horizontal="left"/>
    </xf>
    <xf numFmtId="4" fontId="15" fillId="0" borderId="4" xfId="0" applyNumberFormat="1" applyFont="1" applyFill="1" applyBorder="1" applyAlignment="1">
      <alignment horizontal="left" vertical="center"/>
    </xf>
    <xf numFmtId="49" fontId="15" fillId="0" borderId="4" xfId="0" applyNumberFormat="1" applyFont="1" applyFill="1" applyBorder="1" applyAlignment="1">
      <alignment horizontal="left"/>
    </xf>
    <xf numFmtId="49" fontId="15" fillId="0" borderId="4" xfId="0" applyNumberFormat="1" applyFont="1" applyFill="1" applyBorder="1" applyAlignment="1">
      <alignment horizontal="center"/>
    </xf>
    <xf numFmtId="0" fontId="5" fillId="0" borderId="4" xfId="2" applyFont="1" applyFill="1" applyBorder="1" applyAlignment="1">
      <alignment horizontal="left" vertical="center"/>
    </xf>
    <xf numFmtId="43" fontId="3" fillId="0" borderId="4" xfId="1" applyFont="1" applyFill="1" applyBorder="1" applyAlignment="1">
      <alignment horizontal="left"/>
    </xf>
    <xf numFmtId="43" fontId="11" fillId="0" borderId="4" xfId="1" applyFont="1" applyFill="1" applyBorder="1" applyAlignment="1">
      <alignment horizontal="left"/>
    </xf>
    <xf numFmtId="4" fontId="15" fillId="0" borderId="4" xfId="0" applyNumberFormat="1" applyFont="1" applyFill="1" applyBorder="1" applyAlignment="1">
      <alignment horizontal="center" vertical="center"/>
    </xf>
    <xf numFmtId="4" fontId="3" fillId="0" borderId="13" xfId="0" applyNumberFormat="1" applyFont="1" applyFill="1" applyBorder="1" applyAlignment="1">
      <alignment vertical="top"/>
    </xf>
    <xf numFmtId="4" fontId="3" fillId="0" borderId="4" xfId="0" applyNumberFormat="1" applyFont="1" applyFill="1" applyBorder="1" applyAlignment="1">
      <alignment vertical="top"/>
    </xf>
    <xf numFmtId="49" fontId="3" fillId="0" borderId="4"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 fontId="3" fillId="0" borderId="15" xfId="0" applyNumberFormat="1" applyFont="1" applyFill="1" applyBorder="1" applyAlignment="1">
      <alignment vertical="top"/>
    </xf>
    <xf numFmtId="4" fontId="3" fillId="0" borderId="1" xfId="0" applyNumberFormat="1" applyFont="1" applyFill="1" applyBorder="1" applyAlignment="1">
      <alignment vertical="top"/>
    </xf>
    <xf numFmtId="167" fontId="5" fillId="0" borderId="4" xfId="0" applyNumberFormat="1" applyFont="1" applyFill="1" applyBorder="1" applyAlignment="1">
      <alignment horizontal="left" vertical="center"/>
    </xf>
    <xf numFmtId="43" fontId="5" fillId="0" borderId="4" xfId="1" applyFont="1" applyFill="1" applyBorder="1" applyAlignment="1">
      <alignment horizontal="left"/>
    </xf>
    <xf numFmtId="43" fontId="13" fillId="0" borderId="4" xfId="1" applyFont="1" applyFill="1" applyBorder="1" applyAlignment="1">
      <alignment horizontal="left"/>
    </xf>
    <xf numFmtId="167" fontId="15" fillId="0" borderId="4"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6"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6"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4" xfId="2" applyFont="1" applyFill="1" applyBorder="1" applyAlignment="1">
      <alignment horizontal="center" vertical="center" wrapText="1"/>
    </xf>
    <xf numFmtId="0" fontId="11" fillId="0" borderId="4" xfId="2" applyFont="1" applyFill="1" applyBorder="1" applyAlignment="1">
      <alignment horizontal="left" vertical="center"/>
    </xf>
    <xf numFmtId="0" fontId="11" fillId="0" borderId="4" xfId="2" applyFont="1" applyFill="1" applyBorder="1" applyAlignment="1">
      <alignment horizontal="center" vertical="center"/>
    </xf>
    <xf numFmtId="4" fontId="11" fillId="0" borderId="4" xfId="0" applyNumberFormat="1" applyFont="1" applyFill="1" applyBorder="1" applyAlignment="1">
      <alignment horizontal="left" vertical="center"/>
    </xf>
    <xf numFmtId="0" fontId="11" fillId="0" borderId="4" xfId="0" applyFont="1" applyFill="1" applyBorder="1" applyAlignment="1">
      <alignment horizontal="left"/>
    </xf>
    <xf numFmtId="4" fontId="11" fillId="0" borderId="4"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4" xfId="0" applyFont="1" applyFill="1" applyBorder="1" applyAlignment="1">
      <alignment horizontal="left" vertical="center"/>
    </xf>
    <xf numFmtId="4" fontId="11" fillId="0" borderId="4"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4"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4" xfId="2" applyNumberFormat="1" applyFont="1" applyFill="1" applyBorder="1" applyAlignment="1">
      <alignment horizontal="center" vertical="center" wrapText="1"/>
    </xf>
    <xf numFmtId="0" fontId="13" fillId="0" borderId="4" xfId="2" applyFont="1" applyFill="1" applyBorder="1" applyAlignment="1">
      <alignment horizontal="left" vertical="center" wrapText="1"/>
    </xf>
    <xf numFmtId="0" fontId="13" fillId="0" borderId="4" xfId="2" applyFont="1" applyFill="1" applyBorder="1" applyAlignment="1">
      <alignment horizontal="center" wrapText="1"/>
    </xf>
    <xf numFmtId="49" fontId="13" fillId="0" borderId="4" xfId="0" applyNumberFormat="1" applyFont="1" applyFill="1" applyBorder="1" applyAlignment="1">
      <alignment horizontal="left" vertical="center"/>
    </xf>
    <xf numFmtId="4" fontId="13" fillId="0" borderId="4" xfId="2" applyNumberFormat="1" applyFont="1" applyFill="1" applyBorder="1" applyAlignment="1">
      <alignment horizontal="center" vertical="center"/>
    </xf>
    <xf numFmtId="0" fontId="13" fillId="0" borderId="4" xfId="2" applyFont="1" applyFill="1" applyBorder="1" applyAlignment="1">
      <alignment horizontal="left" vertical="center"/>
    </xf>
    <xf numFmtId="4" fontId="13" fillId="0" borderId="4" xfId="2" applyNumberFormat="1" applyFont="1" applyFill="1" applyBorder="1" applyAlignment="1">
      <alignment vertical="center"/>
    </xf>
    <xf numFmtId="3" fontId="13" fillId="0" borderId="4" xfId="2" applyNumberFormat="1" applyFont="1" applyFill="1" applyBorder="1" applyAlignment="1">
      <alignment horizontal="center" vertical="center"/>
    </xf>
    <xf numFmtId="0" fontId="13" fillId="0" borderId="4" xfId="2" applyFont="1" applyFill="1" applyBorder="1" applyAlignment="1">
      <alignment horizontal="center" vertical="center"/>
    </xf>
    <xf numFmtId="4" fontId="13" fillId="0" borderId="4" xfId="2" applyNumberFormat="1" applyFont="1" applyFill="1" applyBorder="1" applyAlignment="1">
      <alignment horizontal="left" vertical="center"/>
    </xf>
    <xf numFmtId="4" fontId="11" fillId="0" borderId="4" xfId="13" applyNumberFormat="1" applyFont="1" applyFill="1" applyBorder="1" applyAlignment="1">
      <alignment horizontal="left" vertical="center"/>
    </xf>
    <xf numFmtId="4" fontId="11" fillId="0" borderId="4" xfId="13" applyNumberFormat="1" applyFont="1" applyFill="1" applyBorder="1" applyAlignment="1">
      <alignment vertical="center"/>
    </xf>
    <xf numFmtId="3" fontId="11" fillId="0" borderId="4" xfId="2" applyNumberFormat="1" applyFont="1" applyFill="1" applyBorder="1" applyAlignment="1">
      <alignment horizontal="center" vertical="center"/>
    </xf>
    <xf numFmtId="0" fontId="11" fillId="0" borderId="4" xfId="0" applyFont="1" applyFill="1" applyBorder="1" applyAlignment="1">
      <alignment horizontal="center" vertical="center"/>
    </xf>
    <xf numFmtId="0" fontId="11" fillId="0" borderId="4" xfId="2" applyFont="1" applyFill="1" applyBorder="1" applyAlignment="1">
      <alignment horizontal="center" vertical="center" wrapText="1"/>
    </xf>
    <xf numFmtId="4" fontId="13" fillId="0" borderId="4" xfId="2" applyNumberFormat="1" applyFont="1" applyFill="1" applyBorder="1" applyAlignment="1">
      <alignment horizontal="center" vertical="center" wrapText="1"/>
    </xf>
    <xf numFmtId="4" fontId="13" fillId="0" borderId="4" xfId="2" applyNumberFormat="1" applyFont="1" applyFill="1" applyBorder="1" applyAlignment="1">
      <alignment horizontal="center" vertical="center" wrapText="1"/>
    </xf>
    <xf numFmtId="0" fontId="13" fillId="0" borderId="4"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4" xfId="0" applyNumberFormat="1" applyFont="1" applyFill="1" applyBorder="1" applyAlignment="1">
      <alignment horizontal="left" vertical="center"/>
    </xf>
    <xf numFmtId="4" fontId="3" fillId="0" borderId="4" xfId="2" applyNumberFormat="1" applyFont="1" applyFill="1" applyBorder="1" applyAlignment="1">
      <alignment horizontal="left" vertical="center"/>
    </xf>
    <xf numFmtId="0" fontId="3" fillId="0" borderId="4" xfId="2" applyFont="1" applyFill="1" applyBorder="1" applyAlignment="1">
      <alignment horizontal="left" vertical="center"/>
    </xf>
    <xf numFmtId="49" fontId="15" fillId="0" borderId="0" xfId="0" applyNumberFormat="1" applyFont="1" applyFill="1" applyBorder="1" applyAlignment="1">
      <alignment horizontal="left" wrapText="1"/>
    </xf>
    <xf numFmtId="0" fontId="3" fillId="0" borderId="4" xfId="0" applyFont="1" applyFill="1" applyBorder="1" applyAlignment="1">
      <alignment horizontal="left"/>
    </xf>
    <xf numFmtId="4" fontId="13" fillId="0" borderId="4" xfId="0" applyNumberFormat="1" applyFont="1" applyFill="1" applyBorder="1" applyAlignment="1">
      <alignment vertical="center"/>
    </xf>
    <xf numFmtId="0" fontId="3" fillId="0" borderId="4" xfId="5" applyNumberFormat="1" applyFont="1" applyFill="1" applyBorder="1" applyAlignment="1">
      <alignment horizontal="left" vertical="center"/>
    </xf>
    <xf numFmtId="4" fontId="13" fillId="0" borderId="4" xfId="2" applyNumberFormat="1" applyFont="1" applyFill="1" applyBorder="1" applyAlignment="1">
      <alignment horizontal="center" vertical="center" wrapText="1"/>
    </xf>
    <xf numFmtId="49" fontId="10" fillId="0" borderId="4" xfId="12" applyNumberFormat="1" applyFont="1" applyFill="1" applyBorder="1" applyAlignment="1">
      <alignment horizontal="left" vertical="center"/>
    </xf>
    <xf numFmtId="49" fontId="3" fillId="0" borderId="4" xfId="12"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167" fontId="10" fillId="0" borderId="4" xfId="0" applyNumberFormat="1" applyFont="1" applyFill="1" applyBorder="1" applyAlignment="1">
      <alignment horizontal="left"/>
    </xf>
    <xf numFmtId="167" fontId="10" fillId="0" borderId="4" xfId="0" applyNumberFormat="1" applyFont="1" applyFill="1" applyBorder="1" applyAlignment="1">
      <alignment horizontal="left" vertical="center"/>
    </xf>
    <xf numFmtId="167"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xf>
    <xf numFmtId="0" fontId="5" fillId="0" borderId="0" xfId="2" applyFont="1" applyFill="1" applyBorder="1" applyAlignment="1">
      <alignment horizontal="left" vertical="center"/>
    </xf>
    <xf numFmtId="0" fontId="3" fillId="0" borderId="0" xfId="2" applyFont="1" applyFill="1" applyAlignment="1">
      <alignment horizontal="left" vertical="center"/>
    </xf>
    <xf numFmtId="49" fontId="3" fillId="0" borderId="4" xfId="0" applyNumberFormat="1" applyFont="1" applyFill="1" applyBorder="1" applyAlignment="1">
      <alignment horizontal="left"/>
    </xf>
    <xf numFmtId="167" fontId="3" fillId="0" borderId="4" xfId="0" applyNumberFormat="1" applyFont="1" applyFill="1" applyBorder="1" applyAlignment="1">
      <alignment horizontal="left"/>
    </xf>
    <xf numFmtId="167" fontId="3" fillId="0" borderId="4" xfId="12" applyNumberFormat="1" applyFont="1" applyFill="1" applyBorder="1" applyAlignment="1">
      <alignment horizontal="left" vertical="center"/>
    </xf>
    <xf numFmtId="0" fontId="13" fillId="0" borderId="4" xfId="2" applyFont="1" applyFill="1" applyBorder="1" applyAlignment="1">
      <alignment horizontal="center" vertical="center" wrapText="1"/>
    </xf>
    <xf numFmtId="0" fontId="3" fillId="0" borderId="4" xfId="5" applyNumberFormat="1" applyFont="1" applyFill="1" applyBorder="1" applyAlignment="1" applyProtection="1">
      <alignment horizontal="left" vertical="center"/>
      <protection hidden="1"/>
    </xf>
    <xf numFmtId="0" fontId="3" fillId="0" borderId="0" xfId="2"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top"/>
    </xf>
    <xf numFmtId="49" fontId="3" fillId="0" borderId="4" xfId="2" applyNumberFormat="1" applyFont="1" applyFill="1" applyBorder="1" applyAlignment="1">
      <alignment horizontal="left" vertical="center"/>
    </xf>
    <xf numFmtId="168" fontId="3" fillId="0" borderId="4" xfId="0" applyNumberFormat="1" applyFont="1" applyFill="1" applyBorder="1" applyAlignment="1">
      <alignment horizontal="left" vertical="center"/>
    </xf>
    <xf numFmtId="39" fontId="3" fillId="0" borderId="4" xfId="8" applyNumberFormat="1" applyFont="1" applyFill="1" applyBorder="1" applyAlignment="1" applyProtection="1">
      <alignment horizontal="left" vertical="center"/>
      <protection hidden="1"/>
    </xf>
    <xf numFmtId="167" fontId="3" fillId="0" borderId="4" xfId="1" applyNumberFormat="1" applyFont="1" applyFill="1" applyBorder="1" applyAlignment="1">
      <alignment horizontal="left"/>
    </xf>
    <xf numFmtId="0" fontId="11" fillId="0" borderId="4" xfId="5" applyNumberFormat="1" applyFont="1" applyFill="1" applyBorder="1" applyAlignment="1" applyProtection="1">
      <alignment horizontal="left" vertical="center"/>
      <protection hidden="1"/>
    </xf>
    <xf numFmtId="1" fontId="3" fillId="0" borderId="4" xfId="0" applyNumberFormat="1" applyFont="1" applyFill="1" applyBorder="1" applyAlignment="1">
      <alignment horizontal="left"/>
    </xf>
    <xf numFmtId="0" fontId="3" fillId="0" borderId="4" xfId="44" applyNumberFormat="1" applyFont="1" applyFill="1" applyBorder="1" applyAlignment="1">
      <alignment horizontal="right" vertical="center"/>
    </xf>
    <xf numFmtId="49" fontId="3" fillId="0" borderId="4" xfId="0" applyNumberFormat="1" applyFont="1" applyFill="1" applyBorder="1" applyAlignment="1">
      <alignment horizontal="right" vertical="center"/>
    </xf>
    <xf numFmtId="0" fontId="3" fillId="0" borderId="4" xfId="45" applyFont="1" applyFill="1" applyBorder="1" applyAlignment="1">
      <alignment horizontal="left" vertical="center"/>
    </xf>
    <xf numFmtId="4" fontId="3" fillId="0" borderId="4" xfId="13" applyNumberFormat="1" applyFont="1" applyFill="1" applyBorder="1" applyAlignment="1">
      <alignment horizontal="left" vertical="center"/>
    </xf>
    <xf numFmtId="4" fontId="5" fillId="0" borderId="4" xfId="2" applyNumberFormat="1" applyFont="1" applyFill="1" applyBorder="1" applyAlignment="1">
      <alignment horizontal="left" vertical="center"/>
    </xf>
    <xf numFmtId="3" fontId="3" fillId="0" borderId="4" xfId="2" applyNumberFormat="1" applyFont="1" applyFill="1" applyBorder="1" applyAlignment="1">
      <alignment horizontal="left" vertical="center"/>
    </xf>
    <xf numFmtId="1" fontId="3" fillId="0" borderId="4" xfId="2" applyNumberFormat="1" applyFont="1" applyFill="1" applyBorder="1" applyAlignment="1">
      <alignment horizontal="left" vertical="center"/>
    </xf>
    <xf numFmtId="169" fontId="3" fillId="0" borderId="0" xfId="2" applyNumberFormat="1" applyFont="1" applyFill="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167" fontId="3" fillId="0" borderId="0" xfId="0" applyNumberFormat="1" applyFont="1" applyFill="1" applyBorder="1" applyAlignment="1">
      <alignment horizontal="left"/>
    </xf>
    <xf numFmtId="0" fontId="11" fillId="0" borderId="4" xfId="0" applyFont="1" applyFill="1" applyBorder="1" applyAlignment="1">
      <alignment horizontal="center"/>
    </xf>
    <xf numFmtId="0" fontId="3" fillId="0" borderId="4" xfId="2" applyFont="1" applyFill="1" applyBorder="1" applyAlignment="1">
      <alignment horizontal="center" vertical="center"/>
    </xf>
    <xf numFmtId="0" fontId="3" fillId="0" borderId="4" xfId="2" applyFont="1" applyFill="1" applyBorder="1" applyAlignment="1">
      <alignment horizontal="right" vertical="center" wrapText="1"/>
    </xf>
    <xf numFmtId="0" fontId="5" fillId="0" borderId="0" xfId="2" applyFont="1" applyFill="1" applyAlignment="1">
      <alignment horizontal="left" vertical="center"/>
    </xf>
    <xf numFmtId="0" fontId="3" fillId="0" borderId="4" xfId="46" applyFont="1" applyFill="1" applyBorder="1" applyAlignment="1">
      <alignment horizontal="left" vertical="center"/>
    </xf>
    <xf numFmtId="170" fontId="3" fillId="0" borderId="4" xfId="0" applyNumberFormat="1" applyFont="1" applyFill="1" applyBorder="1" applyAlignment="1">
      <alignment horizontal="left" vertical="center"/>
    </xf>
    <xf numFmtId="170" fontId="11" fillId="0" borderId="4" xfId="0" applyNumberFormat="1" applyFont="1" applyFill="1" applyBorder="1" applyAlignment="1">
      <alignment horizontal="left"/>
    </xf>
    <xf numFmtId="0" fontId="5" fillId="0" borderId="4" xfId="2" applyFont="1" applyFill="1" applyBorder="1" applyAlignment="1">
      <alignment horizontal="center" vertical="center" wrapText="1"/>
    </xf>
    <xf numFmtId="0" fontId="3" fillId="0" borderId="4" xfId="3" applyNumberFormat="1" applyFont="1" applyFill="1" applyBorder="1" applyAlignment="1">
      <alignment horizontal="left" vertical="center"/>
    </xf>
    <xf numFmtId="170" fontId="3" fillId="0" borderId="4" xfId="0" applyNumberFormat="1" applyFont="1" applyFill="1" applyBorder="1" applyAlignment="1">
      <alignment horizontal="left"/>
    </xf>
    <xf numFmtId="4" fontId="3" fillId="0" borderId="4" xfId="0" applyNumberFormat="1" applyFont="1" applyFill="1" applyBorder="1" applyAlignment="1">
      <alignment horizontal="left"/>
    </xf>
    <xf numFmtId="49" fontId="10" fillId="0" borderId="4" xfId="0" applyNumberFormat="1" applyFont="1" applyFill="1" applyBorder="1" applyAlignment="1">
      <alignment horizontal="left" vertical="center"/>
    </xf>
    <xf numFmtId="167" fontId="10" fillId="0" borderId="4" xfId="12"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6" xfId="0" applyNumberFormat="1" applyFont="1" applyFill="1" applyBorder="1" applyAlignment="1">
      <alignment horizontal="left"/>
    </xf>
    <xf numFmtId="49" fontId="3" fillId="0" borderId="6" xfId="0" applyNumberFormat="1" applyFont="1" applyFill="1" applyBorder="1" applyAlignment="1">
      <alignment horizontal="left"/>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0" fontId="13" fillId="0" borderId="4" xfId="2" applyFont="1" applyFill="1" applyBorder="1" applyAlignment="1">
      <alignment horizontal="left" vertical="center" wrapText="1"/>
    </xf>
    <xf numFmtId="4" fontId="13" fillId="0" borderId="4" xfId="2" applyNumberFormat="1" applyFont="1" applyFill="1" applyBorder="1" applyAlignment="1">
      <alignment horizontal="center" vertical="center" wrapText="1"/>
    </xf>
    <xf numFmtId="4" fontId="13" fillId="0" borderId="4" xfId="2" applyNumberFormat="1" applyFont="1" applyFill="1" applyBorder="1" applyAlignment="1">
      <alignment horizontal="left" vertical="center" wrapText="1"/>
    </xf>
    <xf numFmtId="0" fontId="13" fillId="0" borderId="4" xfId="0" applyFont="1" applyFill="1" applyBorder="1" applyAlignment="1">
      <alignment horizontal="left" vertical="center" wrapText="1"/>
    </xf>
    <xf numFmtId="0" fontId="11" fillId="0" borderId="0" xfId="2" applyFont="1" applyFill="1" applyAlignment="1">
      <alignment horizontal="left" vertical="center" wrapText="1"/>
    </xf>
    <xf numFmtId="0" fontId="13" fillId="0" borderId="4" xfId="2" applyFont="1" applyFill="1" applyBorder="1" applyAlignment="1">
      <alignment horizontal="center" vertical="center" wrapText="1"/>
    </xf>
    <xf numFmtId="0" fontId="13" fillId="0" borderId="4" xfId="2" applyFont="1" applyFill="1" applyBorder="1" applyAlignment="1">
      <alignment horizontal="center" wrapText="1"/>
    </xf>
    <xf numFmtId="43" fontId="3" fillId="0" borderId="4" xfId="1" applyFont="1" applyFill="1" applyBorder="1" applyAlignment="1">
      <alignment horizontal="center" vertical="center"/>
    </xf>
    <xf numFmtId="0" fontId="0" fillId="0" borderId="0" xfId="0" applyFill="1"/>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1 2" xfId="44"/>
    <cellStyle name="Обычный_Лист1 4" xfId="46"/>
    <cellStyle name="Обычный_Лист3" xfId="45"/>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33"/>
  <sheetViews>
    <sheetView tabSelected="1" zoomScale="70" zoomScaleNormal="70" workbookViewId="0">
      <pane ySplit="7" topLeftCell="A8" activePane="bottomLeft" state="frozen"/>
      <selection pane="bottomLeft" activeCell="N39" sqref="N39"/>
    </sheetView>
  </sheetViews>
  <sheetFormatPr defaultRowHeight="15" x14ac:dyDescent="0.25"/>
  <cols>
    <col min="1" max="1" width="8" style="5" customWidth="1"/>
    <col min="2" max="3" width="4.140625" style="5" customWidth="1"/>
    <col min="4" max="4" width="20.140625" style="5" bestFit="1" customWidth="1"/>
    <col min="5" max="5" width="7.7109375" style="5" customWidth="1"/>
    <col min="6" max="6" width="17.42578125" style="5" customWidth="1"/>
    <col min="7" max="7" width="29.42578125" style="12" customWidth="1"/>
    <col min="8" max="8" width="19.5703125" style="12" customWidth="1"/>
    <col min="9" max="9" width="5" style="5" customWidth="1"/>
    <col min="10" max="10" width="7.71093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5.28515625" style="13" customWidth="1"/>
    <col min="24" max="24" width="5" style="13" customWidth="1"/>
    <col min="25" max="25" width="5.42578125" style="13" customWidth="1"/>
    <col min="26" max="26" width="3.85546875" style="5" customWidth="1"/>
    <col min="27" max="27" width="7" style="5" customWidth="1"/>
    <col min="28" max="28" width="10" style="5" customWidth="1"/>
    <col min="29" max="29" width="16.85546875" style="5" customWidth="1"/>
    <col min="30" max="30" width="16.7109375" style="5" customWidth="1"/>
    <col min="31" max="31" width="17" style="5" customWidth="1"/>
    <col min="32" max="32" width="16.28515625" style="5" customWidth="1"/>
    <col min="33" max="33" width="24.42578125" style="5" customWidth="1"/>
    <col min="34" max="34" width="24" style="5" customWidth="1"/>
    <col min="35" max="35" width="21.42578125" style="5" customWidth="1"/>
    <col min="36" max="36" width="19" style="5" customWidth="1"/>
    <col min="37" max="37" width="21" style="5" customWidth="1"/>
    <col min="38" max="38" width="25.7109375" style="5" customWidth="1"/>
    <col min="39" max="39" width="22.42578125" style="5" customWidth="1"/>
    <col min="40" max="40" width="23.7109375" style="5" customWidth="1"/>
    <col min="41" max="41" width="42.85546875" style="5" customWidth="1"/>
    <col min="42" max="42" width="20.140625" style="5" customWidth="1"/>
    <col min="43" max="43" width="21.42578125" style="5" customWidth="1"/>
    <col min="44" max="44" width="23.5703125" style="5" customWidth="1"/>
    <col min="45" max="45" width="25.85546875" style="5" customWidth="1"/>
    <col min="46" max="46" width="31.7109375" style="5" customWidth="1"/>
    <col min="47" max="47" width="28.42578125" style="5" customWidth="1"/>
    <col min="48" max="48" width="7.5703125" style="5" customWidth="1"/>
    <col min="49" max="52" width="3.7109375" style="5" customWidth="1"/>
    <col min="53" max="53" width="17.42578125" style="5" customWidth="1"/>
    <col min="54" max="54" width="17.85546875" style="5" customWidth="1"/>
    <col min="55" max="55" width="13.710937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67" s="2" customFormat="1" x14ac:dyDescent="0.25">
      <c r="F1" s="3"/>
      <c r="G1" s="3"/>
      <c r="H1" s="3"/>
      <c r="I1" s="3"/>
      <c r="J1" s="3"/>
      <c r="K1" s="3"/>
      <c r="L1" s="3"/>
      <c r="M1" s="3" t="s">
        <v>229</v>
      </c>
      <c r="N1" s="3"/>
      <c r="O1" s="3"/>
      <c r="P1" s="3"/>
      <c r="Q1" s="3"/>
      <c r="R1" s="3"/>
      <c r="S1" s="3"/>
      <c r="T1" s="3"/>
      <c r="U1" s="3"/>
      <c r="V1" s="3"/>
      <c r="W1" s="4"/>
      <c r="X1" s="4"/>
      <c r="Y1" s="4"/>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5"/>
      <c r="BE1" s="6" t="s">
        <v>205</v>
      </c>
      <c r="BF1" s="5"/>
      <c r="BG1" s="5"/>
    </row>
    <row r="2" spans="1:67" s="2" customFormat="1" x14ac:dyDescent="0.25">
      <c r="E2" s="3"/>
      <c r="F2" s="3"/>
      <c r="G2" s="7"/>
      <c r="H2" s="7"/>
      <c r="I2" s="3"/>
      <c r="J2" s="3"/>
      <c r="K2" s="3"/>
      <c r="L2" s="3"/>
      <c r="M2" s="3"/>
      <c r="N2" s="3"/>
      <c r="O2" s="3"/>
      <c r="P2" s="3"/>
      <c r="Q2" s="3"/>
      <c r="R2" s="7"/>
      <c r="S2" s="3"/>
      <c r="T2" s="3"/>
      <c r="U2" s="3"/>
      <c r="V2" s="3"/>
      <c r="W2" s="4"/>
      <c r="X2" s="4"/>
      <c r="Y2" s="4"/>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5"/>
      <c r="BE2" s="6" t="s">
        <v>206</v>
      </c>
      <c r="BF2" s="5"/>
      <c r="BG2" s="5"/>
    </row>
    <row r="3" spans="1:67" s="2" customFormat="1" ht="15.75" thickBot="1" x14ac:dyDescent="0.3">
      <c r="F3" s="8"/>
      <c r="G3" s="9"/>
      <c r="H3" s="9"/>
      <c r="I3" s="8"/>
      <c r="J3" s="8"/>
      <c r="K3" s="8"/>
      <c r="L3" s="8"/>
      <c r="M3" s="8"/>
      <c r="N3" s="8"/>
      <c r="O3" s="8"/>
      <c r="P3" s="8"/>
      <c r="Q3" s="8"/>
      <c r="R3" s="9"/>
      <c r="S3" s="8"/>
      <c r="T3" s="8"/>
      <c r="U3" s="8"/>
      <c r="V3" s="8"/>
      <c r="W3" s="10"/>
      <c r="X3" s="10"/>
      <c r="Y3" s="10"/>
      <c r="Z3" s="8"/>
      <c r="AA3" s="8"/>
      <c r="AB3" s="8"/>
      <c r="AC3" s="8"/>
      <c r="AD3" s="8"/>
      <c r="AE3" s="8"/>
      <c r="AF3" s="8"/>
      <c r="AG3" s="8"/>
      <c r="AH3" s="8"/>
      <c r="AI3" s="8"/>
      <c r="AJ3" s="8"/>
      <c r="AK3" s="8"/>
      <c r="AL3" s="8"/>
      <c r="AM3" s="8"/>
      <c r="AN3" s="8"/>
      <c r="AO3" s="8"/>
      <c r="AP3" s="8"/>
      <c r="AQ3" s="8"/>
      <c r="AR3" s="8"/>
      <c r="AS3" s="8"/>
      <c r="AT3" s="8"/>
      <c r="AU3" s="8"/>
      <c r="AV3" s="8"/>
      <c r="AW3" s="8"/>
      <c r="AX3" s="8"/>
      <c r="AY3" s="8"/>
      <c r="AZ3" s="5"/>
      <c r="BA3" s="5"/>
      <c r="BB3" s="5"/>
      <c r="BD3" s="5"/>
      <c r="BE3" s="5"/>
      <c r="BF3" s="5"/>
      <c r="BG3" s="5"/>
    </row>
    <row r="4" spans="1:67" s="2" customFormat="1" x14ac:dyDescent="0.25">
      <c r="A4" s="189" t="s">
        <v>1</v>
      </c>
      <c r="B4" s="189" t="s">
        <v>207</v>
      </c>
      <c r="C4" s="189" t="s">
        <v>200</v>
      </c>
      <c r="D4" s="189" t="s">
        <v>201</v>
      </c>
      <c r="E4" s="188" t="s">
        <v>2</v>
      </c>
      <c r="F4" s="188" t="s">
        <v>93</v>
      </c>
      <c r="G4" s="188" t="s">
        <v>94</v>
      </c>
      <c r="H4" s="188" t="s">
        <v>95</v>
      </c>
      <c r="I4" s="188" t="s">
        <v>9</v>
      </c>
      <c r="J4" s="188" t="s">
        <v>96</v>
      </c>
      <c r="K4" s="188" t="s">
        <v>20</v>
      </c>
      <c r="L4" s="188" t="s">
        <v>10</v>
      </c>
      <c r="M4" s="188" t="s">
        <v>97</v>
      </c>
      <c r="N4" s="188" t="s">
        <v>98</v>
      </c>
      <c r="O4" s="188" t="s">
        <v>99</v>
      </c>
      <c r="P4" s="188" t="s">
        <v>100</v>
      </c>
      <c r="Q4" s="188" t="s">
        <v>101</v>
      </c>
      <c r="R4" s="188" t="s">
        <v>102</v>
      </c>
      <c r="S4" s="188" t="s">
        <v>13</v>
      </c>
      <c r="T4" s="188" t="s">
        <v>103</v>
      </c>
      <c r="U4" s="188"/>
      <c r="V4" s="188"/>
      <c r="W4" s="188" t="s">
        <v>104</v>
      </c>
      <c r="X4" s="188"/>
      <c r="Y4" s="188"/>
      <c r="Z4" s="188" t="s">
        <v>105</v>
      </c>
      <c r="AA4" s="188" t="s">
        <v>106</v>
      </c>
      <c r="AB4" s="192" t="s">
        <v>107</v>
      </c>
      <c r="AC4" s="193"/>
      <c r="AD4" s="193"/>
      <c r="AE4" s="193"/>
      <c r="AF4" s="188" t="s">
        <v>108</v>
      </c>
      <c r="AG4" s="188"/>
      <c r="AH4" s="188"/>
      <c r="AI4" s="188"/>
      <c r="AJ4" s="188" t="s">
        <v>109</v>
      </c>
      <c r="AK4" s="188"/>
      <c r="AL4" s="188"/>
      <c r="AM4" s="188"/>
      <c r="AN4" s="188" t="s">
        <v>110</v>
      </c>
      <c r="AO4" s="188"/>
      <c r="AP4" s="188"/>
      <c r="AQ4" s="188"/>
      <c r="AR4" s="188" t="s">
        <v>184</v>
      </c>
      <c r="AS4" s="188"/>
      <c r="AT4" s="188"/>
      <c r="AU4" s="188"/>
      <c r="AV4" s="188" t="s">
        <v>185</v>
      </c>
      <c r="AW4" s="188"/>
      <c r="AX4" s="188"/>
      <c r="AY4" s="188"/>
      <c r="AZ4" s="188" t="s">
        <v>111</v>
      </c>
      <c r="BA4" s="188"/>
      <c r="BB4" s="188"/>
      <c r="BC4" s="188" t="s">
        <v>112</v>
      </c>
      <c r="BD4" s="188" t="s">
        <v>113</v>
      </c>
      <c r="BE4" s="188"/>
      <c r="BF4" s="188" t="s">
        <v>114</v>
      </c>
      <c r="BG4" s="188"/>
      <c r="BH4" s="188"/>
      <c r="BI4" s="188"/>
      <c r="BJ4" s="188"/>
      <c r="BK4" s="188"/>
      <c r="BL4" s="188"/>
      <c r="BM4" s="188"/>
      <c r="BN4" s="197"/>
      <c r="BO4" s="194" t="s">
        <v>22</v>
      </c>
    </row>
    <row r="5" spans="1:67" s="2" customFormat="1" x14ac:dyDescent="0.25">
      <c r="A5" s="190"/>
      <c r="B5" s="190"/>
      <c r="C5" s="190"/>
      <c r="D5" s="190"/>
      <c r="E5" s="186"/>
      <c r="F5" s="186"/>
      <c r="G5" s="186"/>
      <c r="H5" s="186"/>
      <c r="I5" s="186"/>
      <c r="J5" s="186"/>
      <c r="K5" s="186"/>
      <c r="L5" s="186"/>
      <c r="M5" s="186"/>
      <c r="N5" s="186"/>
      <c r="O5" s="186"/>
      <c r="P5" s="186"/>
      <c r="Q5" s="186"/>
      <c r="R5" s="186"/>
      <c r="S5" s="186"/>
      <c r="T5" s="16" t="s">
        <v>115</v>
      </c>
      <c r="U5" s="186" t="s">
        <v>116</v>
      </c>
      <c r="V5" s="186"/>
      <c r="W5" s="186"/>
      <c r="X5" s="186"/>
      <c r="Y5" s="186"/>
      <c r="Z5" s="186"/>
      <c r="AA5" s="186"/>
      <c r="AB5" s="186" t="s">
        <v>16</v>
      </c>
      <c r="AC5" s="186" t="s">
        <v>17</v>
      </c>
      <c r="AD5" s="186" t="s">
        <v>117</v>
      </c>
      <c r="AE5" s="186" t="s">
        <v>118</v>
      </c>
      <c r="AF5" s="186" t="s">
        <v>16</v>
      </c>
      <c r="AG5" s="186" t="s">
        <v>17</v>
      </c>
      <c r="AH5" s="186" t="s">
        <v>117</v>
      </c>
      <c r="AI5" s="186" t="s">
        <v>118</v>
      </c>
      <c r="AJ5" s="186" t="s">
        <v>16</v>
      </c>
      <c r="AK5" s="186" t="s">
        <v>17</v>
      </c>
      <c r="AL5" s="186" t="s">
        <v>117</v>
      </c>
      <c r="AM5" s="186" t="s">
        <v>118</v>
      </c>
      <c r="AN5" s="186" t="s">
        <v>16</v>
      </c>
      <c r="AO5" s="186" t="s">
        <v>17</v>
      </c>
      <c r="AP5" s="186" t="s">
        <v>117</v>
      </c>
      <c r="AQ5" s="186" t="s">
        <v>118</v>
      </c>
      <c r="AR5" s="186" t="s">
        <v>16</v>
      </c>
      <c r="AS5" s="186" t="s">
        <v>17</v>
      </c>
      <c r="AT5" s="186" t="s">
        <v>117</v>
      </c>
      <c r="AU5" s="186" t="s">
        <v>118</v>
      </c>
      <c r="AV5" s="186" t="s">
        <v>16</v>
      </c>
      <c r="AW5" s="186" t="s">
        <v>17</v>
      </c>
      <c r="AX5" s="186" t="s">
        <v>117</v>
      </c>
      <c r="AY5" s="186" t="s">
        <v>118</v>
      </c>
      <c r="AZ5" s="186" t="s">
        <v>16</v>
      </c>
      <c r="BA5" s="186" t="s">
        <v>117</v>
      </c>
      <c r="BB5" s="186" t="s">
        <v>118</v>
      </c>
      <c r="BC5" s="186"/>
      <c r="BD5" s="186" t="s">
        <v>119</v>
      </c>
      <c r="BE5" s="186" t="s">
        <v>120</v>
      </c>
      <c r="BF5" s="186" t="s">
        <v>121</v>
      </c>
      <c r="BG5" s="186"/>
      <c r="BH5" s="186"/>
      <c r="BI5" s="186" t="s">
        <v>122</v>
      </c>
      <c r="BJ5" s="186"/>
      <c r="BK5" s="186"/>
      <c r="BL5" s="186" t="s">
        <v>123</v>
      </c>
      <c r="BM5" s="186"/>
      <c r="BN5" s="198"/>
      <c r="BO5" s="195"/>
    </row>
    <row r="6" spans="1:67" s="4" customFormat="1" thickBot="1" x14ac:dyDescent="0.25">
      <c r="A6" s="191"/>
      <c r="B6" s="191"/>
      <c r="C6" s="191"/>
      <c r="D6" s="191"/>
      <c r="E6" s="187"/>
      <c r="F6" s="187"/>
      <c r="G6" s="187"/>
      <c r="H6" s="187"/>
      <c r="I6" s="187"/>
      <c r="J6" s="187"/>
      <c r="K6" s="187"/>
      <c r="L6" s="187"/>
      <c r="M6" s="187"/>
      <c r="N6" s="187"/>
      <c r="O6" s="187"/>
      <c r="P6" s="187"/>
      <c r="Q6" s="187"/>
      <c r="R6" s="187"/>
      <c r="S6" s="187"/>
      <c r="T6" s="17" t="s">
        <v>124</v>
      </c>
      <c r="U6" s="17" t="s">
        <v>125</v>
      </c>
      <c r="V6" s="17" t="s">
        <v>124</v>
      </c>
      <c r="W6" s="17" t="s">
        <v>126</v>
      </c>
      <c r="X6" s="17" t="s">
        <v>127</v>
      </c>
      <c r="Y6" s="17" t="s">
        <v>128</v>
      </c>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7" t="s">
        <v>129</v>
      </c>
      <c r="BG6" s="17" t="s">
        <v>130</v>
      </c>
      <c r="BH6" s="17" t="s">
        <v>131</v>
      </c>
      <c r="BI6" s="17" t="s">
        <v>129</v>
      </c>
      <c r="BJ6" s="17" t="s">
        <v>130</v>
      </c>
      <c r="BK6" s="17" t="s">
        <v>131</v>
      </c>
      <c r="BL6" s="17" t="s">
        <v>129</v>
      </c>
      <c r="BM6" s="17" t="s">
        <v>130</v>
      </c>
      <c r="BN6" s="18" t="s">
        <v>131</v>
      </c>
      <c r="BO6" s="196"/>
    </row>
    <row r="7" spans="1:67" s="7" customFormat="1" ht="14.25" customHeight="1" thickBot="1" x14ac:dyDescent="0.25">
      <c r="A7" s="19"/>
      <c r="B7" s="20" t="s">
        <v>132</v>
      </c>
      <c r="C7" s="20" t="s">
        <v>133</v>
      </c>
      <c r="D7" s="20" t="s">
        <v>134</v>
      </c>
      <c r="E7" s="21" t="s">
        <v>135</v>
      </c>
      <c r="F7" s="22" t="s">
        <v>136</v>
      </c>
      <c r="G7" s="21" t="s">
        <v>137</v>
      </c>
      <c r="H7" s="22" t="s">
        <v>138</v>
      </c>
      <c r="I7" s="21" t="s">
        <v>139</v>
      </c>
      <c r="J7" s="22" t="s">
        <v>140</v>
      </c>
      <c r="K7" s="21" t="s">
        <v>141</v>
      </c>
      <c r="L7" s="22" t="s">
        <v>142</v>
      </c>
      <c r="M7" s="21" t="s">
        <v>143</v>
      </c>
      <c r="N7" s="22" t="s">
        <v>144</v>
      </c>
      <c r="O7" s="21" t="s">
        <v>145</v>
      </c>
      <c r="P7" s="22" t="s">
        <v>146</v>
      </c>
      <c r="Q7" s="21" t="s">
        <v>147</v>
      </c>
      <c r="R7" s="22" t="s">
        <v>148</v>
      </c>
      <c r="S7" s="21" t="s">
        <v>149</v>
      </c>
      <c r="T7" s="22" t="s">
        <v>150</v>
      </c>
      <c r="U7" s="21" t="s">
        <v>151</v>
      </c>
      <c r="V7" s="22" t="s">
        <v>152</v>
      </c>
      <c r="W7" s="21" t="s">
        <v>153</v>
      </c>
      <c r="X7" s="22" t="s">
        <v>154</v>
      </c>
      <c r="Y7" s="21" t="s">
        <v>155</v>
      </c>
      <c r="Z7" s="22" t="s">
        <v>156</v>
      </c>
      <c r="AA7" s="21" t="s">
        <v>157</v>
      </c>
      <c r="AB7" s="22" t="s">
        <v>158</v>
      </c>
      <c r="AC7" s="21" t="s">
        <v>159</v>
      </c>
      <c r="AD7" s="22" t="s">
        <v>160</v>
      </c>
      <c r="AE7" s="21" t="s">
        <v>161</v>
      </c>
      <c r="AF7" s="22" t="s">
        <v>162</v>
      </c>
      <c r="AG7" s="21" t="s">
        <v>163</v>
      </c>
      <c r="AH7" s="22" t="s">
        <v>164</v>
      </c>
      <c r="AI7" s="21" t="s">
        <v>165</v>
      </c>
      <c r="AJ7" s="22" t="s">
        <v>166</v>
      </c>
      <c r="AK7" s="21" t="s">
        <v>167</v>
      </c>
      <c r="AL7" s="22" t="s">
        <v>168</v>
      </c>
      <c r="AM7" s="21" t="s">
        <v>169</v>
      </c>
      <c r="AN7" s="22" t="s">
        <v>170</v>
      </c>
      <c r="AO7" s="21" t="s">
        <v>171</v>
      </c>
      <c r="AP7" s="22" t="s">
        <v>172</v>
      </c>
      <c r="AQ7" s="21" t="s">
        <v>173</v>
      </c>
      <c r="AR7" s="22" t="s">
        <v>174</v>
      </c>
      <c r="AS7" s="21" t="s">
        <v>175</v>
      </c>
      <c r="AT7" s="22" t="s">
        <v>176</v>
      </c>
      <c r="AU7" s="21" t="s">
        <v>177</v>
      </c>
      <c r="AV7" s="23" t="s">
        <v>178</v>
      </c>
      <c r="AW7" s="24" t="s">
        <v>179</v>
      </c>
      <c r="AX7" s="23" t="s">
        <v>180</v>
      </c>
      <c r="AY7" s="24" t="s">
        <v>181</v>
      </c>
      <c r="AZ7" s="23" t="s">
        <v>189</v>
      </c>
      <c r="BA7" s="21" t="s">
        <v>190</v>
      </c>
      <c r="BB7" s="22" t="s">
        <v>191</v>
      </c>
      <c r="BC7" s="21" t="s">
        <v>188</v>
      </c>
      <c r="BD7" s="22" t="s">
        <v>192</v>
      </c>
      <c r="BE7" s="21" t="s">
        <v>193</v>
      </c>
      <c r="BF7" s="22" t="s">
        <v>194</v>
      </c>
      <c r="BG7" s="21" t="s">
        <v>195</v>
      </c>
      <c r="BH7" s="22" t="s">
        <v>196</v>
      </c>
      <c r="BI7" s="21" t="s">
        <v>186</v>
      </c>
      <c r="BJ7" s="22" t="s">
        <v>197</v>
      </c>
      <c r="BK7" s="21" t="s">
        <v>198</v>
      </c>
      <c r="BL7" s="22" t="s">
        <v>199</v>
      </c>
      <c r="BM7" s="21" t="s">
        <v>202</v>
      </c>
      <c r="BN7" s="25" t="s">
        <v>203</v>
      </c>
      <c r="BO7" s="26" t="s">
        <v>204</v>
      </c>
    </row>
    <row r="8" spans="1:67" x14ac:dyDescent="0.25">
      <c r="A8" s="27"/>
      <c r="B8" s="27"/>
      <c r="C8" s="27"/>
      <c r="D8" s="27"/>
      <c r="E8" s="185" t="s">
        <v>183</v>
      </c>
      <c r="F8" s="27"/>
      <c r="G8" s="28"/>
      <c r="H8" s="28"/>
      <c r="I8" s="27"/>
      <c r="J8" s="27"/>
      <c r="K8" s="27"/>
      <c r="L8" s="27"/>
      <c r="M8" s="27"/>
      <c r="N8" s="27"/>
      <c r="O8" s="27"/>
      <c r="P8" s="27"/>
      <c r="Q8" s="27"/>
      <c r="R8" s="28"/>
      <c r="S8" s="27"/>
      <c r="T8" s="27"/>
      <c r="U8" s="27"/>
      <c r="V8" s="27"/>
      <c r="W8" s="29"/>
      <c r="X8" s="29"/>
      <c r="Y8" s="29"/>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30"/>
      <c r="BB8" s="30"/>
      <c r="BC8" s="27"/>
      <c r="BD8" s="27"/>
      <c r="BE8" s="27"/>
      <c r="BF8" s="28"/>
      <c r="BG8" s="27"/>
      <c r="BH8" s="27"/>
      <c r="BI8" s="28"/>
      <c r="BJ8" s="27"/>
      <c r="BK8" s="27"/>
      <c r="BL8" s="28"/>
      <c r="BM8" s="27"/>
      <c r="BN8" s="27"/>
      <c r="BO8" s="31"/>
    </row>
    <row r="9" spans="1:67" x14ac:dyDescent="0.25">
      <c r="A9" s="27"/>
      <c r="B9" s="27"/>
      <c r="C9" s="27"/>
      <c r="D9" s="27"/>
      <c r="E9" s="185" t="s">
        <v>187</v>
      </c>
      <c r="F9" s="27"/>
      <c r="G9" s="28"/>
      <c r="H9" s="28"/>
      <c r="I9" s="27"/>
      <c r="J9" s="27"/>
      <c r="K9" s="27"/>
      <c r="L9" s="27"/>
      <c r="M9" s="27"/>
      <c r="N9" s="27"/>
      <c r="O9" s="27"/>
      <c r="P9" s="27"/>
      <c r="Q9" s="27"/>
      <c r="R9" s="28"/>
      <c r="S9" s="27"/>
      <c r="T9" s="27"/>
      <c r="U9" s="27"/>
      <c r="V9" s="27"/>
      <c r="W9" s="29"/>
      <c r="X9" s="29"/>
      <c r="Y9" s="29"/>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30"/>
      <c r="BB9" s="30"/>
      <c r="BC9" s="27"/>
      <c r="BD9" s="27"/>
      <c r="BE9" s="27"/>
      <c r="BF9" s="28"/>
      <c r="BG9" s="27"/>
      <c r="BH9" s="27"/>
      <c r="BI9" s="28"/>
      <c r="BJ9" s="27"/>
      <c r="BK9" s="27"/>
      <c r="BL9" s="28"/>
      <c r="BM9" s="27"/>
      <c r="BN9" s="27"/>
      <c r="BO9" s="27"/>
    </row>
    <row r="10" spans="1:67" s="143" customFormat="1" ht="12.95" customHeight="1" x14ac:dyDescent="0.2">
      <c r="A10" s="1" t="s">
        <v>223</v>
      </c>
      <c r="B10" s="1"/>
      <c r="C10" s="1"/>
      <c r="D10" s="1"/>
      <c r="E10" s="1" t="s">
        <v>282</v>
      </c>
      <c r="F10" s="138" t="s">
        <v>230</v>
      </c>
      <c r="G10" s="138" t="s">
        <v>231</v>
      </c>
      <c r="H10" s="138" t="s">
        <v>232</v>
      </c>
      <c r="I10" s="146" t="s">
        <v>52</v>
      </c>
      <c r="J10" s="138"/>
      <c r="K10" s="138"/>
      <c r="L10" s="138" t="s">
        <v>283</v>
      </c>
      <c r="M10" s="138" t="s">
        <v>224</v>
      </c>
      <c r="N10" s="138" t="s">
        <v>225</v>
      </c>
      <c r="O10" s="137" t="s">
        <v>236</v>
      </c>
      <c r="P10" s="138" t="s">
        <v>218</v>
      </c>
      <c r="Q10" s="138">
        <v>230000000</v>
      </c>
      <c r="R10" s="138" t="s">
        <v>221</v>
      </c>
      <c r="S10" s="138" t="s">
        <v>222</v>
      </c>
      <c r="T10" s="138"/>
      <c r="U10" s="137" t="s">
        <v>228</v>
      </c>
      <c r="V10" s="138" t="s">
        <v>233</v>
      </c>
      <c r="W10" s="139">
        <v>30</v>
      </c>
      <c r="X10" s="138" t="s">
        <v>186</v>
      </c>
      <c r="Y10" s="139">
        <v>10</v>
      </c>
      <c r="Z10" s="138" t="s">
        <v>234</v>
      </c>
      <c r="AA10" s="138" t="s">
        <v>219</v>
      </c>
      <c r="AB10" s="147">
        <v>0</v>
      </c>
      <c r="AC10" s="142">
        <v>392618</v>
      </c>
      <c r="AD10" s="141">
        <f t="shared" ref="AD10" si="0">AB10*AC10</f>
        <v>0</v>
      </c>
      <c r="AE10" s="141">
        <f t="shared" ref="AE10" si="1">IF(AA10="С НДС",AD10*1.12,AD10)</f>
        <v>0</v>
      </c>
      <c r="AF10" s="147">
        <v>274</v>
      </c>
      <c r="AG10" s="142">
        <v>392618</v>
      </c>
      <c r="AH10" s="142">
        <v>107577332</v>
      </c>
      <c r="AI10" s="142">
        <v>120486611.84000002</v>
      </c>
      <c r="AJ10" s="147">
        <v>174</v>
      </c>
      <c r="AK10" s="142">
        <v>392618</v>
      </c>
      <c r="AL10" s="142">
        <v>68315532</v>
      </c>
      <c r="AM10" s="142">
        <v>76513395.840000004</v>
      </c>
      <c r="AN10" s="148">
        <v>174</v>
      </c>
      <c r="AO10" s="142">
        <v>392618</v>
      </c>
      <c r="AP10" s="142">
        <v>68315532</v>
      </c>
      <c r="AQ10" s="142">
        <v>76513395.840000004</v>
      </c>
      <c r="AR10" s="148">
        <v>174</v>
      </c>
      <c r="AS10" s="142">
        <v>392618</v>
      </c>
      <c r="AT10" s="142">
        <v>68315532</v>
      </c>
      <c r="AU10" s="142">
        <v>76513395.840000004</v>
      </c>
      <c r="AV10" s="148"/>
      <c r="AW10" s="148"/>
      <c r="AX10" s="148"/>
      <c r="AY10" s="148"/>
      <c r="AZ10" s="148"/>
      <c r="BA10" s="142">
        <f>AD10+AH10+AL10+AP10+AT10+AX10</f>
        <v>312523928</v>
      </c>
      <c r="BB10" s="142">
        <f>IF(AA10="С НДС",BA10*1.12,BA10)</f>
        <v>350026799.36000001</v>
      </c>
      <c r="BC10" s="137" t="s">
        <v>227</v>
      </c>
      <c r="BD10" s="138" t="s">
        <v>235</v>
      </c>
      <c r="BE10" s="138" t="s">
        <v>235</v>
      </c>
      <c r="BF10" s="138"/>
      <c r="BG10" s="138"/>
      <c r="BH10" s="138"/>
      <c r="BI10" s="138"/>
      <c r="BJ10" s="138"/>
      <c r="BK10" s="138"/>
      <c r="BL10" s="138"/>
      <c r="BM10" s="138"/>
      <c r="BN10" s="138"/>
      <c r="BO10" s="171" t="s">
        <v>284</v>
      </c>
    </row>
    <row r="11" spans="1:67" s="143" customFormat="1" ht="12.95" customHeight="1" x14ac:dyDescent="0.25">
      <c r="A11" s="183" t="s">
        <v>223</v>
      </c>
      <c r="B11" s="183"/>
      <c r="C11" s="183"/>
      <c r="D11" s="1">
        <v>120006039</v>
      </c>
      <c r="E11" s="137" t="s">
        <v>402</v>
      </c>
      <c r="F11" s="137" t="s">
        <v>398</v>
      </c>
      <c r="G11" s="137" t="s">
        <v>231</v>
      </c>
      <c r="H11" s="137" t="s">
        <v>399</v>
      </c>
      <c r="I11" s="137" t="s">
        <v>52</v>
      </c>
      <c r="J11" s="137"/>
      <c r="K11" s="137"/>
      <c r="L11" s="137" t="s">
        <v>283</v>
      </c>
      <c r="M11" s="137" t="s">
        <v>224</v>
      </c>
      <c r="N11" s="138" t="s">
        <v>225</v>
      </c>
      <c r="O11" s="137" t="s">
        <v>236</v>
      </c>
      <c r="P11" s="137" t="s">
        <v>218</v>
      </c>
      <c r="Q11" s="137">
        <v>230000000</v>
      </c>
      <c r="R11" s="137" t="s">
        <v>221</v>
      </c>
      <c r="S11" s="137" t="s">
        <v>222</v>
      </c>
      <c r="T11" s="137"/>
      <c r="U11" s="137" t="s">
        <v>228</v>
      </c>
      <c r="V11" s="137" t="s">
        <v>233</v>
      </c>
      <c r="W11" s="139">
        <v>30</v>
      </c>
      <c r="X11" s="138" t="s">
        <v>186</v>
      </c>
      <c r="Y11" s="139">
        <v>10</v>
      </c>
      <c r="Z11" s="137" t="s">
        <v>234</v>
      </c>
      <c r="AA11" s="137" t="s">
        <v>219</v>
      </c>
      <c r="AB11" s="140"/>
      <c r="AC11" s="141">
        <v>393341</v>
      </c>
      <c r="AD11" s="141">
        <v>0</v>
      </c>
      <c r="AE11" s="141">
        <v>0</v>
      </c>
      <c r="AF11" s="140">
        <v>20</v>
      </c>
      <c r="AG11" s="141">
        <v>393341</v>
      </c>
      <c r="AH11" s="141">
        <v>7866820</v>
      </c>
      <c r="AI11" s="141">
        <v>8810838.4000000004</v>
      </c>
      <c r="AJ11" s="140">
        <v>20</v>
      </c>
      <c r="AK11" s="141">
        <v>393341</v>
      </c>
      <c r="AL11" s="141">
        <v>7866820</v>
      </c>
      <c r="AM11" s="141">
        <v>8810838.4000000004</v>
      </c>
      <c r="AN11" s="184">
        <v>20</v>
      </c>
      <c r="AO11" s="141">
        <v>393341</v>
      </c>
      <c r="AP11" s="141">
        <v>7866820</v>
      </c>
      <c r="AQ11" s="141">
        <v>8810838.4000000004</v>
      </c>
      <c r="AR11" s="184">
        <v>20</v>
      </c>
      <c r="AS11" s="141">
        <v>393341</v>
      </c>
      <c r="AT11" s="141">
        <v>7866820</v>
      </c>
      <c r="AU11" s="141">
        <v>8810838.4000000004</v>
      </c>
      <c r="AV11" s="184"/>
      <c r="AW11" s="184"/>
      <c r="AX11" s="184"/>
      <c r="AY11" s="184"/>
      <c r="AZ11" s="184"/>
      <c r="BA11" s="142">
        <f>AD11+AH11+AL11+AP11+AT11+AX11</f>
        <v>31467280</v>
      </c>
      <c r="BB11" s="142">
        <f>IF(AA11="С НДС",BA11*1.12,BA11)</f>
        <v>35243353.600000001</v>
      </c>
      <c r="BC11" s="137" t="s">
        <v>227</v>
      </c>
      <c r="BD11" s="137" t="s">
        <v>400</v>
      </c>
      <c r="BE11" s="137" t="s">
        <v>400</v>
      </c>
      <c r="BF11" s="137"/>
      <c r="BG11" s="137"/>
      <c r="BH11" s="137"/>
      <c r="BI11" s="137"/>
      <c r="BJ11" s="137"/>
      <c r="BK11" s="137"/>
      <c r="BL11" s="137"/>
      <c r="BM11" s="137"/>
      <c r="BN11" s="137"/>
      <c r="BO11" s="137" t="s">
        <v>403</v>
      </c>
    </row>
    <row r="12" spans="1:67" x14ac:dyDescent="0.25">
      <c r="A12" s="27"/>
      <c r="B12" s="27"/>
      <c r="C12" s="27"/>
      <c r="D12" s="28"/>
      <c r="E12" s="185" t="s">
        <v>208</v>
      </c>
      <c r="F12" s="27"/>
      <c r="G12" s="28"/>
      <c r="H12" s="27"/>
      <c r="I12" s="27"/>
      <c r="J12" s="27"/>
      <c r="K12" s="27"/>
      <c r="L12" s="27"/>
      <c r="M12" s="27"/>
      <c r="N12" s="27"/>
      <c r="O12" s="27"/>
      <c r="P12" s="27"/>
      <c r="Q12" s="28"/>
      <c r="R12" s="27"/>
      <c r="S12" s="27"/>
      <c r="T12" s="27"/>
      <c r="V12" s="29"/>
      <c r="W12" s="29"/>
      <c r="X12" s="29"/>
      <c r="Y12" s="27"/>
      <c r="Z12" s="27"/>
      <c r="AA12" s="27"/>
      <c r="AB12" s="27"/>
      <c r="AC12" s="140"/>
      <c r="AD12" s="140">
        <f>SUM(AD10:AD10)</f>
        <v>0</v>
      </c>
      <c r="AE12" s="140">
        <f>SUM(AE10:AE10)</f>
        <v>0</v>
      </c>
      <c r="AF12" s="140"/>
      <c r="AG12" s="140"/>
      <c r="AH12" s="140">
        <f>SUM(AH10:AH10)</f>
        <v>107577332</v>
      </c>
      <c r="AI12" s="140">
        <f>SUM(AI10:AI10)</f>
        <v>120486611.84000002</v>
      </c>
      <c r="AJ12" s="140"/>
      <c r="AK12" s="140"/>
      <c r="AL12" s="140">
        <f>SUM(AL10:AL10)</f>
        <v>68315532</v>
      </c>
      <c r="AM12" s="140">
        <f>SUM(AM10:AM10)</f>
        <v>76513395.840000004</v>
      </c>
      <c r="AN12" s="140"/>
      <c r="AO12" s="140"/>
      <c r="AP12" s="140">
        <f>SUM(AP10:AP10)</f>
        <v>68315532</v>
      </c>
      <c r="AQ12" s="140">
        <f>SUM(AQ10:AQ10)</f>
        <v>76513395.840000004</v>
      </c>
      <c r="AR12" s="140"/>
      <c r="AS12" s="140"/>
      <c r="AT12" s="140">
        <f>SUM(AT10:AT10)</f>
        <v>68315532</v>
      </c>
      <c r="AU12" s="140">
        <f>SUM(AU10:AU10)</f>
        <v>76513395.840000004</v>
      </c>
      <c r="AV12" s="140"/>
      <c r="AW12" s="140"/>
      <c r="AX12" s="140"/>
      <c r="AY12" s="140"/>
      <c r="AZ12" s="140"/>
      <c r="BA12" s="140">
        <f>SUM(BA10:BA10)</f>
        <v>312523928</v>
      </c>
      <c r="BB12" s="140">
        <f>SUM(BB10:BB10)</f>
        <v>350026799.36000001</v>
      </c>
      <c r="BC12" s="27"/>
      <c r="BD12" s="27"/>
      <c r="BE12" s="28"/>
      <c r="BF12" s="27"/>
      <c r="BG12" s="27"/>
      <c r="BH12" s="28"/>
      <c r="BI12" s="27"/>
      <c r="BJ12" s="27"/>
      <c r="BK12" s="28"/>
      <c r="BL12" s="27"/>
      <c r="BM12" s="27"/>
      <c r="BN12" s="27"/>
    </row>
    <row r="13" spans="1:67" x14ac:dyDescent="0.25">
      <c r="A13" s="27"/>
      <c r="B13" s="27"/>
      <c r="C13" s="27"/>
      <c r="D13" s="28"/>
      <c r="E13" s="185" t="s">
        <v>209</v>
      </c>
      <c r="F13" s="27"/>
      <c r="G13" s="28"/>
      <c r="H13" s="27"/>
      <c r="I13" s="27"/>
      <c r="J13" s="27"/>
      <c r="K13" s="27"/>
      <c r="L13" s="27"/>
      <c r="M13" s="27"/>
      <c r="N13" s="27"/>
      <c r="O13" s="27"/>
      <c r="P13" s="27"/>
      <c r="Q13" s="28"/>
      <c r="R13" s="27"/>
      <c r="S13" s="27"/>
      <c r="T13" s="27"/>
      <c r="U13" s="27"/>
      <c r="V13" s="29"/>
      <c r="W13" s="29"/>
      <c r="X13" s="29"/>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30"/>
      <c r="BA13" s="30"/>
      <c r="BB13" s="27"/>
      <c r="BC13" s="27"/>
      <c r="BD13" s="27"/>
      <c r="BE13" s="28"/>
      <c r="BF13" s="27"/>
      <c r="BG13" s="27"/>
      <c r="BH13" s="28"/>
      <c r="BI13" s="27"/>
      <c r="BJ13" s="27"/>
      <c r="BK13" s="28"/>
      <c r="BL13" s="27"/>
      <c r="BM13" s="27"/>
      <c r="BN13" s="27"/>
    </row>
    <row r="14" spans="1:67" s="143" customFormat="1" ht="15" customHeight="1" x14ac:dyDescent="0.2">
      <c r="A14" s="1" t="s">
        <v>223</v>
      </c>
      <c r="B14" s="1"/>
      <c r="C14" s="1"/>
      <c r="D14" s="1"/>
      <c r="E14" s="1" t="s">
        <v>282</v>
      </c>
      <c r="F14" s="138" t="s">
        <v>230</v>
      </c>
      <c r="G14" s="138" t="s">
        <v>231</v>
      </c>
      <c r="H14" s="138" t="s">
        <v>232</v>
      </c>
      <c r="I14" s="146" t="s">
        <v>52</v>
      </c>
      <c r="J14" s="138"/>
      <c r="K14" s="138"/>
      <c r="L14" s="138" t="s">
        <v>283</v>
      </c>
      <c r="M14" s="138" t="s">
        <v>224</v>
      </c>
      <c r="N14" s="138" t="s">
        <v>225</v>
      </c>
      <c r="O14" s="137" t="s">
        <v>236</v>
      </c>
      <c r="P14" s="138" t="s">
        <v>218</v>
      </c>
      <c r="Q14" s="138">
        <v>230000000</v>
      </c>
      <c r="R14" s="138" t="s">
        <v>221</v>
      </c>
      <c r="S14" s="138" t="s">
        <v>222</v>
      </c>
      <c r="T14" s="138"/>
      <c r="U14" s="137" t="s">
        <v>285</v>
      </c>
      <c r="V14" s="138" t="s">
        <v>233</v>
      </c>
      <c r="W14" s="139">
        <v>0</v>
      </c>
      <c r="X14" s="138" t="s">
        <v>401</v>
      </c>
      <c r="Y14" s="139">
        <v>10</v>
      </c>
      <c r="Z14" s="138" t="s">
        <v>234</v>
      </c>
      <c r="AA14" s="138" t="s">
        <v>219</v>
      </c>
      <c r="AB14" s="147">
        <v>135</v>
      </c>
      <c r="AC14" s="142">
        <v>392618</v>
      </c>
      <c r="AD14" s="141">
        <f t="shared" ref="AD14" si="2">AB14*AC14</f>
        <v>53003430</v>
      </c>
      <c r="AE14" s="141">
        <f t="shared" ref="AE14" si="3">IF(AA14="С НДС",AD14*1.12,AD14)</f>
        <v>59363841.600000009</v>
      </c>
      <c r="AF14" s="147">
        <v>274</v>
      </c>
      <c r="AG14" s="142">
        <v>392618</v>
      </c>
      <c r="AH14" s="142">
        <v>107577332</v>
      </c>
      <c r="AI14" s="142">
        <v>120486611.84000002</v>
      </c>
      <c r="AJ14" s="147">
        <v>174</v>
      </c>
      <c r="AK14" s="142">
        <v>392618</v>
      </c>
      <c r="AL14" s="142">
        <v>68315532</v>
      </c>
      <c r="AM14" s="142">
        <v>76513395.840000004</v>
      </c>
      <c r="AN14" s="148">
        <v>174</v>
      </c>
      <c r="AO14" s="142">
        <v>392618</v>
      </c>
      <c r="AP14" s="142">
        <v>68315532</v>
      </c>
      <c r="AQ14" s="142">
        <v>76513395.840000004</v>
      </c>
      <c r="AR14" s="148">
        <v>174</v>
      </c>
      <c r="AS14" s="142">
        <v>392618</v>
      </c>
      <c r="AT14" s="142">
        <v>68315532</v>
      </c>
      <c r="AU14" s="142">
        <v>76513395.840000004</v>
      </c>
      <c r="AV14" s="148"/>
      <c r="AW14" s="148"/>
      <c r="AX14" s="148"/>
      <c r="AY14" s="148"/>
      <c r="AZ14" s="148"/>
      <c r="BA14" s="142">
        <f>AD14+AH14+AL14+AP14+AT14+AX14</f>
        <v>365527358</v>
      </c>
      <c r="BB14" s="142">
        <f>IF(AA14="С НДС",BA14*1.12,BA14)</f>
        <v>409390640.96000004</v>
      </c>
      <c r="BC14" s="137" t="s">
        <v>227</v>
      </c>
      <c r="BD14" s="138" t="s">
        <v>235</v>
      </c>
      <c r="BE14" s="138" t="s">
        <v>235</v>
      </c>
      <c r="BF14" s="138"/>
      <c r="BG14" s="138"/>
      <c r="BH14" s="138"/>
      <c r="BI14" s="138"/>
      <c r="BJ14" s="138"/>
      <c r="BK14" s="138"/>
      <c r="BL14" s="138"/>
      <c r="BM14" s="138"/>
      <c r="BN14" s="138"/>
      <c r="BO14" s="138"/>
    </row>
    <row r="15" spans="1:67" s="143" customFormat="1" ht="12.95" customHeight="1" x14ac:dyDescent="0.25">
      <c r="A15" s="183" t="s">
        <v>223</v>
      </c>
      <c r="B15" s="183"/>
      <c r="C15" s="183"/>
      <c r="D15" s="1">
        <v>120006039</v>
      </c>
      <c r="E15" s="137" t="s">
        <v>402</v>
      </c>
      <c r="F15" s="137" t="s">
        <v>398</v>
      </c>
      <c r="G15" s="137" t="s">
        <v>231</v>
      </c>
      <c r="H15" s="137" t="s">
        <v>399</v>
      </c>
      <c r="I15" s="137" t="s">
        <v>52</v>
      </c>
      <c r="J15" s="137"/>
      <c r="K15" s="137"/>
      <c r="L15" s="137" t="s">
        <v>283</v>
      </c>
      <c r="M15" s="137" t="s">
        <v>224</v>
      </c>
      <c r="N15" s="138" t="s">
        <v>225</v>
      </c>
      <c r="O15" s="137" t="s">
        <v>236</v>
      </c>
      <c r="P15" s="137" t="s">
        <v>218</v>
      </c>
      <c r="Q15" s="137">
        <v>230000000</v>
      </c>
      <c r="R15" s="137" t="s">
        <v>221</v>
      </c>
      <c r="S15" s="137" t="s">
        <v>222</v>
      </c>
      <c r="T15" s="137"/>
      <c r="U15" s="137" t="s">
        <v>228</v>
      </c>
      <c r="V15" s="137" t="s">
        <v>233</v>
      </c>
      <c r="W15" s="139">
        <v>0</v>
      </c>
      <c r="X15" s="138" t="s">
        <v>401</v>
      </c>
      <c r="Y15" s="139">
        <v>10</v>
      </c>
      <c r="Z15" s="137" t="s">
        <v>234</v>
      </c>
      <c r="AA15" s="137" t="s">
        <v>219</v>
      </c>
      <c r="AB15" s="140"/>
      <c r="AC15" s="141">
        <v>393341</v>
      </c>
      <c r="AD15" s="141">
        <v>0</v>
      </c>
      <c r="AE15" s="141">
        <v>0</v>
      </c>
      <c r="AF15" s="140">
        <v>20</v>
      </c>
      <c r="AG15" s="141">
        <v>393341</v>
      </c>
      <c r="AH15" s="141">
        <v>7866820</v>
      </c>
      <c r="AI15" s="141">
        <v>8810838.4000000004</v>
      </c>
      <c r="AJ15" s="140">
        <v>20</v>
      </c>
      <c r="AK15" s="141">
        <v>393341</v>
      </c>
      <c r="AL15" s="141">
        <v>7866820</v>
      </c>
      <c r="AM15" s="141">
        <v>8810838.4000000004</v>
      </c>
      <c r="AN15" s="184">
        <v>20</v>
      </c>
      <c r="AO15" s="141">
        <v>393341</v>
      </c>
      <c r="AP15" s="141">
        <v>7866820</v>
      </c>
      <c r="AQ15" s="141">
        <v>8810838.4000000004</v>
      </c>
      <c r="AR15" s="184">
        <v>20</v>
      </c>
      <c r="AS15" s="141">
        <v>393341</v>
      </c>
      <c r="AT15" s="141">
        <v>7866820</v>
      </c>
      <c r="AU15" s="141">
        <v>8810838.4000000004</v>
      </c>
      <c r="AV15" s="184"/>
      <c r="AW15" s="184"/>
      <c r="AX15" s="184"/>
      <c r="AY15" s="184"/>
      <c r="AZ15" s="184"/>
      <c r="BA15" s="142">
        <f>AD15+AH15+AL15+AP15+AT15+AX15</f>
        <v>31467280</v>
      </c>
      <c r="BB15" s="142">
        <f>IF(AA15="С НДС",BA15*1.12,BA15)</f>
        <v>35243353.600000001</v>
      </c>
      <c r="BC15" s="137" t="s">
        <v>227</v>
      </c>
      <c r="BD15" s="137" t="s">
        <v>400</v>
      </c>
      <c r="BE15" s="137" t="s">
        <v>400</v>
      </c>
      <c r="BF15" s="137"/>
      <c r="BG15" s="137"/>
      <c r="BH15" s="137"/>
      <c r="BI15" s="137"/>
      <c r="BJ15" s="137"/>
      <c r="BK15" s="137"/>
      <c r="BL15" s="137"/>
      <c r="BM15" s="137"/>
      <c r="BN15" s="137"/>
      <c r="BO15" s="137"/>
    </row>
    <row r="16" spans="1:67" s="11" customFormat="1" ht="14.25" x14ac:dyDescent="0.2">
      <c r="A16" s="33"/>
      <c r="B16" s="33"/>
      <c r="C16" s="33"/>
      <c r="D16" s="33"/>
      <c r="E16" s="185" t="s">
        <v>210</v>
      </c>
      <c r="F16" s="33"/>
      <c r="G16" s="14"/>
      <c r="H16" s="14"/>
      <c r="I16" s="33"/>
      <c r="J16" s="33"/>
      <c r="K16" s="33"/>
      <c r="L16" s="33"/>
      <c r="M16" s="33"/>
      <c r="N16" s="33"/>
      <c r="O16" s="33"/>
      <c r="P16" s="33"/>
      <c r="Q16" s="33"/>
      <c r="R16" s="14"/>
      <c r="S16" s="33"/>
      <c r="T16" s="33"/>
      <c r="U16" s="33"/>
      <c r="V16" s="33"/>
      <c r="W16" s="34"/>
      <c r="X16" s="34"/>
      <c r="Y16" s="34"/>
      <c r="Z16" s="33"/>
      <c r="AA16" s="33"/>
      <c r="AB16" s="33"/>
      <c r="AC16" s="33"/>
      <c r="AD16" s="48">
        <f>SUM(AD14:AD14)</f>
        <v>53003430</v>
      </c>
      <c r="AE16" s="48">
        <f>SUM(AE14:AE14)</f>
        <v>59363841.600000009</v>
      </c>
      <c r="AF16" s="48"/>
      <c r="AG16" s="48"/>
      <c r="AH16" s="48">
        <f>SUM(AH14:AH14)</f>
        <v>107577332</v>
      </c>
      <c r="AI16" s="48">
        <f>SUM(AI14:AI14)</f>
        <v>120486611.84000002</v>
      </c>
      <c r="AJ16" s="48"/>
      <c r="AK16" s="48"/>
      <c r="AL16" s="48">
        <f>SUM(AL14:AL14)</f>
        <v>68315532</v>
      </c>
      <c r="AM16" s="48">
        <f>SUM(AM14:AM14)</f>
        <v>76513395.840000004</v>
      </c>
      <c r="AN16" s="48"/>
      <c r="AO16" s="48"/>
      <c r="AP16" s="48">
        <f>SUM(AP14:AP14)</f>
        <v>68315532</v>
      </c>
      <c r="AQ16" s="48">
        <f>SUM(AQ14:AQ14)</f>
        <v>76513395.840000004</v>
      </c>
      <c r="AR16" s="48"/>
      <c r="AS16" s="48"/>
      <c r="AT16" s="48">
        <f>SUM(AT14:AT14)</f>
        <v>68315532</v>
      </c>
      <c r="AU16" s="48">
        <f>SUM(AU14:AU14)</f>
        <v>76513395.840000004</v>
      </c>
      <c r="AV16" s="33"/>
      <c r="AW16" s="33"/>
      <c r="AX16" s="33"/>
      <c r="AY16" s="33"/>
      <c r="AZ16" s="33"/>
      <c r="BA16" s="32">
        <f>SUM(BA14:BA14)</f>
        <v>365527358</v>
      </c>
      <c r="BB16" s="32">
        <f>SUM(BB14:BB14)</f>
        <v>409390640.96000004</v>
      </c>
      <c r="BC16" s="33"/>
      <c r="BD16" s="33"/>
      <c r="BE16" s="33"/>
      <c r="BF16" s="14"/>
      <c r="BG16" s="33"/>
      <c r="BH16" s="33"/>
      <c r="BI16" s="14"/>
      <c r="BJ16" s="33"/>
      <c r="BK16" s="33"/>
      <c r="BL16" s="14"/>
      <c r="BM16" s="33"/>
      <c r="BN16" s="33"/>
      <c r="BO16" s="33"/>
    </row>
    <row r="17" spans="1:72" x14ac:dyDescent="0.25">
      <c r="A17" s="27"/>
      <c r="B17" s="27"/>
      <c r="C17" s="27"/>
      <c r="D17" s="27"/>
      <c r="E17" s="185" t="s">
        <v>53</v>
      </c>
      <c r="F17" s="27"/>
      <c r="G17" s="28"/>
      <c r="H17" s="28"/>
      <c r="I17" s="27"/>
      <c r="J17" s="27"/>
      <c r="K17" s="27"/>
      <c r="L17" s="27"/>
      <c r="M17" s="27"/>
      <c r="N17" s="27"/>
      <c r="O17" s="27"/>
      <c r="P17" s="27"/>
      <c r="Q17" s="27"/>
      <c r="R17" s="28"/>
      <c r="S17" s="27"/>
      <c r="T17" s="27"/>
      <c r="U17" s="27"/>
      <c r="V17" s="27"/>
      <c r="W17" s="29"/>
      <c r="X17" s="29"/>
      <c r="Y17" s="29"/>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30"/>
      <c r="BB17" s="30"/>
      <c r="BC17" s="27"/>
      <c r="BD17" s="27"/>
      <c r="BE17" s="27"/>
      <c r="BF17" s="28"/>
      <c r="BG17" s="27"/>
      <c r="BH17" s="27"/>
      <c r="BI17" s="28"/>
      <c r="BJ17" s="27"/>
      <c r="BK17" s="27"/>
      <c r="BL17" s="28"/>
      <c r="BM17" s="27"/>
      <c r="BN17" s="27"/>
      <c r="BO17" s="27"/>
    </row>
    <row r="18" spans="1:72" x14ac:dyDescent="0.25">
      <c r="A18" s="27"/>
      <c r="B18" s="27"/>
      <c r="C18" s="27"/>
      <c r="D18" s="27"/>
      <c r="E18" s="185" t="s">
        <v>187</v>
      </c>
      <c r="F18" s="27"/>
      <c r="G18" s="28"/>
      <c r="H18" s="28"/>
      <c r="I18" s="27"/>
      <c r="J18" s="27"/>
      <c r="K18" s="27"/>
      <c r="L18" s="27"/>
      <c r="M18" s="27"/>
      <c r="N18" s="27"/>
      <c r="O18" s="27"/>
      <c r="P18" s="27"/>
      <c r="Q18" s="27"/>
      <c r="R18" s="28"/>
      <c r="S18" s="27"/>
      <c r="T18" s="27"/>
      <c r="U18" s="27"/>
      <c r="V18" s="27"/>
      <c r="W18" s="29"/>
      <c r="X18" s="29"/>
      <c r="Y18" s="29"/>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30"/>
      <c r="BB18" s="30"/>
      <c r="BC18" s="27"/>
      <c r="BD18" s="27"/>
      <c r="BE18" s="27"/>
      <c r="BF18" s="28"/>
      <c r="BG18" s="27"/>
      <c r="BH18" s="27"/>
      <c r="BI18" s="28"/>
      <c r="BJ18" s="27"/>
      <c r="BK18" s="27"/>
      <c r="BL18" s="28"/>
      <c r="BM18" s="27"/>
      <c r="BN18" s="27"/>
      <c r="BO18" s="27"/>
    </row>
    <row r="19" spans="1:72" s="11" customFormat="1" ht="14.25" x14ac:dyDescent="0.2">
      <c r="A19" s="33"/>
      <c r="B19" s="33"/>
      <c r="C19" s="33"/>
      <c r="D19" s="33"/>
      <c r="E19" s="35" t="s">
        <v>211</v>
      </c>
      <c r="F19" s="33"/>
      <c r="G19" s="14"/>
      <c r="H19" s="14"/>
      <c r="I19" s="33"/>
      <c r="J19" s="33"/>
      <c r="K19" s="33"/>
      <c r="L19" s="33"/>
      <c r="M19" s="33"/>
      <c r="N19" s="33"/>
      <c r="O19" s="33"/>
      <c r="P19" s="33"/>
      <c r="Q19" s="33"/>
      <c r="R19" s="14"/>
      <c r="S19" s="33"/>
      <c r="T19" s="33"/>
      <c r="U19" s="33"/>
      <c r="V19" s="33"/>
      <c r="W19" s="34"/>
      <c r="X19" s="34"/>
      <c r="Y19" s="34"/>
      <c r="Z19" s="33"/>
      <c r="AA19" s="33"/>
      <c r="AB19" s="33"/>
      <c r="AC19" s="33"/>
      <c r="AD19" s="36"/>
      <c r="AE19" s="37"/>
      <c r="AF19" s="33"/>
      <c r="AG19" s="33"/>
      <c r="AH19" s="36"/>
      <c r="AI19" s="36"/>
      <c r="AJ19" s="33"/>
      <c r="AK19" s="33"/>
      <c r="AL19" s="33"/>
      <c r="AM19" s="33"/>
      <c r="AN19" s="33"/>
      <c r="AO19" s="33"/>
      <c r="AP19" s="33"/>
      <c r="AQ19" s="33"/>
      <c r="AR19" s="33"/>
      <c r="AS19" s="33"/>
      <c r="AT19" s="33"/>
      <c r="AU19" s="33"/>
      <c r="AV19" s="33"/>
      <c r="AW19" s="33"/>
      <c r="AX19" s="33"/>
      <c r="AY19" s="33"/>
      <c r="AZ19" s="33"/>
      <c r="BA19" s="38"/>
      <c r="BB19" s="38"/>
      <c r="BC19" s="33"/>
      <c r="BD19" s="33"/>
      <c r="BE19" s="33"/>
      <c r="BF19" s="14"/>
      <c r="BG19" s="33"/>
      <c r="BH19" s="33"/>
      <c r="BI19" s="14"/>
      <c r="BJ19" s="33"/>
      <c r="BK19" s="33"/>
      <c r="BL19" s="14"/>
      <c r="BM19" s="33"/>
      <c r="BN19" s="33"/>
      <c r="BO19" s="33"/>
    </row>
    <row r="20" spans="1:72" x14ac:dyDescent="0.25">
      <c r="A20" s="27"/>
      <c r="B20" s="27"/>
      <c r="C20" s="27"/>
      <c r="D20" s="27"/>
      <c r="E20" s="35" t="s">
        <v>209</v>
      </c>
      <c r="F20" s="27"/>
      <c r="G20" s="28"/>
      <c r="H20" s="28"/>
      <c r="I20" s="27"/>
      <c r="J20" s="27"/>
      <c r="K20" s="27"/>
      <c r="L20" s="27"/>
      <c r="M20" s="27"/>
      <c r="N20" s="27"/>
      <c r="O20" s="27"/>
      <c r="P20" s="27"/>
      <c r="Q20" s="27"/>
      <c r="R20" s="28"/>
      <c r="S20" s="27"/>
      <c r="T20" s="27"/>
      <c r="U20" s="27"/>
      <c r="V20" s="27"/>
      <c r="W20" s="29"/>
      <c r="X20" s="29"/>
      <c r="Y20" s="29"/>
      <c r="Z20" s="27"/>
      <c r="AA20" s="27"/>
      <c r="AB20" s="27"/>
      <c r="AC20" s="27"/>
      <c r="AD20" s="36"/>
      <c r="AE20" s="37"/>
      <c r="AF20" s="27"/>
      <c r="AG20" s="27"/>
      <c r="AH20" s="36"/>
      <c r="AI20" s="36"/>
      <c r="AJ20" s="27"/>
      <c r="AK20" s="27"/>
      <c r="AL20" s="27"/>
      <c r="AM20" s="27"/>
      <c r="AN20" s="27"/>
      <c r="AO20" s="27"/>
      <c r="AP20" s="27"/>
      <c r="AQ20" s="27"/>
      <c r="AR20" s="27"/>
      <c r="AS20" s="27"/>
      <c r="AT20" s="27"/>
      <c r="AU20" s="27"/>
      <c r="AV20" s="27"/>
      <c r="AW20" s="27"/>
      <c r="AX20" s="27"/>
      <c r="AY20" s="27"/>
      <c r="AZ20" s="27"/>
      <c r="BA20" s="30"/>
      <c r="BB20" s="30"/>
      <c r="BC20" s="27"/>
      <c r="BD20" s="27"/>
      <c r="BE20" s="27"/>
      <c r="BF20" s="28"/>
      <c r="BG20" s="27"/>
      <c r="BH20" s="27"/>
      <c r="BI20" s="28"/>
      <c r="BJ20" s="27"/>
      <c r="BK20" s="27"/>
      <c r="BL20" s="28"/>
      <c r="BM20" s="27"/>
      <c r="BN20" s="27"/>
      <c r="BO20" s="27"/>
    </row>
    <row r="21" spans="1:72" s="11" customFormat="1" ht="14.25" x14ac:dyDescent="0.2">
      <c r="A21" s="33"/>
      <c r="B21" s="33"/>
      <c r="C21" s="33"/>
      <c r="D21" s="33"/>
      <c r="E21" s="35" t="s">
        <v>212</v>
      </c>
      <c r="F21" s="33"/>
      <c r="G21" s="14"/>
      <c r="H21" s="14"/>
      <c r="I21" s="33"/>
      <c r="J21" s="33"/>
      <c r="K21" s="33"/>
      <c r="L21" s="33"/>
      <c r="M21" s="33"/>
      <c r="N21" s="33"/>
      <c r="O21" s="33"/>
      <c r="P21" s="33"/>
      <c r="Q21" s="33"/>
      <c r="R21" s="14"/>
      <c r="S21" s="33"/>
      <c r="T21" s="33"/>
      <c r="U21" s="33"/>
      <c r="V21" s="33"/>
      <c r="W21" s="34"/>
      <c r="X21" s="34"/>
      <c r="Y21" s="34"/>
      <c r="Z21" s="33"/>
      <c r="AA21" s="33"/>
      <c r="AB21" s="33"/>
      <c r="AC21" s="33"/>
      <c r="AD21" s="36"/>
      <c r="AE21" s="37"/>
      <c r="AF21" s="33"/>
      <c r="AG21" s="33"/>
      <c r="AH21" s="36"/>
      <c r="AI21" s="36"/>
      <c r="AJ21" s="33"/>
      <c r="AK21" s="33"/>
      <c r="AL21" s="36"/>
      <c r="AM21" s="36"/>
      <c r="AN21" s="33"/>
      <c r="AO21" s="33"/>
      <c r="AP21" s="36"/>
      <c r="AQ21" s="36"/>
      <c r="AR21" s="33"/>
      <c r="AS21" s="33"/>
      <c r="AT21" s="39"/>
      <c r="AU21" s="40"/>
      <c r="AV21" s="33"/>
      <c r="AW21" s="33"/>
      <c r="AX21" s="33"/>
      <c r="AY21" s="33"/>
      <c r="AZ21" s="33"/>
      <c r="BA21" s="45" t="e">
        <f>SUM(#REF!)</f>
        <v>#REF!</v>
      </c>
      <c r="BB21" s="45" t="e">
        <f>SUM(#REF!)</f>
        <v>#REF!</v>
      </c>
      <c r="BC21" s="33"/>
      <c r="BD21" s="33"/>
      <c r="BE21" s="33"/>
      <c r="BF21" s="14"/>
      <c r="BG21" s="33"/>
      <c r="BH21" s="33"/>
      <c r="BI21" s="14"/>
      <c r="BJ21" s="33"/>
      <c r="BK21" s="33"/>
      <c r="BL21" s="14"/>
      <c r="BM21" s="33"/>
      <c r="BN21" s="33"/>
      <c r="BO21" s="33"/>
    </row>
    <row r="22" spans="1:72" s="7" customFormat="1" ht="14.25" customHeight="1" x14ac:dyDescent="0.2">
      <c r="A22" s="1"/>
      <c r="B22" s="1"/>
      <c r="C22" s="1"/>
      <c r="D22" s="1"/>
      <c r="E22" s="35" t="s">
        <v>182</v>
      </c>
      <c r="F22" s="1"/>
      <c r="G22" s="1"/>
      <c r="H22" s="1"/>
      <c r="I22" s="1"/>
      <c r="J22" s="1"/>
      <c r="K22" s="1"/>
      <c r="L22" s="1"/>
      <c r="M22" s="1"/>
      <c r="N22" s="1"/>
      <c r="O22" s="1"/>
      <c r="P22" s="1"/>
      <c r="Q22" s="1"/>
      <c r="R22" s="1"/>
      <c r="S22" s="1"/>
      <c r="T22" s="1"/>
      <c r="U22" s="1"/>
      <c r="V22" s="1"/>
      <c r="W22" s="41"/>
      <c r="X22" s="41"/>
      <c r="Y22" s="41"/>
      <c r="Z22" s="1"/>
      <c r="AA22" s="1"/>
      <c r="AB22" s="1"/>
      <c r="AC22" s="1"/>
      <c r="AD22" s="36"/>
      <c r="AE22" s="37"/>
      <c r="AF22" s="1"/>
      <c r="AG22" s="1"/>
      <c r="AH22" s="36"/>
      <c r="AI22" s="36"/>
      <c r="AJ22" s="1"/>
      <c r="AK22" s="1"/>
      <c r="AL22" s="36"/>
      <c r="AM22" s="36"/>
      <c r="AN22" s="1"/>
      <c r="AO22" s="1"/>
      <c r="AP22" s="36"/>
      <c r="AQ22" s="36"/>
      <c r="AR22" s="1"/>
      <c r="AS22" s="1"/>
      <c r="AT22" s="39"/>
      <c r="AU22" s="40"/>
      <c r="AV22" s="1"/>
      <c r="AW22" s="1"/>
      <c r="AX22" s="1"/>
      <c r="AY22" s="1"/>
      <c r="AZ22" s="1"/>
      <c r="BA22" s="36"/>
      <c r="BB22" s="37"/>
      <c r="BC22" s="1"/>
      <c r="BD22" s="1"/>
      <c r="BE22" s="1"/>
      <c r="BF22" s="1"/>
      <c r="BG22" s="1"/>
      <c r="BH22" s="1"/>
      <c r="BI22" s="1"/>
      <c r="BJ22" s="1"/>
      <c r="BK22" s="1"/>
      <c r="BL22" s="1"/>
      <c r="BM22" s="1"/>
      <c r="BN22" s="1"/>
      <c r="BO22" s="1"/>
      <c r="BP22" s="132"/>
      <c r="BQ22" s="132"/>
      <c r="BR22" s="132"/>
      <c r="BS22" s="132"/>
      <c r="BT22" s="132"/>
    </row>
    <row r="23" spans="1:72" ht="12.95" customHeight="1" x14ac:dyDescent="0.25">
      <c r="A23" s="1" t="s">
        <v>238</v>
      </c>
      <c r="B23" s="1"/>
      <c r="C23" s="1"/>
      <c r="D23" s="1"/>
      <c r="E23" s="154" t="s">
        <v>248</v>
      </c>
      <c r="F23" s="161" t="s">
        <v>239</v>
      </c>
      <c r="G23" s="150" t="s">
        <v>240</v>
      </c>
      <c r="H23" s="150" t="s">
        <v>240</v>
      </c>
      <c r="I23" s="150" t="s">
        <v>50</v>
      </c>
      <c r="J23" s="153" t="s">
        <v>241</v>
      </c>
      <c r="K23" s="1" t="s">
        <v>242</v>
      </c>
      <c r="L23" s="152">
        <v>100</v>
      </c>
      <c r="M23" s="138">
        <v>230000000</v>
      </c>
      <c r="N23" s="155" t="s">
        <v>237</v>
      </c>
      <c r="O23" s="1" t="s">
        <v>226</v>
      </c>
      <c r="P23" s="162" t="s">
        <v>218</v>
      </c>
      <c r="Q23" s="1" t="s">
        <v>243</v>
      </c>
      <c r="R23" s="131" t="s">
        <v>244</v>
      </c>
      <c r="S23" s="1"/>
      <c r="T23" s="1"/>
      <c r="U23" s="1" t="s">
        <v>228</v>
      </c>
      <c r="V23" s="1" t="s">
        <v>245</v>
      </c>
      <c r="W23" s="139">
        <v>50</v>
      </c>
      <c r="X23" s="152">
        <v>50</v>
      </c>
      <c r="Y23" s="146">
        <v>0</v>
      </c>
      <c r="Z23" s="1"/>
      <c r="AA23" s="1" t="s">
        <v>219</v>
      </c>
      <c r="AB23" s="1"/>
      <c r="AC23" s="156"/>
      <c r="AD23" s="157">
        <v>0</v>
      </c>
      <c r="AE23" s="158">
        <f t="shared" ref="AE23" si="4">IF(AA23="С НДС",AD23*1.12,AD23)</f>
        <v>0</v>
      </c>
      <c r="AF23" s="147">
        <v>1</v>
      </c>
      <c r="AG23" s="157">
        <v>2138676617.52</v>
      </c>
      <c r="AH23" s="158">
        <f t="shared" ref="AH23" si="5">AG23*AF23</f>
        <v>2138676617.52</v>
      </c>
      <c r="AI23" s="158">
        <f t="shared" ref="AI23" si="6">IF(AA23="С НДС",AH23*1.12,AH23)</f>
        <v>2395317811.6224003</v>
      </c>
      <c r="AJ23" s="147">
        <v>1</v>
      </c>
      <c r="AK23" s="157">
        <v>2138676617.52</v>
      </c>
      <c r="AL23" s="158">
        <f>AJ23*AK23</f>
        <v>2138676617.52</v>
      </c>
      <c r="AM23" s="75">
        <f>IF(AA23="С НДС",AL23*1.12,AL23)</f>
        <v>2395317811.6224003</v>
      </c>
      <c r="AN23" s="147">
        <v>1</v>
      </c>
      <c r="AO23" s="157">
        <v>2138676617.52</v>
      </c>
      <c r="AP23" s="158">
        <f>AO23*AN23</f>
        <v>2138676617.52</v>
      </c>
      <c r="AQ23" s="75">
        <f>IF(AA23="С НДС",AP23*1.12,AP23)</f>
        <v>2395317811.6224003</v>
      </c>
      <c r="AR23" s="147">
        <v>1</v>
      </c>
      <c r="AS23" s="157">
        <v>2138676617.52</v>
      </c>
      <c r="AT23" s="157">
        <v>2138676617.52</v>
      </c>
      <c r="AU23" s="75">
        <f>IF(AA23="С НДС",AT23*1.12,AT23)</f>
        <v>2395317811.6224003</v>
      </c>
      <c r="AV23" s="129"/>
      <c r="AW23" s="129"/>
      <c r="AX23" s="129"/>
      <c r="AY23" s="129"/>
      <c r="AZ23" s="129"/>
      <c r="BA23" s="142">
        <f>AD23+AH23+AL23+AP23+AT23+AX23</f>
        <v>8554706470.0799999</v>
      </c>
      <c r="BB23" s="142">
        <f>IF(AA23="С НДС",BA23*1.12,BA23)</f>
        <v>9581271246.4896011</v>
      </c>
      <c r="BC23" s="139">
        <v>120240021112</v>
      </c>
      <c r="BD23" s="159" t="s">
        <v>246</v>
      </c>
      <c r="BE23" s="152" t="s">
        <v>247</v>
      </c>
      <c r="BF23" s="160"/>
      <c r="BG23" s="1"/>
      <c r="BH23" s="153"/>
      <c r="BI23" s="1"/>
      <c r="BJ23" s="1"/>
      <c r="BK23" s="1"/>
      <c r="BL23" s="1"/>
      <c r="BM23" s="1"/>
      <c r="BN23" s="1"/>
      <c r="BO23" s="1" t="s">
        <v>145</v>
      </c>
    </row>
    <row r="24" spans="1:72" s="7" customFormat="1" ht="14.25" customHeight="1" x14ac:dyDescent="0.2">
      <c r="A24" s="1"/>
      <c r="B24" s="1"/>
      <c r="C24" s="1"/>
      <c r="D24" s="1"/>
      <c r="E24" s="35" t="s">
        <v>187</v>
      </c>
      <c r="F24" s="1"/>
      <c r="G24" s="1"/>
      <c r="H24" s="1"/>
      <c r="I24" s="1"/>
      <c r="J24" s="1"/>
      <c r="K24" s="1"/>
      <c r="L24" s="1"/>
      <c r="M24" s="1"/>
      <c r="N24" s="1"/>
      <c r="O24" s="1"/>
      <c r="P24" s="1"/>
      <c r="Q24" s="1"/>
      <c r="R24" s="1"/>
      <c r="S24" s="1"/>
      <c r="T24" s="1"/>
      <c r="U24" s="1"/>
      <c r="V24" s="1"/>
      <c r="W24" s="41"/>
      <c r="X24" s="41"/>
      <c r="Y24" s="41"/>
      <c r="Z24" s="1"/>
      <c r="AA24" s="1"/>
      <c r="AB24" s="1"/>
      <c r="AC24" s="1"/>
      <c r="AD24" s="36"/>
      <c r="AE24" s="37"/>
      <c r="AF24" s="1"/>
      <c r="AG24" s="1"/>
      <c r="AH24" s="36"/>
      <c r="AI24" s="36"/>
      <c r="AJ24" s="1"/>
      <c r="AK24" s="1"/>
      <c r="AL24" s="36"/>
      <c r="AM24" s="36"/>
      <c r="AN24" s="1"/>
      <c r="AO24" s="1"/>
      <c r="AP24" s="36"/>
      <c r="AQ24" s="36"/>
      <c r="AR24" s="1"/>
      <c r="AS24" s="42"/>
      <c r="AT24" s="43"/>
      <c r="AU24" s="44"/>
      <c r="AV24" s="42"/>
      <c r="AW24" s="42"/>
      <c r="AX24" s="42"/>
      <c r="AY24" s="42"/>
      <c r="AZ24" s="42"/>
      <c r="BA24" s="36"/>
      <c r="BB24" s="37"/>
      <c r="BC24" s="1"/>
      <c r="BD24" s="1"/>
      <c r="BE24" s="1"/>
      <c r="BF24" s="1"/>
      <c r="BG24" s="1"/>
      <c r="BH24" s="1"/>
      <c r="BI24" s="1"/>
      <c r="BJ24" s="1"/>
      <c r="BK24" s="1"/>
      <c r="BL24" s="1"/>
      <c r="BM24" s="1"/>
      <c r="BN24" s="1"/>
      <c r="BO24" s="1"/>
      <c r="BP24" s="132"/>
      <c r="BQ24" s="132"/>
      <c r="BR24" s="132"/>
      <c r="BS24" s="132"/>
      <c r="BT24" s="132"/>
    </row>
    <row r="25" spans="1:72" s="7" customFormat="1" ht="14.25" customHeight="1" x14ac:dyDescent="0.2">
      <c r="A25" s="1"/>
      <c r="B25" s="1"/>
      <c r="C25" s="1"/>
      <c r="D25" s="1"/>
      <c r="E25" s="35" t="s">
        <v>213</v>
      </c>
      <c r="F25" s="1"/>
      <c r="G25" s="1"/>
      <c r="H25" s="1"/>
      <c r="I25" s="1"/>
      <c r="J25" s="1"/>
      <c r="K25" s="1"/>
      <c r="L25" s="1"/>
      <c r="M25" s="1"/>
      <c r="N25" s="1"/>
      <c r="O25" s="1"/>
      <c r="P25" s="1"/>
      <c r="Q25" s="1"/>
      <c r="R25" s="1"/>
      <c r="S25" s="1"/>
      <c r="T25" s="1"/>
      <c r="U25" s="1"/>
      <c r="V25" s="1"/>
      <c r="W25" s="41"/>
      <c r="X25" s="41"/>
      <c r="Y25" s="41"/>
      <c r="Z25" s="1"/>
      <c r="AA25" s="1"/>
      <c r="AB25" s="1"/>
      <c r="AC25" s="48"/>
      <c r="AD25" s="48">
        <f>SUM(AC23)</f>
        <v>0</v>
      </c>
      <c r="AE25" s="48">
        <f>SUM(AD23)</f>
        <v>0</v>
      </c>
      <c r="AF25" s="48"/>
      <c r="AG25" s="48"/>
      <c r="AH25" s="48">
        <f>SUM(AG23)</f>
        <v>2138676617.52</v>
      </c>
      <c r="AI25" s="48">
        <f>SUM(AH23)</f>
        <v>2138676617.52</v>
      </c>
      <c r="AJ25" s="48"/>
      <c r="AK25" s="48"/>
      <c r="AL25" s="48">
        <f>SUM(AK23)</f>
        <v>2138676617.52</v>
      </c>
      <c r="AM25" s="48">
        <f>SUM(AL23)</f>
        <v>2138676617.52</v>
      </c>
      <c r="AN25" s="48"/>
      <c r="AO25" s="48"/>
      <c r="AP25" s="48">
        <f>SUM(AO23)</f>
        <v>2138676617.52</v>
      </c>
      <c r="AQ25" s="48">
        <f>SUM(AP23)</f>
        <v>2138676617.52</v>
      </c>
      <c r="AR25" s="48"/>
      <c r="AS25" s="48"/>
      <c r="AT25" s="48">
        <f>SUM(AS23)</f>
        <v>2138676617.52</v>
      </c>
      <c r="AU25" s="48">
        <f>SUM(AT23)</f>
        <v>2138676617.52</v>
      </c>
      <c r="AV25" s="48"/>
      <c r="AW25" s="48"/>
      <c r="AX25" s="48"/>
      <c r="AY25" s="48"/>
      <c r="AZ25" s="48"/>
      <c r="BA25" s="48">
        <f>SUM(AZ23)</f>
        <v>0</v>
      </c>
      <c r="BB25" s="48">
        <f>SUM(BA23)</f>
        <v>8554706470.0799999</v>
      </c>
      <c r="BC25" s="40"/>
      <c r="BD25" s="1"/>
      <c r="BE25" s="1"/>
      <c r="BF25" s="1"/>
      <c r="BG25" s="1"/>
      <c r="BH25" s="1"/>
      <c r="BI25" s="46"/>
      <c r="BJ25" s="47"/>
      <c r="BK25" s="1"/>
      <c r="BL25" s="1"/>
      <c r="BM25" s="1"/>
      <c r="BN25" s="1"/>
      <c r="BO25" s="1"/>
    </row>
    <row r="26" spans="1:72" s="7" customFormat="1" ht="14.25" customHeight="1" x14ac:dyDescent="0.2">
      <c r="A26" s="1"/>
      <c r="B26" s="1"/>
      <c r="C26" s="1"/>
      <c r="D26" s="1"/>
      <c r="E26" s="35" t="s">
        <v>209</v>
      </c>
      <c r="F26" s="1"/>
      <c r="G26" s="1"/>
      <c r="H26" s="1"/>
      <c r="I26" s="1"/>
      <c r="J26" s="1"/>
      <c r="K26" s="1"/>
      <c r="L26" s="1"/>
      <c r="M26" s="1"/>
      <c r="N26" s="1"/>
      <c r="O26" s="1"/>
      <c r="P26" s="1"/>
      <c r="Q26" s="1"/>
      <c r="R26" s="1"/>
      <c r="S26" s="1"/>
      <c r="T26" s="1"/>
      <c r="U26" s="1"/>
      <c r="V26" s="1"/>
      <c r="W26" s="41"/>
      <c r="X26" s="41"/>
      <c r="Y26" s="41"/>
      <c r="Z26" s="1"/>
      <c r="AA26" s="1"/>
      <c r="AB26" s="1"/>
      <c r="AC26" s="1"/>
      <c r="AD26" s="36"/>
      <c r="AE26" s="37"/>
      <c r="AF26" s="1"/>
      <c r="AG26" s="1"/>
      <c r="AH26" s="36"/>
      <c r="AI26" s="36"/>
      <c r="AJ26" s="1"/>
      <c r="AK26" s="1"/>
      <c r="AL26" s="36"/>
      <c r="AM26" s="36"/>
      <c r="AN26" s="1"/>
      <c r="AO26" s="1"/>
      <c r="AP26" s="36"/>
      <c r="AQ26" s="36"/>
      <c r="AR26" s="1"/>
      <c r="AS26" s="14"/>
      <c r="AT26" s="14"/>
      <c r="AU26" s="14"/>
      <c r="AV26" s="14"/>
      <c r="AW26" s="14"/>
      <c r="AX26" s="14"/>
      <c r="AY26" s="14"/>
      <c r="AZ26" s="14"/>
      <c r="BA26" s="1"/>
      <c r="BB26" s="39"/>
      <c r="BC26" s="40"/>
      <c r="BD26" s="1"/>
      <c r="BE26" s="1"/>
      <c r="BF26" s="1"/>
      <c r="BG26" s="1"/>
      <c r="BH26" s="1"/>
      <c r="BI26" s="36"/>
      <c r="BJ26" s="37"/>
      <c r="BK26" s="1"/>
      <c r="BL26" s="1"/>
      <c r="BM26" s="1"/>
      <c r="BN26" s="1"/>
      <c r="BO26" s="1"/>
    </row>
    <row r="27" spans="1:72" ht="12.95" customHeight="1" x14ac:dyDescent="0.25">
      <c r="A27" s="1" t="s">
        <v>238</v>
      </c>
      <c r="B27" s="1"/>
      <c r="C27" s="1"/>
      <c r="D27" s="1"/>
      <c r="E27" s="154" t="s">
        <v>248</v>
      </c>
      <c r="F27" s="161" t="s">
        <v>239</v>
      </c>
      <c r="G27" s="150" t="s">
        <v>240</v>
      </c>
      <c r="H27" s="150" t="s">
        <v>240</v>
      </c>
      <c r="I27" s="150" t="s">
        <v>50</v>
      </c>
      <c r="J27" s="153" t="s">
        <v>241</v>
      </c>
      <c r="K27" s="1" t="s">
        <v>242</v>
      </c>
      <c r="L27" s="152">
        <v>100</v>
      </c>
      <c r="M27" s="138">
        <v>230000000</v>
      </c>
      <c r="N27" s="155" t="s">
        <v>237</v>
      </c>
      <c r="O27" s="1" t="s">
        <v>249</v>
      </c>
      <c r="P27" s="162" t="s">
        <v>218</v>
      </c>
      <c r="Q27" s="1" t="s">
        <v>243</v>
      </c>
      <c r="R27" s="131" t="s">
        <v>244</v>
      </c>
      <c r="S27" s="1"/>
      <c r="T27" s="1"/>
      <c r="U27" s="1" t="s">
        <v>228</v>
      </c>
      <c r="V27" s="1" t="s">
        <v>245</v>
      </c>
      <c r="W27" s="139">
        <v>50</v>
      </c>
      <c r="X27" s="152">
        <v>50</v>
      </c>
      <c r="Y27" s="146">
        <v>0</v>
      </c>
      <c r="Z27" s="1"/>
      <c r="AA27" s="1" t="s">
        <v>219</v>
      </c>
      <c r="AB27" s="1"/>
      <c r="AC27" s="156"/>
      <c r="AD27" s="157">
        <v>0</v>
      </c>
      <c r="AE27" s="158">
        <f t="shared" ref="AE27" si="7">IF(AA27="С НДС",AD27*1.12,AD27)</f>
        <v>0</v>
      </c>
      <c r="AF27" s="147">
        <v>1</v>
      </c>
      <c r="AG27" s="157">
        <v>2138676617.52</v>
      </c>
      <c r="AH27" s="158">
        <f t="shared" ref="AH27" si="8">AG27*AF27</f>
        <v>2138676617.52</v>
      </c>
      <c r="AI27" s="158">
        <f t="shared" ref="AI27" si="9">IF(AA27="С НДС",AH27*1.12,AH27)</f>
        <v>2395317811.6224003</v>
      </c>
      <c r="AJ27" s="147">
        <v>1</v>
      </c>
      <c r="AK27" s="157">
        <v>2138676617.52</v>
      </c>
      <c r="AL27" s="158">
        <f>AJ27*AK27</f>
        <v>2138676617.52</v>
      </c>
      <c r="AM27" s="75">
        <f>IF(AA27="С НДС",AL27*1.12,AL27)</f>
        <v>2395317811.6224003</v>
      </c>
      <c r="AN27" s="147">
        <v>1</v>
      </c>
      <c r="AO27" s="157">
        <v>2138676617.52</v>
      </c>
      <c r="AP27" s="158">
        <f>AO27*AN27</f>
        <v>2138676617.52</v>
      </c>
      <c r="AQ27" s="75">
        <f>IF(AA27="С НДС",AP27*1.12,AP27)</f>
        <v>2395317811.6224003</v>
      </c>
      <c r="AR27" s="147">
        <v>1</v>
      </c>
      <c r="AS27" s="157">
        <v>2138676617.52</v>
      </c>
      <c r="AT27" s="157">
        <v>2138676617.52</v>
      </c>
      <c r="AU27" s="75">
        <f>IF(AA27="С НДС",AT27*1.12,AT27)</f>
        <v>2395317811.6224003</v>
      </c>
      <c r="AV27" s="129"/>
      <c r="AW27" s="129"/>
      <c r="AX27" s="129"/>
      <c r="AY27" s="129"/>
      <c r="AZ27" s="129"/>
      <c r="BA27" s="142">
        <f>AD27+AH27+AL27+AP27+AT27+AX27</f>
        <v>8554706470.0799999</v>
      </c>
      <c r="BB27" s="142">
        <f>IF(AA27="С НДС",BA27*1.12,BA27)</f>
        <v>9581271246.4896011</v>
      </c>
      <c r="BC27" s="139">
        <v>120240021112</v>
      </c>
      <c r="BD27" s="159" t="s">
        <v>246</v>
      </c>
      <c r="BE27" s="152" t="s">
        <v>247</v>
      </c>
      <c r="BF27" s="160"/>
      <c r="BG27" s="1"/>
      <c r="BH27" s="153"/>
      <c r="BI27" s="1"/>
      <c r="BJ27" s="1"/>
      <c r="BK27" s="1"/>
      <c r="BL27" s="1"/>
      <c r="BM27" s="1"/>
      <c r="BN27" s="1"/>
      <c r="BO27" s="1"/>
    </row>
    <row r="28" spans="1:72" x14ac:dyDescent="0.25">
      <c r="A28" s="27"/>
      <c r="B28" s="27"/>
      <c r="C28" s="27"/>
      <c r="D28" s="27"/>
      <c r="E28" s="35" t="s">
        <v>214</v>
      </c>
      <c r="F28" s="27"/>
      <c r="G28" s="28"/>
      <c r="H28" s="28"/>
      <c r="I28" s="27"/>
      <c r="J28" s="27"/>
      <c r="K28" s="27"/>
      <c r="L28" s="27"/>
      <c r="M28" s="27"/>
      <c r="N28" s="27"/>
      <c r="O28" s="27"/>
      <c r="P28" s="27"/>
      <c r="Q28" s="27"/>
      <c r="R28" s="28"/>
      <c r="S28" s="27"/>
      <c r="T28" s="27"/>
      <c r="U28" s="27"/>
      <c r="V28" s="27"/>
      <c r="W28" s="29"/>
      <c r="X28" s="29"/>
      <c r="Y28" s="29"/>
      <c r="Z28" s="27"/>
      <c r="AA28" s="27"/>
      <c r="AB28" s="27"/>
      <c r="AC28" s="48"/>
      <c r="AD28" s="48">
        <f>SUM(AC27)</f>
        <v>0</v>
      </c>
      <c r="AE28" s="48">
        <f>SUM(AD27)</f>
        <v>0</v>
      </c>
      <c r="AF28" s="48"/>
      <c r="AG28" s="48"/>
      <c r="AH28" s="48">
        <f>SUM(AG27)</f>
        <v>2138676617.52</v>
      </c>
      <c r="AI28" s="48">
        <f>SUM(AH27)</f>
        <v>2138676617.52</v>
      </c>
      <c r="AJ28" s="48"/>
      <c r="AK28" s="48"/>
      <c r="AL28" s="48">
        <f>SUM(AK27)</f>
        <v>2138676617.52</v>
      </c>
      <c r="AM28" s="48">
        <f>SUM(AL27)</f>
        <v>2138676617.52</v>
      </c>
      <c r="AN28" s="48"/>
      <c r="AO28" s="48"/>
      <c r="AP28" s="48">
        <f t="shared" ref="AP28:AU28" si="10">SUM(AO27)</f>
        <v>2138676617.52</v>
      </c>
      <c r="AQ28" s="48">
        <f t="shared" si="10"/>
        <v>2138676617.52</v>
      </c>
      <c r="AR28" s="48">
        <f t="shared" si="10"/>
        <v>2395317811.6224003</v>
      </c>
      <c r="AS28" s="48">
        <f t="shared" si="10"/>
        <v>1</v>
      </c>
      <c r="AT28" s="48">
        <f t="shared" si="10"/>
        <v>2138676617.52</v>
      </c>
      <c r="AU28" s="48">
        <f t="shared" si="10"/>
        <v>2138676617.52</v>
      </c>
      <c r="AV28" s="48"/>
      <c r="AW28" s="48"/>
      <c r="AX28" s="48"/>
      <c r="AY28" s="48"/>
      <c r="AZ28" s="48"/>
      <c r="BA28" s="48">
        <f>SUM(AZ27)</f>
        <v>0</v>
      </c>
      <c r="BB28" s="48">
        <f>SUM(BA27)</f>
        <v>8554706470.0799999</v>
      </c>
      <c r="BC28" s="27"/>
      <c r="BD28" s="27"/>
      <c r="BE28" s="27"/>
      <c r="BF28" s="27"/>
      <c r="BG28" s="27"/>
      <c r="BH28" s="27"/>
      <c r="BI28" s="32"/>
      <c r="BJ28" s="32"/>
      <c r="BK28" s="27"/>
      <c r="BL28" s="27"/>
      <c r="BM28" s="27"/>
      <c r="BN28" s="27"/>
      <c r="BO28" s="27"/>
    </row>
    <row r="30" spans="1:72" x14ac:dyDescent="0.25">
      <c r="BE30" s="15"/>
    </row>
    <row r="37" spans="58:64" x14ac:dyDescent="0.25">
      <c r="BF37" s="12"/>
      <c r="BI37" s="12"/>
      <c r="BL37" s="12"/>
    </row>
    <row r="38" spans="58:64" x14ac:dyDescent="0.25">
      <c r="BF38" s="12"/>
      <c r="BI38" s="12"/>
      <c r="BL38" s="12"/>
    </row>
    <row r="39" spans="58:64" x14ac:dyDescent="0.25">
      <c r="BF39" s="12"/>
      <c r="BI39" s="12"/>
      <c r="BL39" s="12"/>
    </row>
    <row r="40" spans="58:64" x14ac:dyDescent="0.25">
      <c r="BF40" s="12"/>
      <c r="BI40" s="12"/>
      <c r="BL40" s="12"/>
    </row>
    <row r="41" spans="58:64" x14ac:dyDescent="0.25">
      <c r="BF41" s="12"/>
      <c r="BI41" s="12"/>
      <c r="BL41" s="12"/>
    </row>
    <row r="42" spans="58:64" x14ac:dyDescent="0.25">
      <c r="BF42" s="12"/>
      <c r="BI42" s="12"/>
      <c r="BL42" s="12"/>
    </row>
    <row r="43" spans="58:64" x14ac:dyDescent="0.25">
      <c r="BF43" s="12"/>
      <c r="BI43" s="12"/>
      <c r="BL43" s="12"/>
    </row>
    <row r="44" spans="58:64" x14ac:dyDescent="0.25">
      <c r="BF44" s="12"/>
      <c r="BI44" s="12"/>
      <c r="BL44" s="12"/>
    </row>
    <row r="45" spans="58:64" x14ac:dyDescent="0.25">
      <c r="BF45" s="12"/>
      <c r="BI45" s="12"/>
      <c r="BL45" s="12"/>
    </row>
    <row r="46" spans="58:64" x14ac:dyDescent="0.25">
      <c r="BF46" s="12"/>
      <c r="BI46" s="12"/>
      <c r="BL46" s="12"/>
    </row>
    <row r="47" spans="58:64" x14ac:dyDescent="0.25">
      <c r="BF47" s="12"/>
      <c r="BI47" s="12"/>
      <c r="BL47" s="12"/>
    </row>
    <row r="48" spans="58:64" x14ac:dyDescent="0.25">
      <c r="BF48" s="12"/>
      <c r="BI48" s="12"/>
      <c r="BL48" s="12"/>
    </row>
    <row r="49" spans="58:64" x14ac:dyDescent="0.25">
      <c r="BF49" s="12"/>
      <c r="BI49" s="12"/>
      <c r="BL49" s="12"/>
    </row>
    <row r="50" spans="58:64" x14ac:dyDescent="0.25">
      <c r="BF50" s="12"/>
      <c r="BI50" s="12"/>
      <c r="BL50" s="12"/>
    </row>
    <row r="51" spans="58:64" x14ac:dyDescent="0.25">
      <c r="BF51" s="12"/>
      <c r="BI51" s="12"/>
      <c r="BL51" s="12"/>
    </row>
    <row r="52" spans="58:64" x14ac:dyDescent="0.25">
      <c r="BF52" s="12"/>
      <c r="BI52" s="12"/>
      <c r="BL52" s="12"/>
    </row>
    <row r="53" spans="58:64" x14ac:dyDescent="0.25">
      <c r="BF53" s="12"/>
      <c r="BI53" s="12"/>
      <c r="BL53" s="12"/>
    </row>
    <row r="54" spans="58:64" x14ac:dyDescent="0.25">
      <c r="BF54" s="12"/>
      <c r="BI54" s="12"/>
      <c r="BL54" s="12"/>
    </row>
    <row r="55" spans="58:64" x14ac:dyDescent="0.25">
      <c r="BF55" s="12"/>
      <c r="BI55" s="12"/>
      <c r="BL55" s="12"/>
    </row>
    <row r="56" spans="58:64" x14ac:dyDescent="0.25">
      <c r="BF56" s="12"/>
      <c r="BI56" s="12"/>
      <c r="BL56" s="12"/>
    </row>
    <row r="57" spans="58:64" x14ac:dyDescent="0.25">
      <c r="BF57" s="12"/>
      <c r="BI57" s="12"/>
      <c r="BL57" s="12"/>
    </row>
    <row r="58" spans="58:64" x14ac:dyDescent="0.25">
      <c r="BF58" s="12"/>
      <c r="BI58" s="12"/>
      <c r="BL58" s="12"/>
    </row>
    <row r="59" spans="58:64" x14ac:dyDescent="0.25">
      <c r="BF59" s="12"/>
      <c r="BI59" s="12"/>
      <c r="BL59" s="12"/>
    </row>
    <row r="60" spans="58:64" x14ac:dyDescent="0.25">
      <c r="BF60" s="12"/>
      <c r="BI60" s="12"/>
      <c r="BL60" s="12"/>
    </row>
    <row r="61" spans="58:64" x14ac:dyDescent="0.25">
      <c r="BF61" s="12"/>
      <c r="BI61" s="12"/>
      <c r="BL61" s="12"/>
    </row>
    <row r="62" spans="58:64" x14ac:dyDescent="0.25">
      <c r="BF62" s="12"/>
      <c r="BI62" s="12"/>
      <c r="BL62" s="12"/>
    </row>
    <row r="63" spans="58:64" x14ac:dyDescent="0.25">
      <c r="BF63" s="12"/>
      <c r="BI63" s="12"/>
      <c r="BL63" s="12"/>
    </row>
    <row r="64" spans="58:64" x14ac:dyDescent="0.25">
      <c r="BF64" s="12"/>
      <c r="BI64" s="12"/>
      <c r="BL64" s="12"/>
    </row>
    <row r="65" spans="58:64" x14ac:dyDescent="0.25">
      <c r="BF65" s="12"/>
      <c r="BI65" s="12"/>
      <c r="BL65" s="12"/>
    </row>
    <row r="66" spans="58:64" x14ac:dyDescent="0.25">
      <c r="BF66" s="12"/>
      <c r="BI66" s="12"/>
      <c r="BL66" s="12"/>
    </row>
    <row r="67" spans="58:64" x14ac:dyDescent="0.25">
      <c r="BF67" s="12"/>
      <c r="BI67" s="12"/>
      <c r="BL67" s="12"/>
    </row>
    <row r="68" spans="58:64" x14ac:dyDescent="0.25">
      <c r="BF68" s="12"/>
      <c r="BI68" s="12"/>
      <c r="BL68" s="12"/>
    </row>
    <row r="69" spans="58:64" x14ac:dyDescent="0.25">
      <c r="BF69" s="12"/>
      <c r="BI69" s="12"/>
      <c r="BL69" s="12"/>
    </row>
    <row r="70" spans="58:64" x14ac:dyDescent="0.25">
      <c r="BF70" s="12"/>
      <c r="BI70" s="12"/>
      <c r="BL70" s="12"/>
    </row>
    <row r="71" spans="58:64" x14ac:dyDescent="0.25">
      <c r="BF71" s="12"/>
      <c r="BI71" s="12"/>
      <c r="BL71" s="12"/>
    </row>
    <row r="72" spans="58:64" x14ac:dyDescent="0.25">
      <c r="BF72" s="12"/>
      <c r="BI72" s="12"/>
      <c r="BL72" s="12"/>
    </row>
    <row r="73" spans="58:64" x14ac:dyDescent="0.25">
      <c r="BF73" s="12"/>
      <c r="BI73" s="12"/>
      <c r="BL73" s="12"/>
    </row>
    <row r="74" spans="58:64" x14ac:dyDescent="0.25">
      <c r="BF74" s="12"/>
      <c r="BI74" s="12"/>
      <c r="BL74" s="12"/>
    </row>
    <row r="75" spans="58:64" x14ac:dyDescent="0.25">
      <c r="BF75" s="12"/>
      <c r="BI75" s="12"/>
      <c r="BL75" s="12"/>
    </row>
    <row r="76" spans="58:64" x14ac:dyDescent="0.25">
      <c r="BF76" s="12"/>
      <c r="BI76" s="12"/>
      <c r="BL76" s="12"/>
    </row>
    <row r="77" spans="58:64" x14ac:dyDescent="0.25">
      <c r="BF77" s="12"/>
      <c r="BI77" s="12"/>
      <c r="BL77" s="12"/>
    </row>
    <row r="78" spans="58:64" x14ac:dyDescent="0.25">
      <c r="BF78" s="12"/>
      <c r="BI78" s="12"/>
      <c r="BL78" s="12"/>
    </row>
    <row r="79" spans="58:64" x14ac:dyDescent="0.25">
      <c r="BF79" s="12"/>
      <c r="BI79" s="12"/>
      <c r="BL79" s="12"/>
    </row>
    <row r="80" spans="58:64" x14ac:dyDescent="0.25">
      <c r="BF80" s="12"/>
      <c r="BI80" s="12"/>
      <c r="BL80" s="12"/>
    </row>
    <row r="81" spans="58:64" x14ac:dyDescent="0.25">
      <c r="BF81" s="12"/>
      <c r="BI81" s="12"/>
      <c r="BL81" s="12"/>
    </row>
    <row r="82" spans="58:64" x14ac:dyDescent="0.25">
      <c r="BF82" s="12"/>
      <c r="BI82" s="12"/>
      <c r="BL82" s="12"/>
    </row>
    <row r="83" spans="58:64" x14ac:dyDescent="0.25">
      <c r="BF83" s="12"/>
      <c r="BI83" s="12"/>
      <c r="BL83" s="12"/>
    </row>
    <row r="84" spans="58:64" x14ac:dyDescent="0.25">
      <c r="BF84" s="12"/>
      <c r="BI84" s="12"/>
      <c r="BL84" s="12"/>
    </row>
    <row r="85" spans="58:64" x14ac:dyDescent="0.25">
      <c r="BF85" s="12"/>
      <c r="BI85" s="12"/>
      <c r="BL85" s="12"/>
    </row>
    <row r="86" spans="58:64" x14ac:dyDescent="0.25">
      <c r="BF86" s="12"/>
      <c r="BI86" s="12"/>
      <c r="BL86" s="12"/>
    </row>
    <row r="87" spans="58:64" x14ac:dyDescent="0.25">
      <c r="BF87" s="12"/>
      <c r="BI87" s="12"/>
      <c r="BL87" s="12"/>
    </row>
    <row r="88" spans="58:64" x14ac:dyDescent="0.25">
      <c r="BF88" s="12"/>
      <c r="BI88" s="12"/>
      <c r="BL88" s="12"/>
    </row>
    <row r="89" spans="58:64" x14ac:dyDescent="0.25">
      <c r="BF89" s="12"/>
      <c r="BI89" s="12"/>
      <c r="BL89" s="12"/>
    </row>
    <row r="90" spans="58:64" x14ac:dyDescent="0.25">
      <c r="BF90" s="12"/>
      <c r="BI90" s="12"/>
      <c r="BL90" s="12"/>
    </row>
    <row r="91" spans="58:64" x14ac:dyDescent="0.25">
      <c r="BF91" s="12"/>
      <c r="BI91" s="12"/>
      <c r="BL91" s="12"/>
    </row>
    <row r="92" spans="58:64" x14ac:dyDescent="0.25">
      <c r="BF92" s="12"/>
      <c r="BI92" s="12"/>
      <c r="BL92" s="12"/>
    </row>
    <row r="93" spans="58:64" x14ac:dyDescent="0.25">
      <c r="BF93" s="12"/>
      <c r="BI93" s="12"/>
      <c r="BL93" s="12"/>
    </row>
    <row r="94" spans="58:64" x14ac:dyDescent="0.25">
      <c r="BF94" s="12"/>
      <c r="BI94" s="12"/>
      <c r="BL94" s="12"/>
    </row>
    <row r="95" spans="58:64" x14ac:dyDescent="0.25">
      <c r="BF95" s="12"/>
      <c r="BI95" s="12"/>
      <c r="BL95" s="12"/>
    </row>
    <row r="96" spans="58:64" x14ac:dyDescent="0.25">
      <c r="BF96" s="12"/>
      <c r="BI96" s="12"/>
      <c r="BL96" s="12"/>
    </row>
    <row r="97" spans="58:64" x14ac:dyDescent="0.25">
      <c r="BF97" s="12"/>
      <c r="BI97" s="12"/>
      <c r="BL97" s="12"/>
    </row>
    <row r="98" spans="58:64" x14ac:dyDescent="0.25">
      <c r="BF98" s="12"/>
      <c r="BI98" s="12"/>
      <c r="BL98" s="12"/>
    </row>
    <row r="99" spans="58:64" x14ac:dyDescent="0.25">
      <c r="BF99" s="12"/>
      <c r="BI99" s="12"/>
      <c r="BL99" s="12"/>
    </row>
    <row r="100" spans="58:64" x14ac:dyDescent="0.25">
      <c r="BF100" s="12"/>
      <c r="BI100" s="12"/>
      <c r="BL100" s="12"/>
    </row>
    <row r="101" spans="58:64" x14ac:dyDescent="0.25">
      <c r="BF101" s="12"/>
      <c r="BI101" s="12"/>
      <c r="BL101" s="12"/>
    </row>
    <row r="102" spans="58:64" x14ac:dyDescent="0.25">
      <c r="BF102" s="12"/>
      <c r="BI102" s="12"/>
      <c r="BL102" s="12"/>
    </row>
    <row r="103" spans="58:64" x14ac:dyDescent="0.25">
      <c r="BF103" s="12"/>
      <c r="BI103" s="12"/>
      <c r="BL103" s="12"/>
    </row>
    <row r="104" spans="58:64" x14ac:dyDescent="0.25">
      <c r="BF104" s="12"/>
      <c r="BI104" s="12"/>
      <c r="BL104" s="12"/>
    </row>
    <row r="105" spans="58:64" x14ac:dyDescent="0.25">
      <c r="BF105" s="12"/>
      <c r="BI105" s="12"/>
      <c r="BL105" s="12"/>
    </row>
    <row r="106" spans="58:64" x14ac:dyDescent="0.25">
      <c r="BF106" s="12"/>
      <c r="BI106" s="12"/>
      <c r="BL106" s="12"/>
    </row>
    <row r="107" spans="58:64" x14ac:dyDescent="0.25">
      <c r="BF107" s="12"/>
      <c r="BI107" s="12"/>
      <c r="BL107" s="12"/>
    </row>
    <row r="108" spans="58:64" x14ac:dyDescent="0.25">
      <c r="BF108" s="12"/>
      <c r="BI108" s="12"/>
      <c r="BL108" s="12"/>
    </row>
    <row r="109" spans="58:64" x14ac:dyDescent="0.25">
      <c r="BF109" s="12"/>
      <c r="BI109" s="12"/>
      <c r="BL109" s="12"/>
    </row>
    <row r="110" spans="58:64" x14ac:dyDescent="0.25">
      <c r="BF110" s="12"/>
      <c r="BI110" s="12"/>
      <c r="BL110" s="12"/>
    </row>
    <row r="111" spans="58:64" x14ac:dyDescent="0.25">
      <c r="BF111" s="12"/>
      <c r="BI111" s="12"/>
      <c r="BL111" s="12"/>
    </row>
    <row r="112" spans="58:64" x14ac:dyDescent="0.25">
      <c r="BF112" s="12"/>
      <c r="BI112" s="12"/>
      <c r="BL112" s="12"/>
    </row>
    <row r="113" spans="58:64" x14ac:dyDescent="0.25">
      <c r="BF113" s="12"/>
      <c r="BI113" s="12"/>
      <c r="BL113" s="12"/>
    </row>
    <row r="114" spans="58:64" x14ac:dyDescent="0.25">
      <c r="BF114" s="12"/>
      <c r="BI114" s="12"/>
      <c r="BL114" s="12"/>
    </row>
    <row r="115" spans="58:64" x14ac:dyDescent="0.25">
      <c r="BF115" s="12"/>
      <c r="BI115" s="12"/>
      <c r="BL115" s="12"/>
    </row>
    <row r="116" spans="58:64" x14ac:dyDescent="0.25">
      <c r="BF116" s="12"/>
      <c r="BI116" s="12"/>
      <c r="BL116" s="12"/>
    </row>
    <row r="117" spans="58:64" x14ac:dyDescent="0.25">
      <c r="BF117" s="12"/>
      <c r="BI117" s="12"/>
      <c r="BL117" s="12"/>
    </row>
    <row r="118" spans="58:64" x14ac:dyDescent="0.25">
      <c r="BF118" s="12"/>
      <c r="BI118" s="12"/>
      <c r="BL118" s="12"/>
    </row>
    <row r="119" spans="58:64" x14ac:dyDescent="0.25">
      <c r="BF119" s="12"/>
      <c r="BI119" s="12"/>
      <c r="BL119" s="12"/>
    </row>
    <row r="120" spans="58:64" x14ac:dyDescent="0.25">
      <c r="BF120" s="12"/>
      <c r="BI120" s="12"/>
      <c r="BL120" s="12"/>
    </row>
    <row r="121" spans="58:64" x14ac:dyDescent="0.25">
      <c r="BF121" s="12"/>
      <c r="BI121" s="12"/>
      <c r="BL121" s="12"/>
    </row>
    <row r="122" spans="58:64" x14ac:dyDescent="0.25">
      <c r="BF122" s="12"/>
      <c r="BI122" s="12"/>
      <c r="BL122" s="12"/>
    </row>
    <row r="123" spans="58:64" x14ac:dyDescent="0.25">
      <c r="BF123" s="12"/>
      <c r="BI123" s="12"/>
      <c r="BL123" s="12"/>
    </row>
    <row r="124" spans="58:64" x14ac:dyDescent="0.25">
      <c r="BF124" s="12"/>
      <c r="BI124" s="12"/>
      <c r="BL124" s="12"/>
    </row>
    <row r="125" spans="58:64" x14ac:dyDescent="0.25">
      <c r="BF125" s="12"/>
      <c r="BI125" s="12"/>
      <c r="BL125" s="12"/>
    </row>
    <row r="126" spans="58:64" x14ac:dyDescent="0.25">
      <c r="BF126" s="12"/>
      <c r="BI126" s="12"/>
      <c r="BL126" s="12"/>
    </row>
    <row r="127" spans="58:64" x14ac:dyDescent="0.25">
      <c r="BF127" s="12"/>
      <c r="BI127" s="12"/>
      <c r="BL127" s="12"/>
    </row>
    <row r="128" spans="58:64" x14ac:dyDescent="0.25">
      <c r="BF128" s="12"/>
      <c r="BI128" s="12"/>
      <c r="BL128" s="12"/>
    </row>
    <row r="129" spans="58:64" x14ac:dyDescent="0.25">
      <c r="BF129" s="12"/>
      <c r="BI129" s="12"/>
      <c r="BL129" s="12"/>
    </row>
    <row r="130" spans="58:64" x14ac:dyDescent="0.25">
      <c r="BF130" s="12"/>
      <c r="BI130" s="12"/>
      <c r="BL130" s="12"/>
    </row>
    <row r="131" spans="58:64" x14ac:dyDescent="0.25">
      <c r="BF131" s="12"/>
      <c r="BI131" s="12"/>
      <c r="BL131" s="12"/>
    </row>
    <row r="132" spans="58:64" x14ac:dyDescent="0.25">
      <c r="BF132" s="12"/>
      <c r="BI132" s="12"/>
      <c r="BL132" s="12"/>
    </row>
    <row r="133" spans="58:64" x14ac:dyDescent="0.25">
      <c r="BF133" s="12"/>
      <c r="BI133" s="12"/>
      <c r="BL133" s="12"/>
    </row>
    <row r="134" spans="58:64" x14ac:dyDescent="0.25">
      <c r="BF134" s="12"/>
      <c r="BI134" s="12"/>
      <c r="BL134" s="12"/>
    </row>
    <row r="135" spans="58:64" x14ac:dyDescent="0.25">
      <c r="BF135" s="12"/>
      <c r="BI135" s="12"/>
      <c r="BL135" s="12"/>
    </row>
    <row r="136" spans="58:64" x14ac:dyDescent="0.25">
      <c r="BF136" s="12"/>
      <c r="BI136" s="12"/>
      <c r="BL136" s="12"/>
    </row>
    <row r="137" spans="58:64" x14ac:dyDescent="0.25">
      <c r="BF137" s="12"/>
      <c r="BI137" s="12"/>
      <c r="BL137" s="12"/>
    </row>
    <row r="138" spans="58:64" x14ac:dyDescent="0.25">
      <c r="BF138" s="12"/>
      <c r="BI138" s="12"/>
      <c r="BL138" s="12"/>
    </row>
    <row r="139" spans="58:64" x14ac:dyDescent="0.25">
      <c r="BF139" s="12"/>
      <c r="BI139" s="12"/>
      <c r="BL139" s="12"/>
    </row>
    <row r="140" spans="58:64" x14ac:dyDescent="0.25">
      <c r="BF140" s="12"/>
      <c r="BI140" s="12"/>
      <c r="BL140" s="12"/>
    </row>
    <row r="141" spans="58:64" x14ac:dyDescent="0.25">
      <c r="BF141" s="12"/>
      <c r="BI141" s="12"/>
      <c r="BL141" s="12"/>
    </row>
    <row r="142" spans="58:64" x14ac:dyDescent="0.25">
      <c r="BF142" s="12"/>
      <c r="BI142" s="12"/>
      <c r="BL142" s="12"/>
    </row>
    <row r="143" spans="58:64" x14ac:dyDescent="0.25">
      <c r="BF143" s="12"/>
      <c r="BI143" s="12"/>
      <c r="BL143" s="12"/>
    </row>
    <row r="144" spans="58:64" x14ac:dyDescent="0.25">
      <c r="BF144" s="12"/>
      <c r="BI144" s="12"/>
      <c r="BL144" s="12"/>
    </row>
    <row r="145" spans="58:64" x14ac:dyDescent="0.25">
      <c r="BF145" s="12"/>
      <c r="BI145" s="12"/>
      <c r="BL145" s="12"/>
    </row>
    <row r="146" spans="58:64" x14ac:dyDescent="0.25">
      <c r="BF146" s="12"/>
      <c r="BI146" s="12"/>
      <c r="BL146" s="12"/>
    </row>
    <row r="147" spans="58:64" x14ac:dyDescent="0.25">
      <c r="BF147" s="12"/>
      <c r="BI147" s="12"/>
      <c r="BL147" s="12"/>
    </row>
    <row r="148" spans="58:64" x14ac:dyDescent="0.25">
      <c r="BF148" s="12"/>
      <c r="BI148" s="12"/>
      <c r="BL148" s="12"/>
    </row>
    <row r="149" spans="58:64" x14ac:dyDescent="0.25">
      <c r="BF149" s="12"/>
      <c r="BI149" s="12"/>
      <c r="BL149" s="12"/>
    </row>
    <row r="150" spans="58:64" x14ac:dyDescent="0.25">
      <c r="BF150" s="12"/>
      <c r="BI150" s="12"/>
      <c r="BL150" s="12"/>
    </row>
    <row r="151" spans="58:64" x14ac:dyDescent="0.25">
      <c r="BF151" s="12"/>
      <c r="BI151" s="12"/>
      <c r="BL151" s="12"/>
    </row>
    <row r="152" spans="58:64" x14ac:dyDescent="0.25">
      <c r="BF152" s="12"/>
      <c r="BI152" s="12"/>
      <c r="BL152" s="12"/>
    </row>
    <row r="153" spans="58:64" x14ac:dyDescent="0.25">
      <c r="BF153" s="12"/>
      <c r="BI153" s="12"/>
      <c r="BL153" s="12"/>
    </row>
    <row r="154" spans="58:64" x14ac:dyDescent="0.25">
      <c r="BF154" s="12"/>
      <c r="BI154" s="12"/>
      <c r="BL154" s="12"/>
    </row>
    <row r="155" spans="58:64" x14ac:dyDescent="0.25">
      <c r="BF155" s="12"/>
      <c r="BI155" s="12"/>
      <c r="BL155" s="12"/>
    </row>
    <row r="156" spans="58:64" x14ac:dyDescent="0.25">
      <c r="BF156" s="12"/>
      <c r="BI156" s="12"/>
      <c r="BL156" s="12"/>
    </row>
    <row r="157" spans="58:64" x14ac:dyDescent="0.25">
      <c r="BF157" s="12"/>
      <c r="BI157" s="12"/>
      <c r="BL157" s="12"/>
    </row>
    <row r="158" spans="58:64" x14ac:dyDescent="0.25">
      <c r="BF158" s="12"/>
      <c r="BI158" s="12"/>
      <c r="BL158" s="12"/>
    </row>
    <row r="159" spans="58:64" x14ac:dyDescent="0.25">
      <c r="BF159" s="12"/>
      <c r="BI159" s="12"/>
      <c r="BL159" s="12"/>
    </row>
    <row r="160" spans="58:64" x14ac:dyDescent="0.25">
      <c r="BF160" s="12"/>
      <c r="BI160" s="12"/>
      <c r="BL160" s="12"/>
    </row>
    <row r="161" spans="58:64" x14ac:dyDescent="0.25">
      <c r="BF161" s="12"/>
      <c r="BI161" s="12"/>
      <c r="BL161" s="12"/>
    </row>
    <row r="162" spans="58:64" x14ac:dyDescent="0.25">
      <c r="BF162" s="12"/>
      <c r="BI162" s="12"/>
      <c r="BL162" s="12"/>
    </row>
    <row r="163" spans="58:64" x14ac:dyDescent="0.25">
      <c r="BF163" s="12"/>
      <c r="BI163" s="12"/>
      <c r="BL163" s="12"/>
    </row>
    <row r="164" spans="58:64" x14ac:dyDescent="0.25">
      <c r="BF164" s="12"/>
      <c r="BI164" s="12"/>
      <c r="BL164" s="12"/>
    </row>
    <row r="165" spans="58:64" x14ac:dyDescent="0.25">
      <c r="BF165" s="12"/>
      <c r="BI165" s="12"/>
      <c r="BL165" s="12"/>
    </row>
    <row r="166" spans="58:64" x14ac:dyDescent="0.25">
      <c r="BF166" s="12"/>
      <c r="BI166" s="12"/>
      <c r="BL166" s="12"/>
    </row>
    <row r="167" spans="58:64" x14ac:dyDescent="0.25">
      <c r="BF167" s="12"/>
      <c r="BI167" s="12"/>
      <c r="BL167" s="12"/>
    </row>
    <row r="168" spans="58:64" x14ac:dyDescent="0.25">
      <c r="BF168" s="12"/>
      <c r="BI168" s="12"/>
      <c r="BL168" s="12"/>
    </row>
    <row r="169" spans="58:64" x14ac:dyDescent="0.25">
      <c r="BF169" s="12"/>
      <c r="BI169" s="12"/>
      <c r="BL169" s="12"/>
    </row>
    <row r="170" spans="58:64" x14ac:dyDescent="0.25">
      <c r="BF170" s="12"/>
      <c r="BI170" s="12"/>
      <c r="BL170" s="12"/>
    </row>
    <row r="171" spans="58:64" x14ac:dyDescent="0.25">
      <c r="BF171" s="12"/>
      <c r="BI171" s="12"/>
      <c r="BL171" s="12"/>
    </row>
    <row r="172" spans="58:64" x14ac:dyDescent="0.25">
      <c r="BF172" s="12"/>
      <c r="BI172" s="12"/>
      <c r="BL172" s="12"/>
    </row>
    <row r="173" spans="58:64" x14ac:dyDescent="0.25">
      <c r="BF173" s="12"/>
      <c r="BI173" s="12"/>
      <c r="BL173" s="12"/>
    </row>
    <row r="174" spans="58:64" x14ac:dyDescent="0.25">
      <c r="BF174" s="12"/>
      <c r="BI174" s="12"/>
      <c r="BL174" s="12"/>
    </row>
    <row r="175" spans="58:64" x14ac:dyDescent="0.25">
      <c r="BF175" s="12"/>
      <c r="BI175" s="12"/>
      <c r="BL175" s="12"/>
    </row>
    <row r="176" spans="58:64" x14ac:dyDescent="0.25">
      <c r="BF176" s="12"/>
      <c r="BI176" s="12"/>
      <c r="BL176" s="12"/>
    </row>
    <row r="177" spans="58:64" x14ac:dyDescent="0.25">
      <c r="BF177" s="12"/>
      <c r="BI177" s="12"/>
      <c r="BL177" s="12"/>
    </row>
    <row r="178" spans="58:64" x14ac:dyDescent="0.25">
      <c r="BF178" s="12"/>
      <c r="BI178" s="12"/>
      <c r="BL178" s="12"/>
    </row>
    <row r="179" spans="58:64" x14ac:dyDescent="0.25">
      <c r="BF179" s="12"/>
      <c r="BI179" s="12"/>
      <c r="BL179" s="12"/>
    </row>
    <row r="180" spans="58:64" x14ac:dyDescent="0.25">
      <c r="BF180" s="12"/>
      <c r="BI180" s="12"/>
      <c r="BL180" s="12"/>
    </row>
    <row r="181" spans="58:64" x14ac:dyDescent="0.25">
      <c r="BF181" s="12"/>
      <c r="BI181" s="12"/>
      <c r="BL181" s="12"/>
    </row>
    <row r="182" spans="58:64" x14ac:dyDescent="0.25">
      <c r="BF182" s="12"/>
      <c r="BI182" s="12"/>
      <c r="BL182" s="12"/>
    </row>
    <row r="183" spans="58:64" x14ac:dyDescent="0.25">
      <c r="BF183" s="12"/>
      <c r="BI183" s="12"/>
      <c r="BL183" s="12"/>
    </row>
    <row r="184" spans="58:64" x14ac:dyDescent="0.25">
      <c r="BF184" s="12"/>
      <c r="BI184" s="12"/>
      <c r="BL184" s="12"/>
    </row>
    <row r="185" spans="58:64" x14ac:dyDescent="0.25">
      <c r="BF185" s="12"/>
      <c r="BI185" s="12"/>
      <c r="BL185" s="12"/>
    </row>
    <row r="186" spans="58:64" x14ac:dyDescent="0.25">
      <c r="BF186" s="12"/>
      <c r="BI186" s="12"/>
      <c r="BL186" s="12"/>
    </row>
    <row r="187" spans="58:64" x14ac:dyDescent="0.25">
      <c r="BF187" s="12"/>
      <c r="BI187" s="12"/>
      <c r="BL187" s="12"/>
    </row>
    <row r="188" spans="58:64" x14ac:dyDescent="0.25">
      <c r="BF188" s="12"/>
      <c r="BI188" s="12"/>
      <c r="BL188" s="12"/>
    </row>
    <row r="189" spans="58:64" x14ac:dyDescent="0.25">
      <c r="BF189" s="12"/>
      <c r="BI189" s="12"/>
      <c r="BL189" s="12"/>
    </row>
    <row r="190" spans="58:64" x14ac:dyDescent="0.25">
      <c r="BF190" s="12"/>
      <c r="BI190" s="12"/>
      <c r="BL190" s="12"/>
    </row>
    <row r="191" spans="58:64" x14ac:dyDescent="0.25">
      <c r="BF191" s="12"/>
      <c r="BI191" s="12"/>
      <c r="BL191" s="12"/>
    </row>
    <row r="192" spans="58:64" x14ac:dyDescent="0.25">
      <c r="BF192" s="12"/>
      <c r="BI192" s="12"/>
      <c r="BL192" s="12"/>
    </row>
    <row r="193" spans="58:64" x14ac:dyDescent="0.25">
      <c r="BF193" s="12"/>
      <c r="BI193" s="12"/>
      <c r="BL193" s="12"/>
    </row>
    <row r="194" spans="58:64" x14ac:dyDescent="0.25">
      <c r="BF194" s="12"/>
      <c r="BI194" s="12"/>
      <c r="BL194" s="12"/>
    </row>
    <row r="195" spans="58:64" x14ac:dyDescent="0.25">
      <c r="BF195" s="12"/>
      <c r="BI195" s="12"/>
      <c r="BL195" s="12"/>
    </row>
    <row r="196" spans="58:64" x14ac:dyDescent="0.25">
      <c r="BF196" s="12"/>
      <c r="BI196" s="12"/>
      <c r="BL196" s="12"/>
    </row>
    <row r="197" spans="58:64" x14ac:dyDescent="0.25">
      <c r="BF197" s="12"/>
      <c r="BI197" s="12"/>
      <c r="BL197" s="12"/>
    </row>
    <row r="198" spans="58:64" x14ac:dyDescent="0.25">
      <c r="BF198" s="12"/>
      <c r="BI198" s="12"/>
      <c r="BL198" s="12"/>
    </row>
    <row r="199" spans="58:64" x14ac:dyDescent="0.25">
      <c r="BF199" s="12"/>
      <c r="BI199" s="12"/>
      <c r="BL199" s="12"/>
    </row>
    <row r="200" spans="58:64" x14ac:dyDescent="0.25">
      <c r="BF200" s="12"/>
      <c r="BI200" s="12"/>
      <c r="BL200" s="12"/>
    </row>
    <row r="201" spans="58:64" x14ac:dyDescent="0.25">
      <c r="BF201" s="12"/>
      <c r="BI201" s="12"/>
      <c r="BL201" s="12"/>
    </row>
    <row r="202" spans="58:64" x14ac:dyDescent="0.25">
      <c r="BF202" s="12"/>
      <c r="BI202" s="12"/>
      <c r="BL202" s="12"/>
    </row>
    <row r="203" spans="58:64" x14ac:dyDescent="0.25">
      <c r="BF203" s="12"/>
      <c r="BI203" s="12"/>
      <c r="BL203" s="12"/>
    </row>
    <row r="204" spans="58:64" x14ac:dyDescent="0.25">
      <c r="BF204" s="12"/>
      <c r="BI204" s="12"/>
      <c r="BL204" s="12"/>
    </row>
    <row r="205" spans="58:64" x14ac:dyDescent="0.25">
      <c r="BF205" s="12"/>
      <c r="BI205" s="12"/>
      <c r="BL205" s="12"/>
    </row>
    <row r="206" spans="58:64" x14ac:dyDescent="0.25">
      <c r="BF206" s="12"/>
      <c r="BI206" s="12"/>
      <c r="BL206" s="12"/>
    </row>
    <row r="207" spans="58:64" x14ac:dyDescent="0.25">
      <c r="BF207" s="12"/>
      <c r="BI207" s="12"/>
      <c r="BL207" s="12"/>
    </row>
    <row r="208" spans="58:64" x14ac:dyDescent="0.25">
      <c r="BF208" s="12"/>
      <c r="BI208" s="12"/>
      <c r="BL208" s="12"/>
    </row>
    <row r="209" spans="58:64" x14ac:dyDescent="0.25">
      <c r="BF209" s="12"/>
      <c r="BI209" s="12"/>
      <c r="BL209" s="12"/>
    </row>
    <row r="210" spans="58:64" x14ac:dyDescent="0.25">
      <c r="BF210" s="12"/>
      <c r="BI210" s="12"/>
      <c r="BL210" s="12"/>
    </row>
    <row r="211" spans="58:64" x14ac:dyDescent="0.25">
      <c r="BF211" s="12"/>
      <c r="BI211" s="12"/>
      <c r="BL211" s="12"/>
    </row>
    <row r="212" spans="58:64" x14ac:dyDescent="0.25">
      <c r="BF212" s="12"/>
      <c r="BI212" s="12"/>
      <c r="BL212" s="12"/>
    </row>
    <row r="213" spans="58:64" x14ac:dyDescent="0.25">
      <c r="BF213" s="12"/>
      <c r="BI213" s="12"/>
      <c r="BL213" s="12"/>
    </row>
    <row r="214" spans="58:64" x14ac:dyDescent="0.25">
      <c r="BF214" s="12"/>
      <c r="BI214" s="12"/>
      <c r="BL214" s="12"/>
    </row>
    <row r="215" spans="58:64" x14ac:dyDescent="0.25">
      <c r="BF215" s="12"/>
      <c r="BI215" s="12"/>
      <c r="BL215" s="12"/>
    </row>
    <row r="216" spans="58:64" x14ac:dyDescent="0.25">
      <c r="BF216" s="12"/>
      <c r="BI216" s="12"/>
      <c r="BL216" s="12"/>
    </row>
    <row r="217" spans="58:64" x14ac:dyDescent="0.25">
      <c r="BF217" s="12"/>
      <c r="BI217" s="12"/>
      <c r="BL217" s="12"/>
    </row>
    <row r="218" spans="58:64" x14ac:dyDescent="0.25">
      <c r="BF218" s="12"/>
      <c r="BI218" s="12"/>
      <c r="BL218" s="12"/>
    </row>
    <row r="219" spans="58:64" x14ac:dyDescent="0.25">
      <c r="BF219" s="12"/>
      <c r="BI219" s="12"/>
      <c r="BL219" s="12"/>
    </row>
    <row r="220" spans="58:64" x14ac:dyDescent="0.25">
      <c r="BF220" s="12"/>
      <c r="BI220" s="12"/>
      <c r="BL220" s="12"/>
    </row>
    <row r="221" spans="58:64" x14ac:dyDescent="0.25">
      <c r="BF221" s="12"/>
      <c r="BI221" s="12"/>
      <c r="BL221" s="12"/>
    </row>
    <row r="222" spans="58:64" x14ac:dyDescent="0.25">
      <c r="BF222" s="12"/>
      <c r="BI222" s="12"/>
      <c r="BL222" s="12"/>
    </row>
    <row r="223" spans="58:64" x14ac:dyDescent="0.25">
      <c r="BF223" s="12"/>
      <c r="BI223" s="12"/>
      <c r="BL223" s="12"/>
    </row>
    <row r="224" spans="58:64" x14ac:dyDescent="0.25">
      <c r="BF224" s="12"/>
      <c r="BI224" s="12"/>
      <c r="BL224" s="12"/>
    </row>
    <row r="225" spans="58:64" x14ac:dyDescent="0.25">
      <c r="BF225" s="12"/>
      <c r="BI225" s="12"/>
      <c r="BL225" s="12"/>
    </row>
    <row r="226" spans="58:64" x14ac:dyDescent="0.25">
      <c r="BF226" s="12"/>
      <c r="BI226" s="12"/>
      <c r="BL226" s="12"/>
    </row>
    <row r="227" spans="58:64" x14ac:dyDescent="0.25">
      <c r="BF227" s="12"/>
      <c r="BI227" s="12"/>
      <c r="BL227" s="12"/>
    </row>
    <row r="228" spans="58:64" x14ac:dyDescent="0.25">
      <c r="BF228" s="12"/>
      <c r="BI228" s="12"/>
      <c r="BL228" s="12"/>
    </row>
    <row r="229" spans="58:64" x14ac:dyDescent="0.25">
      <c r="BF229" s="12"/>
      <c r="BI229" s="12"/>
      <c r="BL229" s="12"/>
    </row>
    <row r="230" spans="58:64" x14ac:dyDescent="0.25">
      <c r="BF230" s="12"/>
      <c r="BI230" s="12"/>
      <c r="BL230" s="12"/>
    </row>
    <row r="231" spans="58:64" x14ac:dyDescent="0.25">
      <c r="BF231" s="12"/>
      <c r="BI231" s="12"/>
      <c r="BL231" s="12"/>
    </row>
    <row r="232" spans="58:64" x14ac:dyDescent="0.25">
      <c r="BF232" s="12"/>
      <c r="BI232" s="12"/>
      <c r="BL232" s="12"/>
    </row>
    <row r="233" spans="58:64" x14ac:dyDescent="0.25">
      <c r="BF233" s="12"/>
      <c r="BI233" s="12"/>
      <c r="BL233" s="12"/>
    </row>
    <row r="234" spans="58:64" x14ac:dyDescent="0.25">
      <c r="BF234" s="12"/>
      <c r="BI234" s="12"/>
      <c r="BL234" s="12"/>
    </row>
    <row r="235" spans="58:64" x14ac:dyDescent="0.25">
      <c r="BF235" s="12"/>
      <c r="BI235" s="12"/>
      <c r="BL235" s="12"/>
    </row>
    <row r="236" spans="58:64" x14ac:dyDescent="0.25">
      <c r="BF236" s="12"/>
      <c r="BI236" s="12"/>
      <c r="BL236" s="12"/>
    </row>
    <row r="237" spans="58:64" x14ac:dyDescent="0.25">
      <c r="BF237" s="12"/>
      <c r="BI237" s="12"/>
      <c r="BL237" s="12"/>
    </row>
    <row r="238" spans="58:64" x14ac:dyDescent="0.25">
      <c r="BF238" s="12"/>
      <c r="BI238" s="12"/>
      <c r="BL238" s="12"/>
    </row>
    <row r="239" spans="58:64" x14ac:dyDescent="0.25">
      <c r="BF239" s="12"/>
      <c r="BI239" s="12"/>
      <c r="BL239" s="12"/>
    </row>
    <row r="240" spans="58:64" x14ac:dyDescent="0.25">
      <c r="BF240" s="12"/>
      <c r="BI240" s="12"/>
      <c r="BL240" s="12"/>
    </row>
    <row r="241" spans="58:64" x14ac:dyDescent="0.25">
      <c r="BF241" s="12"/>
      <c r="BI241" s="12"/>
      <c r="BL241" s="12"/>
    </row>
    <row r="242" spans="58:64" x14ac:dyDescent="0.25">
      <c r="BF242" s="12"/>
      <c r="BI242" s="12"/>
      <c r="BL242" s="12"/>
    </row>
    <row r="243" spans="58:64" x14ac:dyDescent="0.25">
      <c r="BF243" s="12"/>
      <c r="BI243" s="12"/>
      <c r="BL243" s="12"/>
    </row>
    <row r="244" spans="58:64" x14ac:dyDescent="0.25">
      <c r="BF244" s="12"/>
      <c r="BI244" s="12"/>
      <c r="BL244" s="12"/>
    </row>
    <row r="245" spans="58:64" x14ac:dyDescent="0.25">
      <c r="BF245" s="12"/>
      <c r="BI245" s="12"/>
      <c r="BL245" s="12"/>
    </row>
    <row r="246" spans="58:64" x14ac:dyDescent="0.25">
      <c r="BF246" s="12"/>
      <c r="BI246" s="12"/>
      <c r="BL246" s="12"/>
    </row>
    <row r="247" spans="58:64" x14ac:dyDescent="0.25">
      <c r="BF247" s="12"/>
      <c r="BI247" s="12"/>
      <c r="BL247" s="12"/>
    </row>
    <row r="248" spans="58:64" x14ac:dyDescent="0.25">
      <c r="BF248" s="12"/>
      <c r="BI248" s="12"/>
      <c r="BL248" s="12"/>
    </row>
    <row r="249" spans="58:64" x14ac:dyDescent="0.25">
      <c r="BF249" s="12"/>
      <c r="BI249" s="12"/>
      <c r="BL249" s="12"/>
    </row>
    <row r="250" spans="58:64" x14ac:dyDescent="0.25">
      <c r="BF250" s="12"/>
      <c r="BI250" s="12"/>
      <c r="BL250" s="12"/>
    </row>
    <row r="251" spans="58:64" x14ac:dyDescent="0.25">
      <c r="BF251" s="12"/>
      <c r="BI251" s="12"/>
      <c r="BL251" s="12"/>
    </row>
    <row r="252" spans="58:64" x14ac:dyDescent="0.25">
      <c r="BF252" s="12"/>
      <c r="BI252" s="12"/>
      <c r="BL252" s="12"/>
    </row>
    <row r="253" spans="58:64" x14ac:dyDescent="0.25">
      <c r="BF253" s="12"/>
      <c r="BI253" s="12"/>
      <c r="BL253" s="12"/>
    </row>
    <row r="254" spans="58:64" x14ac:dyDescent="0.25">
      <c r="BF254" s="12"/>
      <c r="BI254" s="12"/>
      <c r="BL254" s="12"/>
    </row>
    <row r="255" spans="58:64" x14ac:dyDescent="0.25">
      <c r="BF255" s="12"/>
      <c r="BI255" s="12"/>
      <c r="BL255" s="12"/>
    </row>
    <row r="256" spans="58:64" x14ac:dyDescent="0.25">
      <c r="BF256" s="12"/>
      <c r="BI256" s="12"/>
      <c r="BL256" s="12"/>
    </row>
    <row r="257" spans="58:64" x14ac:dyDescent="0.25">
      <c r="BF257" s="12"/>
      <c r="BI257" s="12"/>
      <c r="BL257" s="12"/>
    </row>
    <row r="258" spans="58:64" x14ac:dyDescent="0.25">
      <c r="BF258" s="12"/>
      <c r="BI258" s="12"/>
      <c r="BL258" s="12"/>
    </row>
    <row r="259" spans="58:64" x14ac:dyDescent="0.25">
      <c r="BF259" s="12"/>
      <c r="BI259" s="12"/>
      <c r="BL259" s="12"/>
    </row>
    <row r="260" spans="58:64" x14ac:dyDescent="0.25">
      <c r="BF260" s="12"/>
      <c r="BI260" s="12"/>
      <c r="BL260" s="12"/>
    </row>
    <row r="261" spans="58:64" x14ac:dyDescent="0.25">
      <c r="BF261" s="12"/>
      <c r="BI261" s="12"/>
      <c r="BL261" s="12"/>
    </row>
    <row r="262" spans="58:64" x14ac:dyDescent="0.25">
      <c r="BF262" s="12"/>
      <c r="BI262" s="12"/>
      <c r="BL262" s="12"/>
    </row>
    <row r="263" spans="58:64" x14ac:dyDescent="0.25">
      <c r="BF263" s="12"/>
      <c r="BI263" s="12"/>
      <c r="BL263" s="12"/>
    </row>
    <row r="264" spans="58:64" x14ac:dyDescent="0.25">
      <c r="BF264" s="12"/>
      <c r="BI264" s="12"/>
      <c r="BL264" s="12"/>
    </row>
    <row r="265" spans="58:64" x14ac:dyDescent="0.25">
      <c r="BF265" s="12"/>
      <c r="BI265" s="12"/>
      <c r="BL265" s="12"/>
    </row>
    <row r="266" spans="58:64" x14ac:dyDescent="0.25">
      <c r="BF266" s="12"/>
      <c r="BI266" s="12"/>
      <c r="BL266" s="12"/>
    </row>
    <row r="267" spans="58:64" x14ac:dyDescent="0.25">
      <c r="BF267" s="12"/>
      <c r="BI267" s="12"/>
      <c r="BL267" s="12"/>
    </row>
    <row r="268" spans="58:64" x14ac:dyDescent="0.25">
      <c r="BF268" s="12"/>
      <c r="BI268" s="12"/>
      <c r="BL268" s="12"/>
    </row>
    <row r="269" spans="58:64" x14ac:dyDescent="0.25">
      <c r="BF269" s="12"/>
      <c r="BI269" s="12"/>
      <c r="BL269" s="12"/>
    </row>
    <row r="270" spans="58:64" x14ac:dyDescent="0.25">
      <c r="BF270" s="12"/>
      <c r="BI270" s="12"/>
      <c r="BL270" s="12"/>
    </row>
    <row r="271" spans="58:64" x14ac:dyDescent="0.25">
      <c r="BF271" s="12"/>
      <c r="BI271" s="12"/>
      <c r="BL271" s="12"/>
    </row>
    <row r="272" spans="58:64" x14ac:dyDescent="0.25">
      <c r="BF272" s="12"/>
      <c r="BI272" s="12"/>
      <c r="BL272" s="12"/>
    </row>
    <row r="273" spans="58:64" x14ac:dyDescent="0.25">
      <c r="BF273" s="12"/>
      <c r="BI273" s="12"/>
      <c r="BL273" s="12"/>
    </row>
    <row r="274" spans="58:64" x14ac:dyDescent="0.25">
      <c r="BF274" s="12"/>
      <c r="BI274" s="12"/>
      <c r="BL274" s="12"/>
    </row>
    <row r="275" spans="58:64" x14ac:dyDescent="0.25">
      <c r="BF275" s="12"/>
      <c r="BI275" s="12"/>
      <c r="BL275" s="12"/>
    </row>
    <row r="276" spans="58:64" x14ac:dyDescent="0.25">
      <c r="BF276" s="12"/>
      <c r="BI276" s="12"/>
      <c r="BL276" s="12"/>
    </row>
    <row r="277" spans="58:64" x14ac:dyDescent="0.25">
      <c r="BF277" s="12"/>
      <c r="BI277" s="12"/>
      <c r="BL277" s="12"/>
    </row>
    <row r="278" spans="58:64" x14ac:dyDescent="0.25">
      <c r="BF278" s="12"/>
      <c r="BI278" s="12"/>
      <c r="BL278" s="12"/>
    </row>
    <row r="279" spans="58:64" x14ac:dyDescent="0.25">
      <c r="BF279" s="12"/>
      <c r="BI279" s="12"/>
      <c r="BL279" s="12"/>
    </row>
    <row r="280" spans="58:64" x14ac:dyDescent="0.25">
      <c r="BF280" s="12"/>
      <c r="BI280" s="12"/>
      <c r="BL280" s="12"/>
    </row>
    <row r="281" spans="58:64" x14ac:dyDescent="0.25">
      <c r="BF281" s="12"/>
      <c r="BI281" s="12"/>
      <c r="BL281" s="12"/>
    </row>
    <row r="282" spans="58:64" x14ac:dyDescent="0.25">
      <c r="BF282" s="12"/>
      <c r="BI282" s="12"/>
      <c r="BL282" s="12"/>
    </row>
    <row r="283" spans="58:64" x14ac:dyDescent="0.25">
      <c r="BF283" s="12"/>
      <c r="BI283" s="12"/>
      <c r="BL283" s="12"/>
    </row>
    <row r="284" spans="58:64" x14ac:dyDescent="0.25">
      <c r="BF284" s="12"/>
      <c r="BI284" s="12"/>
      <c r="BL284" s="12"/>
    </row>
    <row r="285" spans="58:64" x14ac:dyDescent="0.25">
      <c r="BF285" s="12"/>
      <c r="BI285" s="12"/>
      <c r="BL285" s="12"/>
    </row>
    <row r="286" spans="58:64" x14ac:dyDescent="0.25">
      <c r="BF286" s="12"/>
      <c r="BI286" s="12"/>
      <c r="BL286" s="12"/>
    </row>
    <row r="287" spans="58:64" x14ac:dyDescent="0.25">
      <c r="BF287" s="12"/>
      <c r="BI287" s="12"/>
      <c r="BL287" s="12"/>
    </row>
    <row r="288" spans="58:64" x14ac:dyDescent="0.25">
      <c r="BF288" s="12"/>
      <c r="BI288" s="12"/>
      <c r="BL288" s="12"/>
    </row>
    <row r="289" spans="58:64" x14ac:dyDescent="0.25">
      <c r="BF289" s="12"/>
      <c r="BI289" s="12"/>
      <c r="BL289" s="12"/>
    </row>
    <row r="290" spans="58:64" x14ac:dyDescent="0.25">
      <c r="BF290" s="12"/>
      <c r="BI290" s="12"/>
      <c r="BL290" s="12"/>
    </row>
    <row r="291" spans="58:64" x14ac:dyDescent="0.25">
      <c r="BF291" s="12"/>
      <c r="BI291" s="12"/>
      <c r="BL291" s="12"/>
    </row>
    <row r="292" spans="58:64" x14ac:dyDescent="0.25">
      <c r="BF292" s="12"/>
      <c r="BI292" s="12"/>
      <c r="BL292" s="12"/>
    </row>
    <row r="293" spans="58:64" x14ac:dyDescent="0.25">
      <c r="BF293" s="12"/>
      <c r="BI293" s="12"/>
      <c r="BL293" s="12"/>
    </row>
    <row r="294" spans="58:64" x14ac:dyDescent="0.25">
      <c r="BF294" s="12"/>
      <c r="BI294" s="12"/>
      <c r="BL294" s="12"/>
    </row>
    <row r="295" spans="58:64" x14ac:dyDescent="0.25">
      <c r="BF295" s="12"/>
      <c r="BI295" s="12"/>
      <c r="BL295" s="12"/>
    </row>
    <row r="296" spans="58:64" x14ac:dyDescent="0.25">
      <c r="BF296" s="12"/>
      <c r="BI296" s="12"/>
      <c r="BL296" s="12"/>
    </row>
    <row r="297" spans="58:64" x14ac:dyDescent="0.25">
      <c r="BF297" s="12"/>
      <c r="BI297" s="12"/>
      <c r="BL297" s="12"/>
    </row>
    <row r="298" spans="58:64" x14ac:dyDescent="0.25">
      <c r="BF298" s="12"/>
      <c r="BI298" s="12"/>
      <c r="BL298" s="12"/>
    </row>
    <row r="299" spans="58:64" x14ac:dyDescent="0.25">
      <c r="BF299" s="12"/>
      <c r="BI299" s="12"/>
      <c r="BL299" s="12"/>
    </row>
    <row r="300" spans="58:64" x14ac:dyDescent="0.25">
      <c r="BF300" s="12"/>
      <c r="BI300" s="12"/>
      <c r="BL300" s="12"/>
    </row>
    <row r="301" spans="58:64" x14ac:dyDescent="0.25">
      <c r="BF301" s="12"/>
      <c r="BI301" s="12"/>
      <c r="BL301" s="12"/>
    </row>
    <row r="302" spans="58:64" x14ac:dyDescent="0.25">
      <c r="BF302" s="12"/>
      <c r="BI302" s="12"/>
      <c r="BL302" s="12"/>
    </row>
    <row r="303" spans="58:64" x14ac:dyDescent="0.25">
      <c r="BF303" s="12"/>
      <c r="BI303" s="12"/>
      <c r="BL303" s="12"/>
    </row>
    <row r="304" spans="58:64" x14ac:dyDescent="0.25">
      <c r="BF304" s="12"/>
      <c r="BI304" s="12"/>
      <c r="BL304" s="12"/>
    </row>
    <row r="305" spans="58:64" x14ac:dyDescent="0.25">
      <c r="BF305" s="12"/>
      <c r="BI305" s="12"/>
      <c r="BL305" s="12"/>
    </row>
    <row r="306" spans="58:64" x14ac:dyDescent="0.25">
      <c r="BF306" s="12"/>
      <c r="BI306" s="12"/>
      <c r="BL306" s="12"/>
    </row>
    <row r="307" spans="58:64" x14ac:dyDescent="0.25">
      <c r="BF307" s="12"/>
      <c r="BI307" s="12"/>
      <c r="BL307" s="12"/>
    </row>
    <row r="308" spans="58:64" x14ac:dyDescent="0.25">
      <c r="BF308" s="12"/>
      <c r="BI308" s="12"/>
      <c r="BL308" s="12"/>
    </row>
    <row r="309" spans="58:64" x14ac:dyDescent="0.25">
      <c r="BF309" s="12"/>
      <c r="BI309" s="12"/>
      <c r="BL309" s="12"/>
    </row>
    <row r="310" spans="58:64" x14ac:dyDescent="0.25">
      <c r="BF310" s="12"/>
      <c r="BI310" s="12"/>
      <c r="BL310" s="12"/>
    </row>
    <row r="311" spans="58:64" x14ac:dyDescent="0.25">
      <c r="BF311" s="12"/>
      <c r="BI311" s="12"/>
      <c r="BL311" s="12"/>
    </row>
    <row r="312" spans="58:64" x14ac:dyDescent="0.25">
      <c r="BF312" s="12"/>
      <c r="BI312" s="12"/>
      <c r="BL312" s="12"/>
    </row>
    <row r="313" spans="58:64" x14ac:dyDescent="0.25">
      <c r="BF313" s="12"/>
      <c r="BI313" s="12"/>
      <c r="BL313" s="12"/>
    </row>
    <row r="314" spans="58:64" x14ac:dyDescent="0.25">
      <c r="BF314" s="12"/>
      <c r="BI314" s="12"/>
      <c r="BL314" s="12"/>
    </row>
    <row r="315" spans="58:64" x14ac:dyDescent="0.25">
      <c r="BF315" s="12"/>
      <c r="BI315" s="12"/>
      <c r="BL315" s="12"/>
    </row>
    <row r="316" spans="58:64" x14ac:dyDescent="0.25">
      <c r="BF316" s="12"/>
      <c r="BI316" s="12"/>
      <c r="BL316" s="12"/>
    </row>
    <row r="317" spans="58:64" x14ac:dyDescent="0.25">
      <c r="BF317" s="12"/>
      <c r="BI317" s="12"/>
      <c r="BL317" s="12"/>
    </row>
    <row r="318" spans="58:64" x14ac:dyDescent="0.25">
      <c r="BF318" s="12"/>
      <c r="BI318" s="12"/>
      <c r="BL318" s="12"/>
    </row>
    <row r="319" spans="58:64" x14ac:dyDescent="0.25">
      <c r="BF319" s="12"/>
      <c r="BI319" s="12"/>
      <c r="BL319" s="12"/>
    </row>
    <row r="320" spans="58:64" x14ac:dyDescent="0.25">
      <c r="BF320" s="12"/>
      <c r="BI320" s="12"/>
      <c r="BL320" s="12"/>
    </row>
    <row r="321" spans="58:64" x14ac:dyDescent="0.25">
      <c r="BF321" s="12"/>
      <c r="BI321" s="12"/>
      <c r="BL321" s="12"/>
    </row>
    <row r="322" spans="58:64" x14ac:dyDescent="0.25">
      <c r="BF322" s="12"/>
      <c r="BI322" s="12"/>
      <c r="BL322" s="12"/>
    </row>
    <row r="323" spans="58:64" x14ac:dyDescent="0.25">
      <c r="BF323" s="12"/>
      <c r="BI323" s="12"/>
      <c r="BL323" s="12"/>
    </row>
    <row r="324" spans="58:64" x14ac:dyDescent="0.25">
      <c r="BF324" s="12"/>
      <c r="BI324" s="12"/>
      <c r="BL324" s="12"/>
    </row>
    <row r="325" spans="58:64" x14ac:dyDescent="0.25">
      <c r="BF325" s="12"/>
      <c r="BI325" s="12"/>
      <c r="BL325" s="12"/>
    </row>
    <row r="326" spans="58:64" x14ac:dyDescent="0.25">
      <c r="BF326" s="12"/>
      <c r="BI326" s="12"/>
      <c r="BL326" s="12"/>
    </row>
    <row r="327" spans="58:64" x14ac:dyDescent="0.25">
      <c r="BF327" s="12"/>
      <c r="BI327" s="12"/>
      <c r="BL327" s="12"/>
    </row>
    <row r="328" spans="58:64" x14ac:dyDescent="0.25">
      <c r="BF328" s="12"/>
      <c r="BI328" s="12"/>
      <c r="BL328" s="12"/>
    </row>
    <row r="329" spans="58:64" x14ac:dyDescent="0.25">
      <c r="BF329" s="12"/>
      <c r="BI329" s="12"/>
      <c r="BL329" s="12"/>
    </row>
    <row r="330" spans="58:64" x14ac:dyDescent="0.25">
      <c r="BF330" s="12"/>
      <c r="BI330" s="12"/>
      <c r="BL330" s="12"/>
    </row>
    <row r="331" spans="58:64" x14ac:dyDescent="0.25">
      <c r="BF331" s="12"/>
      <c r="BI331" s="12"/>
      <c r="BL331" s="12"/>
    </row>
    <row r="332" spans="58:64" x14ac:dyDescent="0.25">
      <c r="BF332" s="12"/>
      <c r="BI332" s="12"/>
      <c r="BL332" s="12"/>
    </row>
    <row r="333" spans="58:64" x14ac:dyDescent="0.25">
      <c r="BF333" s="12"/>
      <c r="BI333" s="12"/>
      <c r="BL333" s="12"/>
    </row>
    <row r="334" spans="58:64" x14ac:dyDescent="0.25">
      <c r="BF334" s="12"/>
      <c r="BI334" s="12"/>
      <c r="BL334" s="12"/>
    </row>
    <row r="335" spans="58:64" x14ac:dyDescent="0.25">
      <c r="BF335" s="12"/>
      <c r="BI335" s="12"/>
      <c r="BL335" s="12"/>
    </row>
    <row r="336" spans="58:64" x14ac:dyDescent="0.25">
      <c r="BF336" s="12"/>
      <c r="BI336" s="12"/>
      <c r="BL336" s="12"/>
    </row>
    <row r="337" spans="58:64" x14ac:dyDescent="0.25">
      <c r="BF337" s="12"/>
      <c r="BI337" s="12"/>
      <c r="BL337" s="12"/>
    </row>
    <row r="338" spans="58:64" x14ac:dyDescent="0.25">
      <c r="BF338" s="12"/>
      <c r="BI338" s="12"/>
      <c r="BL338" s="12"/>
    </row>
    <row r="339" spans="58:64" x14ac:dyDescent="0.25">
      <c r="BF339" s="12"/>
      <c r="BI339" s="12"/>
      <c r="BL339" s="12"/>
    </row>
    <row r="340" spans="58:64" x14ac:dyDescent="0.25">
      <c r="BF340" s="12"/>
      <c r="BI340" s="12"/>
      <c r="BL340" s="12"/>
    </row>
    <row r="341" spans="58:64" x14ac:dyDescent="0.25">
      <c r="BF341" s="12"/>
      <c r="BI341" s="12"/>
      <c r="BL341" s="12"/>
    </row>
    <row r="342" spans="58:64" x14ac:dyDescent="0.25">
      <c r="BF342" s="12"/>
      <c r="BI342" s="12"/>
      <c r="BL342" s="12"/>
    </row>
    <row r="343" spans="58:64" x14ac:dyDescent="0.25">
      <c r="BF343" s="12"/>
      <c r="BI343" s="12"/>
      <c r="BL343" s="12"/>
    </row>
    <row r="344" spans="58:64" x14ac:dyDescent="0.25">
      <c r="BF344" s="12"/>
      <c r="BI344" s="12"/>
      <c r="BL344" s="12"/>
    </row>
    <row r="345" spans="58:64" x14ac:dyDescent="0.25">
      <c r="BF345" s="12"/>
      <c r="BI345" s="12"/>
      <c r="BL345" s="12"/>
    </row>
    <row r="346" spans="58:64" x14ac:dyDescent="0.25">
      <c r="BF346" s="12"/>
      <c r="BI346" s="12"/>
      <c r="BL346" s="12"/>
    </row>
    <row r="347" spans="58:64" x14ac:dyDescent="0.25">
      <c r="BF347" s="12"/>
      <c r="BI347" s="12"/>
      <c r="BL347" s="12"/>
    </row>
    <row r="348" spans="58:64" x14ac:dyDescent="0.25">
      <c r="BF348" s="12"/>
      <c r="BI348" s="12"/>
      <c r="BL348" s="12"/>
    </row>
    <row r="349" spans="58:64" x14ac:dyDescent="0.25">
      <c r="BF349" s="12"/>
      <c r="BI349" s="12"/>
      <c r="BL349" s="12"/>
    </row>
    <row r="350" spans="58:64" x14ac:dyDescent="0.25">
      <c r="BF350" s="12"/>
      <c r="BI350" s="12"/>
      <c r="BL350" s="12"/>
    </row>
    <row r="351" spans="58:64" x14ac:dyDescent="0.25">
      <c r="BF351" s="12"/>
      <c r="BI351" s="12"/>
      <c r="BL351" s="12"/>
    </row>
    <row r="352" spans="58:64" x14ac:dyDescent="0.25">
      <c r="BF352" s="12"/>
      <c r="BI352" s="12"/>
      <c r="BL352" s="12"/>
    </row>
    <row r="353" spans="58:64" x14ac:dyDescent="0.25">
      <c r="BF353" s="12"/>
      <c r="BI353" s="12"/>
      <c r="BL353" s="12"/>
    </row>
    <row r="354" spans="58:64" x14ac:dyDescent="0.25">
      <c r="BF354" s="12"/>
      <c r="BI354" s="12"/>
      <c r="BL354" s="12"/>
    </row>
    <row r="355" spans="58:64" x14ac:dyDescent="0.25">
      <c r="BF355" s="12"/>
      <c r="BI355" s="12"/>
      <c r="BL355" s="12"/>
    </row>
    <row r="356" spans="58:64" x14ac:dyDescent="0.25">
      <c r="BF356" s="12"/>
      <c r="BI356" s="12"/>
      <c r="BL356" s="12"/>
    </row>
    <row r="357" spans="58:64" x14ac:dyDescent="0.25">
      <c r="BF357" s="12"/>
      <c r="BI357" s="12"/>
      <c r="BL357" s="12"/>
    </row>
    <row r="358" spans="58:64" x14ac:dyDescent="0.25">
      <c r="BF358" s="12"/>
      <c r="BI358" s="12"/>
      <c r="BL358" s="12"/>
    </row>
    <row r="359" spans="58:64" x14ac:dyDescent="0.25">
      <c r="BF359" s="12"/>
      <c r="BI359" s="12"/>
      <c r="BL359" s="12"/>
    </row>
    <row r="360" spans="58:64" x14ac:dyDescent="0.25">
      <c r="BF360" s="12"/>
      <c r="BI360" s="12"/>
      <c r="BL360" s="12"/>
    </row>
    <row r="361" spans="58:64" x14ac:dyDescent="0.25">
      <c r="BF361" s="12"/>
      <c r="BI361" s="12"/>
      <c r="BL361" s="12"/>
    </row>
    <row r="362" spans="58:64" x14ac:dyDescent="0.25">
      <c r="BF362" s="12"/>
      <c r="BI362" s="12"/>
      <c r="BL362" s="12"/>
    </row>
    <row r="363" spans="58:64" x14ac:dyDescent="0.25">
      <c r="BF363" s="12"/>
      <c r="BI363" s="12"/>
      <c r="BL363" s="12"/>
    </row>
    <row r="364" spans="58:64" x14ac:dyDescent="0.25">
      <c r="BF364" s="12"/>
      <c r="BI364" s="12"/>
      <c r="BL364" s="12"/>
    </row>
    <row r="365" spans="58:64" x14ac:dyDescent="0.25">
      <c r="BF365" s="12"/>
      <c r="BI365" s="12"/>
      <c r="BL365" s="12"/>
    </row>
    <row r="366" spans="58:64" x14ac:dyDescent="0.25">
      <c r="BF366" s="12"/>
      <c r="BI366" s="12"/>
      <c r="BL366" s="12"/>
    </row>
    <row r="367" spans="58:64" x14ac:dyDescent="0.25">
      <c r="BF367" s="12"/>
      <c r="BI367" s="12"/>
      <c r="BL367" s="12"/>
    </row>
    <row r="368" spans="58:64" x14ac:dyDescent="0.25">
      <c r="BF368" s="12"/>
      <c r="BI368" s="12"/>
      <c r="BL368" s="12"/>
    </row>
    <row r="369" spans="58:64" x14ac:dyDescent="0.25">
      <c r="BF369" s="12"/>
      <c r="BI369" s="12"/>
      <c r="BL369" s="12"/>
    </row>
    <row r="370" spans="58:64" x14ac:dyDescent="0.25">
      <c r="BF370" s="12"/>
      <c r="BI370" s="12"/>
      <c r="BL370" s="12"/>
    </row>
    <row r="371" spans="58:64" x14ac:dyDescent="0.25">
      <c r="BF371" s="12"/>
      <c r="BI371" s="12"/>
      <c r="BL371" s="12"/>
    </row>
    <row r="372" spans="58:64" x14ac:dyDescent="0.25">
      <c r="BF372" s="12"/>
      <c r="BI372" s="12"/>
      <c r="BL372" s="12"/>
    </row>
    <row r="373" spans="58:64" x14ac:dyDescent="0.25">
      <c r="BF373" s="12"/>
      <c r="BI373" s="12"/>
      <c r="BL373" s="12"/>
    </row>
    <row r="374" spans="58:64" x14ac:dyDescent="0.25">
      <c r="BF374" s="12"/>
      <c r="BI374" s="12"/>
      <c r="BL374" s="12"/>
    </row>
    <row r="375" spans="58:64" x14ac:dyDescent="0.25">
      <c r="BF375" s="12"/>
      <c r="BI375" s="12"/>
      <c r="BL375" s="12"/>
    </row>
    <row r="376" spans="58:64" x14ac:dyDescent="0.25">
      <c r="BF376" s="12"/>
      <c r="BI376" s="12"/>
      <c r="BL376" s="12"/>
    </row>
    <row r="377" spans="58:64" x14ac:dyDescent="0.25">
      <c r="BF377" s="12"/>
      <c r="BI377" s="12"/>
      <c r="BL377" s="12"/>
    </row>
    <row r="378" spans="58:64" x14ac:dyDescent="0.25">
      <c r="BF378" s="12"/>
      <c r="BI378" s="12"/>
      <c r="BL378" s="12"/>
    </row>
    <row r="379" spans="58:64" x14ac:dyDescent="0.25">
      <c r="BF379" s="12"/>
      <c r="BI379" s="12"/>
      <c r="BL379" s="12"/>
    </row>
    <row r="380" spans="58:64" x14ac:dyDescent="0.25">
      <c r="BF380" s="12"/>
      <c r="BI380" s="12"/>
      <c r="BL380" s="12"/>
    </row>
    <row r="381" spans="58:64" x14ac:dyDescent="0.25">
      <c r="BF381" s="12"/>
      <c r="BI381" s="12"/>
      <c r="BL381" s="12"/>
    </row>
    <row r="382" spans="58:64" x14ac:dyDescent="0.25">
      <c r="BF382" s="12"/>
      <c r="BI382" s="12"/>
      <c r="BL382" s="12"/>
    </row>
    <row r="383" spans="58:64" x14ac:dyDescent="0.25">
      <c r="BF383" s="12"/>
      <c r="BI383" s="12"/>
      <c r="BL383" s="12"/>
    </row>
    <row r="384" spans="58:64" x14ac:dyDescent="0.25">
      <c r="BF384" s="12"/>
      <c r="BI384" s="12"/>
      <c r="BL384" s="12"/>
    </row>
    <row r="385" spans="58:64" x14ac:dyDescent="0.25">
      <c r="BF385" s="12"/>
      <c r="BI385" s="12"/>
      <c r="BL385" s="12"/>
    </row>
    <row r="386" spans="58:64" x14ac:dyDescent="0.25">
      <c r="BF386" s="12"/>
      <c r="BI386" s="12"/>
      <c r="BL386" s="12"/>
    </row>
    <row r="387" spans="58:64" x14ac:dyDescent="0.25">
      <c r="BF387" s="12"/>
      <c r="BI387" s="12"/>
      <c r="BL387" s="12"/>
    </row>
    <row r="388" spans="58:64" x14ac:dyDescent="0.25">
      <c r="BF388" s="12"/>
      <c r="BI388" s="12"/>
      <c r="BL388" s="12"/>
    </row>
    <row r="389" spans="58:64" x14ac:dyDescent="0.25">
      <c r="BF389" s="12"/>
      <c r="BI389" s="12"/>
      <c r="BL389" s="12"/>
    </row>
    <row r="390" spans="58:64" x14ac:dyDescent="0.25">
      <c r="BF390" s="12"/>
      <c r="BI390" s="12"/>
      <c r="BL390" s="12"/>
    </row>
    <row r="391" spans="58:64" x14ac:dyDescent="0.25">
      <c r="BF391" s="12"/>
      <c r="BI391" s="12"/>
      <c r="BL391" s="12"/>
    </row>
    <row r="392" spans="58:64" x14ac:dyDescent="0.25">
      <c r="BF392" s="12"/>
      <c r="BI392" s="12"/>
      <c r="BL392" s="12"/>
    </row>
    <row r="393" spans="58:64" x14ac:dyDescent="0.25">
      <c r="BF393" s="12"/>
      <c r="BI393" s="12"/>
      <c r="BL393" s="12"/>
    </row>
    <row r="394" spans="58:64" x14ac:dyDescent="0.25">
      <c r="BF394" s="12"/>
      <c r="BI394" s="12"/>
      <c r="BL394" s="12"/>
    </row>
    <row r="395" spans="58:64" x14ac:dyDescent="0.25">
      <c r="BF395" s="12"/>
      <c r="BI395" s="12"/>
      <c r="BL395" s="12"/>
    </row>
    <row r="396" spans="58:64" x14ac:dyDescent="0.25">
      <c r="BF396" s="12"/>
      <c r="BI396" s="12"/>
      <c r="BL396" s="12"/>
    </row>
    <row r="397" spans="58:64" x14ac:dyDescent="0.25">
      <c r="BF397" s="12"/>
      <c r="BI397" s="12"/>
      <c r="BL397" s="12"/>
    </row>
    <row r="398" spans="58:64" x14ac:dyDescent="0.25">
      <c r="BF398" s="12"/>
      <c r="BI398" s="12"/>
      <c r="BL398" s="12"/>
    </row>
    <row r="399" spans="58:64" x14ac:dyDescent="0.25">
      <c r="BF399" s="12"/>
      <c r="BI399" s="12"/>
      <c r="BL399" s="12"/>
    </row>
    <row r="400" spans="58:64" x14ac:dyDescent="0.25">
      <c r="BF400" s="12"/>
      <c r="BI400" s="12"/>
      <c r="BL400" s="12"/>
    </row>
    <row r="401" spans="58:64" x14ac:dyDescent="0.25">
      <c r="BF401" s="12"/>
      <c r="BI401" s="12"/>
      <c r="BL401" s="12"/>
    </row>
    <row r="402" spans="58:64" x14ac:dyDescent="0.25">
      <c r="BF402" s="12"/>
      <c r="BI402" s="12"/>
      <c r="BL402" s="12"/>
    </row>
    <row r="403" spans="58:64" x14ac:dyDescent="0.25">
      <c r="BF403" s="12"/>
      <c r="BI403" s="12"/>
      <c r="BL403" s="12"/>
    </row>
    <row r="404" spans="58:64" x14ac:dyDescent="0.25">
      <c r="BF404" s="12"/>
      <c r="BI404" s="12"/>
      <c r="BL404" s="12"/>
    </row>
    <row r="405" spans="58:64" x14ac:dyDescent="0.25">
      <c r="BF405" s="12"/>
      <c r="BI405" s="12"/>
      <c r="BL405" s="12"/>
    </row>
    <row r="406" spans="58:64" x14ac:dyDescent="0.25">
      <c r="BF406" s="12"/>
      <c r="BI406" s="12"/>
      <c r="BL406" s="12"/>
    </row>
    <row r="407" spans="58:64" x14ac:dyDescent="0.25">
      <c r="BF407" s="12"/>
      <c r="BI407" s="12"/>
      <c r="BL407" s="12"/>
    </row>
    <row r="408" spans="58:64" x14ac:dyDescent="0.25">
      <c r="BF408" s="12"/>
      <c r="BI408" s="12"/>
      <c r="BL408" s="12"/>
    </row>
    <row r="409" spans="58:64" x14ac:dyDescent="0.25">
      <c r="BF409" s="12"/>
      <c r="BI409" s="12"/>
      <c r="BL409" s="12"/>
    </row>
    <row r="410" spans="58:64" x14ac:dyDescent="0.25">
      <c r="BF410" s="12"/>
      <c r="BI410" s="12"/>
      <c r="BL410" s="12"/>
    </row>
    <row r="411" spans="58:64" x14ac:dyDescent="0.25">
      <c r="BF411" s="12"/>
      <c r="BI411" s="12"/>
      <c r="BL411" s="12"/>
    </row>
    <row r="412" spans="58:64" x14ac:dyDescent="0.25">
      <c r="BF412" s="12"/>
      <c r="BI412" s="12"/>
      <c r="BL412" s="12"/>
    </row>
    <row r="413" spans="58:64" x14ac:dyDescent="0.25">
      <c r="BF413" s="12"/>
      <c r="BI413" s="12"/>
      <c r="BL413" s="12"/>
    </row>
    <row r="414" spans="58:64" x14ac:dyDescent="0.25">
      <c r="BF414" s="12"/>
      <c r="BI414" s="12"/>
      <c r="BL414" s="12"/>
    </row>
    <row r="415" spans="58:64" x14ac:dyDescent="0.25">
      <c r="BF415" s="12"/>
      <c r="BI415" s="12"/>
      <c r="BL415" s="12"/>
    </row>
    <row r="416" spans="58:64" x14ac:dyDescent="0.25">
      <c r="BF416" s="12"/>
      <c r="BI416" s="12"/>
      <c r="BL416" s="12"/>
    </row>
    <row r="417" spans="58:64" x14ac:dyDescent="0.25">
      <c r="BF417" s="12"/>
      <c r="BI417" s="12"/>
      <c r="BL417" s="12"/>
    </row>
    <row r="418" spans="58:64" x14ac:dyDescent="0.25">
      <c r="BF418" s="12"/>
      <c r="BI418" s="12"/>
      <c r="BL418" s="12"/>
    </row>
    <row r="419" spans="58:64" x14ac:dyDescent="0.25">
      <c r="BF419" s="12"/>
      <c r="BI419" s="12"/>
      <c r="BL419" s="12"/>
    </row>
    <row r="420" spans="58:64" x14ac:dyDescent="0.25">
      <c r="BF420" s="12"/>
      <c r="BI420" s="12"/>
      <c r="BL420" s="12"/>
    </row>
    <row r="421" spans="58:64" x14ac:dyDescent="0.25">
      <c r="BF421" s="12"/>
      <c r="BI421" s="12"/>
      <c r="BL421" s="12"/>
    </row>
    <row r="422" spans="58:64" x14ac:dyDescent="0.25">
      <c r="BF422" s="12"/>
      <c r="BI422" s="12"/>
      <c r="BL422" s="12"/>
    </row>
    <row r="423" spans="58:64" x14ac:dyDescent="0.25">
      <c r="BF423" s="12"/>
      <c r="BI423" s="12"/>
      <c r="BL423" s="12"/>
    </row>
    <row r="424" spans="58:64" x14ac:dyDescent="0.25">
      <c r="BF424" s="12"/>
      <c r="BI424" s="12"/>
      <c r="BL424" s="12"/>
    </row>
    <row r="425" spans="58:64" x14ac:dyDescent="0.25">
      <c r="BF425" s="12"/>
      <c r="BI425" s="12"/>
      <c r="BL425" s="12"/>
    </row>
    <row r="426" spans="58:64" x14ac:dyDescent="0.25">
      <c r="BF426" s="12"/>
      <c r="BI426" s="12"/>
      <c r="BL426" s="12"/>
    </row>
    <row r="427" spans="58:64" x14ac:dyDescent="0.25">
      <c r="BF427" s="12"/>
      <c r="BI427" s="12"/>
      <c r="BL427" s="12"/>
    </row>
    <row r="428" spans="58:64" x14ac:dyDescent="0.25">
      <c r="BF428" s="12"/>
      <c r="BI428" s="12"/>
      <c r="BL428" s="12"/>
    </row>
    <row r="429" spans="58:64" x14ac:dyDescent="0.25">
      <c r="BF429" s="12"/>
      <c r="BI429" s="12"/>
      <c r="BL429" s="12"/>
    </row>
    <row r="430" spans="58:64" x14ac:dyDescent="0.25">
      <c r="BF430" s="12"/>
      <c r="BI430" s="12"/>
      <c r="BL430" s="12"/>
    </row>
    <row r="431" spans="58:64" x14ac:dyDescent="0.25">
      <c r="BF431" s="12"/>
      <c r="BI431" s="12"/>
      <c r="BL431" s="12"/>
    </row>
    <row r="432" spans="58:64" x14ac:dyDescent="0.25">
      <c r="BF432" s="12"/>
      <c r="BI432" s="12"/>
      <c r="BL432" s="12"/>
    </row>
    <row r="433" spans="58:64" x14ac:dyDescent="0.25">
      <c r="BF433" s="12"/>
      <c r="BI433" s="12"/>
      <c r="BL433" s="12"/>
    </row>
    <row r="434" spans="58:64" x14ac:dyDescent="0.25">
      <c r="BF434" s="12"/>
      <c r="BI434" s="12"/>
      <c r="BL434" s="12"/>
    </row>
    <row r="435" spans="58:64" x14ac:dyDescent="0.25">
      <c r="BF435" s="12"/>
      <c r="BI435" s="12"/>
      <c r="BL435" s="12"/>
    </row>
    <row r="436" spans="58:64" x14ac:dyDescent="0.25">
      <c r="BF436" s="12"/>
      <c r="BI436" s="12"/>
      <c r="BL436" s="12"/>
    </row>
    <row r="437" spans="58:64" x14ac:dyDescent="0.25">
      <c r="BF437" s="12"/>
      <c r="BI437" s="12"/>
      <c r="BL437" s="12"/>
    </row>
    <row r="438" spans="58:64" x14ac:dyDescent="0.25">
      <c r="BF438" s="12"/>
      <c r="BI438" s="12"/>
      <c r="BL438" s="12"/>
    </row>
    <row r="439" spans="58:64" x14ac:dyDescent="0.25">
      <c r="BF439" s="12"/>
      <c r="BI439" s="12"/>
      <c r="BL439" s="12"/>
    </row>
    <row r="440" spans="58:64" x14ac:dyDescent="0.25">
      <c r="BF440" s="12"/>
      <c r="BI440" s="12"/>
      <c r="BL440" s="12"/>
    </row>
    <row r="441" spans="58:64" x14ac:dyDescent="0.25">
      <c r="BF441" s="12"/>
      <c r="BI441" s="12"/>
      <c r="BL441" s="12"/>
    </row>
    <row r="442" spans="58:64" x14ac:dyDescent="0.25">
      <c r="BF442" s="12"/>
      <c r="BI442" s="12"/>
      <c r="BL442" s="12"/>
    </row>
    <row r="443" spans="58:64" x14ac:dyDescent="0.25">
      <c r="BF443" s="12"/>
      <c r="BI443" s="12"/>
      <c r="BL443" s="12"/>
    </row>
    <row r="444" spans="58:64" x14ac:dyDescent="0.25">
      <c r="BF444" s="12"/>
      <c r="BI444" s="12"/>
      <c r="BL444" s="12"/>
    </row>
    <row r="445" spans="58:64" x14ac:dyDescent="0.25">
      <c r="BF445" s="12"/>
      <c r="BI445" s="12"/>
      <c r="BL445" s="12"/>
    </row>
    <row r="446" spans="58:64" x14ac:dyDescent="0.25">
      <c r="BF446" s="12"/>
      <c r="BI446" s="12"/>
      <c r="BL446" s="12"/>
    </row>
    <row r="447" spans="58:64" x14ac:dyDescent="0.25">
      <c r="BF447" s="12"/>
      <c r="BI447" s="12"/>
      <c r="BL447" s="12"/>
    </row>
    <row r="448" spans="58:64" x14ac:dyDescent="0.25">
      <c r="BF448" s="12"/>
      <c r="BI448" s="12"/>
      <c r="BL448" s="12"/>
    </row>
    <row r="449" spans="58:64" x14ac:dyDescent="0.25">
      <c r="BF449" s="12"/>
      <c r="BI449" s="12"/>
      <c r="BL449" s="12"/>
    </row>
    <row r="450" spans="58:64" x14ac:dyDescent="0.25">
      <c r="BF450" s="12"/>
      <c r="BI450" s="12"/>
      <c r="BL450" s="12"/>
    </row>
    <row r="451" spans="58:64" x14ac:dyDescent="0.25">
      <c r="BF451" s="12"/>
      <c r="BI451" s="12"/>
      <c r="BL451" s="12"/>
    </row>
    <row r="452" spans="58:64" x14ac:dyDescent="0.25">
      <c r="BF452" s="12"/>
      <c r="BI452" s="12"/>
      <c r="BL452" s="12"/>
    </row>
    <row r="453" spans="58:64" x14ac:dyDescent="0.25">
      <c r="BF453" s="12"/>
      <c r="BI453" s="12"/>
      <c r="BL453" s="12"/>
    </row>
    <row r="454" spans="58:64" x14ac:dyDescent="0.25">
      <c r="BF454" s="12"/>
      <c r="BI454" s="12"/>
      <c r="BL454" s="12"/>
    </row>
    <row r="455" spans="58:64" x14ac:dyDescent="0.25">
      <c r="BF455" s="12"/>
      <c r="BI455" s="12"/>
      <c r="BL455" s="12"/>
    </row>
    <row r="456" spans="58:64" x14ac:dyDescent="0.25">
      <c r="BF456" s="12"/>
      <c r="BI456" s="12"/>
      <c r="BL456" s="12"/>
    </row>
    <row r="457" spans="58:64" x14ac:dyDescent="0.25">
      <c r="BF457" s="12"/>
      <c r="BI457" s="12"/>
      <c r="BL457" s="12"/>
    </row>
    <row r="458" spans="58:64" x14ac:dyDescent="0.25">
      <c r="BF458" s="12"/>
      <c r="BI458" s="12"/>
      <c r="BL458" s="12"/>
    </row>
    <row r="459" spans="58:64" x14ac:dyDescent="0.25">
      <c r="BF459" s="12"/>
      <c r="BI459" s="12"/>
      <c r="BL459" s="12"/>
    </row>
    <row r="460" spans="58:64" x14ac:dyDescent="0.25">
      <c r="BF460" s="12"/>
      <c r="BI460" s="12"/>
      <c r="BL460" s="12"/>
    </row>
    <row r="461" spans="58:64" x14ac:dyDescent="0.25">
      <c r="BF461" s="12"/>
      <c r="BI461" s="12"/>
      <c r="BL461" s="12"/>
    </row>
    <row r="462" spans="58:64" x14ac:dyDescent="0.25">
      <c r="BF462" s="12"/>
      <c r="BI462" s="12"/>
      <c r="BL462" s="12"/>
    </row>
    <row r="463" spans="58:64" x14ac:dyDescent="0.25">
      <c r="BF463" s="12"/>
      <c r="BI463" s="12"/>
      <c r="BL463" s="12"/>
    </row>
    <row r="464" spans="58:64" x14ac:dyDescent="0.25">
      <c r="BF464" s="12"/>
      <c r="BI464" s="12"/>
      <c r="BL464" s="12"/>
    </row>
    <row r="465" spans="58:64" x14ac:dyDescent="0.25">
      <c r="BF465" s="12"/>
      <c r="BI465" s="12"/>
      <c r="BL465" s="12"/>
    </row>
    <row r="466" spans="58:64" x14ac:dyDescent="0.25">
      <c r="BF466" s="12"/>
      <c r="BI466" s="12"/>
      <c r="BL466" s="12"/>
    </row>
    <row r="467" spans="58:64" x14ac:dyDescent="0.25">
      <c r="BF467" s="12"/>
      <c r="BI467" s="12"/>
      <c r="BL467" s="12"/>
    </row>
    <row r="468" spans="58:64" x14ac:dyDescent="0.25">
      <c r="BF468" s="12"/>
      <c r="BI468" s="12"/>
      <c r="BL468" s="12"/>
    </row>
    <row r="469" spans="58:64" x14ac:dyDescent="0.25">
      <c r="BF469" s="12"/>
      <c r="BI469" s="12"/>
      <c r="BL469" s="12"/>
    </row>
    <row r="470" spans="58:64" x14ac:dyDescent="0.25">
      <c r="BF470" s="12"/>
      <c r="BI470" s="12"/>
      <c r="BL470" s="12"/>
    </row>
    <row r="471" spans="58:64" x14ac:dyDescent="0.25">
      <c r="BF471" s="12"/>
      <c r="BI471" s="12"/>
      <c r="BL471" s="12"/>
    </row>
    <row r="472" spans="58:64" x14ac:dyDescent="0.25">
      <c r="BF472" s="12"/>
      <c r="BI472" s="12"/>
      <c r="BL472" s="12"/>
    </row>
    <row r="473" spans="58:64" x14ac:dyDescent="0.25">
      <c r="BF473" s="12"/>
      <c r="BI473" s="12"/>
      <c r="BL473" s="12"/>
    </row>
    <row r="474" spans="58:64" x14ac:dyDescent="0.25">
      <c r="BF474" s="12"/>
      <c r="BI474" s="12"/>
      <c r="BL474" s="12"/>
    </row>
    <row r="475" spans="58:64" x14ac:dyDescent="0.25">
      <c r="BF475" s="12"/>
      <c r="BI475" s="12"/>
      <c r="BL475" s="12"/>
    </row>
    <row r="476" spans="58:64" x14ac:dyDescent="0.25">
      <c r="BF476" s="12"/>
      <c r="BI476" s="12"/>
      <c r="BL476" s="12"/>
    </row>
    <row r="477" spans="58:64" x14ac:dyDescent="0.25">
      <c r="BF477" s="12"/>
      <c r="BI477" s="12"/>
      <c r="BL477" s="12"/>
    </row>
    <row r="478" spans="58:64" x14ac:dyDescent="0.25">
      <c r="BF478" s="12"/>
      <c r="BI478" s="12"/>
      <c r="BL478" s="12"/>
    </row>
    <row r="479" spans="58:64" x14ac:dyDescent="0.25">
      <c r="BF479" s="12"/>
      <c r="BI479" s="12"/>
      <c r="BL479" s="12"/>
    </row>
    <row r="480" spans="58:64" x14ac:dyDescent="0.25">
      <c r="BF480" s="12"/>
      <c r="BI480" s="12"/>
      <c r="BL480" s="12"/>
    </row>
    <row r="481" spans="58:64" x14ac:dyDescent="0.25">
      <c r="BF481" s="12"/>
      <c r="BI481" s="12"/>
      <c r="BL481" s="12"/>
    </row>
    <row r="482" spans="58:64" x14ac:dyDescent="0.25">
      <c r="BF482" s="12"/>
      <c r="BI482" s="12"/>
      <c r="BL482" s="12"/>
    </row>
    <row r="483" spans="58:64" x14ac:dyDescent="0.25">
      <c r="BF483" s="12"/>
      <c r="BI483" s="12"/>
      <c r="BL483" s="12"/>
    </row>
    <row r="484" spans="58:64" x14ac:dyDescent="0.25">
      <c r="BF484" s="12"/>
      <c r="BI484" s="12"/>
      <c r="BL484" s="12"/>
    </row>
    <row r="485" spans="58:64" x14ac:dyDescent="0.25">
      <c r="BF485" s="12"/>
      <c r="BI485" s="12"/>
      <c r="BL485" s="12"/>
    </row>
    <row r="486" spans="58:64" x14ac:dyDescent="0.25">
      <c r="BF486" s="12"/>
      <c r="BI486" s="12"/>
      <c r="BL486" s="12"/>
    </row>
    <row r="487" spans="58:64" x14ac:dyDescent="0.25">
      <c r="BF487" s="12"/>
      <c r="BI487" s="12"/>
      <c r="BL487" s="12"/>
    </row>
    <row r="488" spans="58:64" x14ac:dyDescent="0.25">
      <c r="BF488" s="12"/>
      <c r="BI488" s="12"/>
      <c r="BL488" s="12"/>
    </row>
    <row r="489" spans="58:64" x14ac:dyDescent="0.25">
      <c r="BF489" s="12"/>
      <c r="BI489" s="12"/>
      <c r="BL489" s="12"/>
    </row>
    <row r="490" spans="58:64" x14ac:dyDescent="0.25">
      <c r="BF490" s="12"/>
      <c r="BI490" s="12"/>
      <c r="BL490" s="12"/>
    </row>
    <row r="491" spans="58:64" x14ac:dyDescent="0.25">
      <c r="BF491" s="12"/>
      <c r="BI491" s="12"/>
      <c r="BL491" s="12"/>
    </row>
    <row r="492" spans="58:64" x14ac:dyDescent="0.25">
      <c r="BF492" s="12"/>
      <c r="BI492" s="12"/>
      <c r="BL492" s="12"/>
    </row>
    <row r="493" spans="58:64" x14ac:dyDescent="0.25">
      <c r="BF493" s="12"/>
      <c r="BI493" s="12"/>
      <c r="BL493" s="12"/>
    </row>
    <row r="494" spans="58:64" x14ac:dyDescent="0.25">
      <c r="BF494" s="12"/>
      <c r="BI494" s="12"/>
      <c r="BL494" s="12"/>
    </row>
    <row r="495" spans="58:64" x14ac:dyDescent="0.25">
      <c r="BF495" s="12"/>
      <c r="BI495" s="12"/>
      <c r="BL495" s="12"/>
    </row>
    <row r="496" spans="58:64" x14ac:dyDescent="0.25">
      <c r="BF496" s="12"/>
      <c r="BI496" s="12"/>
      <c r="BL496" s="12"/>
    </row>
    <row r="497" spans="58:64" x14ac:dyDescent="0.25">
      <c r="BF497" s="12"/>
      <c r="BI497" s="12"/>
      <c r="BL497" s="12"/>
    </row>
    <row r="498" spans="58:64" x14ac:dyDescent="0.25">
      <c r="BF498" s="12"/>
      <c r="BI498" s="12"/>
      <c r="BL498" s="12"/>
    </row>
    <row r="499" spans="58:64" x14ac:dyDescent="0.25">
      <c r="BF499" s="12"/>
      <c r="BI499" s="12"/>
      <c r="BL499" s="12"/>
    </row>
    <row r="500" spans="58:64" x14ac:dyDescent="0.25">
      <c r="BF500" s="12"/>
      <c r="BI500" s="12"/>
      <c r="BL500" s="12"/>
    </row>
    <row r="501" spans="58:64" x14ac:dyDescent="0.25">
      <c r="BF501" s="12"/>
      <c r="BI501" s="12"/>
      <c r="BL501" s="12"/>
    </row>
    <row r="502" spans="58:64" x14ac:dyDescent="0.25">
      <c r="BF502" s="12"/>
      <c r="BI502" s="12"/>
      <c r="BL502" s="12"/>
    </row>
    <row r="503" spans="58:64" x14ac:dyDescent="0.25">
      <c r="BF503" s="12"/>
      <c r="BI503" s="12"/>
      <c r="BL503" s="12"/>
    </row>
    <row r="504" spans="58:64" x14ac:dyDescent="0.25">
      <c r="BF504" s="12"/>
      <c r="BI504" s="12"/>
      <c r="BL504" s="12"/>
    </row>
    <row r="505" spans="58:64" x14ac:dyDescent="0.25">
      <c r="BF505" s="12"/>
      <c r="BI505" s="12"/>
      <c r="BL505" s="12"/>
    </row>
    <row r="506" spans="58:64" x14ac:dyDescent="0.25">
      <c r="BF506" s="12"/>
      <c r="BI506" s="12"/>
      <c r="BL506" s="12"/>
    </row>
    <row r="507" spans="58:64" x14ac:dyDescent="0.25">
      <c r="BF507" s="12"/>
      <c r="BI507" s="12"/>
      <c r="BL507" s="12"/>
    </row>
    <row r="508" spans="58:64" x14ac:dyDescent="0.25">
      <c r="BF508" s="12"/>
      <c r="BI508" s="12"/>
      <c r="BL508" s="12"/>
    </row>
    <row r="509" spans="58:64" x14ac:dyDescent="0.25">
      <c r="BF509" s="12"/>
      <c r="BI509" s="12"/>
      <c r="BL509" s="12"/>
    </row>
    <row r="510" spans="58:64" x14ac:dyDescent="0.25">
      <c r="BF510" s="12"/>
      <c r="BI510" s="12"/>
      <c r="BL510" s="12"/>
    </row>
    <row r="511" spans="58:64" x14ac:dyDescent="0.25">
      <c r="BF511" s="12"/>
      <c r="BI511" s="12"/>
      <c r="BL511" s="12"/>
    </row>
    <row r="512" spans="58:64" x14ac:dyDescent="0.25">
      <c r="BF512" s="12"/>
      <c r="BI512" s="12"/>
      <c r="BL512" s="12"/>
    </row>
    <row r="513" spans="58:64" x14ac:dyDescent="0.25">
      <c r="BF513" s="12"/>
      <c r="BI513" s="12"/>
      <c r="BL513" s="12"/>
    </row>
    <row r="514" spans="58:64" x14ac:dyDescent="0.25">
      <c r="BF514" s="12"/>
      <c r="BI514" s="12"/>
      <c r="BL514" s="12"/>
    </row>
    <row r="515" spans="58:64" x14ac:dyDescent="0.25">
      <c r="BF515" s="12"/>
      <c r="BI515" s="12"/>
      <c r="BL515" s="12"/>
    </row>
    <row r="516" spans="58:64" x14ac:dyDescent="0.25">
      <c r="BF516" s="12"/>
      <c r="BI516" s="12"/>
      <c r="BL516" s="12"/>
    </row>
    <row r="517" spans="58:64" x14ac:dyDescent="0.25">
      <c r="BF517" s="12"/>
      <c r="BI517" s="12"/>
      <c r="BL517" s="12"/>
    </row>
    <row r="518" spans="58:64" x14ac:dyDescent="0.25">
      <c r="BF518" s="12"/>
      <c r="BI518" s="12"/>
      <c r="BL518" s="12"/>
    </row>
    <row r="519" spans="58:64" x14ac:dyDescent="0.25">
      <c r="BF519" s="12"/>
      <c r="BI519" s="12"/>
      <c r="BL519" s="12"/>
    </row>
    <row r="520" spans="58:64" x14ac:dyDescent="0.25">
      <c r="BF520" s="12"/>
      <c r="BI520" s="12"/>
      <c r="BL520" s="12"/>
    </row>
    <row r="521" spans="58:64" x14ac:dyDescent="0.25">
      <c r="BF521" s="12"/>
      <c r="BI521" s="12"/>
      <c r="BL521" s="12"/>
    </row>
    <row r="522" spans="58:64" x14ac:dyDescent="0.25">
      <c r="BF522" s="12"/>
      <c r="BI522" s="12"/>
      <c r="BL522" s="12"/>
    </row>
    <row r="523" spans="58:64" x14ac:dyDescent="0.25">
      <c r="BF523" s="12"/>
      <c r="BI523" s="12"/>
      <c r="BL523" s="12"/>
    </row>
    <row r="524" spans="58:64" x14ac:dyDescent="0.25">
      <c r="BF524" s="12"/>
      <c r="BI524" s="12"/>
      <c r="BL524" s="12"/>
    </row>
    <row r="525" spans="58:64" x14ac:dyDescent="0.25">
      <c r="BF525" s="12"/>
      <c r="BI525" s="12"/>
      <c r="BL525" s="12"/>
    </row>
    <row r="526" spans="58:64" x14ac:dyDescent="0.25">
      <c r="BF526" s="12"/>
      <c r="BI526" s="12"/>
      <c r="BL526" s="12"/>
    </row>
    <row r="527" spans="58:64" x14ac:dyDescent="0.25">
      <c r="BF527" s="12"/>
      <c r="BI527" s="12"/>
      <c r="BL527" s="12"/>
    </row>
    <row r="528" spans="58:64" x14ac:dyDescent="0.25">
      <c r="BF528" s="12"/>
      <c r="BI528" s="12"/>
      <c r="BL528" s="12"/>
    </row>
    <row r="529" spans="58:64" x14ac:dyDescent="0.25">
      <c r="BF529" s="12"/>
      <c r="BI529" s="12"/>
      <c r="BL529" s="12"/>
    </row>
    <row r="530" spans="58:64" x14ac:dyDescent="0.25">
      <c r="BF530" s="12"/>
      <c r="BI530" s="12"/>
      <c r="BL530" s="12"/>
    </row>
    <row r="531" spans="58:64" x14ac:dyDescent="0.25">
      <c r="BF531" s="12"/>
      <c r="BI531" s="12"/>
      <c r="BL531" s="12"/>
    </row>
    <row r="532" spans="58:64" x14ac:dyDescent="0.25">
      <c r="BF532" s="12"/>
      <c r="BI532" s="12"/>
      <c r="BL532" s="12"/>
    </row>
    <row r="533" spans="58:64" x14ac:dyDescent="0.25">
      <c r="BF533" s="12"/>
      <c r="BI533" s="12"/>
      <c r="BL533" s="12"/>
    </row>
    <row r="534" spans="58:64" x14ac:dyDescent="0.25">
      <c r="BF534" s="12"/>
      <c r="BI534" s="12"/>
      <c r="BL534" s="12"/>
    </row>
    <row r="535" spans="58:64" x14ac:dyDescent="0.25">
      <c r="BF535" s="12"/>
      <c r="BI535" s="12"/>
      <c r="BL535" s="12"/>
    </row>
    <row r="536" spans="58:64" x14ac:dyDescent="0.25">
      <c r="BF536" s="12"/>
      <c r="BI536" s="12"/>
      <c r="BL536" s="12"/>
    </row>
    <row r="537" spans="58:64" x14ac:dyDescent="0.25">
      <c r="BF537" s="12"/>
      <c r="BI537" s="12"/>
      <c r="BL537" s="12"/>
    </row>
    <row r="538" spans="58:64" x14ac:dyDescent="0.25">
      <c r="BF538" s="12"/>
      <c r="BI538" s="12"/>
      <c r="BL538" s="12"/>
    </row>
    <row r="539" spans="58:64" x14ac:dyDescent="0.25">
      <c r="BF539" s="12"/>
      <c r="BI539" s="12"/>
      <c r="BL539" s="12"/>
    </row>
    <row r="540" spans="58:64" x14ac:dyDescent="0.25">
      <c r="BF540" s="12"/>
      <c r="BI540" s="12"/>
      <c r="BL540" s="12"/>
    </row>
    <row r="541" spans="58:64" x14ac:dyDescent="0.25">
      <c r="BF541" s="12"/>
      <c r="BI541" s="12"/>
      <c r="BL541" s="12"/>
    </row>
    <row r="542" spans="58:64" x14ac:dyDescent="0.25">
      <c r="BF542" s="12"/>
      <c r="BI542" s="12"/>
      <c r="BL542" s="12"/>
    </row>
    <row r="543" spans="58:64" x14ac:dyDescent="0.25">
      <c r="BF543" s="12"/>
      <c r="BI543" s="12"/>
      <c r="BL543" s="12"/>
    </row>
    <row r="544" spans="58:64" x14ac:dyDescent="0.25">
      <c r="BF544" s="12"/>
      <c r="BI544" s="12"/>
      <c r="BL544" s="12"/>
    </row>
    <row r="545" spans="58:64" x14ac:dyDescent="0.25">
      <c r="BF545" s="12"/>
      <c r="BI545" s="12"/>
      <c r="BL545" s="12"/>
    </row>
    <row r="546" spans="58:64" x14ac:dyDescent="0.25">
      <c r="BF546" s="12"/>
      <c r="BI546" s="12"/>
      <c r="BL546" s="12"/>
    </row>
    <row r="547" spans="58:64" x14ac:dyDescent="0.25">
      <c r="BF547" s="12"/>
      <c r="BI547" s="12"/>
      <c r="BL547" s="12"/>
    </row>
    <row r="548" spans="58:64" x14ac:dyDescent="0.25">
      <c r="BF548" s="12"/>
      <c r="BI548" s="12"/>
      <c r="BL548" s="12"/>
    </row>
    <row r="549" spans="58:64" x14ac:dyDescent="0.25">
      <c r="BF549" s="12"/>
      <c r="BI549" s="12"/>
      <c r="BL549" s="12"/>
    </row>
    <row r="550" spans="58:64" x14ac:dyDescent="0.25">
      <c r="BF550" s="12"/>
      <c r="BI550" s="12"/>
      <c r="BL550" s="12"/>
    </row>
    <row r="551" spans="58:64" x14ac:dyDescent="0.25">
      <c r="BF551" s="12"/>
      <c r="BI551" s="12"/>
      <c r="BL551" s="12"/>
    </row>
    <row r="552" spans="58:64" x14ac:dyDescent="0.25">
      <c r="BF552" s="12"/>
      <c r="BI552" s="12"/>
      <c r="BL552" s="12"/>
    </row>
    <row r="553" spans="58:64" x14ac:dyDescent="0.25">
      <c r="BF553" s="12"/>
      <c r="BI553" s="12"/>
      <c r="BL553" s="12"/>
    </row>
    <row r="554" spans="58:64" x14ac:dyDescent="0.25">
      <c r="BF554" s="12"/>
      <c r="BI554" s="12"/>
      <c r="BL554" s="12"/>
    </row>
    <row r="555" spans="58:64" x14ac:dyDescent="0.25">
      <c r="BF555" s="12"/>
      <c r="BI555" s="12"/>
      <c r="BL555" s="12"/>
    </row>
    <row r="556" spans="58:64" x14ac:dyDescent="0.25">
      <c r="BF556" s="12"/>
      <c r="BI556" s="12"/>
      <c r="BL556" s="12"/>
    </row>
    <row r="557" spans="58:64" x14ac:dyDescent="0.25">
      <c r="BF557" s="12"/>
      <c r="BI557" s="12"/>
      <c r="BL557" s="12"/>
    </row>
    <row r="558" spans="58:64" x14ac:dyDescent="0.25">
      <c r="BF558" s="12"/>
      <c r="BI558" s="12"/>
      <c r="BL558" s="12"/>
    </row>
    <row r="559" spans="58:64" x14ac:dyDescent="0.25">
      <c r="BF559" s="12"/>
      <c r="BI559" s="12"/>
      <c r="BL559" s="12"/>
    </row>
    <row r="560" spans="58:64" x14ac:dyDescent="0.25">
      <c r="BF560" s="12"/>
      <c r="BI560" s="12"/>
      <c r="BL560" s="12"/>
    </row>
    <row r="561" spans="58:64" x14ac:dyDescent="0.25">
      <c r="BF561" s="12"/>
      <c r="BI561" s="12"/>
      <c r="BL561" s="12"/>
    </row>
    <row r="562" spans="58:64" x14ac:dyDescent="0.25">
      <c r="BF562" s="12"/>
      <c r="BI562" s="12"/>
      <c r="BL562" s="12"/>
    </row>
    <row r="563" spans="58:64" x14ac:dyDescent="0.25">
      <c r="BF563" s="12"/>
      <c r="BI563" s="12"/>
      <c r="BL563" s="12"/>
    </row>
    <row r="564" spans="58:64" x14ac:dyDescent="0.25">
      <c r="BF564" s="12"/>
      <c r="BI564" s="12"/>
      <c r="BL564" s="12"/>
    </row>
    <row r="565" spans="58:64" x14ac:dyDescent="0.25">
      <c r="BF565" s="12"/>
      <c r="BI565" s="12"/>
      <c r="BL565" s="12"/>
    </row>
    <row r="566" spans="58:64" x14ac:dyDescent="0.25">
      <c r="BF566" s="12"/>
      <c r="BI566" s="12"/>
      <c r="BL566" s="12"/>
    </row>
    <row r="567" spans="58:64" x14ac:dyDescent="0.25">
      <c r="BF567" s="12"/>
      <c r="BI567" s="12"/>
      <c r="BL567" s="12"/>
    </row>
    <row r="568" spans="58:64" x14ac:dyDescent="0.25">
      <c r="BF568" s="12"/>
      <c r="BI568" s="12"/>
      <c r="BL568" s="12"/>
    </row>
    <row r="569" spans="58:64" x14ac:dyDescent="0.25">
      <c r="BF569" s="12"/>
      <c r="BI569" s="12"/>
      <c r="BL569" s="12"/>
    </row>
    <row r="570" spans="58:64" x14ac:dyDescent="0.25">
      <c r="BF570" s="12"/>
      <c r="BI570" s="12"/>
      <c r="BL570" s="12"/>
    </row>
    <row r="571" spans="58:64" x14ac:dyDescent="0.25">
      <c r="BF571" s="12"/>
      <c r="BI571" s="12"/>
      <c r="BL571" s="12"/>
    </row>
    <row r="572" spans="58:64" x14ac:dyDescent="0.25">
      <c r="BF572" s="12"/>
      <c r="BI572" s="12"/>
      <c r="BL572" s="12"/>
    </row>
    <row r="573" spans="58:64" x14ac:dyDescent="0.25">
      <c r="BF573" s="12"/>
      <c r="BI573" s="12"/>
      <c r="BL573" s="12"/>
    </row>
    <row r="574" spans="58:64" x14ac:dyDescent="0.25">
      <c r="BF574" s="12"/>
      <c r="BI574" s="12"/>
      <c r="BL574" s="12"/>
    </row>
    <row r="575" spans="58:64" x14ac:dyDescent="0.25">
      <c r="BF575" s="12"/>
      <c r="BI575" s="12"/>
      <c r="BL575" s="12"/>
    </row>
    <row r="576" spans="58:64" x14ac:dyDescent="0.25">
      <c r="BF576" s="12"/>
      <c r="BI576" s="12"/>
      <c r="BL576" s="12"/>
    </row>
    <row r="577" spans="58:64" x14ac:dyDescent="0.25">
      <c r="BF577" s="12"/>
      <c r="BI577" s="12"/>
      <c r="BL577" s="12"/>
    </row>
    <row r="578" spans="58:64" x14ac:dyDescent="0.25">
      <c r="BF578" s="12"/>
      <c r="BI578" s="12"/>
      <c r="BL578" s="12"/>
    </row>
    <row r="579" spans="58:64" x14ac:dyDescent="0.25">
      <c r="BF579" s="12"/>
      <c r="BI579" s="12"/>
      <c r="BL579" s="12"/>
    </row>
    <row r="580" spans="58:64" x14ac:dyDescent="0.25">
      <c r="BF580" s="12"/>
      <c r="BI580" s="12"/>
      <c r="BL580" s="12"/>
    </row>
    <row r="581" spans="58:64" x14ac:dyDescent="0.25">
      <c r="BF581" s="12"/>
      <c r="BI581" s="12"/>
      <c r="BL581" s="12"/>
    </row>
    <row r="582" spans="58:64" x14ac:dyDescent="0.25">
      <c r="BF582" s="12"/>
      <c r="BI582" s="12"/>
      <c r="BL582" s="12"/>
    </row>
    <row r="583" spans="58:64" x14ac:dyDescent="0.25">
      <c r="BF583" s="12"/>
      <c r="BI583" s="12"/>
      <c r="BL583" s="12"/>
    </row>
    <row r="584" spans="58:64" x14ac:dyDescent="0.25">
      <c r="BF584" s="12"/>
      <c r="BI584" s="12"/>
      <c r="BL584" s="12"/>
    </row>
    <row r="585" spans="58:64" x14ac:dyDescent="0.25">
      <c r="BF585" s="12"/>
      <c r="BI585" s="12"/>
      <c r="BL585" s="12"/>
    </row>
    <row r="586" spans="58:64" x14ac:dyDescent="0.25">
      <c r="BF586" s="12"/>
      <c r="BI586" s="12"/>
      <c r="BL586" s="12"/>
    </row>
    <row r="587" spans="58:64" x14ac:dyDescent="0.25">
      <c r="BF587" s="12"/>
      <c r="BI587" s="12"/>
      <c r="BL587" s="12"/>
    </row>
    <row r="588" spans="58:64" x14ac:dyDescent="0.25">
      <c r="BF588" s="12"/>
      <c r="BI588" s="12"/>
      <c r="BL588" s="12"/>
    </row>
    <row r="589" spans="58:64" x14ac:dyDescent="0.25">
      <c r="BF589" s="12"/>
      <c r="BI589" s="12"/>
      <c r="BL589" s="12"/>
    </row>
    <row r="590" spans="58:64" x14ac:dyDescent="0.25">
      <c r="BF590" s="12"/>
      <c r="BI590" s="12"/>
      <c r="BL590" s="12"/>
    </row>
    <row r="591" spans="58:64" x14ac:dyDescent="0.25">
      <c r="BF591" s="12"/>
      <c r="BI591" s="12"/>
      <c r="BL591" s="12"/>
    </row>
    <row r="592" spans="58:64" x14ac:dyDescent="0.25">
      <c r="BF592" s="12"/>
      <c r="BI592" s="12"/>
      <c r="BL592" s="12"/>
    </row>
    <row r="593" spans="58:64" x14ac:dyDescent="0.25">
      <c r="BF593" s="12"/>
      <c r="BI593" s="12"/>
      <c r="BL593" s="12"/>
    </row>
    <row r="594" spans="58:64" x14ac:dyDescent="0.25">
      <c r="BF594" s="12"/>
      <c r="BI594" s="12"/>
      <c r="BL594" s="12"/>
    </row>
    <row r="595" spans="58:64" x14ac:dyDescent="0.25">
      <c r="BF595" s="12"/>
      <c r="BI595" s="12"/>
      <c r="BL595" s="12"/>
    </row>
    <row r="596" spans="58:64" x14ac:dyDescent="0.25">
      <c r="BF596" s="12"/>
      <c r="BI596" s="12"/>
      <c r="BL596" s="12"/>
    </row>
    <row r="597" spans="58:64" x14ac:dyDescent="0.25">
      <c r="BF597" s="12"/>
      <c r="BI597" s="12"/>
      <c r="BL597" s="12"/>
    </row>
    <row r="598" spans="58:64" x14ac:dyDescent="0.25">
      <c r="BF598" s="12"/>
      <c r="BI598" s="12"/>
      <c r="BL598" s="12"/>
    </row>
    <row r="599" spans="58:64" x14ac:dyDescent="0.25">
      <c r="BF599" s="12"/>
      <c r="BI599" s="12"/>
      <c r="BL599" s="12"/>
    </row>
    <row r="600" spans="58:64" x14ac:dyDescent="0.25">
      <c r="BF600" s="12"/>
      <c r="BI600" s="12"/>
      <c r="BL600" s="12"/>
    </row>
    <row r="601" spans="58:64" x14ac:dyDescent="0.25">
      <c r="BF601" s="12"/>
      <c r="BI601" s="12"/>
      <c r="BL601" s="12"/>
    </row>
    <row r="602" spans="58:64" x14ac:dyDescent="0.25">
      <c r="BF602" s="12"/>
      <c r="BI602" s="12"/>
      <c r="BL602" s="12"/>
    </row>
    <row r="603" spans="58:64" x14ac:dyDescent="0.25">
      <c r="BF603" s="12"/>
      <c r="BI603" s="12"/>
      <c r="BL603" s="12"/>
    </row>
    <row r="604" spans="58:64" x14ac:dyDescent="0.25">
      <c r="BF604" s="12"/>
      <c r="BI604" s="12"/>
      <c r="BL604" s="12"/>
    </row>
    <row r="605" spans="58:64" x14ac:dyDescent="0.25">
      <c r="BF605" s="12"/>
      <c r="BI605" s="12"/>
      <c r="BL605" s="12"/>
    </row>
    <row r="606" spans="58:64" x14ac:dyDescent="0.25">
      <c r="BF606" s="12"/>
      <c r="BI606" s="12"/>
      <c r="BL606" s="12"/>
    </row>
    <row r="607" spans="58:64" x14ac:dyDescent="0.25">
      <c r="BF607" s="12"/>
      <c r="BI607" s="12"/>
      <c r="BL607" s="12"/>
    </row>
    <row r="608" spans="58:64" x14ac:dyDescent="0.25">
      <c r="BF608" s="12"/>
      <c r="BI608" s="12"/>
      <c r="BL608" s="12"/>
    </row>
    <row r="609" spans="58:64" x14ac:dyDescent="0.25">
      <c r="BF609" s="12"/>
      <c r="BI609" s="12"/>
      <c r="BL609" s="12"/>
    </row>
    <row r="610" spans="58:64" x14ac:dyDescent="0.25">
      <c r="BF610" s="12"/>
      <c r="BI610" s="12"/>
      <c r="BL610" s="12"/>
    </row>
    <row r="611" spans="58:64" x14ac:dyDescent="0.25">
      <c r="BF611" s="12"/>
      <c r="BI611" s="12"/>
      <c r="BL611" s="12"/>
    </row>
    <row r="612" spans="58:64" x14ac:dyDescent="0.25">
      <c r="BF612" s="12"/>
      <c r="BI612" s="12"/>
      <c r="BL612" s="12"/>
    </row>
    <row r="613" spans="58:64" x14ac:dyDescent="0.25">
      <c r="BF613" s="12"/>
      <c r="BI613" s="12"/>
      <c r="BL613" s="12"/>
    </row>
    <row r="614" spans="58:64" x14ac:dyDescent="0.25">
      <c r="BF614" s="12"/>
      <c r="BI614" s="12"/>
      <c r="BL614" s="12"/>
    </row>
    <row r="615" spans="58:64" x14ac:dyDescent="0.25">
      <c r="BF615" s="12"/>
      <c r="BI615" s="12"/>
      <c r="BL615" s="12"/>
    </row>
    <row r="616" spans="58:64" x14ac:dyDescent="0.25">
      <c r="BF616" s="12"/>
      <c r="BI616" s="12"/>
      <c r="BL616" s="12"/>
    </row>
    <row r="617" spans="58:64" x14ac:dyDescent="0.25">
      <c r="BF617" s="12"/>
      <c r="BI617" s="12"/>
      <c r="BL617" s="12"/>
    </row>
    <row r="618" spans="58:64" x14ac:dyDescent="0.25">
      <c r="BF618" s="12"/>
      <c r="BI618" s="12"/>
      <c r="BL618" s="12"/>
    </row>
    <row r="619" spans="58:64" x14ac:dyDescent="0.25">
      <c r="BF619" s="12"/>
      <c r="BI619" s="12"/>
      <c r="BL619" s="12"/>
    </row>
    <row r="620" spans="58:64" x14ac:dyDescent="0.25">
      <c r="BF620" s="12"/>
      <c r="BI620" s="12"/>
      <c r="BL620" s="12"/>
    </row>
    <row r="621" spans="58:64" x14ac:dyDescent="0.25">
      <c r="BF621" s="12"/>
      <c r="BI621" s="12"/>
      <c r="BL621" s="12"/>
    </row>
    <row r="622" spans="58:64" x14ac:dyDescent="0.25">
      <c r="BF622" s="12"/>
      <c r="BI622" s="12"/>
      <c r="BL622" s="12"/>
    </row>
    <row r="623" spans="58:64" x14ac:dyDescent="0.25">
      <c r="BF623" s="12"/>
      <c r="BI623" s="12"/>
      <c r="BL623" s="12"/>
    </row>
    <row r="624" spans="58:64" x14ac:dyDescent="0.25">
      <c r="BF624" s="12"/>
      <c r="BI624" s="12"/>
      <c r="BL624" s="12"/>
    </row>
    <row r="625" spans="58:64" x14ac:dyDescent="0.25">
      <c r="BF625" s="12"/>
      <c r="BI625" s="12"/>
      <c r="BL625" s="12"/>
    </row>
    <row r="626" spans="58:64" x14ac:dyDescent="0.25">
      <c r="BF626" s="12"/>
      <c r="BI626" s="12"/>
      <c r="BL626" s="12"/>
    </row>
    <row r="627" spans="58:64" x14ac:dyDescent="0.25">
      <c r="BF627" s="12"/>
      <c r="BI627" s="12"/>
      <c r="BL627" s="12"/>
    </row>
    <row r="628" spans="58:64" x14ac:dyDescent="0.25">
      <c r="BF628" s="12"/>
      <c r="BI628" s="12"/>
      <c r="BL628" s="12"/>
    </row>
    <row r="629" spans="58:64" x14ac:dyDescent="0.25">
      <c r="BF629" s="12"/>
      <c r="BI629" s="12"/>
      <c r="BL629" s="12"/>
    </row>
    <row r="630" spans="58:64" x14ac:dyDescent="0.25">
      <c r="BF630" s="12"/>
      <c r="BI630" s="12"/>
      <c r="BL630" s="12"/>
    </row>
    <row r="631" spans="58:64" x14ac:dyDescent="0.25">
      <c r="BF631" s="12"/>
      <c r="BI631" s="12"/>
      <c r="BL631" s="12"/>
    </row>
    <row r="632" spans="58:64" x14ac:dyDescent="0.25">
      <c r="BF632" s="12"/>
      <c r="BI632" s="12"/>
      <c r="BL632" s="12"/>
    </row>
    <row r="633" spans="58:64" x14ac:dyDescent="0.25">
      <c r="BF633" s="12"/>
      <c r="BI633" s="12"/>
      <c r="BL633" s="12"/>
    </row>
    <row r="634" spans="58:64" x14ac:dyDescent="0.25">
      <c r="BF634" s="12"/>
      <c r="BI634" s="12"/>
      <c r="BL634" s="12"/>
    </row>
    <row r="635" spans="58:64" x14ac:dyDescent="0.25">
      <c r="BF635" s="12"/>
      <c r="BI635" s="12"/>
      <c r="BL635" s="12"/>
    </row>
    <row r="636" spans="58:64" x14ac:dyDescent="0.25">
      <c r="BF636" s="12"/>
      <c r="BI636" s="12"/>
      <c r="BL636" s="12"/>
    </row>
    <row r="637" spans="58:64" x14ac:dyDescent="0.25">
      <c r="BF637" s="12"/>
      <c r="BI637" s="12"/>
      <c r="BL637" s="12"/>
    </row>
    <row r="638" spans="58:64" x14ac:dyDescent="0.25">
      <c r="BF638" s="12"/>
      <c r="BI638" s="12"/>
      <c r="BL638" s="12"/>
    </row>
    <row r="639" spans="58:64" x14ac:dyDescent="0.25">
      <c r="BF639" s="12"/>
      <c r="BI639" s="12"/>
      <c r="BL639" s="12"/>
    </row>
    <row r="640" spans="58:64" x14ac:dyDescent="0.25">
      <c r="BF640" s="12"/>
      <c r="BI640" s="12"/>
      <c r="BL640" s="12"/>
    </row>
    <row r="641" spans="58:64" x14ac:dyDescent="0.25">
      <c r="BF641" s="12"/>
      <c r="BI641" s="12"/>
      <c r="BL641" s="12"/>
    </row>
    <row r="642" spans="58:64" x14ac:dyDescent="0.25">
      <c r="BF642" s="12"/>
      <c r="BI642" s="12"/>
      <c r="BL642" s="12"/>
    </row>
    <row r="643" spans="58:64" x14ac:dyDescent="0.25">
      <c r="BF643" s="12"/>
      <c r="BI643" s="12"/>
      <c r="BL643" s="12"/>
    </row>
    <row r="644" spans="58:64" x14ac:dyDescent="0.25">
      <c r="BF644" s="12"/>
      <c r="BI644" s="12"/>
      <c r="BL644" s="12"/>
    </row>
    <row r="645" spans="58:64" x14ac:dyDescent="0.25">
      <c r="BF645" s="12"/>
      <c r="BI645" s="12"/>
      <c r="BL645" s="12"/>
    </row>
    <row r="646" spans="58:64" x14ac:dyDescent="0.25">
      <c r="BF646" s="12"/>
      <c r="BI646" s="12"/>
      <c r="BL646" s="12"/>
    </row>
    <row r="647" spans="58:64" x14ac:dyDescent="0.25">
      <c r="BF647" s="12"/>
      <c r="BI647" s="12"/>
      <c r="BL647" s="12"/>
    </row>
    <row r="648" spans="58:64" x14ac:dyDescent="0.25">
      <c r="BF648" s="12"/>
      <c r="BI648" s="12"/>
      <c r="BL648" s="12"/>
    </row>
    <row r="649" spans="58:64" x14ac:dyDescent="0.25">
      <c r="BF649" s="12"/>
      <c r="BI649" s="12"/>
      <c r="BL649" s="12"/>
    </row>
    <row r="650" spans="58:64" x14ac:dyDescent="0.25">
      <c r="BF650" s="12"/>
      <c r="BI650" s="12"/>
      <c r="BL650" s="12"/>
    </row>
    <row r="651" spans="58:64" x14ac:dyDescent="0.25">
      <c r="BF651" s="12"/>
      <c r="BI651" s="12"/>
      <c r="BL651" s="12"/>
    </row>
    <row r="652" spans="58:64" x14ac:dyDescent="0.25">
      <c r="BF652" s="12"/>
      <c r="BI652" s="12"/>
      <c r="BL652" s="12"/>
    </row>
    <row r="653" spans="58:64" x14ac:dyDescent="0.25">
      <c r="BF653" s="12"/>
      <c r="BI653" s="12"/>
      <c r="BL653" s="12"/>
    </row>
    <row r="654" spans="58:64" x14ac:dyDescent="0.25">
      <c r="BF654" s="12"/>
      <c r="BI654" s="12"/>
      <c r="BL654" s="12"/>
    </row>
    <row r="655" spans="58:64" x14ac:dyDescent="0.25">
      <c r="BF655" s="12"/>
      <c r="BI655" s="12"/>
      <c r="BL655" s="12"/>
    </row>
    <row r="656" spans="58:64" x14ac:dyDescent="0.25">
      <c r="BF656" s="12"/>
      <c r="BI656" s="12"/>
      <c r="BL656" s="12"/>
    </row>
    <row r="657" spans="58:64" x14ac:dyDescent="0.25">
      <c r="BF657" s="12"/>
      <c r="BI657" s="12"/>
      <c r="BL657" s="12"/>
    </row>
    <row r="658" spans="58:64" x14ac:dyDescent="0.25">
      <c r="BF658" s="12"/>
      <c r="BI658" s="12"/>
      <c r="BL658" s="12"/>
    </row>
    <row r="659" spans="58:64" x14ac:dyDescent="0.25">
      <c r="BF659" s="12"/>
      <c r="BI659" s="12"/>
      <c r="BL659" s="12"/>
    </row>
    <row r="660" spans="58:64" x14ac:dyDescent="0.25">
      <c r="BF660" s="12"/>
      <c r="BI660" s="12"/>
      <c r="BL660" s="12"/>
    </row>
    <row r="661" spans="58:64" x14ac:dyDescent="0.25">
      <c r="BF661" s="12"/>
      <c r="BI661" s="12"/>
      <c r="BL661" s="12"/>
    </row>
    <row r="662" spans="58:64" x14ac:dyDescent="0.25">
      <c r="BF662" s="12"/>
      <c r="BI662" s="12"/>
      <c r="BL662" s="12"/>
    </row>
    <row r="663" spans="58:64" x14ac:dyDescent="0.25">
      <c r="BF663" s="12"/>
      <c r="BI663" s="12"/>
      <c r="BL663" s="12"/>
    </row>
    <row r="664" spans="58:64" x14ac:dyDescent="0.25">
      <c r="BF664" s="12"/>
      <c r="BI664" s="12"/>
      <c r="BL664" s="12"/>
    </row>
    <row r="665" spans="58:64" x14ac:dyDescent="0.25">
      <c r="BF665" s="12"/>
      <c r="BI665" s="12"/>
      <c r="BL665" s="12"/>
    </row>
    <row r="666" spans="58:64" x14ac:dyDescent="0.25">
      <c r="BF666" s="12"/>
      <c r="BI666" s="12"/>
      <c r="BL666" s="12"/>
    </row>
    <row r="667" spans="58:64" x14ac:dyDescent="0.25">
      <c r="BF667" s="12"/>
      <c r="BI667" s="12"/>
      <c r="BL667" s="12"/>
    </row>
    <row r="668" spans="58:64" x14ac:dyDescent="0.25">
      <c r="BF668" s="12"/>
      <c r="BI668" s="12"/>
      <c r="BL668" s="12"/>
    </row>
    <row r="669" spans="58:64" x14ac:dyDescent="0.25">
      <c r="BF669" s="12"/>
      <c r="BI669" s="12"/>
      <c r="BL669" s="12"/>
    </row>
    <row r="670" spans="58:64" x14ac:dyDescent="0.25">
      <c r="BF670" s="12"/>
      <c r="BI670" s="12"/>
      <c r="BL670" s="12"/>
    </row>
    <row r="671" spans="58:64" x14ac:dyDescent="0.25">
      <c r="BF671" s="12"/>
      <c r="BI671" s="12"/>
      <c r="BL671" s="12"/>
    </row>
    <row r="672" spans="58:64" x14ac:dyDescent="0.25">
      <c r="BF672" s="12"/>
      <c r="BI672" s="12"/>
      <c r="BL672" s="12"/>
    </row>
    <row r="673" spans="58:64" x14ac:dyDescent="0.25">
      <c r="BF673" s="12"/>
      <c r="BI673" s="12"/>
      <c r="BL673" s="12"/>
    </row>
    <row r="674" spans="58:64" x14ac:dyDescent="0.25">
      <c r="BF674" s="12"/>
      <c r="BI674" s="12"/>
      <c r="BL674" s="12"/>
    </row>
    <row r="675" spans="58:64" x14ac:dyDescent="0.25">
      <c r="BF675" s="12"/>
      <c r="BI675" s="12"/>
      <c r="BL675" s="12"/>
    </row>
    <row r="676" spans="58:64" x14ac:dyDescent="0.25">
      <c r="BF676" s="12"/>
      <c r="BI676" s="12"/>
      <c r="BL676" s="12"/>
    </row>
    <row r="677" spans="58:64" x14ac:dyDescent="0.25">
      <c r="BF677" s="12"/>
      <c r="BI677" s="12"/>
      <c r="BL677" s="12"/>
    </row>
    <row r="678" spans="58:64" x14ac:dyDescent="0.25">
      <c r="BF678" s="12"/>
      <c r="BI678" s="12"/>
      <c r="BL678" s="12"/>
    </row>
    <row r="679" spans="58:64" x14ac:dyDescent="0.25">
      <c r="BF679" s="12"/>
      <c r="BI679" s="12"/>
      <c r="BL679" s="12"/>
    </row>
    <row r="680" spans="58:64" x14ac:dyDescent="0.25">
      <c r="BF680" s="12"/>
      <c r="BI680" s="12"/>
      <c r="BL680" s="12"/>
    </row>
    <row r="681" spans="58:64" x14ac:dyDescent="0.25">
      <c r="BF681" s="12"/>
      <c r="BI681" s="12"/>
      <c r="BL681" s="12"/>
    </row>
    <row r="682" spans="58:64" x14ac:dyDescent="0.25">
      <c r="BF682" s="12"/>
      <c r="BI682" s="12"/>
      <c r="BL682" s="12"/>
    </row>
    <row r="683" spans="58:64" x14ac:dyDescent="0.25">
      <c r="BF683" s="12"/>
      <c r="BI683" s="12"/>
      <c r="BL683" s="12"/>
    </row>
    <row r="684" spans="58:64" x14ac:dyDescent="0.25">
      <c r="BF684" s="12"/>
      <c r="BI684" s="12"/>
      <c r="BL684" s="12"/>
    </row>
    <row r="685" spans="58:64" x14ac:dyDescent="0.25">
      <c r="BF685" s="12"/>
      <c r="BI685" s="12"/>
      <c r="BL685" s="12"/>
    </row>
    <row r="686" spans="58:64" x14ac:dyDescent="0.25">
      <c r="BF686" s="12"/>
      <c r="BI686" s="12"/>
      <c r="BL686" s="12"/>
    </row>
    <row r="687" spans="58:64" x14ac:dyDescent="0.25">
      <c r="BF687" s="12"/>
      <c r="BI687" s="12"/>
      <c r="BL687" s="12"/>
    </row>
    <row r="688" spans="58:64" x14ac:dyDescent="0.25">
      <c r="BF688" s="12"/>
      <c r="BI688" s="12"/>
      <c r="BL688" s="12"/>
    </row>
    <row r="689" spans="58:64" x14ac:dyDescent="0.25">
      <c r="BF689" s="12"/>
      <c r="BI689" s="12"/>
      <c r="BL689" s="12"/>
    </row>
    <row r="690" spans="58:64" x14ac:dyDescent="0.25">
      <c r="BF690" s="12"/>
      <c r="BI690" s="12"/>
      <c r="BL690" s="12"/>
    </row>
    <row r="691" spans="58:64" x14ac:dyDescent="0.25">
      <c r="BF691" s="12"/>
      <c r="BI691" s="12"/>
      <c r="BL691" s="12"/>
    </row>
    <row r="692" spans="58:64" x14ac:dyDescent="0.25">
      <c r="BF692" s="12"/>
      <c r="BI692" s="12"/>
      <c r="BL692" s="12"/>
    </row>
    <row r="693" spans="58:64" x14ac:dyDescent="0.25">
      <c r="BF693" s="12"/>
      <c r="BI693" s="12"/>
      <c r="BL693" s="12"/>
    </row>
    <row r="694" spans="58:64" x14ac:dyDescent="0.25">
      <c r="BF694" s="12"/>
      <c r="BI694" s="12"/>
      <c r="BL694" s="12"/>
    </row>
    <row r="695" spans="58:64" x14ac:dyDescent="0.25">
      <c r="BF695" s="12"/>
      <c r="BI695" s="12"/>
      <c r="BL695" s="12"/>
    </row>
    <row r="696" spans="58:64" x14ac:dyDescent="0.25">
      <c r="BF696" s="12"/>
      <c r="BI696" s="12"/>
      <c r="BL696" s="12"/>
    </row>
    <row r="697" spans="58:64" x14ac:dyDescent="0.25">
      <c r="BF697" s="12"/>
      <c r="BI697" s="12"/>
      <c r="BL697" s="12"/>
    </row>
    <row r="698" spans="58:64" x14ac:dyDescent="0.25">
      <c r="BF698" s="12"/>
      <c r="BI698" s="12"/>
      <c r="BL698" s="12"/>
    </row>
    <row r="699" spans="58:64" x14ac:dyDescent="0.25">
      <c r="BF699" s="12"/>
      <c r="BI699" s="12"/>
      <c r="BL699" s="12"/>
    </row>
    <row r="700" spans="58:64" x14ac:dyDescent="0.25">
      <c r="BF700" s="12"/>
      <c r="BI700" s="12"/>
      <c r="BL700" s="12"/>
    </row>
    <row r="701" spans="58:64" x14ac:dyDescent="0.25">
      <c r="BF701" s="12"/>
      <c r="BI701" s="12"/>
      <c r="BL701" s="12"/>
    </row>
    <row r="702" spans="58:64" x14ac:dyDescent="0.25">
      <c r="BF702" s="12"/>
      <c r="BI702" s="12"/>
      <c r="BL702" s="12"/>
    </row>
    <row r="703" spans="58:64" x14ac:dyDescent="0.25">
      <c r="BF703" s="12"/>
      <c r="BI703" s="12"/>
      <c r="BL703" s="12"/>
    </row>
    <row r="704" spans="58:64" x14ac:dyDescent="0.25">
      <c r="BF704" s="12"/>
      <c r="BI704" s="12"/>
      <c r="BL704" s="12"/>
    </row>
    <row r="705" spans="58:64" x14ac:dyDescent="0.25">
      <c r="BF705" s="12"/>
      <c r="BI705" s="12"/>
      <c r="BL705" s="12"/>
    </row>
    <row r="706" spans="58:64" x14ac:dyDescent="0.25">
      <c r="BF706" s="12"/>
      <c r="BI706" s="12"/>
      <c r="BL706" s="12"/>
    </row>
    <row r="707" spans="58:64" x14ac:dyDescent="0.25">
      <c r="BF707" s="12"/>
      <c r="BI707" s="12"/>
      <c r="BL707" s="12"/>
    </row>
    <row r="708" spans="58:64" x14ac:dyDescent="0.25">
      <c r="BF708" s="12"/>
      <c r="BI708" s="12"/>
      <c r="BL708" s="12"/>
    </row>
    <row r="709" spans="58:64" x14ac:dyDescent="0.25">
      <c r="BF709" s="12"/>
      <c r="BI709" s="12"/>
      <c r="BL709" s="12"/>
    </row>
    <row r="710" spans="58:64" x14ac:dyDescent="0.25">
      <c r="BF710" s="12"/>
      <c r="BI710" s="12"/>
      <c r="BL710" s="12"/>
    </row>
    <row r="711" spans="58:64" x14ac:dyDescent="0.25">
      <c r="BF711" s="12"/>
      <c r="BI711" s="12"/>
      <c r="BL711" s="12"/>
    </row>
    <row r="712" spans="58:64" x14ac:dyDescent="0.25">
      <c r="BF712" s="12"/>
      <c r="BI712" s="12"/>
      <c r="BL712" s="12"/>
    </row>
    <row r="713" spans="58:64" x14ac:dyDescent="0.25">
      <c r="BF713" s="12"/>
      <c r="BI713" s="12"/>
      <c r="BL713" s="12"/>
    </row>
    <row r="714" spans="58:64" x14ac:dyDescent="0.25">
      <c r="BF714" s="12"/>
      <c r="BI714" s="12"/>
      <c r="BL714" s="12"/>
    </row>
    <row r="715" spans="58:64" x14ac:dyDescent="0.25">
      <c r="BF715" s="12"/>
      <c r="BI715" s="12"/>
      <c r="BL715" s="12"/>
    </row>
    <row r="716" spans="58:64" x14ac:dyDescent="0.25">
      <c r="BF716" s="12"/>
      <c r="BI716" s="12"/>
      <c r="BL716" s="12"/>
    </row>
    <row r="717" spans="58:64" x14ac:dyDescent="0.25">
      <c r="BF717" s="12"/>
      <c r="BI717" s="12"/>
      <c r="BL717" s="12"/>
    </row>
    <row r="718" spans="58:64" x14ac:dyDescent="0.25">
      <c r="BF718" s="12"/>
      <c r="BI718" s="12"/>
      <c r="BL718" s="12"/>
    </row>
    <row r="719" spans="58:64" x14ac:dyDescent="0.25">
      <c r="BF719" s="12"/>
      <c r="BI719" s="12"/>
      <c r="BL719" s="12"/>
    </row>
    <row r="720" spans="58:64" x14ac:dyDescent="0.25">
      <c r="BF720" s="12"/>
      <c r="BI720" s="12"/>
      <c r="BL720" s="12"/>
    </row>
    <row r="721" spans="58:64" x14ac:dyDescent="0.25">
      <c r="BF721" s="12"/>
      <c r="BI721" s="12"/>
      <c r="BL721" s="12"/>
    </row>
    <row r="722" spans="58:64" x14ac:dyDescent="0.25">
      <c r="BF722" s="12"/>
      <c r="BI722" s="12"/>
      <c r="BL722" s="12"/>
    </row>
    <row r="723" spans="58:64" x14ac:dyDescent="0.25">
      <c r="BF723" s="12"/>
      <c r="BI723" s="12"/>
      <c r="BL723" s="12"/>
    </row>
    <row r="724" spans="58:64" x14ac:dyDescent="0.25">
      <c r="BF724" s="12"/>
      <c r="BI724" s="12"/>
      <c r="BL724" s="12"/>
    </row>
    <row r="725" spans="58:64" x14ac:dyDescent="0.25">
      <c r="BF725" s="12"/>
      <c r="BI725" s="12"/>
      <c r="BL725" s="12"/>
    </row>
    <row r="726" spans="58:64" x14ac:dyDescent="0.25">
      <c r="BF726" s="12"/>
      <c r="BI726" s="12"/>
      <c r="BL726" s="12"/>
    </row>
    <row r="727" spans="58:64" x14ac:dyDescent="0.25">
      <c r="BF727" s="12"/>
      <c r="BI727" s="12"/>
      <c r="BL727" s="12"/>
    </row>
    <row r="728" spans="58:64" x14ac:dyDescent="0.25">
      <c r="BF728" s="12"/>
      <c r="BI728" s="12"/>
      <c r="BL728" s="12"/>
    </row>
    <row r="729" spans="58:64" x14ac:dyDescent="0.25">
      <c r="BF729" s="12"/>
      <c r="BI729" s="12"/>
      <c r="BL729" s="12"/>
    </row>
    <row r="730" spans="58:64" x14ac:dyDescent="0.25">
      <c r="BF730" s="12"/>
      <c r="BI730" s="12"/>
      <c r="BL730" s="12"/>
    </row>
    <row r="731" spans="58:64" x14ac:dyDescent="0.25">
      <c r="BF731" s="12"/>
      <c r="BI731" s="12"/>
      <c r="BL731" s="12"/>
    </row>
    <row r="732" spans="58:64" x14ac:dyDescent="0.25">
      <c r="BF732" s="12"/>
      <c r="BI732" s="12"/>
      <c r="BL732" s="12"/>
    </row>
    <row r="733" spans="58:64" x14ac:dyDescent="0.25">
      <c r="BF733" s="12"/>
      <c r="BI733" s="12"/>
      <c r="BL733" s="12"/>
    </row>
    <row r="734" spans="58:64" x14ac:dyDescent="0.25">
      <c r="BF734" s="12"/>
      <c r="BI734" s="12"/>
      <c r="BL734" s="12"/>
    </row>
    <row r="735" spans="58:64" x14ac:dyDescent="0.25">
      <c r="BF735" s="12"/>
      <c r="BI735" s="12"/>
      <c r="BL735" s="12"/>
    </row>
    <row r="736" spans="58:64" x14ac:dyDescent="0.25">
      <c r="BF736" s="12"/>
      <c r="BI736" s="12"/>
      <c r="BL736" s="12"/>
    </row>
    <row r="737" spans="58:64" x14ac:dyDescent="0.25">
      <c r="BF737" s="12"/>
      <c r="BI737" s="12"/>
      <c r="BL737" s="12"/>
    </row>
    <row r="738" spans="58:64" x14ac:dyDescent="0.25">
      <c r="BF738" s="12"/>
      <c r="BI738" s="12"/>
      <c r="BL738" s="12"/>
    </row>
    <row r="739" spans="58:64" x14ac:dyDescent="0.25">
      <c r="BF739" s="12"/>
      <c r="BI739" s="12"/>
      <c r="BL739" s="12"/>
    </row>
    <row r="740" spans="58:64" x14ac:dyDescent="0.25">
      <c r="BF740" s="12"/>
      <c r="BI740" s="12"/>
      <c r="BL740" s="12"/>
    </row>
    <row r="741" spans="58:64" x14ac:dyDescent="0.25">
      <c r="BF741" s="12"/>
      <c r="BI741" s="12"/>
      <c r="BL741" s="12"/>
    </row>
    <row r="742" spans="58:64" x14ac:dyDescent="0.25">
      <c r="BF742" s="12"/>
      <c r="BI742" s="12"/>
      <c r="BL742" s="12"/>
    </row>
    <row r="743" spans="58:64" x14ac:dyDescent="0.25">
      <c r="BF743" s="12"/>
      <c r="BI743" s="12"/>
      <c r="BL743" s="12"/>
    </row>
    <row r="744" spans="58:64" x14ac:dyDescent="0.25">
      <c r="BF744" s="12"/>
      <c r="BI744" s="12"/>
      <c r="BL744" s="12"/>
    </row>
    <row r="745" spans="58:64" x14ac:dyDescent="0.25">
      <c r="BF745" s="12"/>
      <c r="BI745" s="12"/>
      <c r="BL745" s="12"/>
    </row>
    <row r="746" spans="58:64" x14ac:dyDescent="0.25">
      <c r="BF746" s="12"/>
      <c r="BI746" s="12"/>
      <c r="BL746" s="12"/>
    </row>
    <row r="747" spans="58:64" x14ac:dyDescent="0.25">
      <c r="BF747" s="12"/>
      <c r="BI747" s="12"/>
      <c r="BL747" s="12"/>
    </row>
    <row r="748" spans="58:64" x14ac:dyDescent="0.25">
      <c r="BF748" s="12"/>
      <c r="BI748" s="12"/>
      <c r="BL748" s="12"/>
    </row>
    <row r="749" spans="58:64" x14ac:dyDescent="0.25">
      <c r="BF749" s="12"/>
      <c r="BI749" s="12"/>
      <c r="BL749" s="12"/>
    </row>
    <row r="750" spans="58:64" x14ac:dyDescent="0.25">
      <c r="BF750" s="12"/>
      <c r="BI750" s="12"/>
      <c r="BL750" s="12"/>
    </row>
    <row r="751" spans="58:64" x14ac:dyDescent="0.25">
      <c r="BF751" s="12"/>
      <c r="BI751" s="12"/>
      <c r="BL751" s="12"/>
    </row>
    <row r="752" spans="58:64" x14ac:dyDescent="0.25">
      <c r="BF752" s="12"/>
      <c r="BI752" s="12"/>
      <c r="BL752" s="12"/>
    </row>
    <row r="753" spans="58:64" x14ac:dyDescent="0.25">
      <c r="BF753" s="12"/>
      <c r="BI753" s="12"/>
      <c r="BL753" s="12"/>
    </row>
    <row r="754" spans="58:64" x14ac:dyDescent="0.25">
      <c r="BF754" s="12"/>
      <c r="BI754" s="12"/>
      <c r="BL754" s="12"/>
    </row>
    <row r="755" spans="58:64" x14ac:dyDescent="0.25">
      <c r="BF755" s="12"/>
      <c r="BI755" s="12"/>
      <c r="BL755" s="12"/>
    </row>
    <row r="756" spans="58:64" x14ac:dyDescent="0.25">
      <c r="BF756" s="12"/>
      <c r="BI756" s="12"/>
      <c r="BL756" s="12"/>
    </row>
    <row r="757" spans="58:64" x14ac:dyDescent="0.25">
      <c r="BF757" s="12"/>
      <c r="BI757" s="12"/>
      <c r="BL757" s="12"/>
    </row>
    <row r="758" spans="58:64" x14ac:dyDescent="0.25">
      <c r="BF758" s="12"/>
      <c r="BI758" s="12"/>
      <c r="BL758" s="12"/>
    </row>
    <row r="759" spans="58:64" x14ac:dyDescent="0.25">
      <c r="BF759" s="12"/>
      <c r="BI759" s="12"/>
      <c r="BL759" s="12"/>
    </row>
    <row r="760" spans="58:64" x14ac:dyDescent="0.25">
      <c r="BF760" s="12"/>
      <c r="BI760" s="12"/>
      <c r="BL760" s="12"/>
    </row>
    <row r="761" spans="58:64" x14ac:dyDescent="0.25">
      <c r="BF761" s="12"/>
      <c r="BI761" s="12"/>
      <c r="BL761" s="12"/>
    </row>
    <row r="762" spans="58:64" x14ac:dyDescent="0.25">
      <c r="BF762" s="12"/>
      <c r="BI762" s="12"/>
      <c r="BL762" s="12"/>
    </row>
    <row r="763" spans="58:64" x14ac:dyDescent="0.25">
      <c r="BF763" s="12"/>
      <c r="BI763" s="12"/>
      <c r="BL763" s="12"/>
    </row>
    <row r="764" spans="58:64" x14ac:dyDescent="0.25">
      <c r="BF764" s="12"/>
      <c r="BI764" s="12"/>
      <c r="BL764" s="12"/>
    </row>
    <row r="765" spans="58:64" x14ac:dyDescent="0.25">
      <c r="BF765" s="12"/>
      <c r="BI765" s="12"/>
      <c r="BL765" s="12"/>
    </row>
    <row r="766" spans="58:64" x14ac:dyDescent="0.25">
      <c r="BF766" s="12"/>
      <c r="BI766" s="12"/>
      <c r="BL766" s="12"/>
    </row>
    <row r="767" spans="58:64" x14ac:dyDescent="0.25">
      <c r="BF767" s="12"/>
      <c r="BI767" s="12"/>
      <c r="BL767" s="12"/>
    </row>
    <row r="768" spans="58:64" x14ac:dyDescent="0.25">
      <c r="BF768" s="12"/>
      <c r="BI768" s="12"/>
      <c r="BL768" s="12"/>
    </row>
    <row r="769" spans="58:64" x14ac:dyDescent="0.25">
      <c r="BF769" s="12"/>
      <c r="BI769" s="12"/>
      <c r="BL769" s="12"/>
    </row>
    <row r="770" spans="58:64" x14ac:dyDescent="0.25">
      <c r="BF770" s="12"/>
      <c r="BI770" s="12"/>
      <c r="BL770" s="12"/>
    </row>
    <row r="771" spans="58:64" x14ac:dyDescent="0.25">
      <c r="BF771" s="12"/>
      <c r="BI771" s="12"/>
      <c r="BL771" s="12"/>
    </row>
    <row r="772" spans="58:64" x14ac:dyDescent="0.25">
      <c r="BF772" s="12"/>
      <c r="BI772" s="12"/>
      <c r="BL772" s="12"/>
    </row>
    <row r="773" spans="58:64" x14ac:dyDescent="0.25">
      <c r="BF773" s="12"/>
      <c r="BI773" s="12"/>
      <c r="BL773" s="12"/>
    </row>
    <row r="774" spans="58:64" x14ac:dyDescent="0.25">
      <c r="BF774" s="12"/>
      <c r="BI774" s="12"/>
      <c r="BL774" s="12"/>
    </row>
    <row r="775" spans="58:64" x14ac:dyDescent="0.25">
      <c r="BF775" s="12"/>
      <c r="BI775" s="12"/>
      <c r="BL775" s="12"/>
    </row>
    <row r="776" spans="58:64" x14ac:dyDescent="0.25">
      <c r="BF776" s="12"/>
      <c r="BI776" s="12"/>
      <c r="BL776" s="12"/>
    </row>
    <row r="777" spans="58:64" x14ac:dyDescent="0.25">
      <c r="BF777" s="12"/>
      <c r="BI777" s="12"/>
      <c r="BL777" s="12"/>
    </row>
    <row r="778" spans="58:64" x14ac:dyDescent="0.25">
      <c r="BF778" s="12"/>
      <c r="BI778" s="12"/>
      <c r="BL778" s="12"/>
    </row>
    <row r="779" spans="58:64" x14ac:dyDescent="0.25">
      <c r="BF779" s="12"/>
      <c r="BI779" s="12"/>
      <c r="BL779" s="12"/>
    </row>
    <row r="780" spans="58:64" x14ac:dyDescent="0.25">
      <c r="BF780" s="12"/>
      <c r="BI780" s="12"/>
      <c r="BL780" s="12"/>
    </row>
    <row r="781" spans="58:64" x14ac:dyDescent="0.25">
      <c r="BF781" s="12"/>
      <c r="BI781" s="12"/>
      <c r="BL781" s="12"/>
    </row>
    <row r="782" spans="58:64" x14ac:dyDescent="0.25">
      <c r="BF782" s="12"/>
      <c r="BI782" s="12"/>
      <c r="BL782" s="12"/>
    </row>
    <row r="783" spans="58:64" x14ac:dyDescent="0.25">
      <c r="BF783" s="12"/>
      <c r="BI783" s="12"/>
      <c r="BL783" s="12"/>
    </row>
    <row r="784" spans="58:64" x14ac:dyDescent="0.25">
      <c r="BF784" s="12"/>
      <c r="BI784" s="12"/>
      <c r="BL784" s="12"/>
    </row>
    <row r="785" spans="58:64" x14ac:dyDescent="0.25">
      <c r="BF785" s="12"/>
      <c r="BI785" s="12"/>
      <c r="BL785" s="12"/>
    </row>
    <row r="786" spans="58:64" x14ac:dyDescent="0.25">
      <c r="BF786" s="12"/>
      <c r="BI786" s="12"/>
      <c r="BL786" s="12"/>
    </row>
    <row r="787" spans="58:64" x14ac:dyDescent="0.25">
      <c r="BF787" s="12"/>
      <c r="BI787" s="12"/>
      <c r="BL787" s="12"/>
    </row>
    <row r="788" spans="58:64" x14ac:dyDescent="0.25">
      <c r="BF788" s="12"/>
      <c r="BI788" s="12"/>
      <c r="BL788" s="12"/>
    </row>
    <row r="789" spans="58:64" x14ac:dyDescent="0.25">
      <c r="BF789" s="12"/>
      <c r="BI789" s="12"/>
      <c r="BL789" s="12"/>
    </row>
    <row r="790" spans="58:64" x14ac:dyDescent="0.25">
      <c r="BF790" s="12"/>
      <c r="BI790" s="12"/>
      <c r="BL790" s="12"/>
    </row>
    <row r="791" spans="58:64" x14ac:dyDescent="0.25">
      <c r="BF791" s="12"/>
      <c r="BI791" s="12"/>
      <c r="BL791" s="12"/>
    </row>
    <row r="792" spans="58:64" x14ac:dyDescent="0.25">
      <c r="BF792" s="12"/>
      <c r="BI792" s="12"/>
      <c r="BL792" s="12"/>
    </row>
    <row r="793" spans="58:64" x14ac:dyDescent="0.25">
      <c r="BF793" s="12"/>
      <c r="BI793" s="12"/>
      <c r="BL793" s="12"/>
    </row>
    <row r="794" spans="58:64" x14ac:dyDescent="0.25">
      <c r="BF794" s="12"/>
      <c r="BI794" s="12"/>
      <c r="BL794" s="12"/>
    </row>
    <row r="795" spans="58:64" x14ac:dyDescent="0.25">
      <c r="BF795" s="12"/>
      <c r="BI795" s="12"/>
      <c r="BL795" s="12"/>
    </row>
    <row r="796" spans="58:64" x14ac:dyDescent="0.25">
      <c r="BF796" s="12"/>
      <c r="BI796" s="12"/>
      <c r="BL796" s="12"/>
    </row>
    <row r="797" spans="58:64" x14ac:dyDescent="0.25">
      <c r="BF797" s="12"/>
      <c r="BI797" s="12"/>
      <c r="BL797" s="12"/>
    </row>
    <row r="798" spans="58:64" x14ac:dyDescent="0.25">
      <c r="BF798" s="12"/>
      <c r="BI798" s="12"/>
      <c r="BL798" s="12"/>
    </row>
    <row r="799" spans="58:64" x14ac:dyDescent="0.25">
      <c r="BF799" s="12"/>
      <c r="BI799" s="12"/>
      <c r="BL799" s="12"/>
    </row>
    <row r="800" spans="58:64" x14ac:dyDescent="0.25">
      <c r="BF800" s="12"/>
      <c r="BI800" s="12"/>
      <c r="BL800" s="12"/>
    </row>
    <row r="801" spans="58:64" x14ac:dyDescent="0.25">
      <c r="BF801" s="12"/>
      <c r="BI801" s="12"/>
      <c r="BL801" s="12"/>
    </row>
    <row r="802" spans="58:64" x14ac:dyDescent="0.25">
      <c r="BF802" s="12"/>
      <c r="BI802" s="12"/>
      <c r="BL802" s="12"/>
    </row>
    <row r="803" spans="58:64" x14ac:dyDescent="0.25">
      <c r="BF803" s="12"/>
      <c r="BI803" s="12"/>
      <c r="BL803" s="12"/>
    </row>
    <row r="804" spans="58:64" x14ac:dyDescent="0.25">
      <c r="BF804" s="12"/>
      <c r="BI804" s="12"/>
      <c r="BL804" s="12"/>
    </row>
    <row r="805" spans="58:64" x14ac:dyDescent="0.25">
      <c r="BF805" s="12"/>
      <c r="BI805" s="12"/>
      <c r="BL805" s="12"/>
    </row>
    <row r="806" spans="58:64" x14ac:dyDescent="0.25">
      <c r="BF806" s="12"/>
      <c r="BI806" s="12"/>
      <c r="BL806" s="12"/>
    </row>
    <row r="807" spans="58:64" x14ac:dyDescent="0.25">
      <c r="BF807" s="12"/>
      <c r="BI807" s="12"/>
      <c r="BL807" s="12"/>
    </row>
    <row r="808" spans="58:64" x14ac:dyDescent="0.25">
      <c r="BF808" s="12"/>
      <c r="BI808" s="12"/>
      <c r="BL808" s="12"/>
    </row>
    <row r="809" spans="58:64" x14ac:dyDescent="0.25">
      <c r="BF809" s="12"/>
      <c r="BI809" s="12"/>
      <c r="BL809" s="12"/>
    </row>
    <row r="810" spans="58:64" x14ac:dyDescent="0.25">
      <c r="BF810" s="12"/>
      <c r="BI810" s="12"/>
      <c r="BL810" s="12"/>
    </row>
    <row r="811" spans="58:64" x14ac:dyDescent="0.25">
      <c r="BF811" s="12"/>
      <c r="BI811" s="12"/>
      <c r="BL811" s="12"/>
    </row>
    <row r="812" spans="58:64" x14ac:dyDescent="0.25">
      <c r="BF812" s="12"/>
      <c r="BI812" s="12"/>
      <c r="BL812" s="12"/>
    </row>
    <row r="813" spans="58:64" x14ac:dyDescent="0.25">
      <c r="BF813" s="12"/>
      <c r="BI813" s="12"/>
      <c r="BL813" s="12"/>
    </row>
    <row r="814" spans="58:64" x14ac:dyDescent="0.25">
      <c r="BF814" s="12"/>
      <c r="BI814" s="12"/>
      <c r="BL814" s="12"/>
    </row>
    <row r="815" spans="58:64" x14ac:dyDescent="0.25">
      <c r="BF815" s="12"/>
      <c r="BI815" s="12"/>
      <c r="BL815" s="12"/>
    </row>
    <row r="816" spans="58:64" x14ac:dyDescent="0.25">
      <c r="BF816" s="12"/>
      <c r="BI816" s="12"/>
      <c r="BL816" s="12"/>
    </row>
    <row r="817" spans="58:64" x14ac:dyDescent="0.25">
      <c r="BF817" s="12"/>
      <c r="BI817" s="12"/>
      <c r="BL817" s="12"/>
    </row>
    <row r="818" spans="58:64" x14ac:dyDescent="0.25">
      <c r="BF818" s="12"/>
      <c r="BI818" s="12"/>
      <c r="BL818" s="12"/>
    </row>
    <row r="819" spans="58:64" x14ac:dyDescent="0.25">
      <c r="BF819" s="12"/>
      <c r="BI819" s="12"/>
      <c r="BL819" s="12"/>
    </row>
    <row r="820" spans="58:64" x14ac:dyDescent="0.25">
      <c r="BF820" s="12"/>
      <c r="BI820" s="12"/>
      <c r="BL820" s="12"/>
    </row>
    <row r="821" spans="58:64" x14ac:dyDescent="0.25">
      <c r="BF821" s="12"/>
      <c r="BI821" s="12"/>
      <c r="BL821" s="12"/>
    </row>
    <row r="822" spans="58:64" x14ac:dyDescent="0.25">
      <c r="BF822" s="12"/>
      <c r="BI822" s="12"/>
      <c r="BL822" s="12"/>
    </row>
    <row r="823" spans="58:64" x14ac:dyDescent="0.25">
      <c r="BF823" s="12"/>
      <c r="BI823" s="12"/>
      <c r="BL823" s="12"/>
    </row>
    <row r="824" spans="58:64" x14ac:dyDescent="0.25">
      <c r="BF824" s="12"/>
      <c r="BI824" s="12"/>
      <c r="BL824" s="12"/>
    </row>
    <row r="825" spans="58:64" x14ac:dyDescent="0.25">
      <c r="BF825" s="12"/>
      <c r="BI825" s="12"/>
      <c r="BL825" s="12"/>
    </row>
    <row r="826" spans="58:64" x14ac:dyDescent="0.25">
      <c r="BF826" s="12"/>
      <c r="BI826" s="12"/>
      <c r="BL826" s="12"/>
    </row>
    <row r="827" spans="58:64" x14ac:dyDescent="0.25">
      <c r="BF827" s="12"/>
      <c r="BI827" s="12"/>
      <c r="BL827" s="12"/>
    </row>
    <row r="828" spans="58:64" x14ac:dyDescent="0.25">
      <c r="BF828" s="12"/>
      <c r="BI828" s="12"/>
      <c r="BL828" s="12"/>
    </row>
    <row r="829" spans="58:64" x14ac:dyDescent="0.25">
      <c r="BF829" s="12"/>
      <c r="BI829" s="12"/>
      <c r="BL829" s="12"/>
    </row>
    <row r="830" spans="58:64" x14ac:dyDescent="0.25">
      <c r="BF830" s="12"/>
      <c r="BI830" s="12"/>
      <c r="BL830" s="12"/>
    </row>
    <row r="831" spans="58:64" x14ac:dyDescent="0.25">
      <c r="BF831" s="12"/>
      <c r="BI831" s="12"/>
      <c r="BL831" s="12"/>
    </row>
    <row r="832" spans="58:64" x14ac:dyDescent="0.25">
      <c r="BL832" s="12"/>
    </row>
    <row r="833" spans="64:64" x14ac:dyDescent="0.25">
      <c r="BL833" s="12"/>
    </row>
  </sheetData>
  <protectedRanges>
    <protectedRange sqref="BD23" name="Диапазон3_74_5_1_4_1_1_1_2_1" securityDescriptor="O:WDG:WDD:(A;;CC;;;S-1-5-21-1281035640-548247933-376692995-11259)(A;;CC;;;S-1-5-21-1281035640-548247933-376692995-11258)(A;;CC;;;S-1-5-21-1281035640-548247933-376692995-5864)"/>
    <protectedRange sqref="R23" name="Диапазон3_16_1_1_19_1" securityDescriptor="O:WDG:WDD:(A;;CC;;;S-1-5-21-1281035640-548247933-376692995-11259)(A;;CC;;;S-1-5-21-1281035640-548247933-376692995-11258)(A;;CC;;;S-1-5-21-1281035640-548247933-376692995-5864)"/>
    <protectedRange sqref="BD27" name="Диапазон3_74_5_1_4_1_1_1_2_1_1" securityDescriptor="O:WDG:WDD:(A;;CC;;;S-1-5-21-1281035640-548247933-376692995-11259)(A;;CC;;;S-1-5-21-1281035640-548247933-376692995-11258)(A;;CC;;;S-1-5-21-1281035640-548247933-376692995-5864)"/>
    <protectedRange sqref="R27" name="Диапазон3_16_1_1_19_1_1" securityDescriptor="O:WDG:WDD:(A;;CC;;;S-1-5-21-1281035640-548247933-376692995-11259)(A;;CC;;;S-1-5-21-1281035640-548247933-376692995-11258)(A;;CC;;;S-1-5-21-1281035640-548247933-376692995-5864)"/>
    <protectedRange sqref="I10" name="Диапазон3_74_5_1_5_2_1_1_1_1_1_1_7_1_2" securityDescriptor="O:WDG:WDD:(A;;CC;;;S-1-5-21-1281035640-548247933-376692995-11259)(A;;CC;;;S-1-5-21-1281035640-548247933-376692995-11258)(A;;CC;;;S-1-5-21-1281035640-548247933-376692995-5864)"/>
    <protectedRange sqref="R10" name="Диапазон3_16_1_1_1_1_2_2_2_1_2" securityDescriptor="O:WDG:WDD:(A;;CC;;;S-1-5-21-1281035640-548247933-376692995-11259)(A;;CC;;;S-1-5-21-1281035640-548247933-376692995-11258)(A;;CC;;;S-1-5-21-1281035640-548247933-376692995-5864)"/>
    <protectedRange sqref="I14" name="Диапазон3_74_5_1_5_2_1_1_1_1_1_1_7_1_3" securityDescriptor="O:WDG:WDD:(A;;CC;;;S-1-5-21-1281035640-548247933-376692995-11259)(A;;CC;;;S-1-5-21-1281035640-548247933-376692995-11258)(A;;CC;;;S-1-5-21-1281035640-548247933-376692995-5864)"/>
    <protectedRange sqref="R14" name="Диапазон3_16_1_1_1_1_2_2_2_1_3" securityDescriptor="O:WDG:WDD:(A;;CC;;;S-1-5-21-1281035640-548247933-376692995-11259)(A;;CC;;;S-1-5-21-1281035640-548247933-376692995-11258)(A;;CC;;;S-1-5-21-1281035640-548247933-376692995-5864)"/>
    <protectedRange sqref="R11 R15" name="Диапазон3_16_1_1_1_1_2_1_1_1_1" securityDescriptor="O:WDG:WDD:(A;;CC;;;S-1-5-21-1281035640-548247933-376692995-11259)(A;;CC;;;S-1-5-21-1281035640-548247933-376692995-11258)(A;;CC;;;S-1-5-21-1281035640-548247933-376692995-5864)"/>
  </protectedRanges>
  <autoFilter ref="A7:BT28"/>
  <mergeCells count="67">
    <mergeCell ref="BD5:BD6"/>
    <mergeCell ref="BE5:BE6"/>
    <mergeCell ref="BO4:BO6"/>
    <mergeCell ref="AV4:AY4"/>
    <mergeCell ref="AZ4:BB4"/>
    <mergeCell ref="AX5:AX6"/>
    <mergeCell ref="BD4:BE4"/>
    <mergeCell ref="BF4:BN4"/>
    <mergeCell ref="BF5:BH5"/>
    <mergeCell ref="BI5:BK5"/>
    <mergeCell ref="BL5:BN5"/>
    <mergeCell ref="AG5:AG6"/>
    <mergeCell ref="AH5:AH6"/>
    <mergeCell ref="AI5:AI6"/>
    <mergeCell ref="AJ5:AJ6"/>
    <mergeCell ref="AK5:AK6"/>
    <mergeCell ref="AM5:AM6"/>
    <mergeCell ref="AN5:AN6"/>
    <mergeCell ref="AO5:AO6"/>
    <mergeCell ref="AP5:AP6"/>
    <mergeCell ref="AQ5:AQ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C5:AC6"/>
    <mergeCell ref="AD5:AD6"/>
    <mergeCell ref="L4:L6"/>
    <mergeCell ref="A4:A6"/>
    <mergeCell ref="B4:B6"/>
    <mergeCell ref="C4:C6"/>
    <mergeCell ref="D4:D6"/>
    <mergeCell ref="E4:E6"/>
    <mergeCell ref="F4:F6"/>
    <mergeCell ref="G4:G6"/>
    <mergeCell ref="H4:H6"/>
    <mergeCell ref="I4:I6"/>
    <mergeCell ref="J4:J6"/>
    <mergeCell ref="K4:K6"/>
  </mergeCells>
  <conditionalFormatting sqref="BD10">
    <cfRule type="duplicateValues" dxfId="13" priority="2"/>
  </conditionalFormatting>
  <conditionalFormatting sqref="BD14">
    <cfRule type="duplicateValues" dxfId="12" priority="1"/>
  </conditionalFormatting>
  <dataValidations count="10">
    <dataValidation type="list" allowBlank="1" showInputMessage="1" showErrorMessage="1" sqref="WVL982999:WVL983871 J65495:J66367 IZ65495:IZ66367 SV65495:SV66367 ACR65495:ACR66367 AMN65495:AMN66367 AWJ65495:AWJ66367 BGF65495:BGF66367 BQB65495:BQB66367 BZX65495:BZX66367 CJT65495:CJT66367 CTP65495:CTP66367 DDL65495:DDL66367 DNH65495:DNH66367 DXD65495:DXD66367 EGZ65495:EGZ66367 EQV65495:EQV66367 FAR65495:FAR66367 FKN65495:FKN66367 FUJ65495:FUJ66367 GEF65495:GEF66367 GOB65495:GOB66367 GXX65495:GXX66367 HHT65495:HHT66367 HRP65495:HRP66367 IBL65495:IBL66367 ILH65495:ILH66367 IVD65495:IVD66367 JEZ65495:JEZ66367 JOV65495:JOV66367 JYR65495:JYR66367 KIN65495:KIN66367 KSJ65495:KSJ66367 LCF65495:LCF66367 LMB65495:LMB66367 LVX65495:LVX66367 MFT65495:MFT66367 MPP65495:MPP66367 MZL65495:MZL66367 NJH65495:NJH66367 NTD65495:NTD66367 OCZ65495:OCZ66367 OMV65495:OMV66367 OWR65495:OWR66367 PGN65495:PGN66367 PQJ65495:PQJ66367 QAF65495:QAF66367 QKB65495:QKB66367 QTX65495:QTX66367 RDT65495:RDT66367 RNP65495:RNP66367 RXL65495:RXL66367 SHH65495:SHH66367 SRD65495:SRD66367 TAZ65495:TAZ66367 TKV65495:TKV66367 TUR65495:TUR66367 UEN65495:UEN66367 UOJ65495:UOJ66367 UYF65495:UYF66367 VIB65495:VIB66367 VRX65495:VRX66367 WBT65495:WBT66367 WLP65495:WLP66367 WVL65495:WVL66367 J131031:J131903 IZ131031:IZ131903 SV131031:SV131903 ACR131031:ACR131903 AMN131031:AMN131903 AWJ131031:AWJ131903 BGF131031:BGF131903 BQB131031:BQB131903 BZX131031:BZX131903 CJT131031:CJT131903 CTP131031:CTP131903 DDL131031:DDL131903 DNH131031:DNH131903 DXD131031:DXD131903 EGZ131031:EGZ131903 EQV131031:EQV131903 FAR131031:FAR131903 FKN131031:FKN131903 FUJ131031:FUJ131903 GEF131031:GEF131903 GOB131031:GOB131903 GXX131031:GXX131903 HHT131031:HHT131903 HRP131031:HRP131903 IBL131031:IBL131903 ILH131031:ILH131903 IVD131031:IVD131903 JEZ131031:JEZ131903 JOV131031:JOV131903 JYR131031:JYR131903 KIN131031:KIN131903 KSJ131031:KSJ131903 LCF131031:LCF131903 LMB131031:LMB131903 LVX131031:LVX131903 MFT131031:MFT131903 MPP131031:MPP131903 MZL131031:MZL131903 NJH131031:NJH131903 NTD131031:NTD131903 OCZ131031:OCZ131903 OMV131031:OMV131903 OWR131031:OWR131903 PGN131031:PGN131903 PQJ131031:PQJ131903 QAF131031:QAF131903 QKB131031:QKB131903 QTX131031:QTX131903 RDT131031:RDT131903 RNP131031:RNP131903 RXL131031:RXL131903 SHH131031:SHH131903 SRD131031:SRD131903 TAZ131031:TAZ131903 TKV131031:TKV131903 TUR131031:TUR131903 UEN131031:UEN131903 UOJ131031:UOJ131903 UYF131031:UYF131903 VIB131031:VIB131903 VRX131031:VRX131903 WBT131031:WBT131903 WLP131031:WLP131903 WVL131031:WVL131903 J196567:J197439 IZ196567:IZ197439 SV196567:SV197439 ACR196567:ACR197439 AMN196567:AMN197439 AWJ196567:AWJ197439 BGF196567:BGF197439 BQB196567:BQB197439 BZX196567:BZX197439 CJT196567:CJT197439 CTP196567:CTP197439 DDL196567:DDL197439 DNH196567:DNH197439 DXD196567:DXD197439 EGZ196567:EGZ197439 EQV196567:EQV197439 FAR196567:FAR197439 FKN196567:FKN197439 FUJ196567:FUJ197439 GEF196567:GEF197439 GOB196567:GOB197439 GXX196567:GXX197439 HHT196567:HHT197439 HRP196567:HRP197439 IBL196567:IBL197439 ILH196567:ILH197439 IVD196567:IVD197439 JEZ196567:JEZ197439 JOV196567:JOV197439 JYR196567:JYR197439 KIN196567:KIN197439 KSJ196567:KSJ197439 LCF196567:LCF197439 LMB196567:LMB197439 LVX196567:LVX197439 MFT196567:MFT197439 MPP196567:MPP197439 MZL196567:MZL197439 NJH196567:NJH197439 NTD196567:NTD197439 OCZ196567:OCZ197439 OMV196567:OMV197439 OWR196567:OWR197439 PGN196567:PGN197439 PQJ196567:PQJ197439 QAF196567:QAF197439 QKB196567:QKB197439 QTX196567:QTX197439 RDT196567:RDT197439 RNP196567:RNP197439 RXL196567:RXL197439 SHH196567:SHH197439 SRD196567:SRD197439 TAZ196567:TAZ197439 TKV196567:TKV197439 TUR196567:TUR197439 UEN196567:UEN197439 UOJ196567:UOJ197439 UYF196567:UYF197439 VIB196567:VIB197439 VRX196567:VRX197439 WBT196567:WBT197439 WLP196567:WLP197439 WVL196567:WVL197439 J262103:J262975 IZ262103:IZ262975 SV262103:SV262975 ACR262103:ACR262975 AMN262103:AMN262975 AWJ262103:AWJ262975 BGF262103:BGF262975 BQB262103:BQB262975 BZX262103:BZX262975 CJT262103:CJT262975 CTP262103:CTP262975 DDL262103:DDL262975 DNH262103:DNH262975 DXD262103:DXD262975 EGZ262103:EGZ262975 EQV262103:EQV262975 FAR262103:FAR262975 FKN262103:FKN262975 FUJ262103:FUJ262975 GEF262103:GEF262975 GOB262103:GOB262975 GXX262103:GXX262975 HHT262103:HHT262975 HRP262103:HRP262975 IBL262103:IBL262975 ILH262103:ILH262975 IVD262103:IVD262975 JEZ262103:JEZ262975 JOV262103:JOV262975 JYR262103:JYR262975 KIN262103:KIN262975 KSJ262103:KSJ262975 LCF262103:LCF262975 LMB262103:LMB262975 LVX262103:LVX262975 MFT262103:MFT262975 MPP262103:MPP262975 MZL262103:MZL262975 NJH262103:NJH262975 NTD262103:NTD262975 OCZ262103:OCZ262975 OMV262103:OMV262975 OWR262103:OWR262975 PGN262103:PGN262975 PQJ262103:PQJ262975 QAF262103:QAF262975 QKB262103:QKB262975 QTX262103:QTX262975 RDT262103:RDT262975 RNP262103:RNP262975 RXL262103:RXL262975 SHH262103:SHH262975 SRD262103:SRD262975 TAZ262103:TAZ262975 TKV262103:TKV262975 TUR262103:TUR262975 UEN262103:UEN262975 UOJ262103:UOJ262975 UYF262103:UYF262975 VIB262103:VIB262975 VRX262103:VRX262975 WBT262103:WBT262975 WLP262103:WLP262975 WVL262103:WVL262975 J327639:J328511 IZ327639:IZ328511 SV327639:SV328511 ACR327639:ACR328511 AMN327639:AMN328511 AWJ327639:AWJ328511 BGF327639:BGF328511 BQB327639:BQB328511 BZX327639:BZX328511 CJT327639:CJT328511 CTP327639:CTP328511 DDL327639:DDL328511 DNH327639:DNH328511 DXD327639:DXD328511 EGZ327639:EGZ328511 EQV327639:EQV328511 FAR327639:FAR328511 FKN327639:FKN328511 FUJ327639:FUJ328511 GEF327639:GEF328511 GOB327639:GOB328511 GXX327639:GXX328511 HHT327639:HHT328511 HRP327639:HRP328511 IBL327639:IBL328511 ILH327639:ILH328511 IVD327639:IVD328511 JEZ327639:JEZ328511 JOV327639:JOV328511 JYR327639:JYR328511 KIN327639:KIN328511 KSJ327639:KSJ328511 LCF327639:LCF328511 LMB327639:LMB328511 LVX327639:LVX328511 MFT327639:MFT328511 MPP327639:MPP328511 MZL327639:MZL328511 NJH327639:NJH328511 NTD327639:NTD328511 OCZ327639:OCZ328511 OMV327639:OMV328511 OWR327639:OWR328511 PGN327639:PGN328511 PQJ327639:PQJ328511 QAF327639:QAF328511 QKB327639:QKB328511 QTX327639:QTX328511 RDT327639:RDT328511 RNP327639:RNP328511 RXL327639:RXL328511 SHH327639:SHH328511 SRD327639:SRD328511 TAZ327639:TAZ328511 TKV327639:TKV328511 TUR327639:TUR328511 UEN327639:UEN328511 UOJ327639:UOJ328511 UYF327639:UYF328511 VIB327639:VIB328511 VRX327639:VRX328511 WBT327639:WBT328511 WLP327639:WLP328511 WVL327639:WVL328511 J393175:J394047 IZ393175:IZ394047 SV393175:SV394047 ACR393175:ACR394047 AMN393175:AMN394047 AWJ393175:AWJ394047 BGF393175:BGF394047 BQB393175:BQB394047 BZX393175:BZX394047 CJT393175:CJT394047 CTP393175:CTP394047 DDL393175:DDL394047 DNH393175:DNH394047 DXD393175:DXD394047 EGZ393175:EGZ394047 EQV393175:EQV394047 FAR393175:FAR394047 FKN393175:FKN394047 FUJ393175:FUJ394047 GEF393175:GEF394047 GOB393175:GOB394047 GXX393175:GXX394047 HHT393175:HHT394047 HRP393175:HRP394047 IBL393175:IBL394047 ILH393175:ILH394047 IVD393175:IVD394047 JEZ393175:JEZ394047 JOV393175:JOV394047 JYR393175:JYR394047 KIN393175:KIN394047 KSJ393175:KSJ394047 LCF393175:LCF394047 LMB393175:LMB394047 LVX393175:LVX394047 MFT393175:MFT394047 MPP393175:MPP394047 MZL393175:MZL394047 NJH393175:NJH394047 NTD393175:NTD394047 OCZ393175:OCZ394047 OMV393175:OMV394047 OWR393175:OWR394047 PGN393175:PGN394047 PQJ393175:PQJ394047 QAF393175:QAF394047 QKB393175:QKB394047 QTX393175:QTX394047 RDT393175:RDT394047 RNP393175:RNP394047 RXL393175:RXL394047 SHH393175:SHH394047 SRD393175:SRD394047 TAZ393175:TAZ394047 TKV393175:TKV394047 TUR393175:TUR394047 UEN393175:UEN394047 UOJ393175:UOJ394047 UYF393175:UYF394047 VIB393175:VIB394047 VRX393175:VRX394047 WBT393175:WBT394047 WLP393175:WLP394047 WVL393175:WVL394047 J458711:J459583 IZ458711:IZ459583 SV458711:SV459583 ACR458711:ACR459583 AMN458711:AMN459583 AWJ458711:AWJ459583 BGF458711:BGF459583 BQB458711:BQB459583 BZX458711:BZX459583 CJT458711:CJT459583 CTP458711:CTP459583 DDL458711:DDL459583 DNH458711:DNH459583 DXD458711:DXD459583 EGZ458711:EGZ459583 EQV458711:EQV459583 FAR458711:FAR459583 FKN458711:FKN459583 FUJ458711:FUJ459583 GEF458711:GEF459583 GOB458711:GOB459583 GXX458711:GXX459583 HHT458711:HHT459583 HRP458711:HRP459583 IBL458711:IBL459583 ILH458711:ILH459583 IVD458711:IVD459583 JEZ458711:JEZ459583 JOV458711:JOV459583 JYR458711:JYR459583 KIN458711:KIN459583 KSJ458711:KSJ459583 LCF458711:LCF459583 LMB458711:LMB459583 LVX458711:LVX459583 MFT458711:MFT459583 MPP458711:MPP459583 MZL458711:MZL459583 NJH458711:NJH459583 NTD458711:NTD459583 OCZ458711:OCZ459583 OMV458711:OMV459583 OWR458711:OWR459583 PGN458711:PGN459583 PQJ458711:PQJ459583 QAF458711:QAF459583 QKB458711:QKB459583 QTX458711:QTX459583 RDT458711:RDT459583 RNP458711:RNP459583 RXL458711:RXL459583 SHH458711:SHH459583 SRD458711:SRD459583 TAZ458711:TAZ459583 TKV458711:TKV459583 TUR458711:TUR459583 UEN458711:UEN459583 UOJ458711:UOJ459583 UYF458711:UYF459583 VIB458711:VIB459583 VRX458711:VRX459583 WBT458711:WBT459583 WLP458711:WLP459583 WVL458711:WVL459583 J524247:J525119 IZ524247:IZ525119 SV524247:SV525119 ACR524247:ACR525119 AMN524247:AMN525119 AWJ524247:AWJ525119 BGF524247:BGF525119 BQB524247:BQB525119 BZX524247:BZX525119 CJT524247:CJT525119 CTP524247:CTP525119 DDL524247:DDL525119 DNH524247:DNH525119 DXD524247:DXD525119 EGZ524247:EGZ525119 EQV524247:EQV525119 FAR524247:FAR525119 FKN524247:FKN525119 FUJ524247:FUJ525119 GEF524247:GEF525119 GOB524247:GOB525119 GXX524247:GXX525119 HHT524247:HHT525119 HRP524247:HRP525119 IBL524247:IBL525119 ILH524247:ILH525119 IVD524247:IVD525119 JEZ524247:JEZ525119 JOV524247:JOV525119 JYR524247:JYR525119 KIN524247:KIN525119 KSJ524247:KSJ525119 LCF524247:LCF525119 LMB524247:LMB525119 LVX524247:LVX525119 MFT524247:MFT525119 MPP524247:MPP525119 MZL524247:MZL525119 NJH524247:NJH525119 NTD524247:NTD525119 OCZ524247:OCZ525119 OMV524247:OMV525119 OWR524247:OWR525119 PGN524247:PGN525119 PQJ524247:PQJ525119 QAF524247:QAF525119 QKB524247:QKB525119 QTX524247:QTX525119 RDT524247:RDT525119 RNP524247:RNP525119 RXL524247:RXL525119 SHH524247:SHH525119 SRD524247:SRD525119 TAZ524247:TAZ525119 TKV524247:TKV525119 TUR524247:TUR525119 UEN524247:UEN525119 UOJ524247:UOJ525119 UYF524247:UYF525119 VIB524247:VIB525119 VRX524247:VRX525119 WBT524247:WBT525119 WLP524247:WLP525119 WVL524247:WVL525119 J589783:J590655 IZ589783:IZ590655 SV589783:SV590655 ACR589783:ACR590655 AMN589783:AMN590655 AWJ589783:AWJ590655 BGF589783:BGF590655 BQB589783:BQB590655 BZX589783:BZX590655 CJT589783:CJT590655 CTP589783:CTP590655 DDL589783:DDL590655 DNH589783:DNH590655 DXD589783:DXD590655 EGZ589783:EGZ590655 EQV589783:EQV590655 FAR589783:FAR590655 FKN589783:FKN590655 FUJ589783:FUJ590655 GEF589783:GEF590655 GOB589783:GOB590655 GXX589783:GXX590655 HHT589783:HHT590655 HRP589783:HRP590655 IBL589783:IBL590655 ILH589783:ILH590655 IVD589783:IVD590655 JEZ589783:JEZ590655 JOV589783:JOV590655 JYR589783:JYR590655 KIN589783:KIN590655 KSJ589783:KSJ590655 LCF589783:LCF590655 LMB589783:LMB590655 LVX589783:LVX590655 MFT589783:MFT590655 MPP589783:MPP590655 MZL589783:MZL590655 NJH589783:NJH590655 NTD589783:NTD590655 OCZ589783:OCZ590655 OMV589783:OMV590655 OWR589783:OWR590655 PGN589783:PGN590655 PQJ589783:PQJ590655 QAF589783:QAF590655 QKB589783:QKB590655 QTX589783:QTX590655 RDT589783:RDT590655 RNP589783:RNP590655 RXL589783:RXL590655 SHH589783:SHH590655 SRD589783:SRD590655 TAZ589783:TAZ590655 TKV589783:TKV590655 TUR589783:TUR590655 UEN589783:UEN590655 UOJ589783:UOJ590655 UYF589783:UYF590655 VIB589783:VIB590655 VRX589783:VRX590655 WBT589783:WBT590655 WLP589783:WLP590655 WVL589783:WVL590655 J655319:J656191 IZ655319:IZ656191 SV655319:SV656191 ACR655319:ACR656191 AMN655319:AMN656191 AWJ655319:AWJ656191 BGF655319:BGF656191 BQB655319:BQB656191 BZX655319:BZX656191 CJT655319:CJT656191 CTP655319:CTP656191 DDL655319:DDL656191 DNH655319:DNH656191 DXD655319:DXD656191 EGZ655319:EGZ656191 EQV655319:EQV656191 FAR655319:FAR656191 FKN655319:FKN656191 FUJ655319:FUJ656191 GEF655319:GEF656191 GOB655319:GOB656191 GXX655319:GXX656191 HHT655319:HHT656191 HRP655319:HRP656191 IBL655319:IBL656191 ILH655319:ILH656191 IVD655319:IVD656191 JEZ655319:JEZ656191 JOV655319:JOV656191 JYR655319:JYR656191 KIN655319:KIN656191 KSJ655319:KSJ656191 LCF655319:LCF656191 LMB655319:LMB656191 LVX655319:LVX656191 MFT655319:MFT656191 MPP655319:MPP656191 MZL655319:MZL656191 NJH655319:NJH656191 NTD655319:NTD656191 OCZ655319:OCZ656191 OMV655319:OMV656191 OWR655319:OWR656191 PGN655319:PGN656191 PQJ655319:PQJ656191 QAF655319:QAF656191 QKB655319:QKB656191 QTX655319:QTX656191 RDT655319:RDT656191 RNP655319:RNP656191 RXL655319:RXL656191 SHH655319:SHH656191 SRD655319:SRD656191 TAZ655319:TAZ656191 TKV655319:TKV656191 TUR655319:TUR656191 UEN655319:UEN656191 UOJ655319:UOJ656191 UYF655319:UYF656191 VIB655319:VIB656191 VRX655319:VRX656191 WBT655319:WBT656191 WLP655319:WLP656191 WVL655319:WVL656191 J720855:J721727 IZ720855:IZ721727 SV720855:SV721727 ACR720855:ACR721727 AMN720855:AMN721727 AWJ720855:AWJ721727 BGF720855:BGF721727 BQB720855:BQB721727 BZX720855:BZX721727 CJT720855:CJT721727 CTP720855:CTP721727 DDL720855:DDL721727 DNH720855:DNH721727 DXD720855:DXD721727 EGZ720855:EGZ721727 EQV720855:EQV721727 FAR720855:FAR721727 FKN720855:FKN721727 FUJ720855:FUJ721727 GEF720855:GEF721727 GOB720855:GOB721727 GXX720855:GXX721727 HHT720855:HHT721727 HRP720855:HRP721727 IBL720855:IBL721727 ILH720855:ILH721727 IVD720855:IVD721727 JEZ720855:JEZ721727 JOV720855:JOV721727 JYR720855:JYR721727 KIN720855:KIN721727 KSJ720855:KSJ721727 LCF720855:LCF721727 LMB720855:LMB721727 LVX720855:LVX721727 MFT720855:MFT721727 MPP720855:MPP721727 MZL720855:MZL721727 NJH720855:NJH721727 NTD720855:NTD721727 OCZ720855:OCZ721727 OMV720855:OMV721727 OWR720855:OWR721727 PGN720855:PGN721727 PQJ720855:PQJ721727 QAF720855:QAF721727 QKB720855:QKB721727 QTX720855:QTX721727 RDT720855:RDT721727 RNP720855:RNP721727 RXL720855:RXL721727 SHH720855:SHH721727 SRD720855:SRD721727 TAZ720855:TAZ721727 TKV720855:TKV721727 TUR720855:TUR721727 UEN720855:UEN721727 UOJ720855:UOJ721727 UYF720855:UYF721727 VIB720855:VIB721727 VRX720855:VRX721727 WBT720855:WBT721727 WLP720855:WLP721727 WVL720855:WVL721727 J786391:J787263 IZ786391:IZ787263 SV786391:SV787263 ACR786391:ACR787263 AMN786391:AMN787263 AWJ786391:AWJ787263 BGF786391:BGF787263 BQB786391:BQB787263 BZX786391:BZX787263 CJT786391:CJT787263 CTP786391:CTP787263 DDL786391:DDL787263 DNH786391:DNH787263 DXD786391:DXD787263 EGZ786391:EGZ787263 EQV786391:EQV787263 FAR786391:FAR787263 FKN786391:FKN787263 FUJ786391:FUJ787263 GEF786391:GEF787263 GOB786391:GOB787263 GXX786391:GXX787263 HHT786391:HHT787263 HRP786391:HRP787263 IBL786391:IBL787263 ILH786391:ILH787263 IVD786391:IVD787263 JEZ786391:JEZ787263 JOV786391:JOV787263 JYR786391:JYR787263 KIN786391:KIN787263 KSJ786391:KSJ787263 LCF786391:LCF787263 LMB786391:LMB787263 LVX786391:LVX787263 MFT786391:MFT787263 MPP786391:MPP787263 MZL786391:MZL787263 NJH786391:NJH787263 NTD786391:NTD787263 OCZ786391:OCZ787263 OMV786391:OMV787263 OWR786391:OWR787263 PGN786391:PGN787263 PQJ786391:PQJ787263 QAF786391:QAF787263 QKB786391:QKB787263 QTX786391:QTX787263 RDT786391:RDT787263 RNP786391:RNP787263 RXL786391:RXL787263 SHH786391:SHH787263 SRD786391:SRD787263 TAZ786391:TAZ787263 TKV786391:TKV787263 TUR786391:TUR787263 UEN786391:UEN787263 UOJ786391:UOJ787263 UYF786391:UYF787263 VIB786391:VIB787263 VRX786391:VRX787263 WBT786391:WBT787263 WLP786391:WLP787263 WVL786391:WVL787263 J851927:J852799 IZ851927:IZ852799 SV851927:SV852799 ACR851927:ACR852799 AMN851927:AMN852799 AWJ851927:AWJ852799 BGF851927:BGF852799 BQB851927:BQB852799 BZX851927:BZX852799 CJT851927:CJT852799 CTP851927:CTP852799 DDL851927:DDL852799 DNH851927:DNH852799 DXD851927:DXD852799 EGZ851927:EGZ852799 EQV851927:EQV852799 FAR851927:FAR852799 FKN851927:FKN852799 FUJ851927:FUJ852799 GEF851927:GEF852799 GOB851927:GOB852799 GXX851927:GXX852799 HHT851927:HHT852799 HRP851927:HRP852799 IBL851927:IBL852799 ILH851927:ILH852799 IVD851927:IVD852799 JEZ851927:JEZ852799 JOV851927:JOV852799 JYR851927:JYR852799 KIN851927:KIN852799 KSJ851927:KSJ852799 LCF851927:LCF852799 LMB851927:LMB852799 LVX851927:LVX852799 MFT851927:MFT852799 MPP851927:MPP852799 MZL851927:MZL852799 NJH851927:NJH852799 NTD851927:NTD852799 OCZ851927:OCZ852799 OMV851927:OMV852799 OWR851927:OWR852799 PGN851927:PGN852799 PQJ851927:PQJ852799 QAF851927:QAF852799 QKB851927:QKB852799 QTX851927:QTX852799 RDT851927:RDT852799 RNP851927:RNP852799 RXL851927:RXL852799 SHH851927:SHH852799 SRD851927:SRD852799 TAZ851927:TAZ852799 TKV851927:TKV852799 TUR851927:TUR852799 UEN851927:UEN852799 UOJ851927:UOJ852799 UYF851927:UYF852799 VIB851927:VIB852799 VRX851927:VRX852799 WBT851927:WBT852799 WLP851927:WLP852799 WVL851927:WVL852799 J917463:J918335 IZ917463:IZ918335 SV917463:SV918335 ACR917463:ACR918335 AMN917463:AMN918335 AWJ917463:AWJ918335 BGF917463:BGF918335 BQB917463:BQB918335 BZX917463:BZX918335 CJT917463:CJT918335 CTP917463:CTP918335 DDL917463:DDL918335 DNH917463:DNH918335 DXD917463:DXD918335 EGZ917463:EGZ918335 EQV917463:EQV918335 FAR917463:FAR918335 FKN917463:FKN918335 FUJ917463:FUJ918335 GEF917463:GEF918335 GOB917463:GOB918335 GXX917463:GXX918335 HHT917463:HHT918335 HRP917463:HRP918335 IBL917463:IBL918335 ILH917463:ILH918335 IVD917463:IVD918335 JEZ917463:JEZ918335 JOV917463:JOV918335 JYR917463:JYR918335 KIN917463:KIN918335 KSJ917463:KSJ918335 LCF917463:LCF918335 LMB917463:LMB918335 LVX917463:LVX918335 MFT917463:MFT918335 MPP917463:MPP918335 MZL917463:MZL918335 NJH917463:NJH918335 NTD917463:NTD918335 OCZ917463:OCZ918335 OMV917463:OMV918335 OWR917463:OWR918335 PGN917463:PGN918335 PQJ917463:PQJ918335 QAF917463:QAF918335 QKB917463:QKB918335 QTX917463:QTX918335 RDT917463:RDT918335 RNP917463:RNP918335 RXL917463:RXL918335 SHH917463:SHH918335 SRD917463:SRD918335 TAZ917463:TAZ918335 TKV917463:TKV918335 TUR917463:TUR918335 UEN917463:UEN918335 UOJ917463:UOJ918335 UYF917463:UYF918335 VIB917463:VIB918335 VRX917463:VRX918335 WBT917463:WBT918335 WLP917463:WLP918335 WVL917463:WVL918335 J982999:J983871 IZ982999:IZ983871 SV982999:SV983871 ACR982999:ACR983871 AMN982999:AMN983871 AWJ982999:AWJ983871 BGF982999:BGF983871 BQB982999:BQB983871 BZX982999:BZX983871 CJT982999:CJT983871 CTP982999:CTP983871 DDL982999:DDL983871 DNH982999:DNH983871 DXD982999:DXD983871 EGZ982999:EGZ983871 EQV982999:EQV983871 FAR982999:FAR983871 FKN982999:FKN983871 FUJ982999:FUJ983871 GEF982999:GEF983871 GOB982999:GOB983871 GXX982999:GXX983871 HHT982999:HHT983871 HRP982999:HRP983871 IBL982999:IBL983871 ILH982999:ILH983871 IVD982999:IVD983871 JEZ982999:JEZ983871 JOV982999:JOV983871 JYR982999:JYR983871 KIN982999:KIN983871 KSJ982999:KSJ983871 LCF982999:LCF983871 LMB982999:LMB983871 LVX982999:LVX983871 MFT982999:MFT983871 MPP982999:MPP983871 MZL982999:MZL983871 NJH982999:NJH983871 NTD982999:NTD983871 OCZ982999:OCZ983871 OMV982999:OMV983871 OWR982999:OWR983871 PGN982999:PGN983871 PQJ982999:PQJ983871 QAF982999:QAF983871 QKB982999:QKB983871 QTX982999:QTX983871 RDT982999:RDT983871 RNP982999:RNP983871 RXL982999:RXL983871 SHH982999:SHH983871 SRD982999:SRD983871 TAZ982999:TAZ983871 TKV982999:TKV983871 TUR982999:TUR983871 UEN982999:UEN983871 UOJ982999:UOJ983871 UYF982999:UYF983871 VIB982999:VIB983871 VRX982999:VRX983871 WBT982999:WBT983871 WLP982999:WLP983871 IZ37:IZ831 J37:J831 WVL37:WVL831 WLP37:WLP831 WBT37:WBT831 VRX37:VRX831 VIB37:VIB831 UYF37:UYF831 UOJ37:UOJ831 UEN37:UEN831 TUR37:TUR831 TKV37:TKV831 TAZ37:TAZ831 SRD37:SRD831 SHH37:SHH831 RXL37:RXL831 RNP37:RNP831 RDT37:RDT831 QTX37:QTX831 QKB37:QKB831 QAF37:QAF831 PQJ37:PQJ831 PGN37:PGN831 OWR37:OWR831 OMV37:OMV831 OCZ37:OCZ831 NTD37:NTD831 NJH37:NJH831 MZL37:MZL831 MPP37:MPP831 MFT37:MFT831 LVX37:LVX831 LMB37:LMB831 LCF37:LCF831 KSJ37:KSJ831 KIN37:KIN831 JYR37:JYR831 JOV37:JOV831 JEZ37:JEZ831 IVD37:IVD831 ILH37:ILH831 IBL37:IBL831 HRP37:HRP831 HHT37:HHT831 GXX37:GXX831 GOB37:GOB831 GEF37:GEF831 FUJ37:FUJ831 FKN37:FKN831 FAR37:FAR831 EQV37:EQV831 EGZ37:EGZ831 DXD37:DXD831 DNH37:DNH831 DDL37:DDL831 CTP37:CTP831 CJT37:CJT831 BZX37:BZX831 BQB37:BQB831 BGF37:BGF831 AWJ37:AWJ831 AMN37:AMN831 ACR37:ACR831 SV37:SV831 SV28 IZ28 WVL28 WLP28 WBT28 VRX28 VIB28 UYF28 UOJ28 UEN28 TUR28 TKV28 TAZ28 SRD28 SHH28 RXL28 RNP28 RDT28 QTX28 QKB28 QAF28 PQJ28 PGN28 OWR28 OMV28 OCZ28 NTD28 NJH28 MZL28 MPP28 MFT28 LVX28 LMB28 LCF28 KSJ28 KIN28 JYR28 JOV28 JEZ28 IVD28 ILH28 IBL28 HRP28 HHT28 GXX28 GOB28 GEF28 FUJ28 FKN28 FAR28 EQV28 EGZ28 DXD28 DNH28 DDL28 CTP28 CJT28 BZX28 BQB28 BGF28 AWJ28 AMN28 ACR28 WLP8:WLP9 WBT8:WBT9 VRX8:VRX9 VIB8:VIB9 UYF8:UYF9 UOJ8:UOJ9 UEN8:UEN9 TUR8:TUR9 TKV8:TKV9 TAZ8:TAZ9 SRD8:SRD9 SHH8:SHH9 RXL8:RXL9 RNP8:RNP9 RDT8:RDT9 QTX8:QTX9 QKB8:QKB9 QAF8:QAF9 PQJ8:PQJ9 PGN8:PGN9 OWR8:OWR9 OMV8:OMV9 OCZ8:OCZ9 NTD8:NTD9 NJH8:NJH9 MZL8:MZL9 MPP8:MPP9 MFT8:MFT9 LVX8:LVX9 LMB8:LMB9 LCF8:LCF9 KSJ8:KSJ9 KIN8:KIN9 JYR8:JYR9 JOV8:JOV9 JEZ8:JEZ9 IVD8:IVD9 ILH8:ILH9 IBL8:IBL9 HRP8:HRP9 HHT8:HHT9 GXX8:GXX9 GOB8:GOB9 GEF8:GEF9 FUJ8:FUJ9 FKN8:FKN9 FAR8:FAR9 EQV8:EQV9 EGZ8:EGZ9 DXD8:DXD9 DNH8:DNH9 DDL8:DDL9 CTP8:CTP9 CJT8:CJT9 BZX8:BZX9 BQB8:BQB9 BGF8:BGF9 AWJ8:AWJ9 AMN8:AMN9 ACR8:ACR9 SV8:SV9 IZ8:IZ9 WVL8:WVL9 WLP12:WLP13 WBT12:WBT13 VRX12:VRX13 VIB12:VIB13 UYF12:UYF13 UOJ12:UOJ13 UEN12:UEN13 TUR12:TUR13 TKV12:TKV13 TAZ12:TAZ13 SRD12:SRD13 SHH12:SHH13 RXL12:RXL13 RNP12:RNP13 RDT12:RDT13 QTX12:QTX13 QKB12:QKB13 QAF12:QAF13 PQJ12:PQJ13 PGN12:PGN13 OWR12:OWR13 OMV12:OMV13 OCZ12:OCZ13 NTD12:NTD13 NJH12:NJH13 MZL12:MZL13 MPP12:MPP13 MFT12:MFT13 LVX12:LVX13 LMB12:LMB13 LCF12:LCF13 KSJ12:KSJ13 KIN12:KIN13 JYR12:JYR13 JOV12:JOV13 JEZ12:JEZ13 IVD12:IVD13 ILH12:ILH13 IBL12:IBL13 HRP12:HRP13 HHT12:HHT13 GXX12:GXX13 GOB12:GOB13 GEF12:GEF13 FUJ12:FUJ13 FKN12:FKN13 FAR12:FAR13 EQV12:EQV13 EGZ12:EGZ13 DXD12:DXD13 DNH12:DNH13 DDL12:DDL13 CTP12:CTP13 CJT12:CJT13 BZX12:BZX13 BQB12:BQB13 BGF12:BGF13 AWJ12:AWJ13 AMN12:AMN13 ACR12:ACR13 SV12:SV13 IZ12:IZ13 I12:I13 WVL12:WVL13 J27:J28 JG23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TC23 AMN16:AMN21 J23 ACY23 ACY27 JG27 WVS27 WLW27 WCA27 VSE27 VII27 UYM27 UOQ27 UEU27 TUY27 TLC27 TBG27 SRK27 SHO27 RXS27 RNW27 REA27 QUE27 QKI27 QAM27 PQQ27 PGU27 OWY27 ONC27 ODG27 NTK27 NJO27 MZS27 MPW27 MGA27 LWE27 LMI27 LCM27 KSQ27 KIU27 JYY27 JPC27 JFG27 IVK27 ILO27 IBS27 HRW27 HIA27 GYE27 GOI27 GEM27 FUQ27 FKU27 FAY27 ERC27 EHG27 DXK27 DNO27 DDS27 CTW27 CKA27 CAE27 BQI27 BGM27 AWQ27 AMU27 TC27 ACR16:ACR21 SV16:SV21 IZ16:IZ21 WVL16:WVL21 WLP16:WLP21 WBT16:WBT21 VRX16:VRX21 VIB16:VIB21 UYF16:UYF21 UOJ16:UOJ21 UEN16:UEN21 TUR16:TUR21 TKV16:TKV21 TAZ16:TAZ21 SRD16:SRD21 SHH16:SHH21 RXL16:RXL21 RNP16:RNP21 RDT16:RDT21 QTX16:QTX21 QKB16:QKB21 QAF16:QAF21 PQJ16:PQJ21 PGN16:PGN21 OWR16:OWR21 OMV16:OMV21 OCZ16:OCZ21 NTD16:NTD21 NJH16:NJH21 MZL16:MZL21 MPP16:MPP21 MFT16:MFT21 LVX16:LVX21 LMB16:LMB21 LCF16:LCF21 KSJ16:KSJ21 KIN16:KIN21 JYR16:JYR21 JOV16:JOV21 JEZ16:JEZ21 IVD16:IVD21 ILH16:ILH21 IBL16:IBL21 HRP16:HRP21 HHT16:HHT21 GXX16:GXX21 GOB16:GOB21 GEF16:GEF21 FUJ16:FUJ21 FKN16:FKN21 FAR16:FAR21 EQV16:EQV21 EGZ16:EGZ21 DXD16:DXD21 DNH16:DNH21 DDL16:DDL21 CTP16:CTP21 CJT16:CJT21 BZX16:BZX21 BQB16:BQB21 BGF16:BGF21 AWJ16:AWJ21 WVO14:WVO15 J14:J21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ACU10:ACU11 J8:J11 AMQ10:AMQ11 AWM10:AWM11 BGI10:BGI11 BQE10:BQE11 CAA10:CAA11 CJW10:CJW11 CTS10:CTS11 DDO10:DDO11 DNK10:DNK11 DXG10:DXG11 EHC10:EHC11 EQY10:EQY11 FAU10:FAU11 FKQ10:FKQ11 FUM10:FUM11 GEI10:GEI11 GOE10:GOE11 GYA10:GYA11 HHW10:HHW11 HRS10:HRS11 IBO10:IBO11 ILK10:ILK11 IVG10:IVG11 JFC10:JFC11 JOY10:JOY11 JYU10:JYU11 KIQ10:KIQ11 KSM10:KSM11 LCI10:LCI11 LME10:LME11 LWA10:LWA11 MFW10:MFW11 MPS10:MPS11 MZO10:MZO11 NJK10:NJK11 NTG10:NTG11 ODC10:ODC11 OMY10:OMY11 OWU10:OWU11 PGQ10:PGQ11 PQM10:PQM11 QAI10:QAI11 QKE10:QKE11 QUA10:QUA11 RDW10:RDW11 RNS10:RNS11 RXO10:RXO11 SHK10:SHK11 SRG10:SRG11 TBC10:TBC11 TKY10:TKY11 TUU10:TUU11 UEQ10:UEQ11 UOM10:UOM11 UYI10:UYI11 VIE10:VIE11 VSA10:VSA11 WBW10:WBW11 WLS10:WLS11 WVO10:WVO11 JC10:JC11 SY10:SY11">
      <formula1>осн</formula1>
    </dataValidation>
    <dataValidation type="list" allowBlank="1" showInputMessage="1" sqref="BF65495:BF66367 KV65495:KV66367 UR65495:UR66367 AEN65495:AEN66367 AOJ65495:AOJ66367 AYF65495:AYF66367 BIB65495:BIB66367 BRX65495:BRX66367 CBT65495:CBT66367 CLP65495:CLP66367 CVL65495:CVL66367 DFH65495:DFH66367 DPD65495:DPD66367 DYZ65495:DYZ66367 EIV65495:EIV66367 ESR65495:ESR66367 FCN65495:FCN66367 FMJ65495:FMJ66367 FWF65495:FWF66367 GGB65495:GGB66367 GPX65495:GPX66367 GZT65495:GZT66367 HJP65495:HJP66367 HTL65495:HTL66367 IDH65495:IDH66367 IND65495:IND66367 IWZ65495:IWZ66367 JGV65495:JGV66367 JQR65495:JQR66367 KAN65495:KAN66367 KKJ65495:KKJ66367 KUF65495:KUF66367 LEB65495:LEB66367 LNX65495:LNX66367 LXT65495:LXT66367 MHP65495:MHP66367 MRL65495:MRL66367 NBH65495:NBH66367 NLD65495:NLD66367 NUZ65495:NUZ66367 OEV65495:OEV66367 OOR65495:OOR66367 OYN65495:OYN66367 PIJ65495:PIJ66367 PSF65495:PSF66367 QCB65495:QCB66367 QLX65495:QLX66367 QVT65495:QVT66367 RFP65495:RFP66367 RPL65495:RPL66367 RZH65495:RZH66367 SJD65495:SJD66367 SSZ65495:SSZ66367 TCV65495:TCV66367 TMR65495:TMR66367 TWN65495:TWN66367 UGJ65495:UGJ66367 UQF65495:UQF66367 VAB65495:VAB66367 VJX65495:VJX66367 VTT65495:VTT66367 WDP65495:WDP66367 WNL65495:WNL66367 WXH65495:WXH66367 BF131031:BF131903 KV131031:KV131903 UR131031:UR131903 AEN131031:AEN131903 AOJ131031:AOJ131903 AYF131031:AYF131903 BIB131031:BIB131903 BRX131031:BRX131903 CBT131031:CBT131903 CLP131031:CLP131903 CVL131031:CVL131903 DFH131031:DFH131903 DPD131031:DPD131903 DYZ131031:DYZ131903 EIV131031:EIV131903 ESR131031:ESR131903 FCN131031:FCN131903 FMJ131031:FMJ131903 FWF131031:FWF131903 GGB131031:GGB131903 GPX131031:GPX131903 GZT131031:GZT131903 HJP131031:HJP131903 HTL131031:HTL131903 IDH131031:IDH131903 IND131031:IND131903 IWZ131031:IWZ131903 JGV131031:JGV131903 JQR131031:JQR131903 KAN131031:KAN131903 KKJ131031:KKJ131903 KUF131031:KUF131903 LEB131031:LEB131903 LNX131031:LNX131903 LXT131031:LXT131903 MHP131031:MHP131903 MRL131031:MRL131903 NBH131031:NBH131903 NLD131031:NLD131903 NUZ131031:NUZ131903 OEV131031:OEV131903 OOR131031:OOR131903 OYN131031:OYN131903 PIJ131031:PIJ131903 PSF131031:PSF131903 QCB131031:QCB131903 QLX131031:QLX131903 QVT131031:QVT131903 RFP131031:RFP131903 RPL131031:RPL131903 RZH131031:RZH131903 SJD131031:SJD131903 SSZ131031:SSZ131903 TCV131031:TCV131903 TMR131031:TMR131903 TWN131031:TWN131903 UGJ131031:UGJ131903 UQF131031:UQF131903 VAB131031:VAB131903 VJX131031:VJX131903 VTT131031:VTT131903 WDP131031:WDP131903 WNL131031:WNL131903 WXH131031:WXH131903 BF196567:BF197439 KV196567:KV197439 UR196567:UR197439 AEN196567:AEN197439 AOJ196567:AOJ197439 AYF196567:AYF197439 BIB196567:BIB197439 BRX196567:BRX197439 CBT196567:CBT197439 CLP196567:CLP197439 CVL196567:CVL197439 DFH196567:DFH197439 DPD196567:DPD197439 DYZ196567:DYZ197439 EIV196567:EIV197439 ESR196567:ESR197439 FCN196567:FCN197439 FMJ196567:FMJ197439 FWF196567:FWF197439 GGB196567:GGB197439 GPX196567:GPX197439 GZT196567:GZT197439 HJP196567:HJP197439 HTL196567:HTL197439 IDH196567:IDH197439 IND196567:IND197439 IWZ196567:IWZ197439 JGV196567:JGV197439 JQR196567:JQR197439 KAN196567:KAN197439 KKJ196567:KKJ197439 KUF196567:KUF197439 LEB196567:LEB197439 LNX196567:LNX197439 LXT196567:LXT197439 MHP196567:MHP197439 MRL196567:MRL197439 NBH196567:NBH197439 NLD196567:NLD197439 NUZ196567:NUZ197439 OEV196567:OEV197439 OOR196567:OOR197439 OYN196567:OYN197439 PIJ196567:PIJ197439 PSF196567:PSF197439 QCB196567:QCB197439 QLX196567:QLX197439 QVT196567:QVT197439 RFP196567:RFP197439 RPL196567:RPL197439 RZH196567:RZH197439 SJD196567:SJD197439 SSZ196567:SSZ197439 TCV196567:TCV197439 TMR196567:TMR197439 TWN196567:TWN197439 UGJ196567:UGJ197439 UQF196567:UQF197439 VAB196567:VAB197439 VJX196567:VJX197439 VTT196567:VTT197439 WDP196567:WDP197439 WNL196567:WNL197439 WXH196567:WXH197439 BF262103:BF262975 KV262103:KV262975 UR262103:UR262975 AEN262103:AEN262975 AOJ262103:AOJ262975 AYF262103:AYF262975 BIB262103:BIB262975 BRX262103:BRX262975 CBT262103:CBT262975 CLP262103:CLP262975 CVL262103:CVL262975 DFH262103:DFH262975 DPD262103:DPD262975 DYZ262103:DYZ262975 EIV262103:EIV262975 ESR262103:ESR262975 FCN262103:FCN262975 FMJ262103:FMJ262975 FWF262103:FWF262975 GGB262103:GGB262975 GPX262103:GPX262975 GZT262103:GZT262975 HJP262103:HJP262975 HTL262103:HTL262975 IDH262103:IDH262975 IND262103:IND262975 IWZ262103:IWZ262975 JGV262103:JGV262975 JQR262103:JQR262975 KAN262103:KAN262975 KKJ262103:KKJ262975 KUF262103:KUF262975 LEB262103:LEB262975 LNX262103:LNX262975 LXT262103:LXT262975 MHP262103:MHP262975 MRL262103:MRL262975 NBH262103:NBH262975 NLD262103:NLD262975 NUZ262103:NUZ262975 OEV262103:OEV262975 OOR262103:OOR262975 OYN262103:OYN262975 PIJ262103:PIJ262975 PSF262103:PSF262975 QCB262103:QCB262975 QLX262103:QLX262975 QVT262103:QVT262975 RFP262103:RFP262975 RPL262103:RPL262975 RZH262103:RZH262975 SJD262103:SJD262975 SSZ262103:SSZ262975 TCV262103:TCV262975 TMR262103:TMR262975 TWN262103:TWN262975 UGJ262103:UGJ262975 UQF262103:UQF262975 VAB262103:VAB262975 VJX262103:VJX262975 VTT262103:VTT262975 WDP262103:WDP262975 WNL262103:WNL262975 WXH262103:WXH262975 BF327639:BF328511 KV327639:KV328511 UR327639:UR328511 AEN327639:AEN328511 AOJ327639:AOJ328511 AYF327639:AYF328511 BIB327639:BIB328511 BRX327639:BRX328511 CBT327639:CBT328511 CLP327639:CLP328511 CVL327639:CVL328511 DFH327639:DFH328511 DPD327639:DPD328511 DYZ327639:DYZ328511 EIV327639:EIV328511 ESR327639:ESR328511 FCN327639:FCN328511 FMJ327639:FMJ328511 FWF327639:FWF328511 GGB327639:GGB328511 GPX327639:GPX328511 GZT327639:GZT328511 HJP327639:HJP328511 HTL327639:HTL328511 IDH327639:IDH328511 IND327639:IND328511 IWZ327639:IWZ328511 JGV327639:JGV328511 JQR327639:JQR328511 KAN327639:KAN328511 KKJ327639:KKJ328511 KUF327639:KUF328511 LEB327639:LEB328511 LNX327639:LNX328511 LXT327639:LXT328511 MHP327639:MHP328511 MRL327639:MRL328511 NBH327639:NBH328511 NLD327639:NLD328511 NUZ327639:NUZ328511 OEV327639:OEV328511 OOR327639:OOR328511 OYN327639:OYN328511 PIJ327639:PIJ328511 PSF327639:PSF328511 QCB327639:QCB328511 QLX327639:QLX328511 QVT327639:QVT328511 RFP327639:RFP328511 RPL327639:RPL328511 RZH327639:RZH328511 SJD327639:SJD328511 SSZ327639:SSZ328511 TCV327639:TCV328511 TMR327639:TMR328511 TWN327639:TWN328511 UGJ327639:UGJ328511 UQF327639:UQF328511 VAB327639:VAB328511 VJX327639:VJX328511 VTT327639:VTT328511 WDP327639:WDP328511 WNL327639:WNL328511 WXH327639:WXH328511 BF393175:BF394047 KV393175:KV394047 UR393175:UR394047 AEN393175:AEN394047 AOJ393175:AOJ394047 AYF393175:AYF394047 BIB393175:BIB394047 BRX393175:BRX394047 CBT393175:CBT394047 CLP393175:CLP394047 CVL393175:CVL394047 DFH393175:DFH394047 DPD393175:DPD394047 DYZ393175:DYZ394047 EIV393175:EIV394047 ESR393175:ESR394047 FCN393175:FCN394047 FMJ393175:FMJ394047 FWF393175:FWF394047 GGB393175:GGB394047 GPX393175:GPX394047 GZT393175:GZT394047 HJP393175:HJP394047 HTL393175:HTL394047 IDH393175:IDH394047 IND393175:IND394047 IWZ393175:IWZ394047 JGV393175:JGV394047 JQR393175:JQR394047 KAN393175:KAN394047 KKJ393175:KKJ394047 KUF393175:KUF394047 LEB393175:LEB394047 LNX393175:LNX394047 LXT393175:LXT394047 MHP393175:MHP394047 MRL393175:MRL394047 NBH393175:NBH394047 NLD393175:NLD394047 NUZ393175:NUZ394047 OEV393175:OEV394047 OOR393175:OOR394047 OYN393175:OYN394047 PIJ393175:PIJ394047 PSF393175:PSF394047 QCB393175:QCB394047 QLX393175:QLX394047 QVT393175:QVT394047 RFP393175:RFP394047 RPL393175:RPL394047 RZH393175:RZH394047 SJD393175:SJD394047 SSZ393175:SSZ394047 TCV393175:TCV394047 TMR393175:TMR394047 TWN393175:TWN394047 UGJ393175:UGJ394047 UQF393175:UQF394047 VAB393175:VAB394047 VJX393175:VJX394047 VTT393175:VTT394047 WDP393175:WDP394047 WNL393175:WNL394047 WXH393175:WXH394047 BF458711:BF459583 KV458711:KV459583 UR458711:UR459583 AEN458711:AEN459583 AOJ458711:AOJ459583 AYF458711:AYF459583 BIB458711:BIB459583 BRX458711:BRX459583 CBT458711:CBT459583 CLP458711:CLP459583 CVL458711:CVL459583 DFH458711:DFH459583 DPD458711:DPD459583 DYZ458711:DYZ459583 EIV458711:EIV459583 ESR458711:ESR459583 FCN458711:FCN459583 FMJ458711:FMJ459583 FWF458711:FWF459583 GGB458711:GGB459583 GPX458711:GPX459583 GZT458711:GZT459583 HJP458711:HJP459583 HTL458711:HTL459583 IDH458711:IDH459583 IND458711:IND459583 IWZ458711:IWZ459583 JGV458711:JGV459583 JQR458711:JQR459583 KAN458711:KAN459583 KKJ458711:KKJ459583 KUF458711:KUF459583 LEB458711:LEB459583 LNX458711:LNX459583 LXT458711:LXT459583 MHP458711:MHP459583 MRL458711:MRL459583 NBH458711:NBH459583 NLD458711:NLD459583 NUZ458711:NUZ459583 OEV458711:OEV459583 OOR458711:OOR459583 OYN458711:OYN459583 PIJ458711:PIJ459583 PSF458711:PSF459583 QCB458711:QCB459583 QLX458711:QLX459583 QVT458711:QVT459583 RFP458711:RFP459583 RPL458711:RPL459583 RZH458711:RZH459583 SJD458711:SJD459583 SSZ458711:SSZ459583 TCV458711:TCV459583 TMR458711:TMR459583 TWN458711:TWN459583 UGJ458711:UGJ459583 UQF458711:UQF459583 VAB458711:VAB459583 VJX458711:VJX459583 VTT458711:VTT459583 WDP458711:WDP459583 WNL458711:WNL459583 WXH458711:WXH459583 BF524247:BF525119 KV524247:KV525119 UR524247:UR525119 AEN524247:AEN525119 AOJ524247:AOJ525119 AYF524247:AYF525119 BIB524247:BIB525119 BRX524247:BRX525119 CBT524247:CBT525119 CLP524247:CLP525119 CVL524247:CVL525119 DFH524247:DFH525119 DPD524247:DPD525119 DYZ524247:DYZ525119 EIV524247:EIV525119 ESR524247:ESR525119 FCN524247:FCN525119 FMJ524247:FMJ525119 FWF524247:FWF525119 GGB524247:GGB525119 GPX524247:GPX525119 GZT524247:GZT525119 HJP524247:HJP525119 HTL524247:HTL525119 IDH524247:IDH525119 IND524247:IND525119 IWZ524247:IWZ525119 JGV524247:JGV525119 JQR524247:JQR525119 KAN524247:KAN525119 KKJ524247:KKJ525119 KUF524247:KUF525119 LEB524247:LEB525119 LNX524247:LNX525119 LXT524247:LXT525119 MHP524247:MHP525119 MRL524247:MRL525119 NBH524247:NBH525119 NLD524247:NLD525119 NUZ524247:NUZ525119 OEV524247:OEV525119 OOR524247:OOR525119 OYN524247:OYN525119 PIJ524247:PIJ525119 PSF524247:PSF525119 QCB524247:QCB525119 QLX524247:QLX525119 QVT524247:QVT525119 RFP524247:RFP525119 RPL524247:RPL525119 RZH524247:RZH525119 SJD524247:SJD525119 SSZ524247:SSZ525119 TCV524247:TCV525119 TMR524247:TMR525119 TWN524247:TWN525119 UGJ524247:UGJ525119 UQF524247:UQF525119 VAB524247:VAB525119 VJX524247:VJX525119 VTT524247:VTT525119 WDP524247:WDP525119 WNL524247:WNL525119 WXH524247:WXH525119 BF589783:BF590655 KV589783:KV590655 UR589783:UR590655 AEN589783:AEN590655 AOJ589783:AOJ590655 AYF589783:AYF590655 BIB589783:BIB590655 BRX589783:BRX590655 CBT589783:CBT590655 CLP589783:CLP590655 CVL589783:CVL590655 DFH589783:DFH590655 DPD589783:DPD590655 DYZ589783:DYZ590655 EIV589783:EIV590655 ESR589783:ESR590655 FCN589783:FCN590655 FMJ589783:FMJ590655 FWF589783:FWF590655 GGB589783:GGB590655 GPX589783:GPX590655 GZT589783:GZT590655 HJP589783:HJP590655 HTL589783:HTL590655 IDH589783:IDH590655 IND589783:IND590655 IWZ589783:IWZ590655 JGV589783:JGV590655 JQR589783:JQR590655 KAN589783:KAN590655 KKJ589783:KKJ590655 KUF589783:KUF590655 LEB589783:LEB590655 LNX589783:LNX590655 LXT589783:LXT590655 MHP589783:MHP590655 MRL589783:MRL590655 NBH589783:NBH590655 NLD589783:NLD590655 NUZ589783:NUZ590655 OEV589783:OEV590655 OOR589783:OOR590655 OYN589783:OYN590655 PIJ589783:PIJ590655 PSF589783:PSF590655 QCB589783:QCB590655 QLX589783:QLX590655 QVT589783:QVT590655 RFP589783:RFP590655 RPL589783:RPL590655 RZH589783:RZH590655 SJD589783:SJD590655 SSZ589783:SSZ590655 TCV589783:TCV590655 TMR589783:TMR590655 TWN589783:TWN590655 UGJ589783:UGJ590655 UQF589783:UQF590655 VAB589783:VAB590655 VJX589783:VJX590655 VTT589783:VTT590655 WDP589783:WDP590655 WNL589783:WNL590655 WXH589783:WXH590655 BF655319:BF656191 KV655319:KV656191 UR655319:UR656191 AEN655319:AEN656191 AOJ655319:AOJ656191 AYF655319:AYF656191 BIB655319:BIB656191 BRX655319:BRX656191 CBT655319:CBT656191 CLP655319:CLP656191 CVL655319:CVL656191 DFH655319:DFH656191 DPD655319:DPD656191 DYZ655319:DYZ656191 EIV655319:EIV656191 ESR655319:ESR656191 FCN655319:FCN656191 FMJ655319:FMJ656191 FWF655319:FWF656191 GGB655319:GGB656191 GPX655319:GPX656191 GZT655319:GZT656191 HJP655319:HJP656191 HTL655319:HTL656191 IDH655319:IDH656191 IND655319:IND656191 IWZ655319:IWZ656191 JGV655319:JGV656191 JQR655319:JQR656191 KAN655319:KAN656191 KKJ655319:KKJ656191 KUF655319:KUF656191 LEB655319:LEB656191 LNX655319:LNX656191 LXT655319:LXT656191 MHP655319:MHP656191 MRL655319:MRL656191 NBH655319:NBH656191 NLD655319:NLD656191 NUZ655319:NUZ656191 OEV655319:OEV656191 OOR655319:OOR656191 OYN655319:OYN656191 PIJ655319:PIJ656191 PSF655319:PSF656191 QCB655319:QCB656191 QLX655319:QLX656191 QVT655319:QVT656191 RFP655319:RFP656191 RPL655319:RPL656191 RZH655319:RZH656191 SJD655319:SJD656191 SSZ655319:SSZ656191 TCV655319:TCV656191 TMR655319:TMR656191 TWN655319:TWN656191 UGJ655319:UGJ656191 UQF655319:UQF656191 VAB655319:VAB656191 VJX655319:VJX656191 VTT655319:VTT656191 WDP655319:WDP656191 WNL655319:WNL656191 WXH655319:WXH656191 BF720855:BF721727 KV720855:KV721727 UR720855:UR721727 AEN720855:AEN721727 AOJ720855:AOJ721727 AYF720855:AYF721727 BIB720855:BIB721727 BRX720855:BRX721727 CBT720855:CBT721727 CLP720855:CLP721727 CVL720855:CVL721727 DFH720855:DFH721727 DPD720855:DPD721727 DYZ720855:DYZ721727 EIV720855:EIV721727 ESR720855:ESR721727 FCN720855:FCN721727 FMJ720855:FMJ721727 FWF720855:FWF721727 GGB720855:GGB721727 GPX720855:GPX721727 GZT720855:GZT721727 HJP720855:HJP721727 HTL720855:HTL721727 IDH720855:IDH721727 IND720855:IND721727 IWZ720855:IWZ721727 JGV720855:JGV721727 JQR720855:JQR721727 KAN720855:KAN721727 KKJ720855:KKJ721727 KUF720855:KUF721727 LEB720855:LEB721727 LNX720855:LNX721727 LXT720855:LXT721727 MHP720855:MHP721727 MRL720855:MRL721727 NBH720855:NBH721727 NLD720855:NLD721727 NUZ720855:NUZ721727 OEV720855:OEV721727 OOR720855:OOR721727 OYN720855:OYN721727 PIJ720855:PIJ721727 PSF720855:PSF721727 QCB720855:QCB721727 QLX720855:QLX721727 QVT720855:QVT721727 RFP720855:RFP721727 RPL720855:RPL721727 RZH720855:RZH721727 SJD720855:SJD721727 SSZ720855:SSZ721727 TCV720855:TCV721727 TMR720855:TMR721727 TWN720855:TWN721727 UGJ720855:UGJ721727 UQF720855:UQF721727 VAB720855:VAB721727 VJX720855:VJX721727 VTT720855:VTT721727 WDP720855:WDP721727 WNL720855:WNL721727 WXH720855:WXH721727 BF786391:BF787263 KV786391:KV787263 UR786391:UR787263 AEN786391:AEN787263 AOJ786391:AOJ787263 AYF786391:AYF787263 BIB786391:BIB787263 BRX786391:BRX787263 CBT786391:CBT787263 CLP786391:CLP787263 CVL786391:CVL787263 DFH786391:DFH787263 DPD786391:DPD787263 DYZ786391:DYZ787263 EIV786391:EIV787263 ESR786391:ESR787263 FCN786391:FCN787263 FMJ786391:FMJ787263 FWF786391:FWF787263 GGB786391:GGB787263 GPX786391:GPX787263 GZT786391:GZT787263 HJP786391:HJP787263 HTL786391:HTL787263 IDH786391:IDH787263 IND786391:IND787263 IWZ786391:IWZ787263 JGV786391:JGV787263 JQR786391:JQR787263 KAN786391:KAN787263 KKJ786391:KKJ787263 KUF786391:KUF787263 LEB786391:LEB787263 LNX786391:LNX787263 LXT786391:LXT787263 MHP786391:MHP787263 MRL786391:MRL787263 NBH786391:NBH787263 NLD786391:NLD787263 NUZ786391:NUZ787263 OEV786391:OEV787263 OOR786391:OOR787263 OYN786391:OYN787263 PIJ786391:PIJ787263 PSF786391:PSF787263 QCB786391:QCB787263 QLX786391:QLX787263 QVT786391:QVT787263 RFP786391:RFP787263 RPL786391:RPL787263 RZH786391:RZH787263 SJD786391:SJD787263 SSZ786391:SSZ787263 TCV786391:TCV787263 TMR786391:TMR787263 TWN786391:TWN787263 UGJ786391:UGJ787263 UQF786391:UQF787263 VAB786391:VAB787263 VJX786391:VJX787263 VTT786391:VTT787263 WDP786391:WDP787263 WNL786391:WNL787263 WXH786391:WXH787263 BF851927:BF852799 KV851927:KV852799 UR851927:UR852799 AEN851927:AEN852799 AOJ851927:AOJ852799 AYF851927:AYF852799 BIB851927:BIB852799 BRX851927:BRX852799 CBT851927:CBT852799 CLP851927:CLP852799 CVL851927:CVL852799 DFH851927:DFH852799 DPD851927:DPD852799 DYZ851927:DYZ852799 EIV851927:EIV852799 ESR851927:ESR852799 FCN851927:FCN852799 FMJ851927:FMJ852799 FWF851927:FWF852799 GGB851927:GGB852799 GPX851927:GPX852799 GZT851927:GZT852799 HJP851927:HJP852799 HTL851927:HTL852799 IDH851927:IDH852799 IND851927:IND852799 IWZ851927:IWZ852799 JGV851927:JGV852799 JQR851927:JQR852799 KAN851927:KAN852799 KKJ851927:KKJ852799 KUF851927:KUF852799 LEB851927:LEB852799 LNX851927:LNX852799 LXT851927:LXT852799 MHP851927:MHP852799 MRL851927:MRL852799 NBH851927:NBH852799 NLD851927:NLD852799 NUZ851927:NUZ852799 OEV851927:OEV852799 OOR851927:OOR852799 OYN851927:OYN852799 PIJ851927:PIJ852799 PSF851927:PSF852799 QCB851927:QCB852799 QLX851927:QLX852799 QVT851927:QVT852799 RFP851927:RFP852799 RPL851927:RPL852799 RZH851927:RZH852799 SJD851927:SJD852799 SSZ851927:SSZ852799 TCV851927:TCV852799 TMR851927:TMR852799 TWN851927:TWN852799 UGJ851927:UGJ852799 UQF851927:UQF852799 VAB851927:VAB852799 VJX851927:VJX852799 VTT851927:VTT852799 WDP851927:WDP852799 WNL851927:WNL852799 WXH851927:WXH852799 BF917463:BF918335 KV917463:KV918335 UR917463:UR918335 AEN917463:AEN918335 AOJ917463:AOJ918335 AYF917463:AYF918335 BIB917463:BIB918335 BRX917463:BRX918335 CBT917463:CBT918335 CLP917463:CLP918335 CVL917463:CVL918335 DFH917463:DFH918335 DPD917463:DPD918335 DYZ917463:DYZ918335 EIV917463:EIV918335 ESR917463:ESR918335 FCN917463:FCN918335 FMJ917463:FMJ918335 FWF917463:FWF918335 GGB917463:GGB918335 GPX917463:GPX918335 GZT917463:GZT918335 HJP917463:HJP918335 HTL917463:HTL918335 IDH917463:IDH918335 IND917463:IND918335 IWZ917463:IWZ918335 JGV917463:JGV918335 JQR917463:JQR918335 KAN917463:KAN918335 KKJ917463:KKJ918335 KUF917463:KUF918335 LEB917463:LEB918335 LNX917463:LNX918335 LXT917463:LXT918335 MHP917463:MHP918335 MRL917463:MRL918335 NBH917463:NBH918335 NLD917463:NLD918335 NUZ917463:NUZ918335 OEV917463:OEV918335 OOR917463:OOR918335 OYN917463:OYN918335 PIJ917463:PIJ918335 PSF917463:PSF918335 QCB917463:QCB918335 QLX917463:QLX918335 QVT917463:QVT918335 RFP917463:RFP918335 RPL917463:RPL918335 RZH917463:RZH918335 SJD917463:SJD918335 SSZ917463:SSZ918335 TCV917463:TCV918335 TMR917463:TMR918335 TWN917463:TWN918335 UGJ917463:UGJ918335 UQF917463:UQF918335 VAB917463:VAB918335 VJX917463:VJX918335 VTT917463:VTT918335 WDP917463:WDP918335 WNL917463:WNL918335 WXH917463:WXH918335 BF982999:BF983871 KV982999:KV983871 UR982999:UR983871 AEN982999:AEN983871 AOJ982999:AOJ983871 AYF982999:AYF983871 BIB982999:BIB983871 BRX982999:BRX983871 CBT982999:CBT983871 CLP982999:CLP983871 CVL982999:CVL983871 DFH982999:DFH983871 DPD982999:DPD983871 DYZ982999:DYZ983871 EIV982999:EIV983871 ESR982999:ESR983871 FCN982999:FCN983871 FMJ982999:FMJ983871 FWF982999:FWF983871 GGB982999:GGB983871 GPX982999:GPX983871 GZT982999:GZT983871 HJP982999:HJP983871 HTL982999:HTL983871 IDH982999:IDH983871 IND982999:IND983871 IWZ982999:IWZ983871 JGV982999:JGV983871 JQR982999:JQR983871 KAN982999:KAN983871 KKJ982999:KKJ983871 KUF982999:KUF983871 LEB982999:LEB983871 LNX982999:LNX983871 LXT982999:LXT983871 MHP982999:MHP983871 MRL982999:MRL983871 NBH982999:NBH983871 NLD982999:NLD983871 NUZ982999:NUZ983871 OEV982999:OEV983871 OOR982999:OOR983871 OYN982999:OYN983871 PIJ982999:PIJ983871 PSF982999:PSF983871 QCB982999:QCB983871 QLX982999:QLX983871 QVT982999:QVT983871 RFP982999:RFP983871 RPL982999:RPL983871 RZH982999:RZH983871 SJD982999:SJD983871 SSZ982999:SSZ983871 TCV982999:TCV983871 TMR982999:TMR983871 TWN982999:TWN983871 UGJ982999:UGJ983871 UQF982999:UQF983871 VAB982999:VAB983871 VJX982999:VJX983871 VTT982999:VTT983871 WDP982999:WDP983871 WNL982999:WNL983871 WXH982999:WXH983871 BL65495:BL66369 LB65495:LB66369 UX65495:UX66369 AET65495:AET66369 AOP65495:AOP66369 AYL65495:AYL66369 BIH65495:BIH66369 BSD65495:BSD66369 CBZ65495:CBZ66369 CLV65495:CLV66369 CVR65495:CVR66369 DFN65495:DFN66369 DPJ65495:DPJ66369 DZF65495:DZF66369 EJB65495:EJB66369 ESX65495:ESX66369 FCT65495:FCT66369 FMP65495:FMP66369 FWL65495:FWL66369 GGH65495:GGH66369 GQD65495:GQD66369 GZZ65495:GZZ66369 HJV65495:HJV66369 HTR65495:HTR66369 IDN65495:IDN66369 INJ65495:INJ66369 IXF65495:IXF66369 JHB65495:JHB66369 JQX65495:JQX66369 KAT65495:KAT66369 KKP65495:KKP66369 KUL65495:KUL66369 LEH65495:LEH66369 LOD65495:LOD66369 LXZ65495:LXZ66369 MHV65495:MHV66369 MRR65495:MRR66369 NBN65495:NBN66369 NLJ65495:NLJ66369 NVF65495:NVF66369 OFB65495:OFB66369 OOX65495:OOX66369 OYT65495:OYT66369 PIP65495:PIP66369 PSL65495:PSL66369 QCH65495:QCH66369 QMD65495:QMD66369 QVZ65495:QVZ66369 RFV65495:RFV66369 RPR65495:RPR66369 RZN65495:RZN66369 SJJ65495:SJJ66369 STF65495:STF66369 TDB65495:TDB66369 TMX65495:TMX66369 TWT65495:TWT66369 UGP65495:UGP66369 UQL65495:UQL66369 VAH65495:VAH66369 VKD65495:VKD66369 VTZ65495:VTZ66369 WDV65495:WDV66369 WNR65495:WNR66369 WXN65495:WXN66369 BL131031:BL131905 LB131031:LB131905 UX131031:UX131905 AET131031:AET131905 AOP131031:AOP131905 AYL131031:AYL131905 BIH131031:BIH131905 BSD131031:BSD131905 CBZ131031:CBZ131905 CLV131031:CLV131905 CVR131031:CVR131905 DFN131031:DFN131905 DPJ131031:DPJ131905 DZF131031:DZF131905 EJB131031:EJB131905 ESX131031:ESX131905 FCT131031:FCT131905 FMP131031:FMP131905 FWL131031:FWL131905 GGH131031:GGH131905 GQD131031:GQD131905 GZZ131031:GZZ131905 HJV131031:HJV131905 HTR131031:HTR131905 IDN131031:IDN131905 INJ131031:INJ131905 IXF131031:IXF131905 JHB131031:JHB131905 JQX131031:JQX131905 KAT131031:KAT131905 KKP131031:KKP131905 KUL131031:KUL131905 LEH131031:LEH131905 LOD131031:LOD131905 LXZ131031:LXZ131905 MHV131031:MHV131905 MRR131031:MRR131905 NBN131031:NBN131905 NLJ131031:NLJ131905 NVF131031:NVF131905 OFB131031:OFB131905 OOX131031:OOX131905 OYT131031:OYT131905 PIP131031:PIP131905 PSL131031:PSL131905 QCH131031:QCH131905 QMD131031:QMD131905 QVZ131031:QVZ131905 RFV131031:RFV131905 RPR131031:RPR131905 RZN131031:RZN131905 SJJ131031:SJJ131905 STF131031:STF131905 TDB131031:TDB131905 TMX131031:TMX131905 TWT131031:TWT131905 UGP131031:UGP131905 UQL131031:UQL131905 VAH131031:VAH131905 VKD131031:VKD131905 VTZ131031:VTZ131905 WDV131031:WDV131905 WNR131031:WNR131905 WXN131031:WXN131905 BL196567:BL197441 LB196567:LB197441 UX196567:UX197441 AET196567:AET197441 AOP196567:AOP197441 AYL196567:AYL197441 BIH196567:BIH197441 BSD196567:BSD197441 CBZ196567:CBZ197441 CLV196567:CLV197441 CVR196567:CVR197441 DFN196567:DFN197441 DPJ196567:DPJ197441 DZF196567:DZF197441 EJB196567:EJB197441 ESX196567:ESX197441 FCT196567:FCT197441 FMP196567:FMP197441 FWL196567:FWL197441 GGH196567:GGH197441 GQD196567:GQD197441 GZZ196567:GZZ197441 HJV196567:HJV197441 HTR196567:HTR197441 IDN196567:IDN197441 INJ196567:INJ197441 IXF196567:IXF197441 JHB196567:JHB197441 JQX196567:JQX197441 KAT196567:KAT197441 KKP196567:KKP197441 KUL196567:KUL197441 LEH196567:LEH197441 LOD196567:LOD197441 LXZ196567:LXZ197441 MHV196567:MHV197441 MRR196567:MRR197441 NBN196567:NBN197441 NLJ196567:NLJ197441 NVF196567:NVF197441 OFB196567:OFB197441 OOX196567:OOX197441 OYT196567:OYT197441 PIP196567:PIP197441 PSL196567:PSL197441 QCH196567:QCH197441 QMD196567:QMD197441 QVZ196567:QVZ197441 RFV196567:RFV197441 RPR196567:RPR197441 RZN196567:RZN197441 SJJ196567:SJJ197441 STF196567:STF197441 TDB196567:TDB197441 TMX196567:TMX197441 TWT196567:TWT197441 UGP196567:UGP197441 UQL196567:UQL197441 VAH196567:VAH197441 VKD196567:VKD197441 VTZ196567:VTZ197441 WDV196567:WDV197441 WNR196567:WNR197441 WXN196567:WXN197441 BL262103:BL262977 LB262103:LB262977 UX262103:UX262977 AET262103:AET262977 AOP262103:AOP262977 AYL262103:AYL262977 BIH262103:BIH262977 BSD262103:BSD262977 CBZ262103:CBZ262977 CLV262103:CLV262977 CVR262103:CVR262977 DFN262103:DFN262977 DPJ262103:DPJ262977 DZF262103:DZF262977 EJB262103:EJB262977 ESX262103:ESX262977 FCT262103:FCT262977 FMP262103:FMP262977 FWL262103:FWL262977 GGH262103:GGH262977 GQD262103:GQD262977 GZZ262103:GZZ262977 HJV262103:HJV262977 HTR262103:HTR262977 IDN262103:IDN262977 INJ262103:INJ262977 IXF262103:IXF262977 JHB262103:JHB262977 JQX262103:JQX262977 KAT262103:KAT262977 KKP262103:KKP262977 KUL262103:KUL262977 LEH262103:LEH262977 LOD262103:LOD262977 LXZ262103:LXZ262977 MHV262103:MHV262977 MRR262103:MRR262977 NBN262103:NBN262977 NLJ262103:NLJ262977 NVF262103:NVF262977 OFB262103:OFB262977 OOX262103:OOX262977 OYT262103:OYT262977 PIP262103:PIP262977 PSL262103:PSL262977 QCH262103:QCH262977 QMD262103:QMD262977 QVZ262103:QVZ262977 RFV262103:RFV262977 RPR262103:RPR262977 RZN262103:RZN262977 SJJ262103:SJJ262977 STF262103:STF262977 TDB262103:TDB262977 TMX262103:TMX262977 TWT262103:TWT262977 UGP262103:UGP262977 UQL262103:UQL262977 VAH262103:VAH262977 VKD262103:VKD262977 VTZ262103:VTZ262977 WDV262103:WDV262977 WNR262103:WNR262977 WXN262103:WXN262977 BL327639:BL328513 LB327639:LB328513 UX327639:UX328513 AET327639:AET328513 AOP327639:AOP328513 AYL327639:AYL328513 BIH327639:BIH328513 BSD327639:BSD328513 CBZ327639:CBZ328513 CLV327639:CLV328513 CVR327639:CVR328513 DFN327639:DFN328513 DPJ327639:DPJ328513 DZF327639:DZF328513 EJB327639:EJB328513 ESX327639:ESX328513 FCT327639:FCT328513 FMP327639:FMP328513 FWL327639:FWL328513 GGH327639:GGH328513 GQD327639:GQD328513 GZZ327639:GZZ328513 HJV327639:HJV328513 HTR327639:HTR328513 IDN327639:IDN328513 INJ327639:INJ328513 IXF327639:IXF328513 JHB327639:JHB328513 JQX327639:JQX328513 KAT327639:KAT328513 KKP327639:KKP328513 KUL327639:KUL328513 LEH327639:LEH328513 LOD327639:LOD328513 LXZ327639:LXZ328513 MHV327639:MHV328513 MRR327639:MRR328513 NBN327639:NBN328513 NLJ327639:NLJ328513 NVF327639:NVF328513 OFB327639:OFB328513 OOX327639:OOX328513 OYT327639:OYT328513 PIP327639:PIP328513 PSL327639:PSL328513 QCH327639:QCH328513 QMD327639:QMD328513 QVZ327639:QVZ328513 RFV327639:RFV328513 RPR327639:RPR328513 RZN327639:RZN328513 SJJ327639:SJJ328513 STF327639:STF328513 TDB327639:TDB328513 TMX327639:TMX328513 TWT327639:TWT328513 UGP327639:UGP328513 UQL327639:UQL328513 VAH327639:VAH328513 VKD327639:VKD328513 VTZ327639:VTZ328513 WDV327639:WDV328513 WNR327639:WNR328513 WXN327639:WXN328513 BL393175:BL394049 LB393175:LB394049 UX393175:UX394049 AET393175:AET394049 AOP393175:AOP394049 AYL393175:AYL394049 BIH393175:BIH394049 BSD393175:BSD394049 CBZ393175:CBZ394049 CLV393175:CLV394049 CVR393175:CVR394049 DFN393175:DFN394049 DPJ393175:DPJ394049 DZF393175:DZF394049 EJB393175:EJB394049 ESX393175:ESX394049 FCT393175:FCT394049 FMP393175:FMP394049 FWL393175:FWL394049 GGH393175:GGH394049 GQD393175:GQD394049 GZZ393175:GZZ394049 HJV393175:HJV394049 HTR393175:HTR394049 IDN393175:IDN394049 INJ393175:INJ394049 IXF393175:IXF394049 JHB393175:JHB394049 JQX393175:JQX394049 KAT393175:KAT394049 KKP393175:KKP394049 KUL393175:KUL394049 LEH393175:LEH394049 LOD393175:LOD394049 LXZ393175:LXZ394049 MHV393175:MHV394049 MRR393175:MRR394049 NBN393175:NBN394049 NLJ393175:NLJ394049 NVF393175:NVF394049 OFB393175:OFB394049 OOX393175:OOX394049 OYT393175:OYT394049 PIP393175:PIP394049 PSL393175:PSL394049 QCH393175:QCH394049 QMD393175:QMD394049 QVZ393175:QVZ394049 RFV393175:RFV394049 RPR393175:RPR394049 RZN393175:RZN394049 SJJ393175:SJJ394049 STF393175:STF394049 TDB393175:TDB394049 TMX393175:TMX394049 TWT393175:TWT394049 UGP393175:UGP394049 UQL393175:UQL394049 VAH393175:VAH394049 VKD393175:VKD394049 VTZ393175:VTZ394049 WDV393175:WDV394049 WNR393175:WNR394049 WXN393175:WXN394049 BL458711:BL459585 LB458711:LB459585 UX458711:UX459585 AET458711:AET459585 AOP458711:AOP459585 AYL458711:AYL459585 BIH458711:BIH459585 BSD458711:BSD459585 CBZ458711:CBZ459585 CLV458711:CLV459585 CVR458711:CVR459585 DFN458711:DFN459585 DPJ458711:DPJ459585 DZF458711:DZF459585 EJB458711:EJB459585 ESX458711:ESX459585 FCT458711:FCT459585 FMP458711:FMP459585 FWL458711:FWL459585 GGH458711:GGH459585 GQD458711:GQD459585 GZZ458711:GZZ459585 HJV458711:HJV459585 HTR458711:HTR459585 IDN458711:IDN459585 INJ458711:INJ459585 IXF458711:IXF459585 JHB458711:JHB459585 JQX458711:JQX459585 KAT458711:KAT459585 KKP458711:KKP459585 KUL458711:KUL459585 LEH458711:LEH459585 LOD458711:LOD459585 LXZ458711:LXZ459585 MHV458711:MHV459585 MRR458711:MRR459585 NBN458711:NBN459585 NLJ458711:NLJ459585 NVF458711:NVF459585 OFB458711:OFB459585 OOX458711:OOX459585 OYT458711:OYT459585 PIP458711:PIP459585 PSL458711:PSL459585 QCH458711:QCH459585 QMD458711:QMD459585 QVZ458711:QVZ459585 RFV458711:RFV459585 RPR458711:RPR459585 RZN458711:RZN459585 SJJ458711:SJJ459585 STF458711:STF459585 TDB458711:TDB459585 TMX458711:TMX459585 TWT458711:TWT459585 UGP458711:UGP459585 UQL458711:UQL459585 VAH458711:VAH459585 VKD458711:VKD459585 VTZ458711:VTZ459585 WDV458711:WDV459585 WNR458711:WNR459585 WXN458711:WXN459585 BL524247:BL525121 LB524247:LB525121 UX524247:UX525121 AET524247:AET525121 AOP524247:AOP525121 AYL524247:AYL525121 BIH524247:BIH525121 BSD524247:BSD525121 CBZ524247:CBZ525121 CLV524247:CLV525121 CVR524247:CVR525121 DFN524247:DFN525121 DPJ524247:DPJ525121 DZF524247:DZF525121 EJB524247:EJB525121 ESX524247:ESX525121 FCT524247:FCT525121 FMP524247:FMP525121 FWL524247:FWL525121 GGH524247:GGH525121 GQD524247:GQD525121 GZZ524247:GZZ525121 HJV524247:HJV525121 HTR524247:HTR525121 IDN524247:IDN525121 INJ524247:INJ525121 IXF524247:IXF525121 JHB524247:JHB525121 JQX524247:JQX525121 KAT524247:KAT525121 KKP524247:KKP525121 KUL524247:KUL525121 LEH524247:LEH525121 LOD524247:LOD525121 LXZ524247:LXZ525121 MHV524247:MHV525121 MRR524247:MRR525121 NBN524247:NBN525121 NLJ524247:NLJ525121 NVF524247:NVF525121 OFB524247:OFB525121 OOX524247:OOX525121 OYT524247:OYT525121 PIP524247:PIP525121 PSL524247:PSL525121 QCH524247:QCH525121 QMD524247:QMD525121 QVZ524247:QVZ525121 RFV524247:RFV525121 RPR524247:RPR525121 RZN524247:RZN525121 SJJ524247:SJJ525121 STF524247:STF525121 TDB524247:TDB525121 TMX524247:TMX525121 TWT524247:TWT525121 UGP524247:UGP525121 UQL524247:UQL525121 VAH524247:VAH525121 VKD524247:VKD525121 VTZ524247:VTZ525121 WDV524247:WDV525121 WNR524247:WNR525121 WXN524247:WXN525121 BL589783:BL590657 LB589783:LB590657 UX589783:UX590657 AET589783:AET590657 AOP589783:AOP590657 AYL589783:AYL590657 BIH589783:BIH590657 BSD589783:BSD590657 CBZ589783:CBZ590657 CLV589783:CLV590657 CVR589783:CVR590657 DFN589783:DFN590657 DPJ589783:DPJ590657 DZF589783:DZF590657 EJB589783:EJB590657 ESX589783:ESX590657 FCT589783:FCT590657 FMP589783:FMP590657 FWL589783:FWL590657 GGH589783:GGH590657 GQD589783:GQD590657 GZZ589783:GZZ590657 HJV589783:HJV590657 HTR589783:HTR590657 IDN589783:IDN590657 INJ589783:INJ590657 IXF589783:IXF590657 JHB589783:JHB590657 JQX589783:JQX590657 KAT589783:KAT590657 KKP589783:KKP590657 KUL589783:KUL590657 LEH589783:LEH590657 LOD589783:LOD590657 LXZ589783:LXZ590657 MHV589783:MHV590657 MRR589783:MRR590657 NBN589783:NBN590657 NLJ589783:NLJ590657 NVF589783:NVF590657 OFB589783:OFB590657 OOX589783:OOX590657 OYT589783:OYT590657 PIP589783:PIP590657 PSL589783:PSL590657 QCH589783:QCH590657 QMD589783:QMD590657 QVZ589783:QVZ590657 RFV589783:RFV590657 RPR589783:RPR590657 RZN589783:RZN590657 SJJ589783:SJJ590657 STF589783:STF590657 TDB589783:TDB590657 TMX589783:TMX590657 TWT589783:TWT590657 UGP589783:UGP590657 UQL589783:UQL590657 VAH589783:VAH590657 VKD589783:VKD590657 VTZ589783:VTZ590657 WDV589783:WDV590657 WNR589783:WNR590657 WXN589783:WXN590657 BL655319:BL656193 LB655319:LB656193 UX655319:UX656193 AET655319:AET656193 AOP655319:AOP656193 AYL655319:AYL656193 BIH655319:BIH656193 BSD655319:BSD656193 CBZ655319:CBZ656193 CLV655319:CLV656193 CVR655319:CVR656193 DFN655319:DFN656193 DPJ655319:DPJ656193 DZF655319:DZF656193 EJB655319:EJB656193 ESX655319:ESX656193 FCT655319:FCT656193 FMP655319:FMP656193 FWL655319:FWL656193 GGH655319:GGH656193 GQD655319:GQD656193 GZZ655319:GZZ656193 HJV655319:HJV656193 HTR655319:HTR656193 IDN655319:IDN656193 INJ655319:INJ656193 IXF655319:IXF656193 JHB655319:JHB656193 JQX655319:JQX656193 KAT655319:KAT656193 KKP655319:KKP656193 KUL655319:KUL656193 LEH655319:LEH656193 LOD655319:LOD656193 LXZ655319:LXZ656193 MHV655319:MHV656193 MRR655319:MRR656193 NBN655319:NBN656193 NLJ655319:NLJ656193 NVF655319:NVF656193 OFB655319:OFB656193 OOX655319:OOX656193 OYT655319:OYT656193 PIP655319:PIP656193 PSL655319:PSL656193 QCH655319:QCH656193 QMD655319:QMD656193 QVZ655319:QVZ656193 RFV655319:RFV656193 RPR655319:RPR656193 RZN655319:RZN656193 SJJ655319:SJJ656193 STF655319:STF656193 TDB655319:TDB656193 TMX655319:TMX656193 TWT655319:TWT656193 UGP655319:UGP656193 UQL655319:UQL656193 VAH655319:VAH656193 VKD655319:VKD656193 VTZ655319:VTZ656193 WDV655319:WDV656193 WNR655319:WNR656193 WXN655319:WXN656193 BL720855:BL721729 LB720855:LB721729 UX720855:UX721729 AET720855:AET721729 AOP720855:AOP721729 AYL720855:AYL721729 BIH720855:BIH721729 BSD720855:BSD721729 CBZ720855:CBZ721729 CLV720855:CLV721729 CVR720855:CVR721729 DFN720855:DFN721729 DPJ720855:DPJ721729 DZF720855:DZF721729 EJB720855:EJB721729 ESX720855:ESX721729 FCT720855:FCT721729 FMP720855:FMP721729 FWL720855:FWL721729 GGH720855:GGH721729 GQD720855:GQD721729 GZZ720855:GZZ721729 HJV720855:HJV721729 HTR720855:HTR721729 IDN720855:IDN721729 INJ720855:INJ721729 IXF720855:IXF721729 JHB720855:JHB721729 JQX720855:JQX721729 KAT720855:KAT721729 KKP720855:KKP721729 KUL720855:KUL721729 LEH720855:LEH721729 LOD720855:LOD721729 LXZ720855:LXZ721729 MHV720855:MHV721729 MRR720855:MRR721729 NBN720855:NBN721729 NLJ720855:NLJ721729 NVF720855:NVF721729 OFB720855:OFB721729 OOX720855:OOX721729 OYT720855:OYT721729 PIP720855:PIP721729 PSL720855:PSL721729 QCH720855:QCH721729 QMD720855:QMD721729 QVZ720855:QVZ721729 RFV720855:RFV721729 RPR720855:RPR721729 RZN720855:RZN721729 SJJ720855:SJJ721729 STF720855:STF721729 TDB720855:TDB721729 TMX720855:TMX721729 TWT720855:TWT721729 UGP720855:UGP721729 UQL720855:UQL721729 VAH720855:VAH721729 VKD720855:VKD721729 VTZ720855:VTZ721729 WDV720855:WDV721729 WNR720855:WNR721729 WXN720855:WXN721729 BL786391:BL787265 LB786391:LB787265 UX786391:UX787265 AET786391:AET787265 AOP786391:AOP787265 AYL786391:AYL787265 BIH786391:BIH787265 BSD786391:BSD787265 CBZ786391:CBZ787265 CLV786391:CLV787265 CVR786391:CVR787265 DFN786391:DFN787265 DPJ786391:DPJ787265 DZF786391:DZF787265 EJB786391:EJB787265 ESX786391:ESX787265 FCT786391:FCT787265 FMP786391:FMP787265 FWL786391:FWL787265 GGH786391:GGH787265 GQD786391:GQD787265 GZZ786391:GZZ787265 HJV786391:HJV787265 HTR786391:HTR787265 IDN786391:IDN787265 INJ786391:INJ787265 IXF786391:IXF787265 JHB786391:JHB787265 JQX786391:JQX787265 KAT786391:KAT787265 KKP786391:KKP787265 KUL786391:KUL787265 LEH786391:LEH787265 LOD786391:LOD787265 LXZ786391:LXZ787265 MHV786391:MHV787265 MRR786391:MRR787265 NBN786391:NBN787265 NLJ786391:NLJ787265 NVF786391:NVF787265 OFB786391:OFB787265 OOX786391:OOX787265 OYT786391:OYT787265 PIP786391:PIP787265 PSL786391:PSL787265 QCH786391:QCH787265 QMD786391:QMD787265 QVZ786391:QVZ787265 RFV786391:RFV787265 RPR786391:RPR787265 RZN786391:RZN787265 SJJ786391:SJJ787265 STF786391:STF787265 TDB786391:TDB787265 TMX786391:TMX787265 TWT786391:TWT787265 UGP786391:UGP787265 UQL786391:UQL787265 VAH786391:VAH787265 VKD786391:VKD787265 VTZ786391:VTZ787265 WDV786391:WDV787265 WNR786391:WNR787265 WXN786391:WXN787265 BL851927:BL852801 LB851927:LB852801 UX851927:UX852801 AET851927:AET852801 AOP851927:AOP852801 AYL851927:AYL852801 BIH851927:BIH852801 BSD851927:BSD852801 CBZ851927:CBZ852801 CLV851927:CLV852801 CVR851927:CVR852801 DFN851927:DFN852801 DPJ851927:DPJ852801 DZF851927:DZF852801 EJB851927:EJB852801 ESX851927:ESX852801 FCT851927:FCT852801 FMP851927:FMP852801 FWL851927:FWL852801 GGH851927:GGH852801 GQD851927:GQD852801 GZZ851927:GZZ852801 HJV851927:HJV852801 HTR851927:HTR852801 IDN851927:IDN852801 INJ851927:INJ852801 IXF851927:IXF852801 JHB851927:JHB852801 JQX851927:JQX852801 KAT851927:KAT852801 KKP851927:KKP852801 KUL851927:KUL852801 LEH851927:LEH852801 LOD851927:LOD852801 LXZ851927:LXZ852801 MHV851927:MHV852801 MRR851927:MRR852801 NBN851927:NBN852801 NLJ851927:NLJ852801 NVF851927:NVF852801 OFB851927:OFB852801 OOX851927:OOX852801 OYT851927:OYT852801 PIP851927:PIP852801 PSL851927:PSL852801 QCH851927:QCH852801 QMD851927:QMD852801 QVZ851927:QVZ852801 RFV851927:RFV852801 RPR851927:RPR852801 RZN851927:RZN852801 SJJ851927:SJJ852801 STF851927:STF852801 TDB851927:TDB852801 TMX851927:TMX852801 TWT851927:TWT852801 UGP851927:UGP852801 UQL851927:UQL852801 VAH851927:VAH852801 VKD851927:VKD852801 VTZ851927:VTZ852801 WDV851927:WDV852801 WNR851927:WNR852801 WXN851927:WXN852801 BL917463:BL918337 LB917463:LB918337 UX917463:UX918337 AET917463:AET918337 AOP917463:AOP918337 AYL917463:AYL918337 BIH917463:BIH918337 BSD917463:BSD918337 CBZ917463:CBZ918337 CLV917463:CLV918337 CVR917463:CVR918337 DFN917463:DFN918337 DPJ917463:DPJ918337 DZF917463:DZF918337 EJB917463:EJB918337 ESX917463:ESX918337 FCT917463:FCT918337 FMP917463:FMP918337 FWL917463:FWL918337 GGH917463:GGH918337 GQD917463:GQD918337 GZZ917463:GZZ918337 HJV917463:HJV918337 HTR917463:HTR918337 IDN917463:IDN918337 INJ917463:INJ918337 IXF917463:IXF918337 JHB917463:JHB918337 JQX917463:JQX918337 KAT917463:KAT918337 KKP917463:KKP918337 KUL917463:KUL918337 LEH917463:LEH918337 LOD917463:LOD918337 LXZ917463:LXZ918337 MHV917463:MHV918337 MRR917463:MRR918337 NBN917463:NBN918337 NLJ917463:NLJ918337 NVF917463:NVF918337 OFB917463:OFB918337 OOX917463:OOX918337 OYT917463:OYT918337 PIP917463:PIP918337 PSL917463:PSL918337 QCH917463:QCH918337 QMD917463:QMD918337 QVZ917463:QVZ918337 RFV917463:RFV918337 RPR917463:RPR918337 RZN917463:RZN918337 SJJ917463:SJJ918337 STF917463:STF918337 TDB917463:TDB918337 TMX917463:TMX918337 TWT917463:TWT918337 UGP917463:UGP918337 UQL917463:UQL918337 VAH917463:VAH918337 VKD917463:VKD918337 VTZ917463:VTZ918337 WDV917463:WDV918337 WNR917463:WNR918337 WXN917463:WXN918337 BL982999:BL983873 LB982999:LB983873 UX982999:UX983873 AET982999:AET983873 AOP982999:AOP983873 AYL982999:AYL983873 BIH982999:BIH983873 BSD982999:BSD983873 CBZ982999:CBZ983873 CLV982999:CLV983873 CVR982999:CVR983873 DFN982999:DFN983873 DPJ982999:DPJ983873 DZF982999:DZF983873 EJB982999:EJB983873 ESX982999:ESX983873 FCT982999:FCT983873 FMP982999:FMP983873 FWL982999:FWL983873 GGH982999:GGH983873 GQD982999:GQD983873 GZZ982999:GZZ983873 HJV982999:HJV983873 HTR982999:HTR983873 IDN982999:IDN983873 INJ982999:INJ983873 IXF982999:IXF983873 JHB982999:JHB983873 JQX982999:JQX983873 KAT982999:KAT983873 KKP982999:KKP983873 KUL982999:KUL983873 LEH982999:LEH983873 LOD982999:LOD983873 LXZ982999:LXZ983873 MHV982999:MHV983873 MRR982999:MRR983873 NBN982999:NBN983873 NLJ982999:NLJ983873 NVF982999:NVF983873 OFB982999:OFB983873 OOX982999:OOX983873 OYT982999:OYT983873 PIP982999:PIP983873 PSL982999:PSL983873 QCH982999:QCH983873 QMD982999:QMD983873 QVZ982999:QVZ983873 RFV982999:RFV983873 RPR982999:RPR983873 RZN982999:RZN983873 SJJ982999:SJJ983873 STF982999:STF983873 TDB982999:TDB983873 TMX982999:TMX983873 TWT982999:TWT983873 UGP982999:UGP983873 UQL982999:UQL983873 VAH982999:VAH983873 VKD982999:VKD983873 VTZ982999:VTZ983873 WDV982999:WDV983873 WNR982999:WNR983873 WXN982999:WXN983873 BI65495:BI66367 KY65495:KY66367 UU65495:UU66367 AEQ65495:AEQ66367 AOM65495:AOM66367 AYI65495:AYI66367 BIE65495:BIE66367 BSA65495:BSA66367 CBW65495:CBW66367 CLS65495:CLS66367 CVO65495:CVO66367 DFK65495:DFK66367 DPG65495:DPG66367 DZC65495:DZC66367 EIY65495:EIY66367 ESU65495:ESU66367 FCQ65495:FCQ66367 FMM65495:FMM66367 FWI65495:FWI66367 GGE65495:GGE66367 GQA65495:GQA66367 GZW65495:GZW66367 HJS65495:HJS66367 HTO65495:HTO66367 IDK65495:IDK66367 ING65495:ING66367 IXC65495:IXC66367 JGY65495:JGY66367 JQU65495:JQU66367 KAQ65495:KAQ66367 KKM65495:KKM66367 KUI65495:KUI66367 LEE65495:LEE66367 LOA65495:LOA66367 LXW65495:LXW66367 MHS65495:MHS66367 MRO65495:MRO66367 NBK65495:NBK66367 NLG65495:NLG66367 NVC65495:NVC66367 OEY65495:OEY66367 OOU65495:OOU66367 OYQ65495:OYQ66367 PIM65495:PIM66367 PSI65495:PSI66367 QCE65495:QCE66367 QMA65495:QMA66367 QVW65495:QVW66367 RFS65495:RFS66367 RPO65495:RPO66367 RZK65495:RZK66367 SJG65495:SJG66367 STC65495:STC66367 TCY65495:TCY66367 TMU65495:TMU66367 TWQ65495:TWQ66367 UGM65495:UGM66367 UQI65495:UQI66367 VAE65495:VAE66367 VKA65495:VKA66367 VTW65495:VTW66367 WDS65495:WDS66367 WNO65495:WNO66367 WXK65495:WXK66367 BI131031:BI131903 KY131031:KY131903 UU131031:UU131903 AEQ131031:AEQ131903 AOM131031:AOM131903 AYI131031:AYI131903 BIE131031:BIE131903 BSA131031:BSA131903 CBW131031:CBW131903 CLS131031:CLS131903 CVO131031:CVO131903 DFK131031:DFK131903 DPG131031:DPG131903 DZC131031:DZC131903 EIY131031:EIY131903 ESU131031:ESU131903 FCQ131031:FCQ131903 FMM131031:FMM131903 FWI131031:FWI131903 GGE131031:GGE131903 GQA131031:GQA131903 GZW131031:GZW131903 HJS131031:HJS131903 HTO131031:HTO131903 IDK131031:IDK131903 ING131031:ING131903 IXC131031:IXC131903 JGY131031:JGY131903 JQU131031:JQU131903 KAQ131031:KAQ131903 KKM131031:KKM131903 KUI131031:KUI131903 LEE131031:LEE131903 LOA131031:LOA131903 LXW131031:LXW131903 MHS131031:MHS131903 MRO131031:MRO131903 NBK131031:NBK131903 NLG131031:NLG131903 NVC131031:NVC131903 OEY131031:OEY131903 OOU131031:OOU131903 OYQ131031:OYQ131903 PIM131031:PIM131903 PSI131031:PSI131903 QCE131031:QCE131903 QMA131031:QMA131903 QVW131031:QVW131903 RFS131031:RFS131903 RPO131031:RPO131903 RZK131031:RZK131903 SJG131031:SJG131903 STC131031:STC131903 TCY131031:TCY131903 TMU131031:TMU131903 TWQ131031:TWQ131903 UGM131031:UGM131903 UQI131031:UQI131903 VAE131031:VAE131903 VKA131031:VKA131903 VTW131031:VTW131903 WDS131031:WDS131903 WNO131031:WNO131903 WXK131031:WXK131903 BI196567:BI197439 KY196567:KY197439 UU196567:UU197439 AEQ196567:AEQ197439 AOM196567:AOM197439 AYI196567:AYI197439 BIE196567:BIE197439 BSA196567:BSA197439 CBW196567:CBW197439 CLS196567:CLS197439 CVO196567:CVO197439 DFK196567:DFK197439 DPG196567:DPG197439 DZC196567:DZC197439 EIY196567:EIY197439 ESU196567:ESU197439 FCQ196567:FCQ197439 FMM196567:FMM197439 FWI196567:FWI197439 GGE196567:GGE197439 GQA196567:GQA197439 GZW196567:GZW197439 HJS196567:HJS197439 HTO196567:HTO197439 IDK196567:IDK197439 ING196567:ING197439 IXC196567:IXC197439 JGY196567:JGY197439 JQU196567:JQU197439 KAQ196567:KAQ197439 KKM196567:KKM197439 KUI196567:KUI197439 LEE196567:LEE197439 LOA196567:LOA197439 LXW196567:LXW197439 MHS196567:MHS197439 MRO196567:MRO197439 NBK196567:NBK197439 NLG196567:NLG197439 NVC196567:NVC197439 OEY196567:OEY197439 OOU196567:OOU197439 OYQ196567:OYQ197439 PIM196567:PIM197439 PSI196567:PSI197439 QCE196567:QCE197439 QMA196567:QMA197439 QVW196567:QVW197439 RFS196567:RFS197439 RPO196567:RPO197439 RZK196567:RZK197439 SJG196567:SJG197439 STC196567:STC197439 TCY196567:TCY197439 TMU196567:TMU197439 TWQ196567:TWQ197439 UGM196567:UGM197439 UQI196567:UQI197439 VAE196567:VAE197439 VKA196567:VKA197439 VTW196567:VTW197439 WDS196567:WDS197439 WNO196567:WNO197439 WXK196567:WXK197439 BI262103:BI262975 KY262103:KY262975 UU262103:UU262975 AEQ262103:AEQ262975 AOM262103:AOM262975 AYI262103:AYI262975 BIE262103:BIE262975 BSA262103:BSA262975 CBW262103:CBW262975 CLS262103:CLS262975 CVO262103:CVO262975 DFK262103:DFK262975 DPG262103:DPG262975 DZC262103:DZC262975 EIY262103:EIY262975 ESU262103:ESU262975 FCQ262103:FCQ262975 FMM262103:FMM262975 FWI262103:FWI262975 GGE262103:GGE262975 GQA262103:GQA262975 GZW262103:GZW262975 HJS262103:HJS262975 HTO262103:HTO262975 IDK262103:IDK262975 ING262103:ING262975 IXC262103:IXC262975 JGY262103:JGY262975 JQU262103:JQU262975 KAQ262103:KAQ262975 KKM262103:KKM262975 KUI262103:KUI262975 LEE262103:LEE262975 LOA262103:LOA262975 LXW262103:LXW262975 MHS262103:MHS262975 MRO262103:MRO262975 NBK262103:NBK262975 NLG262103:NLG262975 NVC262103:NVC262975 OEY262103:OEY262975 OOU262103:OOU262975 OYQ262103:OYQ262975 PIM262103:PIM262975 PSI262103:PSI262975 QCE262103:QCE262975 QMA262103:QMA262975 QVW262103:QVW262975 RFS262103:RFS262975 RPO262103:RPO262975 RZK262103:RZK262975 SJG262103:SJG262975 STC262103:STC262975 TCY262103:TCY262975 TMU262103:TMU262975 TWQ262103:TWQ262975 UGM262103:UGM262975 UQI262103:UQI262975 VAE262103:VAE262975 VKA262103:VKA262975 VTW262103:VTW262975 WDS262103:WDS262975 WNO262103:WNO262975 WXK262103:WXK262975 BI327639:BI328511 KY327639:KY328511 UU327639:UU328511 AEQ327639:AEQ328511 AOM327639:AOM328511 AYI327639:AYI328511 BIE327639:BIE328511 BSA327639:BSA328511 CBW327639:CBW328511 CLS327639:CLS328511 CVO327639:CVO328511 DFK327639:DFK328511 DPG327639:DPG328511 DZC327639:DZC328511 EIY327639:EIY328511 ESU327639:ESU328511 FCQ327639:FCQ328511 FMM327639:FMM328511 FWI327639:FWI328511 GGE327639:GGE328511 GQA327639:GQA328511 GZW327639:GZW328511 HJS327639:HJS328511 HTO327639:HTO328511 IDK327639:IDK328511 ING327639:ING328511 IXC327639:IXC328511 JGY327639:JGY328511 JQU327639:JQU328511 KAQ327639:KAQ328511 KKM327639:KKM328511 KUI327639:KUI328511 LEE327639:LEE328511 LOA327639:LOA328511 LXW327639:LXW328511 MHS327639:MHS328511 MRO327639:MRO328511 NBK327639:NBK328511 NLG327639:NLG328511 NVC327639:NVC328511 OEY327639:OEY328511 OOU327639:OOU328511 OYQ327639:OYQ328511 PIM327639:PIM328511 PSI327639:PSI328511 QCE327639:QCE328511 QMA327639:QMA328511 QVW327639:QVW328511 RFS327639:RFS328511 RPO327639:RPO328511 RZK327639:RZK328511 SJG327639:SJG328511 STC327639:STC328511 TCY327639:TCY328511 TMU327639:TMU328511 TWQ327639:TWQ328511 UGM327639:UGM328511 UQI327639:UQI328511 VAE327639:VAE328511 VKA327639:VKA328511 VTW327639:VTW328511 WDS327639:WDS328511 WNO327639:WNO328511 WXK327639:WXK328511 BI393175:BI394047 KY393175:KY394047 UU393175:UU394047 AEQ393175:AEQ394047 AOM393175:AOM394047 AYI393175:AYI394047 BIE393175:BIE394047 BSA393175:BSA394047 CBW393175:CBW394047 CLS393175:CLS394047 CVO393175:CVO394047 DFK393175:DFK394047 DPG393175:DPG394047 DZC393175:DZC394047 EIY393175:EIY394047 ESU393175:ESU394047 FCQ393175:FCQ394047 FMM393175:FMM394047 FWI393175:FWI394047 GGE393175:GGE394047 GQA393175:GQA394047 GZW393175:GZW394047 HJS393175:HJS394047 HTO393175:HTO394047 IDK393175:IDK394047 ING393175:ING394047 IXC393175:IXC394047 JGY393175:JGY394047 JQU393175:JQU394047 KAQ393175:KAQ394047 KKM393175:KKM394047 KUI393175:KUI394047 LEE393175:LEE394047 LOA393175:LOA394047 LXW393175:LXW394047 MHS393175:MHS394047 MRO393175:MRO394047 NBK393175:NBK394047 NLG393175:NLG394047 NVC393175:NVC394047 OEY393175:OEY394047 OOU393175:OOU394047 OYQ393175:OYQ394047 PIM393175:PIM394047 PSI393175:PSI394047 QCE393175:QCE394047 QMA393175:QMA394047 QVW393175:QVW394047 RFS393175:RFS394047 RPO393175:RPO394047 RZK393175:RZK394047 SJG393175:SJG394047 STC393175:STC394047 TCY393175:TCY394047 TMU393175:TMU394047 TWQ393175:TWQ394047 UGM393175:UGM394047 UQI393175:UQI394047 VAE393175:VAE394047 VKA393175:VKA394047 VTW393175:VTW394047 WDS393175:WDS394047 WNO393175:WNO394047 WXK393175:WXK394047 BI458711:BI459583 KY458711:KY459583 UU458711:UU459583 AEQ458711:AEQ459583 AOM458711:AOM459583 AYI458711:AYI459583 BIE458711:BIE459583 BSA458711:BSA459583 CBW458711:CBW459583 CLS458711:CLS459583 CVO458711:CVO459583 DFK458711:DFK459583 DPG458711:DPG459583 DZC458711:DZC459583 EIY458711:EIY459583 ESU458711:ESU459583 FCQ458711:FCQ459583 FMM458711:FMM459583 FWI458711:FWI459583 GGE458711:GGE459583 GQA458711:GQA459583 GZW458711:GZW459583 HJS458711:HJS459583 HTO458711:HTO459583 IDK458711:IDK459583 ING458711:ING459583 IXC458711:IXC459583 JGY458711:JGY459583 JQU458711:JQU459583 KAQ458711:KAQ459583 KKM458711:KKM459583 KUI458711:KUI459583 LEE458711:LEE459583 LOA458711:LOA459583 LXW458711:LXW459583 MHS458711:MHS459583 MRO458711:MRO459583 NBK458711:NBK459583 NLG458711:NLG459583 NVC458711:NVC459583 OEY458711:OEY459583 OOU458711:OOU459583 OYQ458711:OYQ459583 PIM458711:PIM459583 PSI458711:PSI459583 QCE458711:QCE459583 QMA458711:QMA459583 QVW458711:QVW459583 RFS458711:RFS459583 RPO458711:RPO459583 RZK458711:RZK459583 SJG458711:SJG459583 STC458711:STC459583 TCY458711:TCY459583 TMU458711:TMU459583 TWQ458711:TWQ459583 UGM458711:UGM459583 UQI458711:UQI459583 VAE458711:VAE459583 VKA458711:VKA459583 VTW458711:VTW459583 WDS458711:WDS459583 WNO458711:WNO459583 WXK458711:WXK459583 BI524247:BI525119 KY524247:KY525119 UU524247:UU525119 AEQ524247:AEQ525119 AOM524247:AOM525119 AYI524247:AYI525119 BIE524247:BIE525119 BSA524247:BSA525119 CBW524247:CBW525119 CLS524247:CLS525119 CVO524247:CVO525119 DFK524247:DFK525119 DPG524247:DPG525119 DZC524247:DZC525119 EIY524247:EIY525119 ESU524247:ESU525119 FCQ524247:FCQ525119 FMM524247:FMM525119 FWI524247:FWI525119 GGE524247:GGE525119 GQA524247:GQA525119 GZW524247:GZW525119 HJS524247:HJS525119 HTO524247:HTO525119 IDK524247:IDK525119 ING524247:ING525119 IXC524247:IXC525119 JGY524247:JGY525119 JQU524247:JQU525119 KAQ524247:KAQ525119 KKM524247:KKM525119 KUI524247:KUI525119 LEE524247:LEE525119 LOA524247:LOA525119 LXW524247:LXW525119 MHS524247:MHS525119 MRO524247:MRO525119 NBK524247:NBK525119 NLG524247:NLG525119 NVC524247:NVC525119 OEY524247:OEY525119 OOU524247:OOU525119 OYQ524247:OYQ525119 PIM524247:PIM525119 PSI524247:PSI525119 QCE524247:QCE525119 QMA524247:QMA525119 QVW524247:QVW525119 RFS524247:RFS525119 RPO524247:RPO525119 RZK524247:RZK525119 SJG524247:SJG525119 STC524247:STC525119 TCY524247:TCY525119 TMU524247:TMU525119 TWQ524247:TWQ525119 UGM524247:UGM525119 UQI524247:UQI525119 VAE524247:VAE525119 VKA524247:VKA525119 VTW524247:VTW525119 WDS524247:WDS525119 WNO524247:WNO525119 WXK524247:WXK525119 BI589783:BI590655 KY589783:KY590655 UU589783:UU590655 AEQ589783:AEQ590655 AOM589783:AOM590655 AYI589783:AYI590655 BIE589783:BIE590655 BSA589783:BSA590655 CBW589783:CBW590655 CLS589783:CLS590655 CVO589783:CVO590655 DFK589783:DFK590655 DPG589783:DPG590655 DZC589783:DZC590655 EIY589783:EIY590655 ESU589783:ESU590655 FCQ589783:FCQ590655 FMM589783:FMM590655 FWI589783:FWI590655 GGE589783:GGE590655 GQA589783:GQA590655 GZW589783:GZW590655 HJS589783:HJS590655 HTO589783:HTO590655 IDK589783:IDK590655 ING589783:ING590655 IXC589783:IXC590655 JGY589783:JGY590655 JQU589783:JQU590655 KAQ589783:KAQ590655 KKM589783:KKM590655 KUI589783:KUI590655 LEE589783:LEE590655 LOA589783:LOA590655 LXW589783:LXW590655 MHS589783:MHS590655 MRO589783:MRO590655 NBK589783:NBK590655 NLG589783:NLG590655 NVC589783:NVC590655 OEY589783:OEY590655 OOU589783:OOU590655 OYQ589783:OYQ590655 PIM589783:PIM590655 PSI589783:PSI590655 QCE589783:QCE590655 QMA589783:QMA590655 QVW589783:QVW590655 RFS589783:RFS590655 RPO589783:RPO590655 RZK589783:RZK590655 SJG589783:SJG590655 STC589783:STC590655 TCY589783:TCY590655 TMU589783:TMU590655 TWQ589783:TWQ590655 UGM589783:UGM590655 UQI589783:UQI590655 VAE589783:VAE590655 VKA589783:VKA590655 VTW589783:VTW590655 WDS589783:WDS590655 WNO589783:WNO590655 WXK589783:WXK590655 BI655319:BI656191 KY655319:KY656191 UU655319:UU656191 AEQ655319:AEQ656191 AOM655319:AOM656191 AYI655319:AYI656191 BIE655319:BIE656191 BSA655319:BSA656191 CBW655319:CBW656191 CLS655319:CLS656191 CVO655319:CVO656191 DFK655319:DFK656191 DPG655319:DPG656191 DZC655319:DZC656191 EIY655319:EIY656191 ESU655319:ESU656191 FCQ655319:FCQ656191 FMM655319:FMM656191 FWI655319:FWI656191 GGE655319:GGE656191 GQA655319:GQA656191 GZW655319:GZW656191 HJS655319:HJS656191 HTO655319:HTO656191 IDK655319:IDK656191 ING655319:ING656191 IXC655319:IXC656191 JGY655319:JGY656191 JQU655319:JQU656191 KAQ655319:KAQ656191 KKM655319:KKM656191 KUI655319:KUI656191 LEE655319:LEE656191 LOA655319:LOA656191 LXW655319:LXW656191 MHS655319:MHS656191 MRO655319:MRO656191 NBK655319:NBK656191 NLG655319:NLG656191 NVC655319:NVC656191 OEY655319:OEY656191 OOU655319:OOU656191 OYQ655319:OYQ656191 PIM655319:PIM656191 PSI655319:PSI656191 QCE655319:QCE656191 QMA655319:QMA656191 QVW655319:QVW656191 RFS655319:RFS656191 RPO655319:RPO656191 RZK655319:RZK656191 SJG655319:SJG656191 STC655319:STC656191 TCY655319:TCY656191 TMU655319:TMU656191 TWQ655319:TWQ656191 UGM655319:UGM656191 UQI655319:UQI656191 VAE655319:VAE656191 VKA655319:VKA656191 VTW655319:VTW656191 WDS655319:WDS656191 WNO655319:WNO656191 WXK655319:WXK656191 BI720855:BI721727 KY720855:KY721727 UU720855:UU721727 AEQ720855:AEQ721727 AOM720855:AOM721727 AYI720855:AYI721727 BIE720855:BIE721727 BSA720855:BSA721727 CBW720855:CBW721727 CLS720855:CLS721727 CVO720855:CVO721727 DFK720855:DFK721727 DPG720855:DPG721727 DZC720855:DZC721727 EIY720855:EIY721727 ESU720855:ESU721727 FCQ720855:FCQ721727 FMM720855:FMM721727 FWI720855:FWI721727 GGE720855:GGE721727 GQA720855:GQA721727 GZW720855:GZW721727 HJS720855:HJS721727 HTO720855:HTO721727 IDK720855:IDK721727 ING720855:ING721727 IXC720855:IXC721727 JGY720855:JGY721727 JQU720855:JQU721727 KAQ720855:KAQ721727 KKM720855:KKM721727 KUI720855:KUI721727 LEE720855:LEE721727 LOA720855:LOA721727 LXW720855:LXW721727 MHS720855:MHS721727 MRO720855:MRO721727 NBK720855:NBK721727 NLG720855:NLG721727 NVC720855:NVC721727 OEY720855:OEY721727 OOU720855:OOU721727 OYQ720855:OYQ721727 PIM720855:PIM721727 PSI720855:PSI721727 QCE720855:QCE721727 QMA720855:QMA721727 QVW720855:QVW721727 RFS720855:RFS721727 RPO720855:RPO721727 RZK720855:RZK721727 SJG720855:SJG721727 STC720855:STC721727 TCY720855:TCY721727 TMU720855:TMU721727 TWQ720855:TWQ721727 UGM720855:UGM721727 UQI720855:UQI721727 VAE720855:VAE721727 VKA720855:VKA721727 VTW720855:VTW721727 WDS720855:WDS721727 WNO720855:WNO721727 WXK720855:WXK721727 BI786391:BI787263 KY786391:KY787263 UU786391:UU787263 AEQ786391:AEQ787263 AOM786391:AOM787263 AYI786391:AYI787263 BIE786391:BIE787263 BSA786391:BSA787263 CBW786391:CBW787263 CLS786391:CLS787263 CVO786391:CVO787263 DFK786391:DFK787263 DPG786391:DPG787263 DZC786391:DZC787263 EIY786391:EIY787263 ESU786391:ESU787263 FCQ786391:FCQ787263 FMM786391:FMM787263 FWI786391:FWI787263 GGE786391:GGE787263 GQA786391:GQA787263 GZW786391:GZW787263 HJS786391:HJS787263 HTO786391:HTO787263 IDK786391:IDK787263 ING786391:ING787263 IXC786391:IXC787263 JGY786391:JGY787263 JQU786391:JQU787263 KAQ786391:KAQ787263 KKM786391:KKM787263 KUI786391:KUI787263 LEE786391:LEE787263 LOA786391:LOA787263 LXW786391:LXW787263 MHS786391:MHS787263 MRO786391:MRO787263 NBK786391:NBK787263 NLG786391:NLG787263 NVC786391:NVC787263 OEY786391:OEY787263 OOU786391:OOU787263 OYQ786391:OYQ787263 PIM786391:PIM787263 PSI786391:PSI787263 QCE786391:QCE787263 QMA786391:QMA787263 QVW786391:QVW787263 RFS786391:RFS787263 RPO786391:RPO787263 RZK786391:RZK787263 SJG786391:SJG787263 STC786391:STC787263 TCY786391:TCY787263 TMU786391:TMU787263 TWQ786391:TWQ787263 UGM786391:UGM787263 UQI786391:UQI787263 VAE786391:VAE787263 VKA786391:VKA787263 VTW786391:VTW787263 WDS786391:WDS787263 WNO786391:WNO787263 WXK786391:WXK787263 BI851927:BI852799 KY851927:KY852799 UU851927:UU852799 AEQ851927:AEQ852799 AOM851927:AOM852799 AYI851927:AYI852799 BIE851927:BIE852799 BSA851927:BSA852799 CBW851927:CBW852799 CLS851927:CLS852799 CVO851927:CVO852799 DFK851927:DFK852799 DPG851927:DPG852799 DZC851927:DZC852799 EIY851927:EIY852799 ESU851927:ESU852799 FCQ851927:FCQ852799 FMM851927:FMM852799 FWI851927:FWI852799 GGE851927:GGE852799 GQA851927:GQA852799 GZW851927:GZW852799 HJS851927:HJS852799 HTO851927:HTO852799 IDK851927:IDK852799 ING851927:ING852799 IXC851927:IXC852799 JGY851927:JGY852799 JQU851927:JQU852799 KAQ851927:KAQ852799 KKM851927:KKM852799 KUI851927:KUI852799 LEE851927:LEE852799 LOA851927:LOA852799 LXW851927:LXW852799 MHS851927:MHS852799 MRO851927:MRO852799 NBK851927:NBK852799 NLG851927:NLG852799 NVC851927:NVC852799 OEY851927:OEY852799 OOU851927:OOU852799 OYQ851927:OYQ852799 PIM851927:PIM852799 PSI851927:PSI852799 QCE851927:QCE852799 QMA851927:QMA852799 QVW851927:QVW852799 RFS851927:RFS852799 RPO851927:RPO852799 RZK851927:RZK852799 SJG851927:SJG852799 STC851927:STC852799 TCY851927:TCY852799 TMU851927:TMU852799 TWQ851927:TWQ852799 UGM851927:UGM852799 UQI851927:UQI852799 VAE851927:VAE852799 VKA851927:VKA852799 VTW851927:VTW852799 WDS851927:WDS852799 WNO851927:WNO852799 WXK851927:WXK852799 BI917463:BI918335 KY917463:KY918335 UU917463:UU918335 AEQ917463:AEQ918335 AOM917463:AOM918335 AYI917463:AYI918335 BIE917463:BIE918335 BSA917463:BSA918335 CBW917463:CBW918335 CLS917463:CLS918335 CVO917463:CVO918335 DFK917463:DFK918335 DPG917463:DPG918335 DZC917463:DZC918335 EIY917463:EIY918335 ESU917463:ESU918335 FCQ917463:FCQ918335 FMM917463:FMM918335 FWI917463:FWI918335 GGE917463:GGE918335 GQA917463:GQA918335 GZW917463:GZW918335 HJS917463:HJS918335 HTO917463:HTO918335 IDK917463:IDK918335 ING917463:ING918335 IXC917463:IXC918335 JGY917463:JGY918335 JQU917463:JQU918335 KAQ917463:KAQ918335 KKM917463:KKM918335 KUI917463:KUI918335 LEE917463:LEE918335 LOA917463:LOA918335 LXW917463:LXW918335 MHS917463:MHS918335 MRO917463:MRO918335 NBK917463:NBK918335 NLG917463:NLG918335 NVC917463:NVC918335 OEY917463:OEY918335 OOU917463:OOU918335 OYQ917463:OYQ918335 PIM917463:PIM918335 PSI917463:PSI918335 QCE917463:QCE918335 QMA917463:QMA918335 QVW917463:QVW918335 RFS917463:RFS918335 RPO917463:RPO918335 RZK917463:RZK918335 SJG917463:SJG918335 STC917463:STC918335 TCY917463:TCY918335 TMU917463:TMU918335 TWQ917463:TWQ918335 UGM917463:UGM918335 UQI917463:UQI918335 VAE917463:VAE918335 VKA917463:VKA918335 VTW917463:VTW918335 WDS917463:WDS918335 WNO917463:WNO918335 WXK917463:WXK918335 BI982999:BI983871 KY982999:KY983871 UU982999:UU983871 AEQ982999:AEQ983871 AOM982999:AOM983871 AYI982999:AYI983871 BIE982999:BIE983871 BSA982999:BSA983871 CBW982999:CBW983871 CLS982999:CLS983871 CVO982999:CVO983871 DFK982999:DFK983871 DPG982999:DPG983871 DZC982999:DZC983871 EIY982999:EIY983871 ESU982999:ESU983871 FCQ982999:FCQ983871 FMM982999:FMM983871 FWI982999:FWI983871 GGE982999:GGE983871 GQA982999:GQA983871 GZW982999:GZW983871 HJS982999:HJS983871 HTO982999:HTO983871 IDK982999:IDK983871 ING982999:ING983871 IXC982999:IXC983871 JGY982999:JGY983871 JQU982999:JQU983871 KAQ982999:KAQ983871 KKM982999:KKM983871 KUI982999:KUI983871 LEE982999:LEE983871 LOA982999:LOA983871 LXW982999:LXW983871 MHS982999:MHS983871 MRO982999:MRO983871 NBK982999:NBK983871 NLG982999:NLG983871 NVC982999:NVC983871 OEY982999:OEY983871 OOU982999:OOU983871 OYQ982999:OYQ983871 PIM982999:PIM983871 PSI982999:PSI983871 QCE982999:QCE983871 QMA982999:QMA983871 QVW982999:QVW983871 RFS982999:RFS983871 RPO982999:RPO983871 RZK982999:RZK983871 SJG982999:SJG983871 STC982999:STC983871 TCY982999:TCY983871 TMU982999:TMU983871 TWQ982999:TWQ983871 UGM982999:UGM983871 UQI982999:UQI983871 VAE982999:VAE983871 VKA982999:VKA983871 VTW982999:VTW983871 WDS982999:WDS983871 WNO982999:WNO983871 WXK982999:WXK983871 BI37:BI831 BF37:BF831 BL37:BL833 WXK37:WXK831 WNO37:WNO831 WDS37:WDS831 VTW37:VTW831 VKA37:VKA831 VAE37:VAE831 UQI37:UQI831 UGM37:UGM831 TWQ37:TWQ831 TMU37:TMU831 TCY37:TCY831 STC37:STC831 SJG37:SJG831 RZK37:RZK831 RPO37:RPO831 RFS37:RFS831 QVW37:QVW831 QMA37:QMA831 QCE37:QCE831 PSI37:PSI831 PIM37:PIM831 OYQ37:OYQ831 OOU37:OOU831 OEY37:OEY831 NVC37:NVC831 NLG37:NLG831 NBK37:NBK831 MRO37:MRO831 MHS37:MHS831 LXW37:LXW831 LOA37:LOA831 LEE37:LEE831 KUI37:KUI831 KKM37:KKM831 KAQ37:KAQ831 JQU37:JQU831 JGY37:JGY831 IXC37:IXC831 ING37:ING831 IDK37:IDK831 HTO37:HTO831 HJS37:HJS831 GZW37:GZW831 GQA37:GQA831 GGE37:GGE831 FWI37:FWI831 FMM37:FMM831 FCQ37:FCQ831 ESU37:ESU831 EIY37:EIY831 DZC37:DZC831 DPG37:DPG831 DFK37:DFK831 CVO37:CVO831 CLS37:CLS831 CBW37:CBW831 BSA37:BSA831 BIE37:BIE831 AYI37:AYI831 AOM37:AOM831 AEQ37:AEQ831 UU37:UU831 KY37:KY831 WXN37:WXN833 WNR37:WNR833 WDV37:WDV833 VTZ37:VTZ833 VKD37:VKD833 VAH37:VAH833 UQL37:UQL833 UGP37:UGP833 TWT37:TWT833 TMX37:TMX833 TDB37:TDB833 STF37:STF833 SJJ37:SJJ833 RZN37:RZN833 RPR37:RPR833 RFV37:RFV833 QVZ37:QVZ833 QMD37:QMD833 QCH37:QCH833 PSL37:PSL833 PIP37:PIP833 OYT37:OYT833 OOX37:OOX833 OFB37:OFB833 NVF37:NVF833 NLJ37:NLJ833 NBN37:NBN833 MRR37:MRR833 MHV37:MHV833 LXZ37:LXZ833 LOD37:LOD833 LEH37:LEH833 KUL37:KUL833 KKP37:KKP833 KAT37:KAT833 JQX37:JQX833 JHB37:JHB833 IXF37:IXF833 INJ37:INJ833 IDN37:IDN833 HTR37:HTR833 HJV37:HJV833 GZZ37:GZZ833 GQD37:GQD833 GGH37:GGH833 FWL37:FWL833 FMP37:FMP833 FCT37:FCT833 ESX37:ESX833 EJB37:EJB833 DZF37:DZF833 DPJ37:DPJ833 DFN37:DFN833 CVR37:CVR833 CLV37:CLV833 CBZ37:CBZ833 BSD37:BSD833 BIH37:BIH833 AYL37:AYL833 AOP37:AOP833 AET37:AET833 UX37:UX833 LB37:LB833 WXH37:WXH831 WNL37:WNL831 WDP37:WDP831 VTT37:VTT831 VJX37:VJX831 VAB37:VAB831 UQF37:UQF831 UGJ37:UGJ831 TWN37:TWN831 TMR37:TMR831 TCV37:TCV831 SSZ37:SSZ831 SJD37:SJD831 RZH37:RZH831 RPL37:RPL831 RFP37:RFP831 QVT37:QVT831 QLX37:QLX831 QCB37:QCB831 PSF37:PSF831 PIJ37:PIJ831 OYN37:OYN831 OOR37:OOR831 OEV37:OEV831 NUZ37:NUZ831 NLD37:NLD831 NBH37:NBH831 MRL37:MRL831 MHP37:MHP831 LXT37:LXT831 LNX37:LNX831 LEB37:LEB831 KUF37:KUF831 KKJ37:KKJ831 KAN37:KAN831 JQR37:JQR831 JGV37:JGV831 IWZ37:IWZ831 IND37:IND831 IDH37:IDH831 HTL37:HTL831 HJP37:HJP831 GZT37:GZT831 GPX37:GPX831 GGB37:GGB831 FWF37:FWF831 FMJ37:FMJ831 FCN37:FCN831 ESR37:ESR831 EIV37:EIV831 DYZ37:DYZ831 DPD37:DPD831 DFH37:DFH831 CVL37:CVL831 CLP37:CLP831 CBT37:CBT831 BRX37:BRX831 BIB37:BIB831 AYF37:AYF831 AOJ37:AOJ831 AEN37:AEN831 UR37:UR831 KV37:KV831 WXK28 WNO28 WDS28 VTW28 VKA28 VAE28 UQI28 UGM28 TWQ28 TMU28 TCY28 STC28 SJG28 RZK28 RPO28 RFS28 QVW28 QMA28 QCE28 PSI28 PIM28 OYQ28 OOU28 OEY28 NVC28 NLG28 NBK28 MRO28 MHS28 LXW28 LOA28 LEE28 KUI28 KKM28 KAQ28 JQU28 JGY28 IXC28 ING28 IDK28 HTO28 HJS28 GZW28 GQA28 GGE28 FWI28 FMM28 FCQ28 ESU28 EIY28 DZC28 DPG28 DFK28 CVO28 CLS28 CBW28 BSA28 BIE28 AYI28 AOM28 AEQ28 UU28 KY28 WXN28 WNR28 WDV28 VTZ28 VKD28 VAH28 UQL28 UGP28 TWT28 TMX28 TDB28 STF28 SJJ28 RZN28 RPR28 RFV28 QVZ28 QMD28 QCH28 PSL28 PIP28 OYT28 OOX28 OFB28 NVF28 NLJ28 NBN28 MRR28 MHV28 LXZ28 LOD28 LEH28 KUL28 KKP28 KAT28 JQX28 JHB28 IXF28 INJ28 IDN28 HTR28 HJV28 GZZ28 GQD28 GGH28 FWL28 FMP28 FCT28 ESX28 EJB28 DZF28 DPJ28 DFN28 CVR28 CLV28 CBZ28 BSD28 BIH28 AYL28 AOP28 AET28 UX28 LB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BK12:BK13 KV8:KV9 WXH8:WXH9 WNL8:WNL9 WDP8:WDP9 VTT8:VTT9 VJX8:VJX9 VAB8:VAB9 UQF8:UQF9 UGJ8:UGJ9 TWN8:TWN9 TMR8:TMR9 TCV8:TCV9 SSZ8:SSZ9 SJD8:SJD9 RZH8:RZH9 RPL8:RPL9 RFP8:RFP9 QVT8:QVT9 QLX8:QLX9 QCB8:QCB9 PSF8:PSF9 PIJ8:PIJ9 OYN8:OYN9 OOR8:OOR9 OEV8:OEV9 NUZ8:NUZ9 NLD8:NLD9 NBH8:NBH9 MRL8:MRL9 MHP8:MHP9 LXT8:LXT9 LNX8:LNX9 LEB8:LEB9 KUF8:KUF9 KKJ8:KKJ9 KAN8:KAN9 JQR8:JQR9 JGV8:JGV9 IWZ8:IWZ9 IND8:IND9 IDH8:IDH9 HTL8:HTL9 HJP8:HJP9 GZT8:GZT9 GPX8:GPX9 GGB8:GGB9 FWF8:FWF9 FMJ8:FMJ9 FCN8:FCN9 ESR8:ESR9 EIV8:EIV9 DYZ8:DYZ9 DPD8:DPD9 DFH8:DFH9 CVL8:CVL9 CLP8:CLP9 CBT8:CBT9 BRX8:BRX9 BIB8:BIB9 AYF8:AYF9 AOJ8:AOJ9 AEN8:AEN9 UR8:UR9 BL8:BL9 WNL12:WNL13 WDP12:WDP13 VTT12:VTT13 VJX12:VJX13 VAB12:VAB13 UQF12:UQF13 UGJ12:UGJ13 TWN12:TWN13 TMR12:TMR13 TCV12:TCV13 SSZ12:SSZ13 SJD12:SJD13 RZH12:RZH13 RPL12:RPL13 RFP12:RFP13 QVT12:QVT13 QLX12:QLX13 QCB12:QCB13 PSF12:PSF13 PIJ12:PIJ13 OYN12:OYN13 OOR12:OOR13 OEV12:OEV13 NUZ12:NUZ13 NLD12:NLD13 NBH12:NBH13 MRL12:MRL13 MHP12:MHP13 LXT12:LXT13 LNX12:LNX13 LEB12:LEB13 KUF12:KUF13 KKJ12:KKJ13 KAN12:KAN13 JQR12:JQR13 JGV12:JGV13 IWZ12:IWZ13 IND12:IND13 IDH12:IDH13 HTL12:HTL13 HJP12:HJP13 GZT12:GZT13 GPX12:GPX13 GGB12:GGB13 FWF12:FWF13 FMJ12:FMJ13 FCN12:FCN13 ESR12:ESR13 EIV12:EIV13 DYZ12:DYZ13 DPD12:DPD13 DFH12:DFH13 CVL12:CVL13 CLP12:CLP13 CBT12:CBT13 BRX12:BRX13 BIB12:BIB13 AYF12:AYF13 AOJ12:AOJ13 AEN12:AEN13 UR12:UR13 BE12:BE13 BH12:BH13 KV12:KV13 WXH12:WXH13 WDZ27 WNV23 WXR23 LC23 UY23 AEU23 AOQ23 AYM23 BII23 BSE23 CCA23 CLW23 CVS23 DFO23 DPK23 DZG23 EJC23 ESY23 FCU23 FMQ23 FWM23 GGI23 GQE23 HAA23 HJW23 HTS23 IDO23 INK23 IXG23 JHC23 JQY23 KAU23 KKQ23 KUM23 LEI23 LOE23 LYA23 MHW23 MRS23 NBO23 NLK23 NVG23 OFC23 OOY23 OYU23 PIQ23 PSM23 QCI23 QME23 QWA23 RFW23 RPS23 RZO23 SJK23 STG23 TDC23 TMY23 TWU23 UGQ23 UQM23 VAI23 VKE23 VUA23 WDW23 WNS23 WXO23 LI23 VE23 AFA23 AOW23 AYS23 BIO23 BSK23 CCG23 CMC23 CVY23 DFU23 DPQ23 DZM23 EJI23 ETE23 FDA23 FMW23 FWS23 GGO23 GQK23 HAG23 HKC23 HTY23 IDU23 INQ23 IXM23 JHI23 JRE23 KBA23 KKW23 KUS23 LEO23 LOK23 LYG23 MIC23 MRY23 NBU23 NLQ23 NVM23 OFI23 OPE23 OZA23 PIW23 PSS23 QCO23 QMK23 QWG23 RGC23 RPY23 RZU23 SJQ23 STM23 TDI23 TNE23 TXA23 UGW23 UQS23 VAO23 VKK23 VUG23 WEC23 WNY23 WXU23 LF23 VB23 AEX23 AOT23 AYP23 BIL23 BSH23 CCD23 CLZ23 CVV23 DFR23 DPN23 DZJ23 EJF23 ETB23 FCX23 FMT23 FWP23 GGL23 GQH23 HAD23 HJZ23 HTV23 IDR23 INN23 IXJ23 JHF23 JRB23 KAX23 KKT23 KUP23 LEL23 LOH23 LYD23 MHZ23 MRV23 NBR23 NLN23 NVJ23 OFF23 OPB23 OYX23 PIT23 PSP23 QCL23 QMH23 QWD23 RFZ23 RPV23 RZR23 SJN23 STJ23 TDF23 TNB23 TWX23 UGT23 UQP23 VAL23 VKH23 VUD23 WDZ23 WNV27 WXR27 LC27 UY27 AEU27 AOQ27 AYM27 BII27 BSE27 CCA27 CLW27 CVS27 DFO27 DPK27 DZG27 EJC27 ESY27 FCU27 FMQ27 FWM27 GGI27 GQE27 HAA27 HJW27 HTS27 IDO27 INK27 IXG27 JHC27 JQY27 KAU27 KKQ27 KUM27 LEI27 LOE27 LYA27 MHW27 MRS27 NBO27 NLK27 NVG27 OFC27 OOY27 OYU27 PIQ27 PSM27 QCI27 QME27 QWA27 RFW27 RPS27 RZO27 SJK27 STG27 TDC27 TMY27 TWU27 UGQ27 UQM27 VAI27 VKE27 VUA27 WDW27 WNS27 WXO27 LI27 VE27 AFA27 AOW27 AYS27 BIO27 BSK27 CCG27 CMC27 CVY27 DFU27 DPQ27 DZM27 EJI27 ETE27 FDA27 FMW27 FWS27 GGO27 GQK27 HAG27 HKC27 HTY27 IDU27 INQ27 IXM27 JHI27 JRE27 KBA27 KKW27 KUS27 LEO27 LOK27 LYG27 MIC27 MRY27 NBU27 NLQ27 NVM27 OFI27 OPE27 OZA27 PIW27 PSS27 QCO27 QMK27 QWG27 RGC27 RPY27 RZU27 SJQ27 STM27 TDI27 TNE27 TXA27 UGW27 UQS27 VAO27 VKK27 VUG27 WEC27 WNY27 WXU27 LF27 VB27 AEX27 AOT27 AYP27 BIL27 BSH27 CCD27 CLZ27 CVV27 DFR27 DPN27 DZJ27 EJF27 ETB27 FCX27 FMT27 FWP27 GGL27 GQH27 HAD27 HJZ27 HTV27 IDR27 INN27 IXJ27 JHF27 JRB27 KAX27 KKT27 KUP27 LEL27 LOH27 LYD27 MHZ27 MRV27 NBR27 NLN27 NVJ27 OFF27 OPB27 OYX27 PIT27 PSP27 QCL27 QMH27 QWD27 RFZ27 RPV27 RZR27 SJN27 STJ27 TDF27 TNB27 TWX27 UGT27 UQP27 VAL27 VKH27 VUD27 AYF16:AYF21 AOJ16:AOJ21 BL16:BL21 AEN16:AEN21 UR16:UR21 KV16:KV21 WXH16:WXH21 WNL16:WNL21 WDP16:WDP21 VTT16:VTT21 VJX16:VJX21 VAB16:VAB21 UQF16:UQF21 UGJ16:UGJ21 TWN16:TWN21 TMR16:TMR21 TCV16:TCV21 SSZ16:SSZ21 SJD16:SJD21 RZH16:RZH21 RPL16:RPL21 RFP16:RFP21 QVT16:QVT21 QLX16:QLX21 QCB16:QCB21 PSF16:PSF21 PIJ16:PIJ21 OYN16:OYN21 OOR16:OOR21 OEV16:OEV21 NUZ16:NUZ21 NLD16:NLD21 NBH16:NBH21 MRL16:MRL21 MHP16:MHP21 LXT16:LXT21 LNX16:LNX21 LEB16:LEB21 KUF16:KUF21 KKJ16:KKJ21 KAN16:KAN21 JQR16:JQR21 JGV16:JGV21 IWZ16:IWZ21 IND16:IND21 IDH16:IDH21 HTL16:HTL21 HJP16:HJP21 GZT16:GZT21 GPX16:GPX21 GGB16:GGB21 FWF16:FWF21 FMJ16:FMJ21 FCN16:FCN21 ESR16:ESR21 EIV16:EIV21 DYZ16:DYZ21 DPD16:DPD21 DFH16:DFH21 CVL16:CVL21 CLP16:CLP21 CBT16:CBT21 BRX16:BRX21 BIB16:BIB21 WDY14:WDY15 BF14:BF21 BI14:BI21 WNU14:WNU15 WXQ14:WXQ15 LE14:LE15 VA14:VA15 AEW14:AEW15 AOS14:AOS15 AYO14:AYO15 BIK14:BIK15 BSG14:BSG15 CCC14:CCC15 CLY14:CLY15 CVU14:CVU15 DFQ14:DFQ15 DPM14:DPM15 DZI14:DZI15 EJE14:EJE15 ETA14:ETA15 FCW14:FCW15 FMS14:FMS15 FWO14:FWO15 GGK14:GGK15 GQG14:GQG15 HAC14:HAC15 HJY14:HJY15 HTU14:HTU15 IDQ14:IDQ15 INM14:INM15 IXI14:IXI15 JHE14:JHE15 JRA14:JRA15 KAW14:KAW15 KKS14:KKS15 KUO14:KUO15 LEK14:LEK15 LOG14:LOG15 LYC14:LYC15 MHY14:MHY15 MRU14:MRU15 NBQ14:NBQ15 NLM14:NLM15 NVI14:NVI15 OFE14:OFE15 OPA14:OPA15 OYW14:OYW15 PIS14:PIS15 PSO14:PSO15 QCK14:QCK15 QMG14:QMG15 QWC14:QWC15 RFY14:RFY15 RPU14:RPU15 RZQ14:RZQ15 SJM14:SJM15 STI14:STI15 TDE14:TDE15 TNA14:TNA15 TWW14:TWW15 UGS14:UGS15 UQO14:UQO15 VAK14:VAK15 VKG14:VKG15 VUC14:VUC15 WXK8:WXK21 WNO8:WNO21 WDS8:WDS21 VTW8:VTW21 VKA8:VKA21 VAE8:VAE21 UQI8:UQI21 UGM8:UGM21 TWQ8:TWQ21 TMU8:TMU21 TCY8:TCY21 STC8:STC21 SJG8:SJG21 RZK8:RZK21 RPO8:RPO21 RFS8:RFS21 QVW8:QVW21 QMA8:QMA21 QCE8:QCE21 PSI8:PSI21 PIM8:PIM21 OYQ8:OYQ21 OOU8:OOU21 OEY8:OEY21 NVC8:NVC21 NLG8:NLG21 NBK8:NBK21 MRO8:MRO21 MHS8:MHS21 LXW8:LXW21 LOA8:LOA21 LEE8:LEE21 KUI8:KUI21 KKM8:KKM21 KAQ8:KAQ21 JQU8:JQU21 JGY8:JGY21 IXC8:IXC21 ING8:ING21 IDK8:IDK21 HTO8:HTO21 HJS8:HJS21 GZW8:GZW21 GQA8:GQA21 GGE8:GGE21 FWI8:FWI21 FMM8:FMM21 FCQ8:FCQ21 ESU8:ESU21 EIY8:EIY21 DZC8:DZC21 DPG8:DPG21 DFK8:DFK21 CVO8:CVO21 CLS8:CLS21 CBW8:CBW21 BSA8:BSA21 BIE8:BIE21 AYI8:AYI21 AOM8:AOM21 KY8:KY21 UU8:UU21 AEQ8:AEQ21 WXN8:WXN21 WNR8:WNR21 WDV8:WDV21 VTZ8:VTZ21 VKD8:VKD21 VAH8:VAH21 UQL8:UQL21 UGP8:UGP21 TWT8:TWT21 TMX8:TMX21 TDB8:TDB21 STF8:STF21 SJJ8:SJJ21 RZN8:RZN21 RPR8:RPR21 RFV8:RFV21 QVZ8:QVZ21 QMD8:QMD21 QCH8:QCH21 PSL8:PSL21 PIP8:PIP21 OYT8:OYT21 OOX8:OOX21 OFB8:OFB21 NVF8:NVF21 NLJ8:NLJ21 NBN8:NBN21 MRR8:MRR21 MHV8:MHV21 LXZ8:LXZ21 LOD8:LOD21 LEH8:LEH21 KUL8:KUL21 KKP8:KKP21 KAT8:KAT21 JQX8:JQX21 JHB8:JHB21 IXF8:IXF21 INJ8:INJ21 IDN8:IDN21 HTR8:HTR21 HJV8:HJV21 GZZ8:GZZ21 GQD8:GQD21 GGH8:GGH21 FWL8:FWL21 FMP8:FMP21 FCT8:FCT21 ESX8:ESX21 EJB8:EJB21 DZF8:DZF21 DPJ8:DPJ21 DFN8:DFN21 CVR8:CVR21 CLV8:CLV21 CBZ8:CBZ21 BSD8:BSD21 BIH8:BIH21 AYL8:AYL21 AOP8:AOP21 AET8:AET21 UX8:UX21 LB8:LB21 BI8:BI11 WXQ10:WXQ11 BF8:BF11 LE10:LE11 VA10:VA11 AEW10:AEW11 AOS10:AOS11 AYO10:AYO11 BIK10:BIK11 BSG10:BSG11 CCC10:CCC11 CLY10:CLY11 CVU10:CVU11 DFQ10:DFQ11 DPM10:DPM11 DZI10:DZI11 EJE10:EJE11 ETA10:ETA11 FCW10:FCW11 FMS10:FMS11 FWO10:FWO11 GGK10:GGK11 GQG10:GQG11 HAC10:HAC11 HJY10:HJY11 HTU10:HTU11 IDQ10:IDQ11 INM10:INM11 IXI10:IXI11 JHE10:JHE11 JRA10:JRA11 KAW10:KAW11 KKS10:KKS11 KUO10:KUO11 LEK10:LEK11 LOG10:LOG11 LYC10:LYC11 MHY10:MHY11 MRU10:MRU11 NBQ10:NBQ11 NLM10:NLM11 NVI10:NVI11 OFE10:OFE11 OPA10:OPA11 OYW10:OYW11 PIS10:PIS11 PSO10:PSO11 QCK10:QCK11 QMG10:QMG11 QWC10:QWC11 RFY10:RFY11 RPU10:RPU11 RZQ10:RZQ11 SJM10:SJM11 STI10:STI11 TDE10:TDE11 TNA10:TNA11 TWW10:TWW11 UGS10:UGS11 UQO10:UQO11 VAK10:VAK11 VKG10:VKG11 VUC10:VUC11 WDY10:WDY11 WNU10:WNU11">
      <formula1>атрибут</formula1>
    </dataValidation>
    <dataValidation type="list" allowBlank="1" showInputMessage="1" showErrorMessage="1" sqref="K65495:K66367 JA65495:JA66367 SW65495:SW66367 ACS65495:ACS66367 AMO65495:AMO66367 AWK65495:AWK66367 BGG65495:BGG66367 BQC65495:BQC66367 BZY65495:BZY66367 CJU65495:CJU66367 CTQ65495:CTQ66367 DDM65495:DDM66367 DNI65495:DNI66367 DXE65495:DXE66367 EHA65495:EHA66367 EQW65495:EQW66367 FAS65495:FAS66367 FKO65495:FKO66367 FUK65495:FUK66367 GEG65495:GEG66367 GOC65495:GOC66367 GXY65495:GXY66367 HHU65495:HHU66367 HRQ65495:HRQ66367 IBM65495:IBM66367 ILI65495:ILI66367 IVE65495:IVE66367 JFA65495:JFA66367 JOW65495:JOW66367 JYS65495:JYS66367 KIO65495:KIO66367 KSK65495:KSK66367 LCG65495:LCG66367 LMC65495:LMC66367 LVY65495:LVY66367 MFU65495:MFU66367 MPQ65495:MPQ66367 MZM65495:MZM66367 NJI65495:NJI66367 NTE65495:NTE66367 ODA65495:ODA66367 OMW65495:OMW66367 OWS65495:OWS66367 PGO65495:PGO66367 PQK65495:PQK66367 QAG65495:QAG66367 QKC65495:QKC66367 QTY65495:QTY66367 RDU65495:RDU66367 RNQ65495:RNQ66367 RXM65495:RXM66367 SHI65495:SHI66367 SRE65495:SRE66367 TBA65495:TBA66367 TKW65495:TKW66367 TUS65495:TUS66367 UEO65495:UEO66367 UOK65495:UOK66367 UYG65495:UYG66367 VIC65495:VIC66367 VRY65495:VRY66367 WBU65495:WBU66367 WLQ65495:WLQ66367 WVM65495:WVM66367 K131031:K131903 JA131031:JA131903 SW131031:SW131903 ACS131031:ACS131903 AMO131031:AMO131903 AWK131031:AWK131903 BGG131031:BGG131903 BQC131031:BQC131903 BZY131031:BZY131903 CJU131031:CJU131903 CTQ131031:CTQ131903 DDM131031:DDM131903 DNI131031:DNI131903 DXE131031:DXE131903 EHA131031:EHA131903 EQW131031:EQW131903 FAS131031:FAS131903 FKO131031:FKO131903 FUK131031:FUK131903 GEG131031:GEG131903 GOC131031:GOC131903 GXY131031:GXY131903 HHU131031:HHU131903 HRQ131031:HRQ131903 IBM131031:IBM131903 ILI131031:ILI131903 IVE131031:IVE131903 JFA131031:JFA131903 JOW131031:JOW131903 JYS131031:JYS131903 KIO131031:KIO131903 KSK131031:KSK131903 LCG131031:LCG131903 LMC131031:LMC131903 LVY131031:LVY131903 MFU131031:MFU131903 MPQ131031:MPQ131903 MZM131031:MZM131903 NJI131031:NJI131903 NTE131031:NTE131903 ODA131031:ODA131903 OMW131031:OMW131903 OWS131031:OWS131903 PGO131031:PGO131903 PQK131031:PQK131903 QAG131031:QAG131903 QKC131031:QKC131903 QTY131031:QTY131903 RDU131031:RDU131903 RNQ131031:RNQ131903 RXM131031:RXM131903 SHI131031:SHI131903 SRE131031:SRE131903 TBA131031:TBA131903 TKW131031:TKW131903 TUS131031:TUS131903 UEO131031:UEO131903 UOK131031:UOK131903 UYG131031:UYG131903 VIC131031:VIC131903 VRY131031:VRY131903 WBU131031:WBU131903 WLQ131031:WLQ131903 WVM131031:WVM131903 K196567:K197439 JA196567:JA197439 SW196567:SW197439 ACS196567:ACS197439 AMO196567:AMO197439 AWK196567:AWK197439 BGG196567:BGG197439 BQC196567:BQC197439 BZY196567:BZY197439 CJU196567:CJU197439 CTQ196567:CTQ197439 DDM196567:DDM197439 DNI196567:DNI197439 DXE196567:DXE197439 EHA196567:EHA197439 EQW196567:EQW197439 FAS196567:FAS197439 FKO196567:FKO197439 FUK196567:FUK197439 GEG196567:GEG197439 GOC196567:GOC197439 GXY196567:GXY197439 HHU196567:HHU197439 HRQ196567:HRQ197439 IBM196567:IBM197439 ILI196567:ILI197439 IVE196567:IVE197439 JFA196567:JFA197439 JOW196567:JOW197439 JYS196567:JYS197439 KIO196567:KIO197439 KSK196567:KSK197439 LCG196567:LCG197439 LMC196567:LMC197439 LVY196567:LVY197439 MFU196567:MFU197439 MPQ196567:MPQ197439 MZM196567:MZM197439 NJI196567:NJI197439 NTE196567:NTE197439 ODA196567:ODA197439 OMW196567:OMW197439 OWS196567:OWS197439 PGO196567:PGO197439 PQK196567:PQK197439 QAG196567:QAG197439 QKC196567:QKC197439 QTY196567:QTY197439 RDU196567:RDU197439 RNQ196567:RNQ197439 RXM196567:RXM197439 SHI196567:SHI197439 SRE196567:SRE197439 TBA196567:TBA197439 TKW196567:TKW197439 TUS196567:TUS197439 UEO196567:UEO197439 UOK196567:UOK197439 UYG196567:UYG197439 VIC196567:VIC197439 VRY196567:VRY197439 WBU196567:WBU197439 WLQ196567:WLQ197439 WVM196567:WVM197439 K262103:K262975 JA262103:JA262975 SW262103:SW262975 ACS262103:ACS262975 AMO262103:AMO262975 AWK262103:AWK262975 BGG262103:BGG262975 BQC262103:BQC262975 BZY262103:BZY262975 CJU262103:CJU262975 CTQ262103:CTQ262975 DDM262103:DDM262975 DNI262103:DNI262975 DXE262103:DXE262975 EHA262103:EHA262975 EQW262103:EQW262975 FAS262103:FAS262975 FKO262103:FKO262975 FUK262103:FUK262975 GEG262103:GEG262975 GOC262103:GOC262975 GXY262103:GXY262975 HHU262103:HHU262975 HRQ262103:HRQ262975 IBM262103:IBM262975 ILI262103:ILI262975 IVE262103:IVE262975 JFA262103:JFA262975 JOW262103:JOW262975 JYS262103:JYS262975 KIO262103:KIO262975 KSK262103:KSK262975 LCG262103:LCG262975 LMC262103:LMC262975 LVY262103:LVY262975 MFU262103:MFU262975 MPQ262103:MPQ262975 MZM262103:MZM262975 NJI262103:NJI262975 NTE262103:NTE262975 ODA262103:ODA262975 OMW262103:OMW262975 OWS262103:OWS262975 PGO262103:PGO262975 PQK262103:PQK262975 QAG262103:QAG262975 QKC262103:QKC262975 QTY262103:QTY262975 RDU262103:RDU262975 RNQ262103:RNQ262975 RXM262103:RXM262975 SHI262103:SHI262975 SRE262103:SRE262975 TBA262103:TBA262975 TKW262103:TKW262975 TUS262103:TUS262975 UEO262103:UEO262975 UOK262103:UOK262975 UYG262103:UYG262975 VIC262103:VIC262975 VRY262103:VRY262975 WBU262103:WBU262975 WLQ262103:WLQ262975 WVM262103:WVM262975 K327639:K328511 JA327639:JA328511 SW327639:SW328511 ACS327639:ACS328511 AMO327639:AMO328511 AWK327639:AWK328511 BGG327639:BGG328511 BQC327639:BQC328511 BZY327639:BZY328511 CJU327639:CJU328511 CTQ327639:CTQ328511 DDM327639:DDM328511 DNI327639:DNI328511 DXE327639:DXE328511 EHA327639:EHA328511 EQW327639:EQW328511 FAS327639:FAS328511 FKO327639:FKO328511 FUK327639:FUK328511 GEG327639:GEG328511 GOC327639:GOC328511 GXY327639:GXY328511 HHU327639:HHU328511 HRQ327639:HRQ328511 IBM327639:IBM328511 ILI327639:ILI328511 IVE327639:IVE328511 JFA327639:JFA328511 JOW327639:JOW328511 JYS327639:JYS328511 KIO327639:KIO328511 KSK327639:KSK328511 LCG327639:LCG328511 LMC327639:LMC328511 LVY327639:LVY328511 MFU327639:MFU328511 MPQ327639:MPQ328511 MZM327639:MZM328511 NJI327639:NJI328511 NTE327639:NTE328511 ODA327639:ODA328511 OMW327639:OMW328511 OWS327639:OWS328511 PGO327639:PGO328511 PQK327639:PQK328511 QAG327639:QAG328511 QKC327639:QKC328511 QTY327639:QTY328511 RDU327639:RDU328511 RNQ327639:RNQ328511 RXM327639:RXM328511 SHI327639:SHI328511 SRE327639:SRE328511 TBA327639:TBA328511 TKW327639:TKW328511 TUS327639:TUS328511 UEO327639:UEO328511 UOK327639:UOK328511 UYG327639:UYG328511 VIC327639:VIC328511 VRY327639:VRY328511 WBU327639:WBU328511 WLQ327639:WLQ328511 WVM327639:WVM328511 K393175:K394047 JA393175:JA394047 SW393175:SW394047 ACS393175:ACS394047 AMO393175:AMO394047 AWK393175:AWK394047 BGG393175:BGG394047 BQC393175:BQC394047 BZY393175:BZY394047 CJU393175:CJU394047 CTQ393175:CTQ394047 DDM393175:DDM394047 DNI393175:DNI394047 DXE393175:DXE394047 EHA393175:EHA394047 EQW393175:EQW394047 FAS393175:FAS394047 FKO393175:FKO394047 FUK393175:FUK394047 GEG393175:GEG394047 GOC393175:GOC394047 GXY393175:GXY394047 HHU393175:HHU394047 HRQ393175:HRQ394047 IBM393175:IBM394047 ILI393175:ILI394047 IVE393175:IVE394047 JFA393175:JFA394047 JOW393175:JOW394047 JYS393175:JYS394047 KIO393175:KIO394047 KSK393175:KSK394047 LCG393175:LCG394047 LMC393175:LMC394047 LVY393175:LVY394047 MFU393175:MFU394047 MPQ393175:MPQ394047 MZM393175:MZM394047 NJI393175:NJI394047 NTE393175:NTE394047 ODA393175:ODA394047 OMW393175:OMW394047 OWS393175:OWS394047 PGO393175:PGO394047 PQK393175:PQK394047 QAG393175:QAG394047 QKC393175:QKC394047 QTY393175:QTY394047 RDU393175:RDU394047 RNQ393175:RNQ394047 RXM393175:RXM394047 SHI393175:SHI394047 SRE393175:SRE394047 TBA393175:TBA394047 TKW393175:TKW394047 TUS393175:TUS394047 UEO393175:UEO394047 UOK393175:UOK394047 UYG393175:UYG394047 VIC393175:VIC394047 VRY393175:VRY394047 WBU393175:WBU394047 WLQ393175:WLQ394047 WVM393175:WVM394047 K458711:K459583 JA458711:JA459583 SW458711:SW459583 ACS458711:ACS459583 AMO458711:AMO459583 AWK458711:AWK459583 BGG458711:BGG459583 BQC458711:BQC459583 BZY458711:BZY459583 CJU458711:CJU459583 CTQ458711:CTQ459583 DDM458711:DDM459583 DNI458711:DNI459583 DXE458711:DXE459583 EHA458711:EHA459583 EQW458711:EQW459583 FAS458711:FAS459583 FKO458711:FKO459583 FUK458711:FUK459583 GEG458711:GEG459583 GOC458711:GOC459583 GXY458711:GXY459583 HHU458711:HHU459583 HRQ458711:HRQ459583 IBM458711:IBM459583 ILI458711:ILI459583 IVE458711:IVE459583 JFA458711:JFA459583 JOW458711:JOW459583 JYS458711:JYS459583 KIO458711:KIO459583 KSK458711:KSK459583 LCG458711:LCG459583 LMC458711:LMC459583 LVY458711:LVY459583 MFU458711:MFU459583 MPQ458711:MPQ459583 MZM458711:MZM459583 NJI458711:NJI459583 NTE458711:NTE459583 ODA458711:ODA459583 OMW458711:OMW459583 OWS458711:OWS459583 PGO458711:PGO459583 PQK458711:PQK459583 QAG458711:QAG459583 QKC458711:QKC459583 QTY458711:QTY459583 RDU458711:RDU459583 RNQ458711:RNQ459583 RXM458711:RXM459583 SHI458711:SHI459583 SRE458711:SRE459583 TBA458711:TBA459583 TKW458711:TKW459583 TUS458711:TUS459583 UEO458711:UEO459583 UOK458711:UOK459583 UYG458711:UYG459583 VIC458711:VIC459583 VRY458711:VRY459583 WBU458711:WBU459583 WLQ458711:WLQ459583 WVM458711:WVM459583 K524247:K525119 JA524247:JA525119 SW524247:SW525119 ACS524247:ACS525119 AMO524247:AMO525119 AWK524247:AWK525119 BGG524247:BGG525119 BQC524247:BQC525119 BZY524247:BZY525119 CJU524247:CJU525119 CTQ524247:CTQ525119 DDM524247:DDM525119 DNI524247:DNI525119 DXE524247:DXE525119 EHA524247:EHA525119 EQW524247:EQW525119 FAS524247:FAS525119 FKO524247:FKO525119 FUK524247:FUK525119 GEG524247:GEG525119 GOC524247:GOC525119 GXY524247:GXY525119 HHU524247:HHU525119 HRQ524247:HRQ525119 IBM524247:IBM525119 ILI524247:ILI525119 IVE524247:IVE525119 JFA524247:JFA525119 JOW524247:JOW525119 JYS524247:JYS525119 KIO524247:KIO525119 KSK524247:KSK525119 LCG524247:LCG525119 LMC524247:LMC525119 LVY524247:LVY525119 MFU524247:MFU525119 MPQ524247:MPQ525119 MZM524247:MZM525119 NJI524247:NJI525119 NTE524247:NTE525119 ODA524247:ODA525119 OMW524247:OMW525119 OWS524247:OWS525119 PGO524247:PGO525119 PQK524247:PQK525119 QAG524247:QAG525119 QKC524247:QKC525119 QTY524247:QTY525119 RDU524247:RDU525119 RNQ524247:RNQ525119 RXM524247:RXM525119 SHI524247:SHI525119 SRE524247:SRE525119 TBA524247:TBA525119 TKW524247:TKW525119 TUS524247:TUS525119 UEO524247:UEO525119 UOK524247:UOK525119 UYG524247:UYG525119 VIC524247:VIC525119 VRY524247:VRY525119 WBU524247:WBU525119 WLQ524247:WLQ525119 WVM524247:WVM525119 K589783:K590655 JA589783:JA590655 SW589783:SW590655 ACS589783:ACS590655 AMO589783:AMO590655 AWK589783:AWK590655 BGG589783:BGG590655 BQC589783:BQC590655 BZY589783:BZY590655 CJU589783:CJU590655 CTQ589783:CTQ590655 DDM589783:DDM590655 DNI589783:DNI590655 DXE589783:DXE590655 EHA589783:EHA590655 EQW589783:EQW590655 FAS589783:FAS590655 FKO589783:FKO590655 FUK589783:FUK590655 GEG589783:GEG590655 GOC589783:GOC590655 GXY589783:GXY590655 HHU589783:HHU590655 HRQ589783:HRQ590655 IBM589783:IBM590655 ILI589783:ILI590655 IVE589783:IVE590655 JFA589783:JFA590655 JOW589783:JOW590655 JYS589783:JYS590655 KIO589783:KIO590655 KSK589783:KSK590655 LCG589783:LCG590655 LMC589783:LMC590655 LVY589783:LVY590655 MFU589783:MFU590655 MPQ589783:MPQ590655 MZM589783:MZM590655 NJI589783:NJI590655 NTE589783:NTE590655 ODA589783:ODA590655 OMW589783:OMW590655 OWS589783:OWS590655 PGO589783:PGO590655 PQK589783:PQK590655 QAG589783:QAG590655 QKC589783:QKC590655 QTY589783:QTY590655 RDU589783:RDU590655 RNQ589783:RNQ590655 RXM589783:RXM590655 SHI589783:SHI590655 SRE589783:SRE590655 TBA589783:TBA590655 TKW589783:TKW590655 TUS589783:TUS590655 UEO589783:UEO590655 UOK589783:UOK590655 UYG589783:UYG590655 VIC589783:VIC590655 VRY589783:VRY590655 WBU589783:WBU590655 WLQ589783:WLQ590655 WVM589783:WVM590655 K655319:K656191 JA655319:JA656191 SW655319:SW656191 ACS655319:ACS656191 AMO655319:AMO656191 AWK655319:AWK656191 BGG655319:BGG656191 BQC655319:BQC656191 BZY655319:BZY656191 CJU655319:CJU656191 CTQ655319:CTQ656191 DDM655319:DDM656191 DNI655319:DNI656191 DXE655319:DXE656191 EHA655319:EHA656191 EQW655319:EQW656191 FAS655319:FAS656191 FKO655319:FKO656191 FUK655319:FUK656191 GEG655319:GEG656191 GOC655319:GOC656191 GXY655319:GXY656191 HHU655319:HHU656191 HRQ655319:HRQ656191 IBM655319:IBM656191 ILI655319:ILI656191 IVE655319:IVE656191 JFA655319:JFA656191 JOW655319:JOW656191 JYS655319:JYS656191 KIO655319:KIO656191 KSK655319:KSK656191 LCG655319:LCG656191 LMC655319:LMC656191 LVY655319:LVY656191 MFU655319:MFU656191 MPQ655319:MPQ656191 MZM655319:MZM656191 NJI655319:NJI656191 NTE655319:NTE656191 ODA655319:ODA656191 OMW655319:OMW656191 OWS655319:OWS656191 PGO655319:PGO656191 PQK655319:PQK656191 QAG655319:QAG656191 QKC655319:QKC656191 QTY655319:QTY656191 RDU655319:RDU656191 RNQ655319:RNQ656191 RXM655319:RXM656191 SHI655319:SHI656191 SRE655319:SRE656191 TBA655319:TBA656191 TKW655319:TKW656191 TUS655319:TUS656191 UEO655319:UEO656191 UOK655319:UOK656191 UYG655319:UYG656191 VIC655319:VIC656191 VRY655319:VRY656191 WBU655319:WBU656191 WLQ655319:WLQ656191 WVM655319:WVM656191 K720855:K721727 JA720855:JA721727 SW720855:SW721727 ACS720855:ACS721727 AMO720855:AMO721727 AWK720855:AWK721727 BGG720855:BGG721727 BQC720855:BQC721727 BZY720855:BZY721727 CJU720855:CJU721727 CTQ720855:CTQ721727 DDM720855:DDM721727 DNI720855:DNI721727 DXE720855:DXE721727 EHA720855:EHA721727 EQW720855:EQW721727 FAS720855:FAS721727 FKO720855:FKO721727 FUK720855:FUK721727 GEG720855:GEG721727 GOC720855:GOC721727 GXY720855:GXY721727 HHU720855:HHU721727 HRQ720855:HRQ721727 IBM720855:IBM721727 ILI720855:ILI721727 IVE720855:IVE721727 JFA720855:JFA721727 JOW720855:JOW721727 JYS720855:JYS721727 KIO720855:KIO721727 KSK720855:KSK721727 LCG720855:LCG721727 LMC720855:LMC721727 LVY720855:LVY721727 MFU720855:MFU721727 MPQ720855:MPQ721727 MZM720855:MZM721727 NJI720855:NJI721727 NTE720855:NTE721727 ODA720855:ODA721727 OMW720855:OMW721727 OWS720855:OWS721727 PGO720855:PGO721727 PQK720855:PQK721727 QAG720855:QAG721727 QKC720855:QKC721727 QTY720855:QTY721727 RDU720855:RDU721727 RNQ720855:RNQ721727 RXM720855:RXM721727 SHI720855:SHI721727 SRE720855:SRE721727 TBA720855:TBA721727 TKW720855:TKW721727 TUS720855:TUS721727 UEO720855:UEO721727 UOK720855:UOK721727 UYG720855:UYG721727 VIC720855:VIC721727 VRY720855:VRY721727 WBU720855:WBU721727 WLQ720855:WLQ721727 WVM720855:WVM721727 K786391:K787263 JA786391:JA787263 SW786391:SW787263 ACS786391:ACS787263 AMO786391:AMO787263 AWK786391:AWK787263 BGG786391:BGG787263 BQC786391:BQC787263 BZY786391:BZY787263 CJU786391:CJU787263 CTQ786391:CTQ787263 DDM786391:DDM787263 DNI786391:DNI787263 DXE786391:DXE787263 EHA786391:EHA787263 EQW786391:EQW787263 FAS786391:FAS787263 FKO786391:FKO787263 FUK786391:FUK787263 GEG786391:GEG787263 GOC786391:GOC787263 GXY786391:GXY787263 HHU786391:HHU787263 HRQ786391:HRQ787263 IBM786391:IBM787263 ILI786391:ILI787263 IVE786391:IVE787263 JFA786391:JFA787263 JOW786391:JOW787263 JYS786391:JYS787263 KIO786391:KIO787263 KSK786391:KSK787263 LCG786391:LCG787263 LMC786391:LMC787263 LVY786391:LVY787263 MFU786391:MFU787263 MPQ786391:MPQ787263 MZM786391:MZM787263 NJI786391:NJI787263 NTE786391:NTE787263 ODA786391:ODA787263 OMW786391:OMW787263 OWS786391:OWS787263 PGO786391:PGO787263 PQK786391:PQK787263 QAG786391:QAG787263 QKC786391:QKC787263 QTY786391:QTY787263 RDU786391:RDU787263 RNQ786391:RNQ787263 RXM786391:RXM787263 SHI786391:SHI787263 SRE786391:SRE787263 TBA786391:TBA787263 TKW786391:TKW787263 TUS786391:TUS787263 UEO786391:UEO787263 UOK786391:UOK787263 UYG786391:UYG787263 VIC786391:VIC787263 VRY786391:VRY787263 WBU786391:WBU787263 WLQ786391:WLQ787263 WVM786391:WVM787263 K851927:K852799 JA851927:JA852799 SW851927:SW852799 ACS851927:ACS852799 AMO851927:AMO852799 AWK851927:AWK852799 BGG851927:BGG852799 BQC851927:BQC852799 BZY851927:BZY852799 CJU851927:CJU852799 CTQ851927:CTQ852799 DDM851927:DDM852799 DNI851927:DNI852799 DXE851927:DXE852799 EHA851927:EHA852799 EQW851927:EQW852799 FAS851927:FAS852799 FKO851927:FKO852799 FUK851927:FUK852799 GEG851927:GEG852799 GOC851927:GOC852799 GXY851927:GXY852799 HHU851927:HHU852799 HRQ851927:HRQ852799 IBM851927:IBM852799 ILI851927:ILI852799 IVE851927:IVE852799 JFA851927:JFA852799 JOW851927:JOW852799 JYS851927:JYS852799 KIO851927:KIO852799 KSK851927:KSK852799 LCG851927:LCG852799 LMC851927:LMC852799 LVY851927:LVY852799 MFU851927:MFU852799 MPQ851927:MPQ852799 MZM851927:MZM852799 NJI851927:NJI852799 NTE851927:NTE852799 ODA851927:ODA852799 OMW851927:OMW852799 OWS851927:OWS852799 PGO851927:PGO852799 PQK851927:PQK852799 QAG851927:QAG852799 QKC851927:QKC852799 QTY851927:QTY852799 RDU851927:RDU852799 RNQ851927:RNQ852799 RXM851927:RXM852799 SHI851927:SHI852799 SRE851927:SRE852799 TBA851927:TBA852799 TKW851927:TKW852799 TUS851927:TUS852799 UEO851927:UEO852799 UOK851927:UOK852799 UYG851927:UYG852799 VIC851927:VIC852799 VRY851927:VRY852799 WBU851927:WBU852799 WLQ851927:WLQ852799 WVM851927:WVM852799 K917463:K918335 JA917463:JA918335 SW917463:SW918335 ACS917463:ACS918335 AMO917463:AMO918335 AWK917463:AWK918335 BGG917463:BGG918335 BQC917463:BQC918335 BZY917463:BZY918335 CJU917463:CJU918335 CTQ917463:CTQ918335 DDM917463:DDM918335 DNI917463:DNI918335 DXE917463:DXE918335 EHA917463:EHA918335 EQW917463:EQW918335 FAS917463:FAS918335 FKO917463:FKO918335 FUK917463:FUK918335 GEG917463:GEG918335 GOC917463:GOC918335 GXY917463:GXY918335 HHU917463:HHU918335 HRQ917463:HRQ918335 IBM917463:IBM918335 ILI917463:ILI918335 IVE917463:IVE918335 JFA917463:JFA918335 JOW917463:JOW918335 JYS917463:JYS918335 KIO917463:KIO918335 KSK917463:KSK918335 LCG917463:LCG918335 LMC917463:LMC918335 LVY917463:LVY918335 MFU917463:MFU918335 MPQ917463:MPQ918335 MZM917463:MZM918335 NJI917463:NJI918335 NTE917463:NTE918335 ODA917463:ODA918335 OMW917463:OMW918335 OWS917463:OWS918335 PGO917463:PGO918335 PQK917463:PQK918335 QAG917463:QAG918335 QKC917463:QKC918335 QTY917463:QTY918335 RDU917463:RDU918335 RNQ917463:RNQ918335 RXM917463:RXM918335 SHI917463:SHI918335 SRE917463:SRE918335 TBA917463:TBA918335 TKW917463:TKW918335 TUS917463:TUS918335 UEO917463:UEO918335 UOK917463:UOK918335 UYG917463:UYG918335 VIC917463:VIC918335 VRY917463:VRY918335 WBU917463:WBU918335 WLQ917463:WLQ918335 WVM917463:WVM918335 K982999:K983871 JA982999:JA983871 SW982999:SW983871 ACS982999:ACS983871 AMO982999:AMO983871 AWK982999:AWK983871 BGG982999:BGG983871 BQC982999:BQC983871 BZY982999:BZY983871 CJU982999:CJU983871 CTQ982999:CTQ983871 DDM982999:DDM983871 DNI982999:DNI983871 DXE982999:DXE983871 EHA982999:EHA983871 EQW982999:EQW983871 FAS982999:FAS983871 FKO982999:FKO983871 FUK982999:FUK983871 GEG982999:GEG983871 GOC982999:GOC983871 GXY982999:GXY983871 HHU982999:HHU983871 HRQ982999:HRQ983871 IBM982999:IBM983871 ILI982999:ILI983871 IVE982999:IVE983871 JFA982999:JFA983871 JOW982999:JOW983871 JYS982999:JYS983871 KIO982999:KIO983871 KSK982999:KSK983871 LCG982999:LCG983871 LMC982999:LMC983871 LVY982999:LVY983871 MFU982999:MFU983871 MPQ982999:MPQ983871 MZM982999:MZM983871 NJI982999:NJI983871 NTE982999:NTE983871 ODA982999:ODA983871 OMW982999:OMW983871 OWS982999:OWS983871 PGO982999:PGO983871 PQK982999:PQK983871 QAG982999:QAG983871 QKC982999:QKC983871 QTY982999:QTY983871 RDU982999:RDU983871 RNQ982999:RNQ983871 RXM982999:RXM983871 SHI982999:SHI983871 SRE982999:SRE983871 TBA982999:TBA983871 TKW982999:TKW983871 TUS982999:TUS983871 UEO982999:UEO983871 UOK982999:UOK983871 UYG982999:UYG983871 VIC982999:VIC983871 VRY982999:VRY983871 WBU982999:WBU983871 WLQ982999:WLQ983871 WVM982999:WVM983871 WVM37:WVM831 K37:K831 WLQ37:WLQ831 WBU37:WBU831 VRY37:VRY831 VIC37:VIC831 UYG37:UYG831 UOK37:UOK831 UEO37:UEO831 TUS37:TUS831 TKW37:TKW831 TBA37:TBA831 SRE37:SRE831 SHI37:SHI831 RXM37:RXM831 RNQ37:RNQ831 RDU37:RDU831 QTY37:QTY831 QKC37:QKC831 QAG37:QAG831 PQK37:PQK831 PGO37:PGO831 OWS37:OWS831 OMW37:OMW831 ODA37:ODA831 NTE37:NTE831 NJI37:NJI831 MZM37:MZM831 MPQ37:MPQ831 MFU37:MFU831 LVY37:LVY831 LMC37:LMC831 LCG37:LCG831 KSK37:KSK831 KIO37:KIO831 JYS37:JYS831 JOW37:JOW831 JFA37:JFA831 IVE37:IVE831 ILI37:ILI831 IBM37:IBM831 HRQ37:HRQ831 HHU37:HHU831 GXY37:GXY831 GOC37:GOC831 GEG37:GEG831 FUK37:FUK831 FKO37:FKO831 FAS37:FAS831 EQW37:EQW831 EHA37:EHA831 DXE37:DXE831 DNI37:DNI831 DDM37:DDM831 CTQ37:CTQ831 CJU37:CJU831 BZY37:BZY831 BQC37:BQC831 BGG37:BGG831 AWK37:AWK831 AMO37:AMO831 ACS37:ACS831 SW37:SW831 JA37:JA831 JA28 WVM28 WLQ28 WBU28 VRY28 VIC28 UYG28 UOK28 UEO28 TUS28 TKW28 TBA28 SRE28 SHI28 RXM28 RNQ28 RDU28 QTY28 QKC28 QAG28 PQK28 PGO28 OWS28 OMW28 ODA28 NTE28 NJI28 MZM28 MPQ28 MFU28 LVY28 LMC28 LCG28 KSK28 KIO28 JYS28 JOW28 JFA28 IVE28 ILI28 IBM28 HRQ28 HHU28 GXY28 GOC28 GEG28 FUK28 FKO28 FAS28 EQW28 EHA28 DXE28 DNI28 DDM28 CTQ28 CJU28 BZY28 BQC28 BGG28 AWK28 AMO28 ACS28 SW28 WBU8:WBU9 VRY8:VRY9 VIC8:VIC9 UYG8:UYG9 UOK8:UOK9 UEO8:UEO9 TUS8:TUS9 TKW8:TKW9 TBA8:TBA9 SRE8:SRE9 SHI8:SHI9 RXM8:RXM9 RNQ8:RNQ9 RDU8:RDU9 QTY8:QTY9 QKC8:QKC9 QAG8:QAG9 PQK8:PQK9 PGO8:PGO9 OWS8:OWS9 OMW8:OMW9 ODA8:ODA9 NTE8:NTE9 NJI8:NJI9 MZM8:MZM9 MPQ8:MPQ9 MFU8:MFU9 LVY8:LVY9 LMC8:LMC9 LCG8:LCG9 KSK8:KSK9 KIO8:KIO9 JYS8:JYS9 JOW8:JOW9 JFA8:JFA9 IVE8:IVE9 ILI8:ILI9 IBM8:IBM9 HRQ8:HRQ9 HHU8:HHU9 GXY8:GXY9 GOC8:GOC9 GEG8:GEG9 FUK8:FUK9 FKO8:FKO9 FAS8:FAS9 EQW8:EQW9 EHA8:EHA9 DXE8:DXE9 DNI8:DNI9 DDM8:DDM9 CTQ8:CTQ9 CJU8:CJU9 BZY8:BZY9 BQC8:BQC9 BGG8:BGG9 AWK8:AWK9 AMO8:AMO9 ACS8:ACS9 SW8:SW9 JA8:JA9 WVM8:WVM9 WLQ8:WLQ9 WBU12:WBU13 VRY12:VRY13 VIC12:VIC13 UYG12:UYG13 UOK12:UOK13 UEO12:UEO13 TUS12:TUS13 TKW12:TKW13 TBA12:TBA13 SRE12:SRE13 SHI12:SHI13 RXM12:RXM13 RNQ12:RNQ13 RDU12:RDU13 QTY12:QTY13 QKC12:QKC13 QAG12:QAG13 PQK12:PQK13 PGO12:PGO13 OWS12:OWS13 OMW12:OMW13 ODA12:ODA13 NTE12:NTE13 NJI12:NJI13 MZM12:MZM13 MPQ12:MPQ13 MFU12:MFU13 LVY12:LVY13 LMC12:LMC13 LCG12:LCG13 KSK12:KSK13 KIO12:KIO13 JYS12:JYS13 JOW12:JOW13 JFA12:JFA13 IVE12:IVE13 ILI12:ILI13 IBM12:IBM13 HRQ12:HRQ13 HHU12:HHU13 GXY12:GXY13 GOC12:GOC13 GEG12:GEG13 FUK12:FUK13 FKO12:FKO13 FAS12:FAS13 EQW12:EQW13 EHA12:EHA13 DXE12:DXE13 DNI12:DNI13 DDM12:DDM13 CTQ12:CTQ13 CJU12:CJU13 BZY12:BZY13 BQC12:BQC13 BGG12:BGG13 AWK12:AWK13 AMO12:AMO13 ACS12:ACS13 SW12:SW13 JA12:JA13 WVM12:WVM13 J12:J13 WLQ12:WLQ13 K27:K28 TD23 JH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CZ23 ACS16:ACS21 K23 AMV23 AMV27 TD27 JH27 WVT27 WLX27 WCB27 VSF27 VIJ27 UYN27 UOR27 UEV27 TUZ27 TLD27 TBH27 SRL27 SHP27 RXT27 RNX27 REB27 QUF27 QKJ27 QAN27 PQR27 PGV27 OWZ27 OND27 ODH27 NTL27 NJP27 MZT27 MPX27 MGB27 LWF27 LMJ27 LCN27 KSR27 KIV27 JYZ27 JPD27 JFH27 IVL27 ILP27 IBT27 HRX27 HIB27 GYF27 GOJ27 GEN27 FUR27 FKV27 FAZ27 ERD27 EHH27 DXL27 DNP27 DDT27 CTX27 CKB27 CAF27 BQJ27 BGN27 AWR27 ACZ27 SW16:SW21 JA16:JA21 WVM16:WVM21 WLQ16:WLQ21 WBU16:WBU21 VRY16:VRY21 VIC16:VIC21 UYG16:UYG21 UOK16:UOK21 UEO16:UEO21 TUS16:TUS21 TKW16:TKW21 TBA16:TBA21 SRE16:SRE21 SHI16:SHI21 RXM16:RXM21 RNQ16:RNQ21 RDU16:RDU21 QTY16:QTY21 QKC16:QKC21 QAG16:QAG21 PQK16:PQK21 PGO16:PGO21 OWS16:OWS21 OMW16:OMW21 ODA16:ODA21 NTE16:NTE21 NJI16:NJI21 MZM16:MZM21 MPQ16:MPQ21 MFU16:MFU21 LVY16:LVY21 LMC16:LMC21 LCG16:LCG21 KSK16:KSK21 KIO16:KIO21 JYS16:JYS21 JOW16:JOW21 JFA16:JFA21 IVE16:IVE21 ILI16:ILI21 IBM16:IBM21 HRQ16:HRQ21 HHU16:HHU21 GXY16:GXY21 GOC16:GOC21 GEG16:GEG21 FUK16:FUK21 FKO16:FKO21 FAS16:FAS21 EQW16:EQW21 EHA16:EHA21 DXE16:DXE21 DNI16:DNI21 DDM16:DDM21 CTQ16:CTQ21 CJU16:CJU21 BZY16:BZY21 BQC16:BQC21 BGG16:BGG21 AWK16:AWK21 AMO16:AMO21 WLT14:WLT15 K14:K21 WVP14:WVP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SZ10:SZ11 K8:K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10:JD11">
      <formula1>Приоритет_закупок</formula1>
    </dataValidation>
    <dataValidation type="list" allowBlank="1" showInputMessage="1" showErrorMessage="1" sqref="WVK982999:WVK983871 I65495:I66367 IY65495:IY66367 SU65495:SU66367 ACQ65495:ACQ66367 AMM65495:AMM66367 AWI65495:AWI66367 BGE65495:BGE66367 BQA65495:BQA66367 BZW65495:BZW66367 CJS65495:CJS66367 CTO65495:CTO66367 DDK65495:DDK66367 DNG65495:DNG66367 DXC65495:DXC66367 EGY65495:EGY66367 EQU65495:EQU66367 FAQ65495:FAQ66367 FKM65495:FKM66367 FUI65495:FUI66367 GEE65495:GEE66367 GOA65495:GOA66367 GXW65495:GXW66367 HHS65495:HHS66367 HRO65495:HRO66367 IBK65495:IBK66367 ILG65495:ILG66367 IVC65495:IVC66367 JEY65495:JEY66367 JOU65495:JOU66367 JYQ65495:JYQ66367 KIM65495:KIM66367 KSI65495:KSI66367 LCE65495:LCE66367 LMA65495:LMA66367 LVW65495:LVW66367 MFS65495:MFS66367 MPO65495:MPO66367 MZK65495:MZK66367 NJG65495:NJG66367 NTC65495:NTC66367 OCY65495:OCY66367 OMU65495:OMU66367 OWQ65495:OWQ66367 PGM65495:PGM66367 PQI65495:PQI66367 QAE65495:QAE66367 QKA65495:QKA66367 QTW65495:QTW66367 RDS65495:RDS66367 RNO65495:RNO66367 RXK65495:RXK66367 SHG65495:SHG66367 SRC65495:SRC66367 TAY65495:TAY66367 TKU65495:TKU66367 TUQ65495:TUQ66367 UEM65495:UEM66367 UOI65495:UOI66367 UYE65495:UYE66367 VIA65495:VIA66367 VRW65495:VRW66367 WBS65495:WBS66367 WLO65495:WLO66367 WVK65495:WVK66367 I131031:I131903 IY131031:IY131903 SU131031:SU131903 ACQ131031:ACQ131903 AMM131031:AMM131903 AWI131031:AWI131903 BGE131031:BGE131903 BQA131031:BQA131903 BZW131031:BZW131903 CJS131031:CJS131903 CTO131031:CTO131903 DDK131031:DDK131903 DNG131031:DNG131903 DXC131031:DXC131903 EGY131031:EGY131903 EQU131031:EQU131903 FAQ131031:FAQ131903 FKM131031:FKM131903 FUI131031:FUI131903 GEE131031:GEE131903 GOA131031:GOA131903 GXW131031:GXW131903 HHS131031:HHS131903 HRO131031:HRO131903 IBK131031:IBK131903 ILG131031:ILG131903 IVC131031:IVC131903 JEY131031:JEY131903 JOU131031:JOU131903 JYQ131031:JYQ131903 KIM131031:KIM131903 KSI131031:KSI131903 LCE131031:LCE131903 LMA131031:LMA131903 LVW131031:LVW131903 MFS131031:MFS131903 MPO131031:MPO131903 MZK131031:MZK131903 NJG131031:NJG131903 NTC131031:NTC131903 OCY131031:OCY131903 OMU131031:OMU131903 OWQ131031:OWQ131903 PGM131031:PGM131903 PQI131031:PQI131903 QAE131031:QAE131903 QKA131031:QKA131903 QTW131031:QTW131903 RDS131031:RDS131903 RNO131031:RNO131903 RXK131031:RXK131903 SHG131031:SHG131903 SRC131031:SRC131903 TAY131031:TAY131903 TKU131031:TKU131903 TUQ131031:TUQ131903 UEM131031:UEM131903 UOI131031:UOI131903 UYE131031:UYE131903 VIA131031:VIA131903 VRW131031:VRW131903 WBS131031:WBS131903 WLO131031:WLO131903 WVK131031:WVK131903 I196567:I197439 IY196567:IY197439 SU196567:SU197439 ACQ196567:ACQ197439 AMM196567:AMM197439 AWI196567:AWI197439 BGE196567:BGE197439 BQA196567:BQA197439 BZW196567:BZW197439 CJS196567:CJS197439 CTO196567:CTO197439 DDK196567:DDK197439 DNG196567:DNG197439 DXC196567:DXC197439 EGY196567:EGY197439 EQU196567:EQU197439 FAQ196567:FAQ197439 FKM196567:FKM197439 FUI196567:FUI197439 GEE196567:GEE197439 GOA196567:GOA197439 GXW196567:GXW197439 HHS196567:HHS197439 HRO196567:HRO197439 IBK196567:IBK197439 ILG196567:ILG197439 IVC196567:IVC197439 JEY196567:JEY197439 JOU196567:JOU197439 JYQ196567:JYQ197439 KIM196567:KIM197439 KSI196567:KSI197439 LCE196567:LCE197439 LMA196567:LMA197439 LVW196567:LVW197439 MFS196567:MFS197439 MPO196567:MPO197439 MZK196567:MZK197439 NJG196567:NJG197439 NTC196567:NTC197439 OCY196567:OCY197439 OMU196567:OMU197439 OWQ196567:OWQ197439 PGM196567:PGM197439 PQI196567:PQI197439 QAE196567:QAE197439 QKA196567:QKA197439 QTW196567:QTW197439 RDS196567:RDS197439 RNO196567:RNO197439 RXK196567:RXK197439 SHG196567:SHG197439 SRC196567:SRC197439 TAY196567:TAY197439 TKU196567:TKU197439 TUQ196567:TUQ197439 UEM196567:UEM197439 UOI196567:UOI197439 UYE196567:UYE197439 VIA196567:VIA197439 VRW196567:VRW197439 WBS196567:WBS197439 WLO196567:WLO197439 WVK196567:WVK197439 I262103:I262975 IY262103:IY262975 SU262103:SU262975 ACQ262103:ACQ262975 AMM262103:AMM262975 AWI262103:AWI262975 BGE262103:BGE262975 BQA262103:BQA262975 BZW262103:BZW262975 CJS262103:CJS262975 CTO262103:CTO262975 DDK262103:DDK262975 DNG262103:DNG262975 DXC262103:DXC262975 EGY262103:EGY262975 EQU262103:EQU262975 FAQ262103:FAQ262975 FKM262103:FKM262975 FUI262103:FUI262975 GEE262103:GEE262975 GOA262103:GOA262975 GXW262103:GXW262975 HHS262103:HHS262975 HRO262103:HRO262975 IBK262103:IBK262975 ILG262103:ILG262975 IVC262103:IVC262975 JEY262103:JEY262975 JOU262103:JOU262975 JYQ262103:JYQ262975 KIM262103:KIM262975 KSI262103:KSI262975 LCE262103:LCE262975 LMA262103:LMA262975 LVW262103:LVW262975 MFS262103:MFS262975 MPO262103:MPO262975 MZK262103:MZK262975 NJG262103:NJG262975 NTC262103:NTC262975 OCY262103:OCY262975 OMU262103:OMU262975 OWQ262103:OWQ262975 PGM262103:PGM262975 PQI262103:PQI262975 QAE262103:QAE262975 QKA262103:QKA262975 QTW262103:QTW262975 RDS262103:RDS262975 RNO262103:RNO262975 RXK262103:RXK262975 SHG262103:SHG262975 SRC262103:SRC262975 TAY262103:TAY262975 TKU262103:TKU262975 TUQ262103:TUQ262975 UEM262103:UEM262975 UOI262103:UOI262975 UYE262103:UYE262975 VIA262103:VIA262975 VRW262103:VRW262975 WBS262103:WBS262975 WLO262103:WLO262975 WVK262103:WVK262975 I327639:I328511 IY327639:IY328511 SU327639:SU328511 ACQ327639:ACQ328511 AMM327639:AMM328511 AWI327639:AWI328511 BGE327639:BGE328511 BQA327639:BQA328511 BZW327639:BZW328511 CJS327639:CJS328511 CTO327639:CTO328511 DDK327639:DDK328511 DNG327639:DNG328511 DXC327639:DXC328511 EGY327639:EGY328511 EQU327639:EQU328511 FAQ327639:FAQ328511 FKM327639:FKM328511 FUI327639:FUI328511 GEE327639:GEE328511 GOA327639:GOA328511 GXW327639:GXW328511 HHS327639:HHS328511 HRO327639:HRO328511 IBK327639:IBK328511 ILG327639:ILG328511 IVC327639:IVC328511 JEY327639:JEY328511 JOU327639:JOU328511 JYQ327639:JYQ328511 KIM327639:KIM328511 KSI327639:KSI328511 LCE327639:LCE328511 LMA327639:LMA328511 LVW327639:LVW328511 MFS327639:MFS328511 MPO327639:MPO328511 MZK327639:MZK328511 NJG327639:NJG328511 NTC327639:NTC328511 OCY327639:OCY328511 OMU327639:OMU328511 OWQ327639:OWQ328511 PGM327639:PGM328511 PQI327639:PQI328511 QAE327639:QAE328511 QKA327639:QKA328511 QTW327639:QTW328511 RDS327639:RDS328511 RNO327639:RNO328511 RXK327639:RXK328511 SHG327639:SHG328511 SRC327639:SRC328511 TAY327639:TAY328511 TKU327639:TKU328511 TUQ327639:TUQ328511 UEM327639:UEM328511 UOI327639:UOI328511 UYE327639:UYE328511 VIA327639:VIA328511 VRW327639:VRW328511 WBS327639:WBS328511 WLO327639:WLO328511 WVK327639:WVK328511 I393175:I394047 IY393175:IY394047 SU393175:SU394047 ACQ393175:ACQ394047 AMM393175:AMM394047 AWI393175:AWI394047 BGE393175:BGE394047 BQA393175:BQA394047 BZW393175:BZW394047 CJS393175:CJS394047 CTO393175:CTO394047 DDK393175:DDK394047 DNG393175:DNG394047 DXC393175:DXC394047 EGY393175:EGY394047 EQU393175:EQU394047 FAQ393175:FAQ394047 FKM393175:FKM394047 FUI393175:FUI394047 GEE393175:GEE394047 GOA393175:GOA394047 GXW393175:GXW394047 HHS393175:HHS394047 HRO393175:HRO394047 IBK393175:IBK394047 ILG393175:ILG394047 IVC393175:IVC394047 JEY393175:JEY394047 JOU393175:JOU394047 JYQ393175:JYQ394047 KIM393175:KIM394047 KSI393175:KSI394047 LCE393175:LCE394047 LMA393175:LMA394047 LVW393175:LVW394047 MFS393175:MFS394047 MPO393175:MPO394047 MZK393175:MZK394047 NJG393175:NJG394047 NTC393175:NTC394047 OCY393175:OCY394047 OMU393175:OMU394047 OWQ393175:OWQ394047 PGM393175:PGM394047 PQI393175:PQI394047 QAE393175:QAE394047 QKA393175:QKA394047 QTW393175:QTW394047 RDS393175:RDS394047 RNO393175:RNO394047 RXK393175:RXK394047 SHG393175:SHG394047 SRC393175:SRC394047 TAY393175:TAY394047 TKU393175:TKU394047 TUQ393175:TUQ394047 UEM393175:UEM394047 UOI393175:UOI394047 UYE393175:UYE394047 VIA393175:VIA394047 VRW393175:VRW394047 WBS393175:WBS394047 WLO393175:WLO394047 WVK393175:WVK394047 I458711:I459583 IY458711:IY459583 SU458711:SU459583 ACQ458711:ACQ459583 AMM458711:AMM459583 AWI458711:AWI459583 BGE458711:BGE459583 BQA458711:BQA459583 BZW458711:BZW459583 CJS458711:CJS459583 CTO458711:CTO459583 DDK458711:DDK459583 DNG458711:DNG459583 DXC458711:DXC459583 EGY458711:EGY459583 EQU458711:EQU459583 FAQ458711:FAQ459583 FKM458711:FKM459583 FUI458711:FUI459583 GEE458711:GEE459583 GOA458711:GOA459583 GXW458711:GXW459583 HHS458711:HHS459583 HRO458711:HRO459583 IBK458711:IBK459583 ILG458711:ILG459583 IVC458711:IVC459583 JEY458711:JEY459583 JOU458711:JOU459583 JYQ458711:JYQ459583 KIM458711:KIM459583 KSI458711:KSI459583 LCE458711:LCE459583 LMA458711:LMA459583 LVW458711:LVW459583 MFS458711:MFS459583 MPO458711:MPO459583 MZK458711:MZK459583 NJG458711:NJG459583 NTC458711:NTC459583 OCY458711:OCY459583 OMU458711:OMU459583 OWQ458711:OWQ459583 PGM458711:PGM459583 PQI458711:PQI459583 QAE458711:QAE459583 QKA458711:QKA459583 QTW458711:QTW459583 RDS458711:RDS459583 RNO458711:RNO459583 RXK458711:RXK459583 SHG458711:SHG459583 SRC458711:SRC459583 TAY458711:TAY459583 TKU458711:TKU459583 TUQ458711:TUQ459583 UEM458711:UEM459583 UOI458711:UOI459583 UYE458711:UYE459583 VIA458711:VIA459583 VRW458711:VRW459583 WBS458711:WBS459583 WLO458711:WLO459583 WVK458711:WVK459583 I524247:I525119 IY524247:IY525119 SU524247:SU525119 ACQ524247:ACQ525119 AMM524247:AMM525119 AWI524247:AWI525119 BGE524247:BGE525119 BQA524247:BQA525119 BZW524247:BZW525119 CJS524247:CJS525119 CTO524247:CTO525119 DDK524247:DDK525119 DNG524247:DNG525119 DXC524247:DXC525119 EGY524247:EGY525119 EQU524247:EQU525119 FAQ524247:FAQ525119 FKM524247:FKM525119 FUI524247:FUI525119 GEE524247:GEE525119 GOA524247:GOA525119 GXW524247:GXW525119 HHS524247:HHS525119 HRO524247:HRO525119 IBK524247:IBK525119 ILG524247:ILG525119 IVC524247:IVC525119 JEY524247:JEY525119 JOU524247:JOU525119 JYQ524247:JYQ525119 KIM524247:KIM525119 KSI524247:KSI525119 LCE524247:LCE525119 LMA524247:LMA525119 LVW524247:LVW525119 MFS524247:MFS525119 MPO524247:MPO525119 MZK524247:MZK525119 NJG524247:NJG525119 NTC524247:NTC525119 OCY524247:OCY525119 OMU524247:OMU525119 OWQ524247:OWQ525119 PGM524247:PGM525119 PQI524247:PQI525119 QAE524247:QAE525119 QKA524247:QKA525119 QTW524247:QTW525119 RDS524247:RDS525119 RNO524247:RNO525119 RXK524247:RXK525119 SHG524247:SHG525119 SRC524247:SRC525119 TAY524247:TAY525119 TKU524247:TKU525119 TUQ524247:TUQ525119 UEM524247:UEM525119 UOI524247:UOI525119 UYE524247:UYE525119 VIA524247:VIA525119 VRW524247:VRW525119 WBS524247:WBS525119 WLO524247:WLO525119 WVK524247:WVK525119 I589783:I590655 IY589783:IY590655 SU589783:SU590655 ACQ589783:ACQ590655 AMM589783:AMM590655 AWI589783:AWI590655 BGE589783:BGE590655 BQA589783:BQA590655 BZW589783:BZW590655 CJS589783:CJS590655 CTO589783:CTO590655 DDK589783:DDK590655 DNG589783:DNG590655 DXC589783:DXC590655 EGY589783:EGY590655 EQU589783:EQU590655 FAQ589783:FAQ590655 FKM589783:FKM590655 FUI589783:FUI590655 GEE589783:GEE590655 GOA589783:GOA590655 GXW589783:GXW590655 HHS589783:HHS590655 HRO589783:HRO590655 IBK589783:IBK590655 ILG589783:ILG590655 IVC589783:IVC590655 JEY589783:JEY590655 JOU589783:JOU590655 JYQ589783:JYQ590655 KIM589783:KIM590655 KSI589783:KSI590655 LCE589783:LCE590655 LMA589783:LMA590655 LVW589783:LVW590655 MFS589783:MFS590655 MPO589783:MPO590655 MZK589783:MZK590655 NJG589783:NJG590655 NTC589783:NTC590655 OCY589783:OCY590655 OMU589783:OMU590655 OWQ589783:OWQ590655 PGM589783:PGM590655 PQI589783:PQI590655 QAE589783:QAE590655 QKA589783:QKA590655 QTW589783:QTW590655 RDS589783:RDS590655 RNO589783:RNO590655 RXK589783:RXK590655 SHG589783:SHG590655 SRC589783:SRC590655 TAY589783:TAY590655 TKU589783:TKU590655 TUQ589783:TUQ590655 UEM589783:UEM590655 UOI589783:UOI590655 UYE589783:UYE590655 VIA589783:VIA590655 VRW589783:VRW590655 WBS589783:WBS590655 WLO589783:WLO590655 WVK589783:WVK590655 I655319:I656191 IY655319:IY656191 SU655319:SU656191 ACQ655319:ACQ656191 AMM655319:AMM656191 AWI655319:AWI656191 BGE655319:BGE656191 BQA655319:BQA656191 BZW655319:BZW656191 CJS655319:CJS656191 CTO655319:CTO656191 DDK655319:DDK656191 DNG655319:DNG656191 DXC655319:DXC656191 EGY655319:EGY656191 EQU655319:EQU656191 FAQ655319:FAQ656191 FKM655319:FKM656191 FUI655319:FUI656191 GEE655319:GEE656191 GOA655319:GOA656191 GXW655319:GXW656191 HHS655319:HHS656191 HRO655319:HRO656191 IBK655319:IBK656191 ILG655319:ILG656191 IVC655319:IVC656191 JEY655319:JEY656191 JOU655319:JOU656191 JYQ655319:JYQ656191 KIM655319:KIM656191 KSI655319:KSI656191 LCE655319:LCE656191 LMA655319:LMA656191 LVW655319:LVW656191 MFS655319:MFS656191 MPO655319:MPO656191 MZK655319:MZK656191 NJG655319:NJG656191 NTC655319:NTC656191 OCY655319:OCY656191 OMU655319:OMU656191 OWQ655319:OWQ656191 PGM655319:PGM656191 PQI655319:PQI656191 QAE655319:QAE656191 QKA655319:QKA656191 QTW655319:QTW656191 RDS655319:RDS656191 RNO655319:RNO656191 RXK655319:RXK656191 SHG655319:SHG656191 SRC655319:SRC656191 TAY655319:TAY656191 TKU655319:TKU656191 TUQ655319:TUQ656191 UEM655319:UEM656191 UOI655319:UOI656191 UYE655319:UYE656191 VIA655319:VIA656191 VRW655319:VRW656191 WBS655319:WBS656191 WLO655319:WLO656191 WVK655319:WVK656191 I720855:I721727 IY720855:IY721727 SU720855:SU721727 ACQ720855:ACQ721727 AMM720855:AMM721727 AWI720855:AWI721727 BGE720855:BGE721727 BQA720855:BQA721727 BZW720855:BZW721727 CJS720855:CJS721727 CTO720855:CTO721727 DDK720855:DDK721727 DNG720855:DNG721727 DXC720855:DXC721727 EGY720855:EGY721727 EQU720855:EQU721727 FAQ720855:FAQ721727 FKM720855:FKM721727 FUI720855:FUI721727 GEE720855:GEE721727 GOA720855:GOA721727 GXW720855:GXW721727 HHS720855:HHS721727 HRO720855:HRO721727 IBK720855:IBK721727 ILG720855:ILG721727 IVC720855:IVC721727 JEY720855:JEY721727 JOU720855:JOU721727 JYQ720855:JYQ721727 KIM720855:KIM721727 KSI720855:KSI721727 LCE720855:LCE721727 LMA720855:LMA721727 LVW720855:LVW721727 MFS720855:MFS721727 MPO720855:MPO721727 MZK720855:MZK721727 NJG720855:NJG721727 NTC720855:NTC721727 OCY720855:OCY721727 OMU720855:OMU721727 OWQ720855:OWQ721727 PGM720855:PGM721727 PQI720855:PQI721727 QAE720855:QAE721727 QKA720855:QKA721727 QTW720855:QTW721727 RDS720855:RDS721727 RNO720855:RNO721727 RXK720855:RXK721727 SHG720855:SHG721727 SRC720855:SRC721727 TAY720855:TAY721727 TKU720855:TKU721727 TUQ720855:TUQ721727 UEM720855:UEM721727 UOI720855:UOI721727 UYE720855:UYE721727 VIA720855:VIA721727 VRW720855:VRW721727 WBS720855:WBS721727 WLO720855:WLO721727 WVK720855:WVK721727 I786391:I787263 IY786391:IY787263 SU786391:SU787263 ACQ786391:ACQ787263 AMM786391:AMM787263 AWI786391:AWI787263 BGE786391:BGE787263 BQA786391:BQA787263 BZW786391:BZW787263 CJS786391:CJS787263 CTO786391:CTO787263 DDK786391:DDK787263 DNG786391:DNG787263 DXC786391:DXC787263 EGY786391:EGY787263 EQU786391:EQU787263 FAQ786391:FAQ787263 FKM786391:FKM787263 FUI786391:FUI787263 GEE786391:GEE787263 GOA786391:GOA787263 GXW786391:GXW787263 HHS786391:HHS787263 HRO786391:HRO787263 IBK786391:IBK787263 ILG786391:ILG787263 IVC786391:IVC787263 JEY786391:JEY787263 JOU786391:JOU787263 JYQ786391:JYQ787263 KIM786391:KIM787263 KSI786391:KSI787263 LCE786391:LCE787263 LMA786391:LMA787263 LVW786391:LVW787263 MFS786391:MFS787263 MPO786391:MPO787263 MZK786391:MZK787263 NJG786391:NJG787263 NTC786391:NTC787263 OCY786391:OCY787263 OMU786391:OMU787263 OWQ786391:OWQ787263 PGM786391:PGM787263 PQI786391:PQI787263 QAE786391:QAE787263 QKA786391:QKA787263 QTW786391:QTW787263 RDS786391:RDS787263 RNO786391:RNO787263 RXK786391:RXK787263 SHG786391:SHG787263 SRC786391:SRC787263 TAY786391:TAY787263 TKU786391:TKU787263 TUQ786391:TUQ787263 UEM786391:UEM787263 UOI786391:UOI787263 UYE786391:UYE787263 VIA786391:VIA787263 VRW786391:VRW787263 WBS786391:WBS787263 WLO786391:WLO787263 WVK786391:WVK787263 I851927:I852799 IY851927:IY852799 SU851927:SU852799 ACQ851927:ACQ852799 AMM851927:AMM852799 AWI851927:AWI852799 BGE851927:BGE852799 BQA851927:BQA852799 BZW851927:BZW852799 CJS851927:CJS852799 CTO851927:CTO852799 DDK851927:DDK852799 DNG851927:DNG852799 DXC851927:DXC852799 EGY851927:EGY852799 EQU851927:EQU852799 FAQ851927:FAQ852799 FKM851927:FKM852799 FUI851927:FUI852799 GEE851927:GEE852799 GOA851927:GOA852799 GXW851927:GXW852799 HHS851927:HHS852799 HRO851927:HRO852799 IBK851927:IBK852799 ILG851927:ILG852799 IVC851927:IVC852799 JEY851927:JEY852799 JOU851927:JOU852799 JYQ851927:JYQ852799 KIM851927:KIM852799 KSI851927:KSI852799 LCE851927:LCE852799 LMA851927:LMA852799 LVW851927:LVW852799 MFS851927:MFS852799 MPO851927:MPO852799 MZK851927:MZK852799 NJG851927:NJG852799 NTC851927:NTC852799 OCY851927:OCY852799 OMU851927:OMU852799 OWQ851927:OWQ852799 PGM851927:PGM852799 PQI851927:PQI852799 QAE851927:QAE852799 QKA851927:QKA852799 QTW851927:QTW852799 RDS851927:RDS852799 RNO851927:RNO852799 RXK851927:RXK852799 SHG851927:SHG852799 SRC851927:SRC852799 TAY851927:TAY852799 TKU851927:TKU852799 TUQ851927:TUQ852799 UEM851927:UEM852799 UOI851927:UOI852799 UYE851927:UYE852799 VIA851927:VIA852799 VRW851927:VRW852799 WBS851927:WBS852799 WLO851927:WLO852799 WVK851927:WVK852799 I917463:I918335 IY917463:IY918335 SU917463:SU918335 ACQ917463:ACQ918335 AMM917463:AMM918335 AWI917463:AWI918335 BGE917463:BGE918335 BQA917463:BQA918335 BZW917463:BZW918335 CJS917463:CJS918335 CTO917463:CTO918335 DDK917463:DDK918335 DNG917463:DNG918335 DXC917463:DXC918335 EGY917463:EGY918335 EQU917463:EQU918335 FAQ917463:FAQ918335 FKM917463:FKM918335 FUI917463:FUI918335 GEE917463:GEE918335 GOA917463:GOA918335 GXW917463:GXW918335 HHS917463:HHS918335 HRO917463:HRO918335 IBK917463:IBK918335 ILG917463:ILG918335 IVC917463:IVC918335 JEY917463:JEY918335 JOU917463:JOU918335 JYQ917463:JYQ918335 KIM917463:KIM918335 KSI917463:KSI918335 LCE917463:LCE918335 LMA917463:LMA918335 LVW917463:LVW918335 MFS917463:MFS918335 MPO917463:MPO918335 MZK917463:MZK918335 NJG917463:NJG918335 NTC917463:NTC918335 OCY917463:OCY918335 OMU917463:OMU918335 OWQ917463:OWQ918335 PGM917463:PGM918335 PQI917463:PQI918335 QAE917463:QAE918335 QKA917463:QKA918335 QTW917463:QTW918335 RDS917463:RDS918335 RNO917463:RNO918335 RXK917463:RXK918335 SHG917463:SHG918335 SRC917463:SRC918335 TAY917463:TAY918335 TKU917463:TKU918335 TUQ917463:TUQ918335 UEM917463:UEM918335 UOI917463:UOI918335 UYE917463:UYE918335 VIA917463:VIA918335 VRW917463:VRW918335 WBS917463:WBS918335 WLO917463:WLO918335 WVK917463:WVK918335 I982999:I983871 IY982999:IY983871 SU982999:SU983871 ACQ982999:ACQ983871 AMM982999:AMM983871 AWI982999:AWI983871 BGE982999:BGE983871 BQA982999:BQA983871 BZW982999:BZW983871 CJS982999:CJS983871 CTO982999:CTO983871 DDK982999:DDK983871 DNG982999:DNG983871 DXC982999:DXC983871 EGY982999:EGY983871 EQU982999:EQU983871 FAQ982999:FAQ983871 FKM982999:FKM983871 FUI982999:FUI983871 GEE982999:GEE983871 GOA982999:GOA983871 GXW982999:GXW983871 HHS982999:HHS983871 HRO982999:HRO983871 IBK982999:IBK983871 ILG982999:ILG983871 IVC982999:IVC983871 JEY982999:JEY983871 JOU982999:JOU983871 JYQ982999:JYQ983871 KIM982999:KIM983871 KSI982999:KSI983871 LCE982999:LCE983871 LMA982999:LMA983871 LVW982999:LVW983871 MFS982999:MFS983871 MPO982999:MPO983871 MZK982999:MZK983871 NJG982999:NJG983871 NTC982999:NTC983871 OCY982999:OCY983871 OMU982999:OMU983871 OWQ982999:OWQ983871 PGM982999:PGM983871 PQI982999:PQI983871 QAE982999:QAE983871 QKA982999:QKA983871 QTW982999:QTW983871 RDS982999:RDS983871 RNO982999:RNO983871 RXK982999:RXK983871 SHG982999:SHG983871 SRC982999:SRC983871 TAY982999:TAY983871 TKU982999:TKU983871 TUQ982999:TUQ983871 UEM982999:UEM983871 UOI982999:UOI983871 UYE982999:UYE983871 VIA982999:VIA983871 VRW982999:VRW983871 WBS982999:WBS983871 WLO982999:WLO983871 IY37:IY831 I37:I831 WVK37:WVK831 WLO37:WLO831 WBS37:WBS831 VRW37:VRW831 VIA37:VIA831 UYE37:UYE831 UOI37:UOI831 UEM37:UEM831 TUQ37:TUQ831 TKU37:TKU831 TAY37:TAY831 SRC37:SRC831 SHG37:SHG831 RXK37:RXK831 RNO37:RNO831 RDS37:RDS831 QTW37:QTW831 QKA37:QKA831 QAE37:QAE831 PQI37:PQI831 PGM37:PGM831 OWQ37:OWQ831 OMU37:OMU831 OCY37:OCY831 NTC37:NTC831 NJG37:NJG831 MZK37:MZK831 MPO37:MPO831 MFS37:MFS831 LVW37:LVW831 LMA37:LMA831 LCE37:LCE831 KSI37:KSI831 KIM37:KIM831 JYQ37:JYQ831 JOU37:JOU831 JEY37:JEY831 IVC37:IVC831 ILG37:ILG831 IBK37:IBK831 HRO37:HRO831 HHS37:HHS831 GXW37:GXW831 GOA37:GOA831 GEE37:GEE831 FUI37:FUI831 FKM37:FKM831 FAQ37:FAQ831 EQU37:EQU831 EGY37:EGY831 DXC37:DXC831 DNG37:DNG831 DDK37:DDK831 CTO37:CTO831 CJS37:CJS831 BZW37:BZW831 BQA37:BQA831 BGE37:BGE831 AWI37:AWI831 AMM37:AMM831 ACQ37:ACQ831 SU37:SU831 ACQ28 SU28 IY28 WVK28 WLO28 WBS28 VRW28 VIA28 UYE28 UOI28 UEM28 TUQ28 TKU28 TAY28 SRC28 SHG28 RXK28 RNO28 RDS28 QTW28 QKA28 QAE28 PQI28 PGM28 OWQ28 OMU28 OCY28 NTC28 NJG28 MZK28 MPO28 MFS28 LVW28 LMA28 LCE28 KSI28 KIM28 JYQ28 JOU28 JEY28 IVC28 ILG28 IBK28 HRO28 HHS28 GXW28 GOA28 GEE28 FUI28 FKM28 FAQ28 EQU28 EGY28 DXC28 DNG28 DDK28 CTO28 CJS28 BZW28 BQA28 BGE28 AWI28 AMM28 WLO8:WLO9 WBS8:WBS9 VRW8:VRW9 VIA8:VIA9 UYE8:UYE9 UOI8:UOI9 UEM8:UEM9 TUQ8:TUQ9 TKU8:TKU9 TAY8:TAY9 SRC8:SRC9 SHG8:SHG9 RXK8:RXK9 RNO8:RNO9 RDS8:RDS9 QTW8:QTW9 QKA8:QKA9 QAE8:QAE9 PQI8:PQI9 PGM8:PGM9 OWQ8:OWQ9 OMU8:OMU9 OCY8:OCY9 NTC8:NTC9 NJG8:NJG9 MZK8:MZK9 MPO8:MPO9 MFS8:MFS9 LVW8:LVW9 LMA8:LMA9 LCE8:LCE9 KSI8:KSI9 KIM8:KIM9 JYQ8:JYQ9 JOU8:JOU9 JEY8:JEY9 IVC8:IVC9 ILG8:ILG9 IBK8:IBK9 HRO8:HRO9 HHS8:HHS9 GXW8:GXW9 GOA8:GOA9 GEE8:GEE9 FUI8:FUI9 FKM8:FKM9 FAQ8:FAQ9 EQU8:EQU9 EGY8:EGY9 DXC8:DXC9 DNG8:DNG9 DDK8:DDK9 CTO8:CTO9 CJS8:CJS9 BZW8:BZW9 BQA8:BQA9 BGE8:BGE9 AWI8:AWI9 AMM8:AMM9 ACQ8:ACQ9 SU8:SU9 IY8:IY9 WVK8:WVK9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H12:H13 WVK12:WVK13 I27:I28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TB23 AMM16:AMM21 I23 ACX23 ACX27 JF27 WVR27 WLV27 WBZ27 VSD27 VIH27 UYL27 UOP27 UET27 TUX27 TLB27 TBF27 SRJ27 SHN27 RXR27 RNV27 RDZ27 QUD27 QKH27 QAL27 PQP27 PGT27 OWX27 ONB27 ODF27 NTJ27 NJN27 MZR27 MPV27 MFZ27 LWD27 LMH27 LCL27 KSP27 KIT27 JYX27 JPB27 JFF27 IVJ27 ILN27 IBR27 HRV27 HHZ27 GYD27 GOH27 GEL27 FUP27 FKT27 FAX27 ERB27 EHF27 DXJ27 DNN27 DDR27 CTV27 CJZ27 CAD27 BQH27 BGL27 AWP27 AMT27 TB27 ACQ16:ACQ21 SU16:SU21 IY16:IY21 WVK16:WVK21 WLO16:WLO21 WBS16:WBS21 VRW16:VRW21 VIA16:VIA21 UYE16:UYE21 UOI16:UOI21 UEM16:UEM21 TUQ16:TUQ21 TKU16:TKU21 TAY16:TAY21 SRC16:SRC21 SHG16:SHG21 RXK16:RXK21 RNO16:RNO21 RDS16:RDS21 QTW16:QTW21 QKA16:QKA21 QAE16:QAE21 PQI16:PQI21 PGM16:PGM21 OWQ16:OWQ21 OMU16:OMU21 OCY16:OCY21 NTC16:NTC21 NJG16:NJG21 MZK16:MZK21 MPO16:MPO21 MFS16:MFS21 LVW16:LVW21 LMA16:LMA21 LCE16:LCE21 KSI16:KSI21 KIM16:KIM21 JYQ16:JYQ21 JOU16:JOU21 JEY16:JEY21 IVC16:IVC21 ILG16:ILG21 IBK16:IBK21 HRO16:HRO21 HHS16:HHS21 GXW16:GXW21 GOA16:GOA21 GEE16:GEE21 FUI16:FUI21 FKM16:FKM21 FAQ16:FAQ21 EQU16:EQU21 EGY16:EGY21 DXC16:DXC21 DNG16:DNG21 DDK16:DDK21 CTO16:CTO21 CJS16:CJS21 BZW16:BZW21 BQA16:BQA21 BGE16:BGE21 AWI16:AWI21 WVN14:WVN15 I14:I21 JB14:JB15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ACT10:ACT11 I8:I11 AMP10:AMP11 AWL10:AWL11 BGH10:BGH11 BQD10:BQD11 BZZ10:BZZ11 CJV10:CJV11 CTR10:CTR11 DDN10:DDN11 DNJ10:DNJ11 DXF10:DXF11 EHB10:EHB11 EQX10:EQX11 FAT10:FAT11 FKP10:FKP11 FUL10:FUL11 GEH10:GEH11 GOD10:GOD11 GXZ10:GXZ11 HHV10:HHV11 HRR10:HRR11 IBN10:IBN11 ILJ10:ILJ11 IVF10:IVF11 JFB10:JFB11 JOX10:JOX11 JYT10:JYT11 KIP10:KIP11 KSL10:KSL11 LCH10:LCH11 LMD10:LMD11 LVZ10:LVZ11 MFV10:MFV11 MPR10:MPR11 MZN10:MZN11 NJJ10:NJJ11 NTF10:NTF11 ODB10:ODB11 OMX10:OMX11 OWT10:OWT11 PGP10:PGP11 PQL10:PQL11 QAH10:QAH11 QKD10:QKD11 QTZ10:QTZ11 RDV10:RDV11 RNR10:RNR11 RXN10:RXN11 SHJ10:SHJ11 SRF10:SRF11 TBB10:TBB11 TKX10:TKX11 TUT10:TUT11 UEP10:UEP11 UOL10:UOL11 UYH10:UYH11 VID10:VID11 VRZ10:VRZ11 WBV10:WBV11 WLR10:WLR11 WVN10:WVN11 JB10:JB11 SX10:SX11">
      <formula1>Способ_закупок</formula1>
    </dataValidation>
    <dataValidation type="textLength" operator="equal" allowBlank="1" showInputMessage="1" showErrorMessage="1" error="Код КАТО должен содержать 9 символов" sqref="Q65495:Q66367 JG65495:JG66367 TC65495:TC66367 ACY65495:ACY66367 AMU65495:AMU66367 AWQ65495:AWQ66367 BGM65495:BGM66367 BQI65495:BQI66367 CAE65495:CAE66367 CKA65495:CKA66367 CTW65495:CTW66367 DDS65495:DDS66367 DNO65495:DNO66367 DXK65495:DXK66367 EHG65495:EHG66367 ERC65495:ERC66367 FAY65495:FAY66367 FKU65495:FKU66367 FUQ65495:FUQ66367 GEM65495:GEM66367 GOI65495:GOI66367 GYE65495:GYE66367 HIA65495:HIA66367 HRW65495:HRW66367 IBS65495:IBS66367 ILO65495:ILO66367 IVK65495:IVK66367 JFG65495:JFG66367 JPC65495:JPC66367 JYY65495:JYY66367 KIU65495:KIU66367 KSQ65495:KSQ66367 LCM65495:LCM66367 LMI65495:LMI66367 LWE65495:LWE66367 MGA65495:MGA66367 MPW65495:MPW66367 MZS65495:MZS66367 NJO65495:NJO66367 NTK65495:NTK66367 ODG65495:ODG66367 ONC65495:ONC66367 OWY65495:OWY66367 PGU65495:PGU66367 PQQ65495:PQQ66367 QAM65495:QAM66367 QKI65495:QKI66367 QUE65495:QUE66367 REA65495:REA66367 RNW65495:RNW66367 RXS65495:RXS66367 SHO65495:SHO66367 SRK65495:SRK66367 TBG65495:TBG66367 TLC65495:TLC66367 TUY65495:TUY66367 UEU65495:UEU66367 UOQ65495:UOQ66367 UYM65495:UYM66367 VII65495:VII66367 VSE65495:VSE66367 WCA65495:WCA66367 WLW65495:WLW66367 WVS65495:WVS66367 Q131031:Q131903 JG131031:JG131903 TC131031:TC131903 ACY131031:ACY131903 AMU131031:AMU131903 AWQ131031:AWQ131903 BGM131031:BGM131903 BQI131031:BQI131903 CAE131031:CAE131903 CKA131031:CKA131903 CTW131031:CTW131903 DDS131031:DDS131903 DNO131031:DNO131903 DXK131031:DXK131903 EHG131031:EHG131903 ERC131031:ERC131903 FAY131031:FAY131903 FKU131031:FKU131903 FUQ131031:FUQ131903 GEM131031:GEM131903 GOI131031:GOI131903 GYE131031:GYE131903 HIA131031:HIA131903 HRW131031:HRW131903 IBS131031:IBS131903 ILO131031:ILO131903 IVK131031:IVK131903 JFG131031:JFG131903 JPC131031:JPC131903 JYY131031:JYY131903 KIU131031:KIU131903 KSQ131031:KSQ131903 LCM131031:LCM131903 LMI131031:LMI131903 LWE131031:LWE131903 MGA131031:MGA131903 MPW131031:MPW131903 MZS131031:MZS131903 NJO131031:NJO131903 NTK131031:NTK131903 ODG131031:ODG131903 ONC131031:ONC131903 OWY131031:OWY131903 PGU131031:PGU131903 PQQ131031:PQQ131903 QAM131031:QAM131903 QKI131031:QKI131903 QUE131031:QUE131903 REA131031:REA131903 RNW131031:RNW131903 RXS131031:RXS131903 SHO131031:SHO131903 SRK131031:SRK131903 TBG131031:TBG131903 TLC131031:TLC131903 TUY131031:TUY131903 UEU131031:UEU131903 UOQ131031:UOQ131903 UYM131031:UYM131903 VII131031:VII131903 VSE131031:VSE131903 WCA131031:WCA131903 WLW131031:WLW131903 WVS131031:WVS131903 Q196567:Q197439 JG196567:JG197439 TC196567:TC197439 ACY196567:ACY197439 AMU196567:AMU197439 AWQ196567:AWQ197439 BGM196567:BGM197439 BQI196567:BQI197439 CAE196567:CAE197439 CKA196567:CKA197439 CTW196567:CTW197439 DDS196567:DDS197439 DNO196567:DNO197439 DXK196567:DXK197439 EHG196567:EHG197439 ERC196567:ERC197439 FAY196567:FAY197439 FKU196567:FKU197439 FUQ196567:FUQ197439 GEM196567:GEM197439 GOI196567:GOI197439 GYE196567:GYE197439 HIA196567:HIA197439 HRW196567:HRW197439 IBS196567:IBS197439 ILO196567:ILO197439 IVK196567:IVK197439 JFG196567:JFG197439 JPC196567:JPC197439 JYY196567:JYY197439 KIU196567:KIU197439 KSQ196567:KSQ197439 LCM196567:LCM197439 LMI196567:LMI197439 LWE196567:LWE197439 MGA196567:MGA197439 MPW196567:MPW197439 MZS196567:MZS197439 NJO196567:NJO197439 NTK196567:NTK197439 ODG196567:ODG197439 ONC196567:ONC197439 OWY196567:OWY197439 PGU196567:PGU197439 PQQ196567:PQQ197439 QAM196567:QAM197439 QKI196567:QKI197439 QUE196567:QUE197439 REA196567:REA197439 RNW196567:RNW197439 RXS196567:RXS197439 SHO196567:SHO197439 SRK196567:SRK197439 TBG196567:TBG197439 TLC196567:TLC197439 TUY196567:TUY197439 UEU196567:UEU197439 UOQ196567:UOQ197439 UYM196567:UYM197439 VII196567:VII197439 VSE196567:VSE197439 WCA196567:WCA197439 WLW196567:WLW197439 WVS196567:WVS197439 Q262103:Q262975 JG262103:JG262975 TC262103:TC262975 ACY262103:ACY262975 AMU262103:AMU262975 AWQ262103:AWQ262975 BGM262103:BGM262975 BQI262103:BQI262975 CAE262103:CAE262975 CKA262103:CKA262975 CTW262103:CTW262975 DDS262103:DDS262975 DNO262103:DNO262975 DXK262103:DXK262975 EHG262103:EHG262975 ERC262103:ERC262975 FAY262103:FAY262975 FKU262103:FKU262975 FUQ262103:FUQ262975 GEM262103:GEM262975 GOI262103:GOI262975 GYE262103:GYE262975 HIA262103:HIA262975 HRW262103:HRW262975 IBS262103:IBS262975 ILO262103:ILO262975 IVK262103:IVK262975 JFG262103:JFG262975 JPC262103:JPC262975 JYY262103:JYY262975 KIU262103:KIU262975 KSQ262103:KSQ262975 LCM262103:LCM262975 LMI262103:LMI262975 LWE262103:LWE262975 MGA262103:MGA262975 MPW262103:MPW262975 MZS262103:MZS262975 NJO262103:NJO262975 NTK262103:NTK262975 ODG262103:ODG262975 ONC262103:ONC262975 OWY262103:OWY262975 PGU262103:PGU262975 PQQ262103:PQQ262975 QAM262103:QAM262975 QKI262103:QKI262975 QUE262103:QUE262975 REA262103:REA262975 RNW262103:RNW262975 RXS262103:RXS262975 SHO262103:SHO262975 SRK262103:SRK262975 TBG262103:TBG262975 TLC262103:TLC262975 TUY262103:TUY262975 UEU262103:UEU262975 UOQ262103:UOQ262975 UYM262103:UYM262975 VII262103:VII262975 VSE262103:VSE262975 WCA262103:WCA262975 WLW262103:WLW262975 WVS262103:WVS262975 Q327639:Q328511 JG327639:JG328511 TC327639:TC328511 ACY327639:ACY328511 AMU327639:AMU328511 AWQ327639:AWQ328511 BGM327639:BGM328511 BQI327639:BQI328511 CAE327639:CAE328511 CKA327639:CKA328511 CTW327639:CTW328511 DDS327639:DDS328511 DNO327639:DNO328511 DXK327639:DXK328511 EHG327639:EHG328511 ERC327639:ERC328511 FAY327639:FAY328511 FKU327639:FKU328511 FUQ327639:FUQ328511 GEM327639:GEM328511 GOI327639:GOI328511 GYE327639:GYE328511 HIA327639:HIA328511 HRW327639:HRW328511 IBS327639:IBS328511 ILO327639:ILO328511 IVK327639:IVK328511 JFG327639:JFG328511 JPC327639:JPC328511 JYY327639:JYY328511 KIU327639:KIU328511 KSQ327639:KSQ328511 LCM327639:LCM328511 LMI327639:LMI328511 LWE327639:LWE328511 MGA327639:MGA328511 MPW327639:MPW328511 MZS327639:MZS328511 NJO327639:NJO328511 NTK327639:NTK328511 ODG327639:ODG328511 ONC327639:ONC328511 OWY327639:OWY328511 PGU327639:PGU328511 PQQ327639:PQQ328511 QAM327639:QAM328511 QKI327639:QKI328511 QUE327639:QUE328511 REA327639:REA328511 RNW327639:RNW328511 RXS327639:RXS328511 SHO327639:SHO328511 SRK327639:SRK328511 TBG327639:TBG328511 TLC327639:TLC328511 TUY327639:TUY328511 UEU327639:UEU328511 UOQ327639:UOQ328511 UYM327639:UYM328511 VII327639:VII328511 VSE327639:VSE328511 WCA327639:WCA328511 WLW327639:WLW328511 WVS327639:WVS328511 Q393175:Q394047 JG393175:JG394047 TC393175:TC394047 ACY393175:ACY394047 AMU393175:AMU394047 AWQ393175:AWQ394047 BGM393175:BGM394047 BQI393175:BQI394047 CAE393175:CAE394047 CKA393175:CKA394047 CTW393175:CTW394047 DDS393175:DDS394047 DNO393175:DNO394047 DXK393175:DXK394047 EHG393175:EHG394047 ERC393175:ERC394047 FAY393175:FAY394047 FKU393175:FKU394047 FUQ393175:FUQ394047 GEM393175:GEM394047 GOI393175:GOI394047 GYE393175:GYE394047 HIA393175:HIA394047 HRW393175:HRW394047 IBS393175:IBS394047 ILO393175:ILO394047 IVK393175:IVK394047 JFG393175:JFG394047 JPC393175:JPC394047 JYY393175:JYY394047 KIU393175:KIU394047 KSQ393175:KSQ394047 LCM393175:LCM394047 LMI393175:LMI394047 LWE393175:LWE394047 MGA393175:MGA394047 MPW393175:MPW394047 MZS393175:MZS394047 NJO393175:NJO394047 NTK393175:NTK394047 ODG393175:ODG394047 ONC393175:ONC394047 OWY393175:OWY394047 PGU393175:PGU394047 PQQ393175:PQQ394047 QAM393175:QAM394047 QKI393175:QKI394047 QUE393175:QUE394047 REA393175:REA394047 RNW393175:RNW394047 RXS393175:RXS394047 SHO393175:SHO394047 SRK393175:SRK394047 TBG393175:TBG394047 TLC393175:TLC394047 TUY393175:TUY394047 UEU393175:UEU394047 UOQ393175:UOQ394047 UYM393175:UYM394047 VII393175:VII394047 VSE393175:VSE394047 WCA393175:WCA394047 WLW393175:WLW394047 WVS393175:WVS394047 Q458711:Q459583 JG458711:JG459583 TC458711:TC459583 ACY458711:ACY459583 AMU458711:AMU459583 AWQ458711:AWQ459583 BGM458711:BGM459583 BQI458711:BQI459583 CAE458711:CAE459583 CKA458711:CKA459583 CTW458711:CTW459583 DDS458711:DDS459583 DNO458711:DNO459583 DXK458711:DXK459583 EHG458711:EHG459583 ERC458711:ERC459583 FAY458711:FAY459583 FKU458711:FKU459583 FUQ458711:FUQ459583 GEM458711:GEM459583 GOI458711:GOI459583 GYE458711:GYE459583 HIA458711:HIA459583 HRW458711:HRW459583 IBS458711:IBS459583 ILO458711:ILO459583 IVK458711:IVK459583 JFG458711:JFG459583 JPC458711:JPC459583 JYY458711:JYY459583 KIU458711:KIU459583 KSQ458711:KSQ459583 LCM458711:LCM459583 LMI458711:LMI459583 LWE458711:LWE459583 MGA458711:MGA459583 MPW458711:MPW459583 MZS458711:MZS459583 NJO458711:NJO459583 NTK458711:NTK459583 ODG458711:ODG459583 ONC458711:ONC459583 OWY458711:OWY459583 PGU458711:PGU459583 PQQ458711:PQQ459583 QAM458711:QAM459583 QKI458711:QKI459583 QUE458711:QUE459583 REA458711:REA459583 RNW458711:RNW459583 RXS458711:RXS459583 SHO458711:SHO459583 SRK458711:SRK459583 TBG458711:TBG459583 TLC458711:TLC459583 TUY458711:TUY459583 UEU458711:UEU459583 UOQ458711:UOQ459583 UYM458711:UYM459583 VII458711:VII459583 VSE458711:VSE459583 WCA458711:WCA459583 WLW458711:WLW459583 WVS458711:WVS459583 Q524247:Q525119 JG524247:JG525119 TC524247:TC525119 ACY524247:ACY525119 AMU524247:AMU525119 AWQ524247:AWQ525119 BGM524247:BGM525119 BQI524247:BQI525119 CAE524247:CAE525119 CKA524247:CKA525119 CTW524247:CTW525119 DDS524247:DDS525119 DNO524247:DNO525119 DXK524247:DXK525119 EHG524247:EHG525119 ERC524247:ERC525119 FAY524247:FAY525119 FKU524247:FKU525119 FUQ524247:FUQ525119 GEM524247:GEM525119 GOI524247:GOI525119 GYE524247:GYE525119 HIA524247:HIA525119 HRW524247:HRW525119 IBS524247:IBS525119 ILO524247:ILO525119 IVK524247:IVK525119 JFG524247:JFG525119 JPC524247:JPC525119 JYY524247:JYY525119 KIU524247:KIU525119 KSQ524247:KSQ525119 LCM524247:LCM525119 LMI524247:LMI525119 LWE524247:LWE525119 MGA524247:MGA525119 MPW524247:MPW525119 MZS524247:MZS525119 NJO524247:NJO525119 NTK524247:NTK525119 ODG524247:ODG525119 ONC524247:ONC525119 OWY524247:OWY525119 PGU524247:PGU525119 PQQ524247:PQQ525119 QAM524247:QAM525119 QKI524247:QKI525119 QUE524247:QUE525119 REA524247:REA525119 RNW524247:RNW525119 RXS524247:RXS525119 SHO524247:SHO525119 SRK524247:SRK525119 TBG524247:TBG525119 TLC524247:TLC525119 TUY524247:TUY525119 UEU524247:UEU525119 UOQ524247:UOQ525119 UYM524247:UYM525119 VII524247:VII525119 VSE524247:VSE525119 WCA524247:WCA525119 WLW524247:WLW525119 WVS524247:WVS525119 Q589783:Q590655 JG589783:JG590655 TC589783:TC590655 ACY589783:ACY590655 AMU589783:AMU590655 AWQ589783:AWQ590655 BGM589783:BGM590655 BQI589783:BQI590655 CAE589783:CAE590655 CKA589783:CKA590655 CTW589783:CTW590655 DDS589783:DDS590655 DNO589783:DNO590655 DXK589783:DXK590655 EHG589783:EHG590655 ERC589783:ERC590655 FAY589783:FAY590655 FKU589783:FKU590655 FUQ589783:FUQ590655 GEM589783:GEM590655 GOI589783:GOI590655 GYE589783:GYE590655 HIA589783:HIA590655 HRW589783:HRW590655 IBS589783:IBS590655 ILO589783:ILO590655 IVK589783:IVK590655 JFG589783:JFG590655 JPC589783:JPC590655 JYY589783:JYY590655 KIU589783:KIU590655 KSQ589783:KSQ590655 LCM589783:LCM590655 LMI589783:LMI590655 LWE589783:LWE590655 MGA589783:MGA590655 MPW589783:MPW590655 MZS589783:MZS590655 NJO589783:NJO590655 NTK589783:NTK590655 ODG589783:ODG590655 ONC589783:ONC590655 OWY589783:OWY590655 PGU589783:PGU590655 PQQ589783:PQQ590655 QAM589783:QAM590655 QKI589783:QKI590655 QUE589783:QUE590655 REA589783:REA590655 RNW589783:RNW590655 RXS589783:RXS590655 SHO589783:SHO590655 SRK589783:SRK590655 TBG589783:TBG590655 TLC589783:TLC590655 TUY589783:TUY590655 UEU589783:UEU590655 UOQ589783:UOQ590655 UYM589783:UYM590655 VII589783:VII590655 VSE589783:VSE590655 WCA589783:WCA590655 WLW589783:WLW590655 WVS589783:WVS590655 Q655319:Q656191 JG655319:JG656191 TC655319:TC656191 ACY655319:ACY656191 AMU655319:AMU656191 AWQ655319:AWQ656191 BGM655319:BGM656191 BQI655319:BQI656191 CAE655319:CAE656191 CKA655319:CKA656191 CTW655319:CTW656191 DDS655319:DDS656191 DNO655319:DNO656191 DXK655319:DXK656191 EHG655319:EHG656191 ERC655319:ERC656191 FAY655319:FAY656191 FKU655319:FKU656191 FUQ655319:FUQ656191 GEM655319:GEM656191 GOI655319:GOI656191 GYE655319:GYE656191 HIA655319:HIA656191 HRW655319:HRW656191 IBS655319:IBS656191 ILO655319:ILO656191 IVK655319:IVK656191 JFG655319:JFG656191 JPC655319:JPC656191 JYY655319:JYY656191 KIU655319:KIU656191 KSQ655319:KSQ656191 LCM655319:LCM656191 LMI655319:LMI656191 LWE655319:LWE656191 MGA655319:MGA656191 MPW655319:MPW656191 MZS655319:MZS656191 NJO655319:NJO656191 NTK655319:NTK656191 ODG655319:ODG656191 ONC655319:ONC656191 OWY655319:OWY656191 PGU655319:PGU656191 PQQ655319:PQQ656191 QAM655319:QAM656191 QKI655319:QKI656191 QUE655319:QUE656191 REA655319:REA656191 RNW655319:RNW656191 RXS655319:RXS656191 SHO655319:SHO656191 SRK655319:SRK656191 TBG655319:TBG656191 TLC655319:TLC656191 TUY655319:TUY656191 UEU655319:UEU656191 UOQ655319:UOQ656191 UYM655319:UYM656191 VII655319:VII656191 VSE655319:VSE656191 WCA655319:WCA656191 WLW655319:WLW656191 WVS655319:WVS656191 Q720855:Q721727 JG720855:JG721727 TC720855:TC721727 ACY720855:ACY721727 AMU720855:AMU721727 AWQ720855:AWQ721727 BGM720855:BGM721727 BQI720855:BQI721727 CAE720855:CAE721727 CKA720855:CKA721727 CTW720855:CTW721727 DDS720855:DDS721727 DNO720855:DNO721727 DXK720855:DXK721727 EHG720855:EHG721727 ERC720855:ERC721727 FAY720855:FAY721727 FKU720855:FKU721727 FUQ720855:FUQ721727 GEM720855:GEM721727 GOI720855:GOI721727 GYE720855:GYE721727 HIA720855:HIA721727 HRW720855:HRW721727 IBS720855:IBS721727 ILO720855:ILO721727 IVK720855:IVK721727 JFG720855:JFG721727 JPC720855:JPC721727 JYY720855:JYY721727 KIU720855:KIU721727 KSQ720855:KSQ721727 LCM720855:LCM721727 LMI720855:LMI721727 LWE720855:LWE721727 MGA720855:MGA721727 MPW720855:MPW721727 MZS720855:MZS721727 NJO720855:NJO721727 NTK720855:NTK721727 ODG720855:ODG721727 ONC720855:ONC721727 OWY720855:OWY721727 PGU720855:PGU721727 PQQ720855:PQQ721727 QAM720855:QAM721727 QKI720855:QKI721727 QUE720855:QUE721727 REA720855:REA721727 RNW720855:RNW721727 RXS720855:RXS721727 SHO720855:SHO721727 SRK720855:SRK721727 TBG720855:TBG721727 TLC720855:TLC721727 TUY720855:TUY721727 UEU720855:UEU721727 UOQ720855:UOQ721727 UYM720855:UYM721727 VII720855:VII721727 VSE720855:VSE721727 WCA720855:WCA721727 WLW720855:WLW721727 WVS720855:WVS721727 Q786391:Q787263 JG786391:JG787263 TC786391:TC787263 ACY786391:ACY787263 AMU786391:AMU787263 AWQ786391:AWQ787263 BGM786391:BGM787263 BQI786391:BQI787263 CAE786391:CAE787263 CKA786391:CKA787263 CTW786391:CTW787263 DDS786391:DDS787263 DNO786391:DNO787263 DXK786391:DXK787263 EHG786391:EHG787263 ERC786391:ERC787263 FAY786391:FAY787263 FKU786391:FKU787263 FUQ786391:FUQ787263 GEM786391:GEM787263 GOI786391:GOI787263 GYE786391:GYE787263 HIA786391:HIA787263 HRW786391:HRW787263 IBS786391:IBS787263 ILO786391:ILO787263 IVK786391:IVK787263 JFG786391:JFG787263 JPC786391:JPC787263 JYY786391:JYY787263 KIU786391:KIU787263 KSQ786391:KSQ787263 LCM786391:LCM787263 LMI786391:LMI787263 LWE786391:LWE787263 MGA786391:MGA787263 MPW786391:MPW787263 MZS786391:MZS787263 NJO786391:NJO787263 NTK786391:NTK787263 ODG786391:ODG787263 ONC786391:ONC787263 OWY786391:OWY787263 PGU786391:PGU787263 PQQ786391:PQQ787263 QAM786391:QAM787263 QKI786391:QKI787263 QUE786391:QUE787263 REA786391:REA787263 RNW786391:RNW787263 RXS786391:RXS787263 SHO786391:SHO787263 SRK786391:SRK787263 TBG786391:TBG787263 TLC786391:TLC787263 TUY786391:TUY787263 UEU786391:UEU787263 UOQ786391:UOQ787263 UYM786391:UYM787263 VII786391:VII787263 VSE786391:VSE787263 WCA786391:WCA787263 WLW786391:WLW787263 WVS786391:WVS787263 Q851927:Q852799 JG851927:JG852799 TC851927:TC852799 ACY851927:ACY852799 AMU851927:AMU852799 AWQ851927:AWQ852799 BGM851927:BGM852799 BQI851927:BQI852799 CAE851927:CAE852799 CKA851927:CKA852799 CTW851927:CTW852799 DDS851927:DDS852799 DNO851927:DNO852799 DXK851927:DXK852799 EHG851927:EHG852799 ERC851927:ERC852799 FAY851927:FAY852799 FKU851927:FKU852799 FUQ851927:FUQ852799 GEM851927:GEM852799 GOI851927:GOI852799 GYE851927:GYE852799 HIA851927:HIA852799 HRW851927:HRW852799 IBS851927:IBS852799 ILO851927:ILO852799 IVK851927:IVK852799 JFG851927:JFG852799 JPC851927:JPC852799 JYY851927:JYY852799 KIU851927:KIU852799 KSQ851927:KSQ852799 LCM851927:LCM852799 LMI851927:LMI852799 LWE851927:LWE852799 MGA851927:MGA852799 MPW851927:MPW852799 MZS851927:MZS852799 NJO851927:NJO852799 NTK851927:NTK852799 ODG851927:ODG852799 ONC851927:ONC852799 OWY851927:OWY852799 PGU851927:PGU852799 PQQ851927:PQQ852799 QAM851927:QAM852799 QKI851927:QKI852799 QUE851927:QUE852799 REA851927:REA852799 RNW851927:RNW852799 RXS851927:RXS852799 SHO851927:SHO852799 SRK851927:SRK852799 TBG851927:TBG852799 TLC851927:TLC852799 TUY851927:TUY852799 UEU851927:UEU852799 UOQ851927:UOQ852799 UYM851927:UYM852799 VII851927:VII852799 VSE851927:VSE852799 WCA851927:WCA852799 WLW851927:WLW852799 WVS851927:WVS852799 Q917463:Q918335 JG917463:JG918335 TC917463:TC918335 ACY917463:ACY918335 AMU917463:AMU918335 AWQ917463:AWQ918335 BGM917463:BGM918335 BQI917463:BQI918335 CAE917463:CAE918335 CKA917463:CKA918335 CTW917463:CTW918335 DDS917463:DDS918335 DNO917463:DNO918335 DXK917463:DXK918335 EHG917463:EHG918335 ERC917463:ERC918335 FAY917463:FAY918335 FKU917463:FKU918335 FUQ917463:FUQ918335 GEM917463:GEM918335 GOI917463:GOI918335 GYE917463:GYE918335 HIA917463:HIA918335 HRW917463:HRW918335 IBS917463:IBS918335 ILO917463:ILO918335 IVK917463:IVK918335 JFG917463:JFG918335 JPC917463:JPC918335 JYY917463:JYY918335 KIU917463:KIU918335 KSQ917463:KSQ918335 LCM917463:LCM918335 LMI917463:LMI918335 LWE917463:LWE918335 MGA917463:MGA918335 MPW917463:MPW918335 MZS917463:MZS918335 NJO917463:NJO918335 NTK917463:NTK918335 ODG917463:ODG918335 ONC917463:ONC918335 OWY917463:OWY918335 PGU917463:PGU918335 PQQ917463:PQQ918335 QAM917463:QAM918335 QKI917463:QKI918335 QUE917463:QUE918335 REA917463:REA918335 RNW917463:RNW918335 RXS917463:RXS918335 SHO917463:SHO918335 SRK917463:SRK918335 TBG917463:TBG918335 TLC917463:TLC918335 TUY917463:TUY918335 UEU917463:UEU918335 UOQ917463:UOQ918335 UYM917463:UYM918335 VII917463:VII918335 VSE917463:VSE918335 WCA917463:WCA918335 WLW917463:WLW918335 WVS917463:WVS918335 Q982999:Q983871 JG982999:JG983871 TC982999:TC983871 ACY982999:ACY983871 AMU982999:AMU983871 AWQ982999:AWQ983871 BGM982999:BGM983871 BQI982999:BQI983871 CAE982999:CAE983871 CKA982999:CKA983871 CTW982999:CTW983871 DDS982999:DDS983871 DNO982999:DNO983871 DXK982999:DXK983871 EHG982999:EHG983871 ERC982999:ERC983871 FAY982999:FAY983871 FKU982999:FKU983871 FUQ982999:FUQ983871 GEM982999:GEM983871 GOI982999:GOI983871 GYE982999:GYE983871 HIA982999:HIA983871 HRW982999:HRW983871 IBS982999:IBS983871 ILO982999:ILO983871 IVK982999:IVK983871 JFG982999:JFG983871 JPC982999:JPC983871 JYY982999:JYY983871 KIU982999:KIU983871 KSQ982999:KSQ983871 LCM982999:LCM983871 LMI982999:LMI983871 LWE982999:LWE983871 MGA982999:MGA983871 MPW982999:MPW983871 MZS982999:MZS983871 NJO982999:NJO983871 NTK982999:NTK983871 ODG982999:ODG983871 ONC982999:ONC983871 OWY982999:OWY983871 PGU982999:PGU983871 PQQ982999:PQQ983871 QAM982999:QAM983871 QKI982999:QKI983871 QUE982999:QUE983871 REA982999:REA983871 RNW982999:RNW983871 RXS982999:RXS983871 SHO982999:SHO983871 SRK982999:SRK983871 TBG982999:TBG983871 TLC982999:TLC983871 TUY982999:TUY983871 UEU982999:UEU983871 UOQ982999:UOQ983871 UYM982999:UYM983871 VII982999:VII983871 VSE982999:VSE983871 WCA982999:WCA983871 WLW982999:WLW983871 WVS982999:WVS983871 WVO982999:WVO983872 M65495:M66368 JC65495:JC66368 SY65495:SY66368 ACU65495:ACU66368 AMQ65495:AMQ66368 AWM65495:AWM66368 BGI65495:BGI66368 BQE65495:BQE66368 CAA65495:CAA66368 CJW65495:CJW66368 CTS65495:CTS66368 DDO65495:DDO66368 DNK65495:DNK66368 DXG65495:DXG66368 EHC65495:EHC66368 EQY65495:EQY66368 FAU65495:FAU66368 FKQ65495:FKQ66368 FUM65495:FUM66368 GEI65495:GEI66368 GOE65495:GOE66368 GYA65495:GYA66368 HHW65495:HHW66368 HRS65495:HRS66368 IBO65495:IBO66368 ILK65495:ILK66368 IVG65495:IVG66368 JFC65495:JFC66368 JOY65495:JOY66368 JYU65495:JYU66368 KIQ65495:KIQ66368 KSM65495:KSM66368 LCI65495:LCI66368 LME65495:LME66368 LWA65495:LWA66368 MFW65495:MFW66368 MPS65495:MPS66368 MZO65495:MZO66368 NJK65495:NJK66368 NTG65495:NTG66368 ODC65495:ODC66368 OMY65495:OMY66368 OWU65495:OWU66368 PGQ65495:PGQ66368 PQM65495:PQM66368 QAI65495:QAI66368 QKE65495:QKE66368 QUA65495:QUA66368 RDW65495:RDW66368 RNS65495:RNS66368 RXO65495:RXO66368 SHK65495:SHK66368 SRG65495:SRG66368 TBC65495:TBC66368 TKY65495:TKY66368 TUU65495:TUU66368 UEQ65495:UEQ66368 UOM65495:UOM66368 UYI65495:UYI66368 VIE65495:VIE66368 VSA65495:VSA66368 WBW65495:WBW66368 WLS65495:WLS66368 WVO65495:WVO66368 M131031:M131904 JC131031:JC131904 SY131031:SY131904 ACU131031:ACU131904 AMQ131031:AMQ131904 AWM131031:AWM131904 BGI131031:BGI131904 BQE131031:BQE131904 CAA131031:CAA131904 CJW131031:CJW131904 CTS131031:CTS131904 DDO131031:DDO131904 DNK131031:DNK131904 DXG131031:DXG131904 EHC131031:EHC131904 EQY131031:EQY131904 FAU131031:FAU131904 FKQ131031:FKQ131904 FUM131031:FUM131904 GEI131031:GEI131904 GOE131031:GOE131904 GYA131031:GYA131904 HHW131031:HHW131904 HRS131031:HRS131904 IBO131031:IBO131904 ILK131031:ILK131904 IVG131031:IVG131904 JFC131031:JFC131904 JOY131031:JOY131904 JYU131031:JYU131904 KIQ131031:KIQ131904 KSM131031:KSM131904 LCI131031:LCI131904 LME131031:LME131904 LWA131031:LWA131904 MFW131031:MFW131904 MPS131031:MPS131904 MZO131031:MZO131904 NJK131031:NJK131904 NTG131031:NTG131904 ODC131031:ODC131904 OMY131031:OMY131904 OWU131031:OWU131904 PGQ131031:PGQ131904 PQM131031:PQM131904 QAI131031:QAI131904 QKE131031:QKE131904 QUA131031:QUA131904 RDW131031:RDW131904 RNS131031:RNS131904 RXO131031:RXO131904 SHK131031:SHK131904 SRG131031:SRG131904 TBC131031:TBC131904 TKY131031:TKY131904 TUU131031:TUU131904 UEQ131031:UEQ131904 UOM131031:UOM131904 UYI131031:UYI131904 VIE131031:VIE131904 VSA131031:VSA131904 WBW131031:WBW131904 WLS131031:WLS131904 WVO131031:WVO131904 M196567:M197440 JC196567:JC197440 SY196567:SY197440 ACU196567:ACU197440 AMQ196567:AMQ197440 AWM196567:AWM197440 BGI196567:BGI197440 BQE196567:BQE197440 CAA196567:CAA197440 CJW196567:CJW197440 CTS196567:CTS197440 DDO196567:DDO197440 DNK196567:DNK197440 DXG196567:DXG197440 EHC196567:EHC197440 EQY196567:EQY197440 FAU196567:FAU197440 FKQ196567:FKQ197440 FUM196567:FUM197440 GEI196567:GEI197440 GOE196567:GOE197440 GYA196567:GYA197440 HHW196567:HHW197440 HRS196567:HRS197440 IBO196567:IBO197440 ILK196567:ILK197440 IVG196567:IVG197440 JFC196567:JFC197440 JOY196567:JOY197440 JYU196567:JYU197440 KIQ196567:KIQ197440 KSM196567:KSM197440 LCI196567:LCI197440 LME196567:LME197440 LWA196567:LWA197440 MFW196567:MFW197440 MPS196567:MPS197440 MZO196567:MZO197440 NJK196567:NJK197440 NTG196567:NTG197440 ODC196567:ODC197440 OMY196567:OMY197440 OWU196567:OWU197440 PGQ196567:PGQ197440 PQM196567:PQM197440 QAI196567:QAI197440 QKE196567:QKE197440 QUA196567:QUA197440 RDW196567:RDW197440 RNS196567:RNS197440 RXO196567:RXO197440 SHK196567:SHK197440 SRG196567:SRG197440 TBC196567:TBC197440 TKY196567:TKY197440 TUU196567:TUU197440 UEQ196567:UEQ197440 UOM196567:UOM197440 UYI196567:UYI197440 VIE196567:VIE197440 VSA196567:VSA197440 WBW196567:WBW197440 WLS196567:WLS197440 WVO196567:WVO197440 M262103:M262976 JC262103:JC262976 SY262103:SY262976 ACU262103:ACU262976 AMQ262103:AMQ262976 AWM262103:AWM262976 BGI262103:BGI262976 BQE262103:BQE262976 CAA262103:CAA262976 CJW262103:CJW262976 CTS262103:CTS262976 DDO262103:DDO262976 DNK262103:DNK262976 DXG262103:DXG262976 EHC262103:EHC262976 EQY262103:EQY262976 FAU262103:FAU262976 FKQ262103:FKQ262976 FUM262103:FUM262976 GEI262103:GEI262976 GOE262103:GOE262976 GYA262103:GYA262976 HHW262103:HHW262976 HRS262103:HRS262976 IBO262103:IBO262976 ILK262103:ILK262976 IVG262103:IVG262976 JFC262103:JFC262976 JOY262103:JOY262976 JYU262103:JYU262976 KIQ262103:KIQ262976 KSM262103:KSM262976 LCI262103:LCI262976 LME262103:LME262976 LWA262103:LWA262976 MFW262103:MFW262976 MPS262103:MPS262976 MZO262103:MZO262976 NJK262103:NJK262976 NTG262103:NTG262976 ODC262103:ODC262976 OMY262103:OMY262976 OWU262103:OWU262976 PGQ262103:PGQ262976 PQM262103:PQM262976 QAI262103:QAI262976 QKE262103:QKE262976 QUA262103:QUA262976 RDW262103:RDW262976 RNS262103:RNS262976 RXO262103:RXO262976 SHK262103:SHK262976 SRG262103:SRG262976 TBC262103:TBC262976 TKY262103:TKY262976 TUU262103:TUU262976 UEQ262103:UEQ262976 UOM262103:UOM262976 UYI262103:UYI262976 VIE262103:VIE262976 VSA262103:VSA262976 WBW262103:WBW262976 WLS262103:WLS262976 WVO262103:WVO262976 M327639:M328512 JC327639:JC328512 SY327639:SY328512 ACU327639:ACU328512 AMQ327639:AMQ328512 AWM327639:AWM328512 BGI327639:BGI328512 BQE327639:BQE328512 CAA327639:CAA328512 CJW327639:CJW328512 CTS327639:CTS328512 DDO327639:DDO328512 DNK327639:DNK328512 DXG327639:DXG328512 EHC327639:EHC328512 EQY327639:EQY328512 FAU327639:FAU328512 FKQ327639:FKQ328512 FUM327639:FUM328512 GEI327639:GEI328512 GOE327639:GOE328512 GYA327639:GYA328512 HHW327639:HHW328512 HRS327639:HRS328512 IBO327639:IBO328512 ILK327639:ILK328512 IVG327639:IVG328512 JFC327639:JFC328512 JOY327639:JOY328512 JYU327639:JYU328512 KIQ327639:KIQ328512 KSM327639:KSM328512 LCI327639:LCI328512 LME327639:LME328512 LWA327639:LWA328512 MFW327639:MFW328512 MPS327639:MPS328512 MZO327639:MZO328512 NJK327639:NJK328512 NTG327639:NTG328512 ODC327639:ODC328512 OMY327639:OMY328512 OWU327639:OWU328512 PGQ327639:PGQ328512 PQM327639:PQM328512 QAI327639:QAI328512 QKE327639:QKE328512 QUA327639:QUA328512 RDW327639:RDW328512 RNS327639:RNS328512 RXO327639:RXO328512 SHK327639:SHK328512 SRG327639:SRG328512 TBC327639:TBC328512 TKY327639:TKY328512 TUU327639:TUU328512 UEQ327639:UEQ328512 UOM327639:UOM328512 UYI327639:UYI328512 VIE327639:VIE328512 VSA327639:VSA328512 WBW327639:WBW328512 WLS327639:WLS328512 WVO327639:WVO328512 M393175:M394048 JC393175:JC394048 SY393175:SY394048 ACU393175:ACU394048 AMQ393175:AMQ394048 AWM393175:AWM394048 BGI393175:BGI394048 BQE393175:BQE394048 CAA393175:CAA394048 CJW393175:CJW394048 CTS393175:CTS394048 DDO393175:DDO394048 DNK393175:DNK394048 DXG393175:DXG394048 EHC393175:EHC394048 EQY393175:EQY394048 FAU393175:FAU394048 FKQ393175:FKQ394048 FUM393175:FUM394048 GEI393175:GEI394048 GOE393175:GOE394048 GYA393175:GYA394048 HHW393175:HHW394048 HRS393175:HRS394048 IBO393175:IBO394048 ILK393175:ILK394048 IVG393175:IVG394048 JFC393175:JFC394048 JOY393175:JOY394048 JYU393175:JYU394048 KIQ393175:KIQ394048 KSM393175:KSM394048 LCI393175:LCI394048 LME393175:LME394048 LWA393175:LWA394048 MFW393175:MFW394048 MPS393175:MPS394048 MZO393175:MZO394048 NJK393175:NJK394048 NTG393175:NTG394048 ODC393175:ODC394048 OMY393175:OMY394048 OWU393175:OWU394048 PGQ393175:PGQ394048 PQM393175:PQM394048 QAI393175:QAI394048 QKE393175:QKE394048 QUA393175:QUA394048 RDW393175:RDW394048 RNS393175:RNS394048 RXO393175:RXO394048 SHK393175:SHK394048 SRG393175:SRG394048 TBC393175:TBC394048 TKY393175:TKY394048 TUU393175:TUU394048 UEQ393175:UEQ394048 UOM393175:UOM394048 UYI393175:UYI394048 VIE393175:VIE394048 VSA393175:VSA394048 WBW393175:WBW394048 WLS393175:WLS394048 WVO393175:WVO394048 M458711:M459584 JC458711:JC459584 SY458711:SY459584 ACU458711:ACU459584 AMQ458711:AMQ459584 AWM458711:AWM459584 BGI458711:BGI459584 BQE458711:BQE459584 CAA458711:CAA459584 CJW458711:CJW459584 CTS458711:CTS459584 DDO458711:DDO459584 DNK458711:DNK459584 DXG458711:DXG459584 EHC458711:EHC459584 EQY458711:EQY459584 FAU458711:FAU459584 FKQ458711:FKQ459584 FUM458711:FUM459584 GEI458711:GEI459584 GOE458711:GOE459584 GYA458711:GYA459584 HHW458711:HHW459584 HRS458711:HRS459584 IBO458711:IBO459584 ILK458711:ILK459584 IVG458711:IVG459584 JFC458711:JFC459584 JOY458711:JOY459584 JYU458711:JYU459584 KIQ458711:KIQ459584 KSM458711:KSM459584 LCI458711:LCI459584 LME458711:LME459584 LWA458711:LWA459584 MFW458711:MFW459584 MPS458711:MPS459584 MZO458711:MZO459584 NJK458711:NJK459584 NTG458711:NTG459584 ODC458711:ODC459584 OMY458711:OMY459584 OWU458711:OWU459584 PGQ458711:PGQ459584 PQM458711:PQM459584 QAI458711:QAI459584 QKE458711:QKE459584 QUA458711:QUA459584 RDW458711:RDW459584 RNS458711:RNS459584 RXO458711:RXO459584 SHK458711:SHK459584 SRG458711:SRG459584 TBC458711:TBC459584 TKY458711:TKY459584 TUU458711:TUU459584 UEQ458711:UEQ459584 UOM458711:UOM459584 UYI458711:UYI459584 VIE458711:VIE459584 VSA458711:VSA459584 WBW458711:WBW459584 WLS458711:WLS459584 WVO458711:WVO459584 M524247:M525120 JC524247:JC525120 SY524247:SY525120 ACU524247:ACU525120 AMQ524247:AMQ525120 AWM524247:AWM525120 BGI524247:BGI525120 BQE524247:BQE525120 CAA524247:CAA525120 CJW524247:CJW525120 CTS524247:CTS525120 DDO524247:DDO525120 DNK524247:DNK525120 DXG524247:DXG525120 EHC524247:EHC525120 EQY524247:EQY525120 FAU524247:FAU525120 FKQ524247:FKQ525120 FUM524247:FUM525120 GEI524247:GEI525120 GOE524247:GOE525120 GYA524247:GYA525120 HHW524247:HHW525120 HRS524247:HRS525120 IBO524247:IBO525120 ILK524247:ILK525120 IVG524247:IVG525120 JFC524247:JFC525120 JOY524247:JOY525120 JYU524247:JYU525120 KIQ524247:KIQ525120 KSM524247:KSM525120 LCI524247:LCI525120 LME524247:LME525120 LWA524247:LWA525120 MFW524247:MFW525120 MPS524247:MPS525120 MZO524247:MZO525120 NJK524247:NJK525120 NTG524247:NTG525120 ODC524247:ODC525120 OMY524247:OMY525120 OWU524247:OWU525120 PGQ524247:PGQ525120 PQM524247:PQM525120 QAI524247:QAI525120 QKE524247:QKE525120 QUA524247:QUA525120 RDW524247:RDW525120 RNS524247:RNS525120 RXO524247:RXO525120 SHK524247:SHK525120 SRG524247:SRG525120 TBC524247:TBC525120 TKY524247:TKY525120 TUU524247:TUU525120 UEQ524247:UEQ525120 UOM524247:UOM525120 UYI524247:UYI525120 VIE524247:VIE525120 VSA524247:VSA525120 WBW524247:WBW525120 WLS524247:WLS525120 WVO524247:WVO525120 M589783:M590656 JC589783:JC590656 SY589783:SY590656 ACU589783:ACU590656 AMQ589783:AMQ590656 AWM589783:AWM590656 BGI589783:BGI590656 BQE589783:BQE590656 CAA589783:CAA590656 CJW589783:CJW590656 CTS589783:CTS590656 DDO589783:DDO590656 DNK589783:DNK590656 DXG589783:DXG590656 EHC589783:EHC590656 EQY589783:EQY590656 FAU589783:FAU590656 FKQ589783:FKQ590656 FUM589783:FUM590656 GEI589783:GEI590656 GOE589783:GOE590656 GYA589783:GYA590656 HHW589783:HHW590656 HRS589783:HRS590656 IBO589783:IBO590656 ILK589783:ILK590656 IVG589783:IVG590656 JFC589783:JFC590656 JOY589783:JOY590656 JYU589783:JYU590656 KIQ589783:KIQ590656 KSM589783:KSM590656 LCI589783:LCI590656 LME589783:LME590656 LWA589783:LWA590656 MFW589783:MFW590656 MPS589783:MPS590656 MZO589783:MZO590656 NJK589783:NJK590656 NTG589783:NTG590656 ODC589783:ODC590656 OMY589783:OMY590656 OWU589783:OWU590656 PGQ589783:PGQ590656 PQM589783:PQM590656 QAI589783:QAI590656 QKE589783:QKE590656 QUA589783:QUA590656 RDW589783:RDW590656 RNS589783:RNS590656 RXO589783:RXO590656 SHK589783:SHK590656 SRG589783:SRG590656 TBC589783:TBC590656 TKY589783:TKY590656 TUU589783:TUU590656 UEQ589783:UEQ590656 UOM589783:UOM590656 UYI589783:UYI590656 VIE589783:VIE590656 VSA589783:VSA590656 WBW589783:WBW590656 WLS589783:WLS590656 WVO589783:WVO590656 M655319:M656192 JC655319:JC656192 SY655319:SY656192 ACU655319:ACU656192 AMQ655319:AMQ656192 AWM655319:AWM656192 BGI655319:BGI656192 BQE655319:BQE656192 CAA655319:CAA656192 CJW655319:CJW656192 CTS655319:CTS656192 DDO655319:DDO656192 DNK655319:DNK656192 DXG655319:DXG656192 EHC655319:EHC656192 EQY655319:EQY656192 FAU655319:FAU656192 FKQ655319:FKQ656192 FUM655319:FUM656192 GEI655319:GEI656192 GOE655319:GOE656192 GYA655319:GYA656192 HHW655319:HHW656192 HRS655319:HRS656192 IBO655319:IBO656192 ILK655319:ILK656192 IVG655319:IVG656192 JFC655319:JFC656192 JOY655319:JOY656192 JYU655319:JYU656192 KIQ655319:KIQ656192 KSM655319:KSM656192 LCI655319:LCI656192 LME655319:LME656192 LWA655319:LWA656192 MFW655319:MFW656192 MPS655319:MPS656192 MZO655319:MZO656192 NJK655319:NJK656192 NTG655319:NTG656192 ODC655319:ODC656192 OMY655319:OMY656192 OWU655319:OWU656192 PGQ655319:PGQ656192 PQM655319:PQM656192 QAI655319:QAI656192 QKE655319:QKE656192 QUA655319:QUA656192 RDW655319:RDW656192 RNS655319:RNS656192 RXO655319:RXO656192 SHK655319:SHK656192 SRG655319:SRG656192 TBC655319:TBC656192 TKY655319:TKY656192 TUU655319:TUU656192 UEQ655319:UEQ656192 UOM655319:UOM656192 UYI655319:UYI656192 VIE655319:VIE656192 VSA655319:VSA656192 WBW655319:WBW656192 WLS655319:WLS656192 WVO655319:WVO656192 M720855:M721728 JC720855:JC721728 SY720855:SY721728 ACU720855:ACU721728 AMQ720855:AMQ721728 AWM720855:AWM721728 BGI720855:BGI721728 BQE720855:BQE721728 CAA720855:CAA721728 CJW720855:CJW721728 CTS720855:CTS721728 DDO720855:DDO721728 DNK720855:DNK721728 DXG720855:DXG721728 EHC720855:EHC721728 EQY720855:EQY721728 FAU720855:FAU721728 FKQ720855:FKQ721728 FUM720855:FUM721728 GEI720855:GEI721728 GOE720855:GOE721728 GYA720855:GYA721728 HHW720855:HHW721728 HRS720855:HRS721728 IBO720855:IBO721728 ILK720855:ILK721728 IVG720855:IVG721728 JFC720855:JFC721728 JOY720855:JOY721728 JYU720855:JYU721728 KIQ720855:KIQ721728 KSM720855:KSM721728 LCI720855:LCI721728 LME720855:LME721728 LWA720855:LWA721728 MFW720855:MFW721728 MPS720855:MPS721728 MZO720855:MZO721728 NJK720855:NJK721728 NTG720855:NTG721728 ODC720855:ODC721728 OMY720855:OMY721728 OWU720855:OWU721728 PGQ720855:PGQ721728 PQM720855:PQM721728 QAI720855:QAI721728 QKE720855:QKE721728 QUA720855:QUA721728 RDW720855:RDW721728 RNS720855:RNS721728 RXO720855:RXO721728 SHK720855:SHK721728 SRG720855:SRG721728 TBC720855:TBC721728 TKY720855:TKY721728 TUU720855:TUU721728 UEQ720855:UEQ721728 UOM720855:UOM721728 UYI720855:UYI721728 VIE720855:VIE721728 VSA720855:VSA721728 WBW720855:WBW721728 WLS720855:WLS721728 WVO720855:WVO721728 M786391:M787264 JC786391:JC787264 SY786391:SY787264 ACU786391:ACU787264 AMQ786391:AMQ787264 AWM786391:AWM787264 BGI786391:BGI787264 BQE786391:BQE787264 CAA786391:CAA787264 CJW786391:CJW787264 CTS786391:CTS787264 DDO786391:DDO787264 DNK786391:DNK787264 DXG786391:DXG787264 EHC786391:EHC787264 EQY786391:EQY787264 FAU786391:FAU787264 FKQ786391:FKQ787264 FUM786391:FUM787264 GEI786391:GEI787264 GOE786391:GOE787264 GYA786391:GYA787264 HHW786391:HHW787264 HRS786391:HRS787264 IBO786391:IBO787264 ILK786391:ILK787264 IVG786391:IVG787264 JFC786391:JFC787264 JOY786391:JOY787264 JYU786391:JYU787264 KIQ786391:KIQ787264 KSM786391:KSM787264 LCI786391:LCI787264 LME786391:LME787264 LWA786391:LWA787264 MFW786391:MFW787264 MPS786391:MPS787264 MZO786391:MZO787264 NJK786391:NJK787264 NTG786391:NTG787264 ODC786391:ODC787264 OMY786391:OMY787264 OWU786391:OWU787264 PGQ786391:PGQ787264 PQM786391:PQM787264 QAI786391:QAI787264 QKE786391:QKE787264 QUA786391:QUA787264 RDW786391:RDW787264 RNS786391:RNS787264 RXO786391:RXO787264 SHK786391:SHK787264 SRG786391:SRG787264 TBC786391:TBC787264 TKY786391:TKY787264 TUU786391:TUU787264 UEQ786391:UEQ787264 UOM786391:UOM787264 UYI786391:UYI787264 VIE786391:VIE787264 VSA786391:VSA787264 WBW786391:WBW787264 WLS786391:WLS787264 WVO786391:WVO787264 M851927:M852800 JC851927:JC852800 SY851927:SY852800 ACU851927:ACU852800 AMQ851927:AMQ852800 AWM851927:AWM852800 BGI851927:BGI852800 BQE851927:BQE852800 CAA851927:CAA852800 CJW851927:CJW852800 CTS851927:CTS852800 DDO851927:DDO852800 DNK851927:DNK852800 DXG851927:DXG852800 EHC851927:EHC852800 EQY851927:EQY852800 FAU851927:FAU852800 FKQ851927:FKQ852800 FUM851927:FUM852800 GEI851927:GEI852800 GOE851927:GOE852800 GYA851927:GYA852800 HHW851927:HHW852800 HRS851927:HRS852800 IBO851927:IBO852800 ILK851927:ILK852800 IVG851927:IVG852800 JFC851927:JFC852800 JOY851927:JOY852800 JYU851927:JYU852800 KIQ851927:KIQ852800 KSM851927:KSM852800 LCI851927:LCI852800 LME851927:LME852800 LWA851927:LWA852800 MFW851927:MFW852800 MPS851927:MPS852800 MZO851927:MZO852800 NJK851927:NJK852800 NTG851927:NTG852800 ODC851927:ODC852800 OMY851927:OMY852800 OWU851927:OWU852800 PGQ851927:PGQ852800 PQM851927:PQM852800 QAI851927:QAI852800 QKE851927:QKE852800 QUA851927:QUA852800 RDW851927:RDW852800 RNS851927:RNS852800 RXO851927:RXO852800 SHK851927:SHK852800 SRG851927:SRG852800 TBC851927:TBC852800 TKY851927:TKY852800 TUU851927:TUU852800 UEQ851927:UEQ852800 UOM851927:UOM852800 UYI851927:UYI852800 VIE851927:VIE852800 VSA851927:VSA852800 WBW851927:WBW852800 WLS851927:WLS852800 WVO851927:WVO852800 M917463:M918336 JC917463:JC918336 SY917463:SY918336 ACU917463:ACU918336 AMQ917463:AMQ918336 AWM917463:AWM918336 BGI917463:BGI918336 BQE917463:BQE918336 CAA917463:CAA918336 CJW917463:CJW918336 CTS917463:CTS918336 DDO917463:DDO918336 DNK917463:DNK918336 DXG917463:DXG918336 EHC917463:EHC918336 EQY917463:EQY918336 FAU917463:FAU918336 FKQ917463:FKQ918336 FUM917463:FUM918336 GEI917463:GEI918336 GOE917463:GOE918336 GYA917463:GYA918336 HHW917463:HHW918336 HRS917463:HRS918336 IBO917463:IBO918336 ILK917463:ILK918336 IVG917463:IVG918336 JFC917463:JFC918336 JOY917463:JOY918336 JYU917463:JYU918336 KIQ917463:KIQ918336 KSM917463:KSM918336 LCI917463:LCI918336 LME917463:LME918336 LWA917463:LWA918336 MFW917463:MFW918336 MPS917463:MPS918336 MZO917463:MZO918336 NJK917463:NJK918336 NTG917463:NTG918336 ODC917463:ODC918336 OMY917463:OMY918336 OWU917463:OWU918336 PGQ917463:PGQ918336 PQM917463:PQM918336 QAI917463:QAI918336 QKE917463:QKE918336 QUA917463:QUA918336 RDW917463:RDW918336 RNS917463:RNS918336 RXO917463:RXO918336 SHK917463:SHK918336 SRG917463:SRG918336 TBC917463:TBC918336 TKY917463:TKY918336 TUU917463:TUU918336 UEQ917463:UEQ918336 UOM917463:UOM918336 UYI917463:UYI918336 VIE917463:VIE918336 VSA917463:VSA918336 WBW917463:WBW918336 WLS917463:WLS918336 WVO917463:WVO918336 M982999:M983872 JC982999:JC983872 SY982999:SY983872 ACU982999:ACU983872 AMQ982999:AMQ983872 AWM982999:AWM983872 BGI982999:BGI983872 BQE982999:BQE983872 CAA982999:CAA983872 CJW982999:CJW983872 CTS982999:CTS983872 DDO982999:DDO983872 DNK982999:DNK983872 DXG982999:DXG983872 EHC982999:EHC983872 EQY982999:EQY983872 FAU982999:FAU983872 FKQ982999:FKQ983872 FUM982999:FUM983872 GEI982999:GEI983872 GOE982999:GOE983872 GYA982999:GYA983872 HHW982999:HHW983872 HRS982999:HRS983872 IBO982999:IBO983872 ILK982999:ILK983872 IVG982999:IVG983872 JFC982999:JFC983872 JOY982999:JOY983872 JYU982999:JYU983872 KIQ982999:KIQ983872 KSM982999:KSM983872 LCI982999:LCI983872 LME982999:LME983872 LWA982999:LWA983872 MFW982999:MFW983872 MPS982999:MPS983872 MZO982999:MZO983872 NJK982999:NJK983872 NTG982999:NTG983872 ODC982999:ODC983872 OMY982999:OMY983872 OWU982999:OWU983872 PGQ982999:PGQ983872 PQM982999:PQM983872 QAI982999:QAI983872 QKE982999:QKE983872 QUA982999:QUA983872 RDW982999:RDW983872 RNS982999:RNS983872 RXO982999:RXO983872 SHK982999:SHK983872 SRG982999:SRG983872 TBC982999:TBC983872 TKY982999:TKY983872 TUU982999:TUU983872 UEQ982999:UEQ983872 UOM982999:UOM983872 UYI982999:UYI983872 VIE982999:VIE983872 VSA982999:VSA983872 WBW982999:WBW983872 WLS982999:WLS983872 JG37:JG831 Q37:Q831 SY37:SY832 ACU37:ACU832 AMQ37:AMQ832 AWM37:AWM832 BGI37:BGI832 BQE37:BQE832 CAA37:CAA832 CJW37:CJW832 CTS37:CTS832 DDO37:DDO832 DNK37:DNK832 DXG37:DXG832 EHC37:EHC832 EQY37:EQY832 FAU37:FAU832 FKQ37:FKQ832 FUM37:FUM832 GEI37:GEI832 GOE37:GOE832 GYA37:GYA832 HHW37:HHW832 HRS37:HRS832 IBO37:IBO832 ILK37:ILK832 IVG37:IVG832 JFC37:JFC832 JOY37:JOY832 JYU37:JYU832 KIQ37:KIQ832 KSM37:KSM832 LCI37:LCI832 LME37:LME832 LWA37:LWA832 MFW37:MFW832 MPS37:MPS832 MZO37:MZO832 NJK37:NJK832 NTG37:NTG832 ODC37:ODC832 OMY37:OMY832 OWU37:OWU832 PGQ37:PGQ832 PQM37:PQM832 QAI37:QAI832 QKE37:QKE832 QUA37:QUA832 RDW37:RDW832 RNS37:RNS832 RXO37:RXO832 SHK37:SHK832 SRG37:SRG832 TBC37:TBC832 TKY37:TKY832 TUU37:TUU832 UEQ37:UEQ832 UOM37:UOM832 UYI37:UYI832 VIE37:VIE832 VSA37:VSA832 WBW37:WBW832 WLS37:WLS832 WVO37:WVO832 JC37:JC832 WVS37:WVS831 WLW37:WLW831 WCA37:WCA831 VSE37:VSE831 VII37:VII831 UYM37:UYM831 UOQ37:UOQ831 UEU37:UEU831 TUY37:TUY831 TLC37:TLC831 TBG37:TBG831 SRK37:SRK831 SHO37:SHO831 RXS37:RXS831 RNW37:RNW831 REA37:REA831 QUE37:QUE831 QKI37:QKI831 QAM37:QAM831 PQQ37:PQQ831 PGU37:PGU831 OWY37:OWY831 ONC37:ONC831 ODG37:ODG831 NTK37:NTK831 NJO37:NJO831 MZS37:MZS831 MPW37:MPW831 MGA37:MGA831 LWE37:LWE831 LMI37:LMI831 LCM37:LCM831 KSQ37:KSQ831 KIU37:KIU831 JYY37:JYY831 JPC37:JPC831 JFG37:JFG831 IVK37:IVK831 ILO37:ILO831 IBS37:IBS831 HRW37:HRW831 HIA37:HIA831 GYE37:GYE831 GOI37:GOI831 GEM37:GEM831 FUQ37:FUQ831 FKU37:FKU831 FAY37:FAY831 ERC37:ERC831 EHG37:EHG831 DXK37:DXK831 DNO37:DNO831 DDS37:DDS831 CTW37:CTW831 CKA37:CKA831 CAE37:CAE831 BQI37:BQI831 BGM37:BGM831 AWQ37:AWQ831 AMU37:AMU831 ACY37:ACY831 TC37:TC831 M37:M832 ACY28 T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JC28 JG28 WVS28 WLW28 WCA28 VSE28 VII28 UYM28 UOQ28 UEU28 TUY28 TLC28 TBG28 SRK28 SHO28 RXS28 RNW28 REA28 QUE28 QKI28 QAM28 PQQ28 PGU28 OWY28 ONC28 ODG28 NTK28 NJO28 MZS28 MPW28 MGA28 LWE28 LMI28 LCM28 KSQ28 KIU28 JYY28 JPC28 JFG28 IVK28 ILO28 IBS28 HRW28 HIA28 GYE28 GOI28 GEM28 FUQ28 FKU28 FAY28 ERC28 EHG28 DXK28 DNO28 DDS28 CTW28 CKA28 CAE28 BQI28 BGM28 AWQ28 AMU28 L12:L13 JN23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JC8:JC9 JG8:JG9 SY8:SY9 WVS8:WVS9 WLW8:WLW9 WCA8:WCA9 VSE8:VSE9 VII8:VII9 UYM8:UYM9 UOQ8:UOQ9 UEU8:UEU9 TUY8:TUY9 TLC8:TLC9 TBG8:TBG9 SRK8:SRK9 SHO8:SHO9 RXS8:RXS9 RNW8:RNW9 REA8:REA9 QUE8:QUE9 QKI8:QKI9 QAM8:QAM9 PQQ8:PQQ9 PGU8:PGU9 OWY8:OWY9 ONC8:ONC9 ODG8:ODG9 NTK8:NTK9 NJO8:NJO9 MZS8:MZS9 MPW8:MPW9 MGA8:MGA9 LWE8:LWE9 LMI8:LMI9 LCM8:LCM9 KSQ8:KSQ9 KIU8:KIU9 JYY8:JYY9 JPC8:JPC9 JFG8:JFG9 IVK8:IVK9 ILO8:ILO9 IBS8:IBS9 HRW8:HRW9 HIA8:HIA9 GYE8:GYE9 GOI8:GOI9 GEM8:GEM9 FUQ8:FUQ9 FKU8:FKU9 FAY8:FAY9 ERC8:ERC9 EHG8:EHG9 DXK8:DXK9 DNO8:DNO9 DDS8:DDS9 CTW8:CTW9 CKA8:CKA9 CAE8:CAE9 BQI8:BQI9 BGM8:BGM9 AWQ8:AWQ9 AMU8:AMU9 ACY8:ACY9 TC8:TC9 M8:M9 AMQ12:AMQ13 AWM12:AWM13 BGI12:BGI13 BQE12:BQE13 CAA12:CAA13 CJW12:CJW13 CTS12:CTS13 DDO12:DDO13 DNK12:DNK13 DXG12:DXG13 EHC12:EHC13 EQY12:EQY13 FAU12:FAU13 FKQ12:FKQ13 FUM12:FUM13 GEI12:GEI13 GOE12:GOE13 GYA12:GYA13 HHW12:HHW13 HRS12:HRS13 IBO12:IBO13 ILK12:ILK13 IVG12:IVG13 JFC12:JFC13 JOY12:JOY13 JYU12:JYU13 KIQ12:KIQ13 KSM12:KSM13 LCI12:LCI13 LME12:LME13 LWA12:LWA13 MFW12:MFW13 MPS12:MPS13 MZO12:MZO13 NJK12:NJK13 NTG12:NTG13 ODC12:ODC13 OMY12:OMY13 OWU12:OWU13 PGQ12:PGQ13 PQM12:PQM13 QAI12:QAI13 QKE12:QKE13 QUA12:QUA13 RDW12:RDW13 RNS12:RNS13 RXO12:RXO13 SHK12:SHK13 SRG12:SRG13 TBC12:TBC13 TKY12:TKY13 TUU12:TUU13 UEQ12:UEQ13 UOM12:UOM13 UYI12:UYI13 VIE12:VIE13 VSA12:VSA13 WBW12:WBW13 WLS12:WLS13 WVO12:WVO13 JC12:JC13 JG12:JG13 SY12:SY13 WVS12:WVS13 WLW12:WLW13 WCA12:WCA13 VSE12:VSE13 VII12:VII13 UYM12:UYM13 UOQ12:UOQ13 UEU12:UEU13 TUY12:TUY13 TLC12:TLC13 TBG12:TBG13 SRK12:SRK13 SHO12:SHO13 RXS12:RXS13 RNW12:RNW13 REA12:REA13 QUE12:QUE13 QKI12:QKI13 QAM12:QAM13 PQQ12:PQQ13 PGU12:PGU13 OWY12:OWY13 ONC12:ONC13 ODG12:ODG13 NTK12:NTK13 NJO12:NJO13 MZS12:MZS13 MPW12:MPW13 MGA12:MGA13 LWE12:LWE13 LMI12:LMI13 LCM12:LCM13 KSQ12:KSQ13 KIU12:KIU13 JYY12:JYY13 JPC12:JPC13 JFG12:JFG13 IVK12:IVK13 ILO12:ILO13 IBS12:IBS13 HRW12:HRW13 HIA12:HIA13 GYE12:GYE13 GOI12:GOI13 GEM12:GEM13 FUQ12:FUQ13 FKU12:FKU13 FAY12:FAY13 ERC12:ERC13 EHG12:EHG13 DXK12:DXK13 DNO12:DNO13 DDS12:DDS13 CTW12:CTW13 CKA12:CKA13 CAE12:CAE13 BQI12:BQI13 BGM12:BGM13 AWQ12:AWQ13 AMU12:AMU13 ACY12:ACY13 TC12:TC13 P12:P13 ACU12:ACU13 Q27:Q28 WVV23 WLZ23 WCD23 VSH23 VIL23 UYP23 UOT23 UEX23 TVB23 TLF23 TBJ23 SRN23 SHR23 RXV23 RNZ23 RED23 QUH23 QKL23 QAP23 PQT23 PGX23 OXB23 ONF23 ODJ23 NTN23 NJR23 MZV23 MPZ23 MGD23 LWH23 LML23 LCP23 KST23 KIX23 JZB23 JPF23 JFJ23 IVN23 ILR23 IBV23 HRZ23 HID23 GYH23 GOL23 GEP23 FUT23 FKX23 FBB23 ERF23 EHJ23 DXN23 DNR23 DDV23 CTZ23 CKD23 CAH23 BQL23 BGP23 AWT23 AMX23 ADB23 TF23 JJ23 WVZ23 WMD23 WCH23 VSL23 VIP23 UYT23 UOX23 UFB23 TVF23 TLJ23 TBN23 SRR23 SHV23 RXZ23 ROD23 REH23 QUL23 QKP23 QAT23 PQX23 PHB23 OXF23 ONJ23 ODN23 NTR23 NJV23 MZZ23 MQD23 MGH23 LWL23 LMP23 LCT23 KSX23 KJB23 JZF23 JPJ23 JFN23 IVR23 ILV23 IBZ23 HSD23 HIH23 GYL23 GOP23 GET23 FUX23 FLB23 FBF23 ERJ23 EHN23 DXR23 DNV23 DDZ23 CUD23 CKH23 CAL23 BQP23 BGT23 AWX23 ADF23 M23 AWQ16:AWQ21 Q23 ANB23 TJ23 ANB27 TJ27 JN27 WVV27 WLZ27 WCD27 VSH27 VIL27 UYP27 UOT27 UEX27 TVB27 TLF27 TBJ27 SRN27 SHR27 RXV27 RNZ27 RED27 QUH27 QKL27 QAP27 PQT27 PGX27 OXB27 ONF27 ODJ27 NTN27 NJR27 MZV27 MPZ27 MGD27 LWH27 LML27 LCP27 KST27 KIX27 JZB27 JPF27 JFJ27 IVN27 ILR27 IBV27 HRZ27 HID27 GYH27 GOL27 GEP27 FUT27 FKX27 FBB27 ERF27 EHJ27 DXN27 DNR27 DDV27 CTZ27 CKD27 CAH27 BQL27 BGP27 AWT27 AMX27 ADB27 TF27 JJ27 WVZ27 WMD27 WCH27 VSL27 VIP27 UYT27 UOX27 UFB27 TVF27 TLJ27 TBN27 SRR27 SHV27 RXZ27 ROD27 REH27 QUL27 QKP27 QAT27 PQX27 PHB27 OXF27 ONJ27 ODN27 NTR27 NJV27 MZZ27 MQD27 MGH27 LWL27 LMP27 LCT27 KSX27 KJB27 JZF27 JPJ27 JFN27 IVR27 ILV27 IBZ27 HSD27 HIH27 GYL27 GOP27 GET27 FUX27 FLB27 FBF27 ERJ27 EHN27 DXR27 DNV27 DDZ27 CUD27 CKH27 CAL27 BQP27 BGT27 AWX27 ADF27 M27:M28 M16:M21 AMU16:AMU21 ACY16:ACY21 TC16:TC21 ACU16:ACU21 AMQ16:AMQ21 AWM16:AWM21 BGI16:BGI21 BQE16:BQE21 CAA16:CAA21 CJW16:CJW21 CTS16:CTS21 DDO16:DDO21 DNK16:DNK21 DXG16:DXG21 EHC16:EHC21 EQY16:EQY21 FAU16:FAU21 FKQ16:FKQ21 FUM16:FUM21 GEI16:GEI21 GOE16:GOE21 GYA16:GYA21 HHW16:HHW21 HRS16:HRS21 IBO16:IBO21 ILK16:ILK21 IVG16:IVG21 JFC16:JFC21 JOY16:JOY21 JYU16:JYU21 KIQ16:KIQ21 KSM16:KSM21 LCI16:LCI21 LME16:LME21 LWA16:LWA21 MFW16:MFW21 MPS16:MPS21 MZO16:MZO21 NJK16:NJK21 NTG16:NTG21 ODC16:ODC21 OMY16:OMY21 OWU16:OWU21 PGQ16:PGQ21 PQM16:PQM21 QAI16:QAI21 QKE16:QKE21 QUA16:QUA21 RDW16:RDW21 RNS16:RNS21 RXO16:RXO21 SHK16:SHK21 SRG16:SRG21 TBC16:TBC21 TKY16:TKY21 TUU16:TUU21 UEQ16:UEQ21 UOM16:UOM21 UYI16:UYI21 VIE16:VIE21 VSA16:VSA21 WBW16:WBW21 WLS16:WLS21 WVO16:WVO21 JC16:JC21 JG16:JG21 SY16:SY21 WVS16:WVS21 WLW16:WLW21 WCA16:WCA21 VSE16:VSE21 VII16:VII21 UYM16:UYM21 UOQ16:UOQ21 UEU16:UEU21 TUY16:TUY21 TLC16:TLC21 TBG16:TBG21 SRK16:SRK21 SHO16:SHO21 RXS16:RXS21 RNW16:RNW21 REA16:REA21 QUE16:QUE21 QKI16:QKI21 QAM16:QAM21 PQQ16:PQQ21 PGU16:PGU21 OWY16:OWY21 ONC16:ONC21 ODG16:ODG21 NTK16:NTK21 NJO16:NJO21 MZS16:MZS21 MPW16:MPW21 MGA16:MGA21 LWE16:LWE21 LMI16:LMI21 LCM16:LCM21 KSQ16:KSQ21 KIU16:KIU21 JYY16:JYY21 JPC16:JPC21 JFG16:JFG21 IVK16:IVK21 ILO16:ILO21 IBS16:IBS21 HRW16:HRW21 HIA16:HIA21 GYE16:GYE21 GOI16:GOI21 GEM16:GEM21 FUQ16:FUQ21 FKU16:FKU21 FAY16:FAY21 ERC16:ERC21 EHG16:EHG21 DXK16:DXK21 DNO16:DNO21 DDS16:DDS21 CTW16:CTW21 CKA16:CKA21 CAE16:CAE21 BQI16:BQI21 BGM16:BGM21 WLV14:WLV15 Q14:Q21 WVR14:WVR15 JF14:JF15 JJ14:JJ15 WVV14:WVV15 WLZ14:WLZ15 WCD14:WCD15 VSH14:VSH15 VIL14:VIL15 UYP14:UYP15 UOT14:UOT15 UEX14:UEX15 TVB14:TVB15 TLF14:TLF15 TBJ14:TBJ15 SRN14:SRN15 SHR14:SHR15 RXV14:RXV15 RNZ14:RNZ15 RED14:RED15 QUH14:QUH15 QKL14:QKL15 QAP14:QAP15 PQT14:PQT15 PGX14:PGX15 OXB14:OXB15 ONF14:ONF15 ODJ14:ODJ15 NTN14:NTN15 NJR14:NJR15 MZV14:MZV15 MPZ14:MPZ15 MGD14:MGD15 LWH14:LWH15 LML14:LML15 LCP14:LCP15 KST14:KST15 KIX14:KIX15 JZB14:JZB15 JPF14:JPF15 JFJ14:JFJ15 IVN14:IVN15 ILR14:ILR15 IBV14:IBV15 HRZ14:HRZ15 HID14:HID15 GYH14:GYH15 GOL14:GOL15 GEP14:GEP15 FUT14:FUT15 FKX14:FKX15 FBB14:FBB15 ERF14:ERF15 EHJ14:EHJ15 DXN14:DXN15 DNR14:DNR15 DDV14:DDV15 CTZ14:CTZ15 CKD14:CKD15 CAH14:CAH15 BQL14:BQL15 BGP14:BGP15 AWT14:AWT15 AMX14:AMX15 ADB14:ADB15 TF14:T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TB10:TB11 Q8:Q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F10:JF11 JJ10:JJ11 WVV10:WVV11 WLZ10:WLZ11 WCD10:WCD11 VSH10:VSH11 VIL10:VIL11 UYP10:UYP11 UOT10:UOT11 UEX10:UEX11 TVB10:TVB11 TLF10:TLF11 TBJ10:TBJ11 SRN10:SRN11 SHR10:SHR11 RXV10:RXV11 RNZ10:RNZ11 RED10:RED11 QUH10:QUH11 QKL10:QKL11 QAP10:QAP11 PQT10:PQT11 PGX10:PGX11 OXB10:OXB11 ONF10:ONF11 ODJ10:ODJ11 NTN10:NTN11 NJR10:NJR11 MZV10:MZV11 MPZ10:MPZ11 MGD10:MGD11 LWH10:LWH11 LML10:LML11 LCP10:LCP11 KST10:KST11 KIX10:KIX11 JZB10:JZB11 JPF10:JPF11 JFJ10:JFJ11 IVN10:IVN11 ILR10:ILR11 IBV10:IBV11 HRZ10:HRZ11 HID10:HID11 GYH10:GYH11 GOL10:GOL11 GEP10:GEP11 FUT10:FUT11 FKX10:FKX11 FBB10:FBB11 ERF10:ERF11 EHJ10:EHJ11 DXN10:DXN11 DNR10:DNR11 DDV10:DDV11 CTZ10:CTZ11 CKD10:CKD11 CAH10:CAH11 BQL10:BQL11 BGP10:BGP11 AWT10:AWT11 AMX10:AMX11 ADB10:ADB11 TF10:TF11">
      <formula1>9</formula1>
    </dataValidation>
    <dataValidation type="textLength" operator="equal" allowBlank="1" showInputMessage="1" showErrorMessage="1" error="БИН должен содержать 12 символов" sqref="WXE982999:WXE983871 BC65495:BC66367 KS65495:KS66367 UO65495:UO66367 AEK65495:AEK66367 AOG65495:AOG66367 AYC65495:AYC66367 BHY65495:BHY66367 BRU65495:BRU66367 CBQ65495:CBQ66367 CLM65495:CLM66367 CVI65495:CVI66367 DFE65495:DFE66367 DPA65495:DPA66367 DYW65495:DYW66367 EIS65495:EIS66367 ESO65495:ESO66367 FCK65495:FCK66367 FMG65495:FMG66367 FWC65495:FWC66367 GFY65495:GFY66367 GPU65495:GPU66367 GZQ65495:GZQ66367 HJM65495:HJM66367 HTI65495:HTI66367 IDE65495:IDE66367 INA65495:INA66367 IWW65495:IWW66367 JGS65495:JGS66367 JQO65495:JQO66367 KAK65495:KAK66367 KKG65495:KKG66367 KUC65495:KUC66367 LDY65495:LDY66367 LNU65495:LNU66367 LXQ65495:LXQ66367 MHM65495:MHM66367 MRI65495:MRI66367 NBE65495:NBE66367 NLA65495:NLA66367 NUW65495:NUW66367 OES65495:OES66367 OOO65495:OOO66367 OYK65495:OYK66367 PIG65495:PIG66367 PSC65495:PSC66367 QBY65495:QBY66367 QLU65495:QLU66367 QVQ65495:QVQ66367 RFM65495:RFM66367 RPI65495:RPI66367 RZE65495:RZE66367 SJA65495:SJA66367 SSW65495:SSW66367 TCS65495:TCS66367 TMO65495:TMO66367 TWK65495:TWK66367 UGG65495:UGG66367 UQC65495:UQC66367 UZY65495:UZY66367 VJU65495:VJU66367 VTQ65495:VTQ66367 WDM65495:WDM66367 WNI65495:WNI66367 WXE65495:WXE66367 BC131031:BC131903 KS131031:KS131903 UO131031:UO131903 AEK131031:AEK131903 AOG131031:AOG131903 AYC131031:AYC131903 BHY131031:BHY131903 BRU131031:BRU131903 CBQ131031:CBQ131903 CLM131031:CLM131903 CVI131031:CVI131903 DFE131031:DFE131903 DPA131031:DPA131903 DYW131031:DYW131903 EIS131031:EIS131903 ESO131031:ESO131903 FCK131031:FCK131903 FMG131031:FMG131903 FWC131031:FWC131903 GFY131031:GFY131903 GPU131031:GPU131903 GZQ131031:GZQ131903 HJM131031:HJM131903 HTI131031:HTI131903 IDE131031:IDE131903 INA131031:INA131903 IWW131031:IWW131903 JGS131031:JGS131903 JQO131031:JQO131903 KAK131031:KAK131903 KKG131031:KKG131903 KUC131031:KUC131903 LDY131031:LDY131903 LNU131031:LNU131903 LXQ131031:LXQ131903 MHM131031:MHM131903 MRI131031:MRI131903 NBE131031:NBE131903 NLA131031:NLA131903 NUW131031:NUW131903 OES131031:OES131903 OOO131031:OOO131903 OYK131031:OYK131903 PIG131031:PIG131903 PSC131031:PSC131903 QBY131031:QBY131903 QLU131031:QLU131903 QVQ131031:QVQ131903 RFM131031:RFM131903 RPI131031:RPI131903 RZE131031:RZE131903 SJA131031:SJA131903 SSW131031:SSW131903 TCS131031:TCS131903 TMO131031:TMO131903 TWK131031:TWK131903 UGG131031:UGG131903 UQC131031:UQC131903 UZY131031:UZY131903 VJU131031:VJU131903 VTQ131031:VTQ131903 WDM131031:WDM131903 WNI131031:WNI131903 WXE131031:WXE131903 BC196567:BC197439 KS196567:KS197439 UO196567:UO197439 AEK196567:AEK197439 AOG196567:AOG197439 AYC196567:AYC197439 BHY196567:BHY197439 BRU196567:BRU197439 CBQ196567:CBQ197439 CLM196567:CLM197439 CVI196567:CVI197439 DFE196567:DFE197439 DPA196567:DPA197439 DYW196567:DYW197439 EIS196567:EIS197439 ESO196567:ESO197439 FCK196567:FCK197439 FMG196567:FMG197439 FWC196567:FWC197439 GFY196567:GFY197439 GPU196567:GPU197439 GZQ196567:GZQ197439 HJM196567:HJM197439 HTI196567:HTI197439 IDE196567:IDE197439 INA196567:INA197439 IWW196567:IWW197439 JGS196567:JGS197439 JQO196567:JQO197439 KAK196567:KAK197439 KKG196567:KKG197439 KUC196567:KUC197439 LDY196567:LDY197439 LNU196567:LNU197439 LXQ196567:LXQ197439 MHM196567:MHM197439 MRI196567:MRI197439 NBE196567:NBE197439 NLA196567:NLA197439 NUW196567:NUW197439 OES196567:OES197439 OOO196567:OOO197439 OYK196567:OYK197439 PIG196567:PIG197439 PSC196567:PSC197439 QBY196567:QBY197439 QLU196567:QLU197439 QVQ196567:QVQ197439 RFM196567:RFM197439 RPI196567:RPI197439 RZE196567:RZE197439 SJA196567:SJA197439 SSW196567:SSW197439 TCS196567:TCS197439 TMO196567:TMO197439 TWK196567:TWK197439 UGG196567:UGG197439 UQC196567:UQC197439 UZY196567:UZY197439 VJU196567:VJU197439 VTQ196567:VTQ197439 WDM196567:WDM197439 WNI196567:WNI197439 WXE196567:WXE197439 BC262103:BC262975 KS262103:KS262975 UO262103:UO262975 AEK262103:AEK262975 AOG262103:AOG262975 AYC262103:AYC262975 BHY262103:BHY262975 BRU262103:BRU262975 CBQ262103:CBQ262975 CLM262103:CLM262975 CVI262103:CVI262975 DFE262103:DFE262975 DPA262103:DPA262975 DYW262103:DYW262975 EIS262103:EIS262975 ESO262103:ESO262975 FCK262103:FCK262975 FMG262103:FMG262975 FWC262103:FWC262975 GFY262103:GFY262975 GPU262103:GPU262975 GZQ262103:GZQ262975 HJM262103:HJM262975 HTI262103:HTI262975 IDE262103:IDE262975 INA262103:INA262975 IWW262103:IWW262975 JGS262103:JGS262975 JQO262103:JQO262975 KAK262103:KAK262975 KKG262103:KKG262975 KUC262103:KUC262975 LDY262103:LDY262975 LNU262103:LNU262975 LXQ262103:LXQ262975 MHM262103:MHM262975 MRI262103:MRI262975 NBE262103:NBE262975 NLA262103:NLA262975 NUW262103:NUW262975 OES262103:OES262975 OOO262103:OOO262975 OYK262103:OYK262975 PIG262103:PIG262975 PSC262103:PSC262975 QBY262103:QBY262975 QLU262103:QLU262975 QVQ262103:QVQ262975 RFM262103:RFM262975 RPI262103:RPI262975 RZE262103:RZE262975 SJA262103:SJA262975 SSW262103:SSW262975 TCS262103:TCS262975 TMO262103:TMO262975 TWK262103:TWK262975 UGG262103:UGG262975 UQC262103:UQC262975 UZY262103:UZY262975 VJU262103:VJU262975 VTQ262103:VTQ262975 WDM262103:WDM262975 WNI262103:WNI262975 WXE262103:WXE262975 BC327639:BC328511 KS327639:KS328511 UO327639:UO328511 AEK327639:AEK328511 AOG327639:AOG328511 AYC327639:AYC328511 BHY327639:BHY328511 BRU327639:BRU328511 CBQ327639:CBQ328511 CLM327639:CLM328511 CVI327639:CVI328511 DFE327639:DFE328511 DPA327639:DPA328511 DYW327639:DYW328511 EIS327639:EIS328511 ESO327639:ESO328511 FCK327639:FCK328511 FMG327639:FMG328511 FWC327639:FWC328511 GFY327639:GFY328511 GPU327639:GPU328511 GZQ327639:GZQ328511 HJM327639:HJM328511 HTI327639:HTI328511 IDE327639:IDE328511 INA327639:INA328511 IWW327639:IWW328511 JGS327639:JGS328511 JQO327639:JQO328511 KAK327639:KAK328511 KKG327639:KKG328511 KUC327639:KUC328511 LDY327639:LDY328511 LNU327639:LNU328511 LXQ327639:LXQ328511 MHM327639:MHM328511 MRI327639:MRI328511 NBE327639:NBE328511 NLA327639:NLA328511 NUW327639:NUW328511 OES327639:OES328511 OOO327639:OOO328511 OYK327639:OYK328511 PIG327639:PIG328511 PSC327639:PSC328511 QBY327639:QBY328511 QLU327639:QLU328511 QVQ327639:QVQ328511 RFM327639:RFM328511 RPI327639:RPI328511 RZE327639:RZE328511 SJA327639:SJA328511 SSW327639:SSW328511 TCS327639:TCS328511 TMO327639:TMO328511 TWK327639:TWK328511 UGG327639:UGG328511 UQC327639:UQC328511 UZY327639:UZY328511 VJU327639:VJU328511 VTQ327639:VTQ328511 WDM327639:WDM328511 WNI327639:WNI328511 WXE327639:WXE328511 BC393175:BC394047 KS393175:KS394047 UO393175:UO394047 AEK393175:AEK394047 AOG393175:AOG394047 AYC393175:AYC394047 BHY393175:BHY394047 BRU393175:BRU394047 CBQ393175:CBQ394047 CLM393175:CLM394047 CVI393175:CVI394047 DFE393175:DFE394047 DPA393175:DPA394047 DYW393175:DYW394047 EIS393175:EIS394047 ESO393175:ESO394047 FCK393175:FCK394047 FMG393175:FMG394047 FWC393175:FWC394047 GFY393175:GFY394047 GPU393175:GPU394047 GZQ393175:GZQ394047 HJM393175:HJM394047 HTI393175:HTI394047 IDE393175:IDE394047 INA393175:INA394047 IWW393175:IWW394047 JGS393175:JGS394047 JQO393175:JQO394047 KAK393175:KAK394047 KKG393175:KKG394047 KUC393175:KUC394047 LDY393175:LDY394047 LNU393175:LNU394047 LXQ393175:LXQ394047 MHM393175:MHM394047 MRI393175:MRI394047 NBE393175:NBE394047 NLA393175:NLA394047 NUW393175:NUW394047 OES393175:OES394047 OOO393175:OOO394047 OYK393175:OYK394047 PIG393175:PIG394047 PSC393175:PSC394047 QBY393175:QBY394047 QLU393175:QLU394047 QVQ393175:QVQ394047 RFM393175:RFM394047 RPI393175:RPI394047 RZE393175:RZE394047 SJA393175:SJA394047 SSW393175:SSW394047 TCS393175:TCS394047 TMO393175:TMO394047 TWK393175:TWK394047 UGG393175:UGG394047 UQC393175:UQC394047 UZY393175:UZY394047 VJU393175:VJU394047 VTQ393175:VTQ394047 WDM393175:WDM394047 WNI393175:WNI394047 WXE393175:WXE394047 BC458711:BC459583 KS458711:KS459583 UO458711:UO459583 AEK458711:AEK459583 AOG458711:AOG459583 AYC458711:AYC459583 BHY458711:BHY459583 BRU458711:BRU459583 CBQ458711:CBQ459583 CLM458711:CLM459583 CVI458711:CVI459583 DFE458711:DFE459583 DPA458711:DPA459583 DYW458711:DYW459583 EIS458711:EIS459583 ESO458711:ESO459583 FCK458711:FCK459583 FMG458711:FMG459583 FWC458711:FWC459583 GFY458711:GFY459583 GPU458711:GPU459583 GZQ458711:GZQ459583 HJM458711:HJM459583 HTI458711:HTI459583 IDE458711:IDE459583 INA458711:INA459583 IWW458711:IWW459583 JGS458711:JGS459583 JQO458711:JQO459583 KAK458711:KAK459583 KKG458711:KKG459583 KUC458711:KUC459583 LDY458711:LDY459583 LNU458711:LNU459583 LXQ458711:LXQ459583 MHM458711:MHM459583 MRI458711:MRI459583 NBE458711:NBE459583 NLA458711:NLA459583 NUW458711:NUW459583 OES458711:OES459583 OOO458711:OOO459583 OYK458711:OYK459583 PIG458711:PIG459583 PSC458711:PSC459583 QBY458711:QBY459583 QLU458711:QLU459583 QVQ458711:QVQ459583 RFM458711:RFM459583 RPI458711:RPI459583 RZE458711:RZE459583 SJA458711:SJA459583 SSW458711:SSW459583 TCS458711:TCS459583 TMO458711:TMO459583 TWK458711:TWK459583 UGG458711:UGG459583 UQC458711:UQC459583 UZY458711:UZY459583 VJU458711:VJU459583 VTQ458711:VTQ459583 WDM458711:WDM459583 WNI458711:WNI459583 WXE458711:WXE459583 BC524247:BC525119 KS524247:KS525119 UO524247:UO525119 AEK524247:AEK525119 AOG524247:AOG525119 AYC524247:AYC525119 BHY524247:BHY525119 BRU524247:BRU525119 CBQ524247:CBQ525119 CLM524247:CLM525119 CVI524247:CVI525119 DFE524247:DFE525119 DPA524247:DPA525119 DYW524247:DYW525119 EIS524247:EIS525119 ESO524247:ESO525119 FCK524247:FCK525119 FMG524247:FMG525119 FWC524247:FWC525119 GFY524247:GFY525119 GPU524247:GPU525119 GZQ524247:GZQ525119 HJM524247:HJM525119 HTI524247:HTI525119 IDE524247:IDE525119 INA524247:INA525119 IWW524247:IWW525119 JGS524247:JGS525119 JQO524247:JQO525119 KAK524247:KAK525119 KKG524247:KKG525119 KUC524247:KUC525119 LDY524247:LDY525119 LNU524247:LNU525119 LXQ524247:LXQ525119 MHM524247:MHM525119 MRI524247:MRI525119 NBE524247:NBE525119 NLA524247:NLA525119 NUW524247:NUW525119 OES524247:OES525119 OOO524247:OOO525119 OYK524247:OYK525119 PIG524247:PIG525119 PSC524247:PSC525119 QBY524247:QBY525119 QLU524247:QLU525119 QVQ524247:QVQ525119 RFM524247:RFM525119 RPI524247:RPI525119 RZE524247:RZE525119 SJA524247:SJA525119 SSW524247:SSW525119 TCS524247:TCS525119 TMO524247:TMO525119 TWK524247:TWK525119 UGG524247:UGG525119 UQC524247:UQC525119 UZY524247:UZY525119 VJU524247:VJU525119 VTQ524247:VTQ525119 WDM524247:WDM525119 WNI524247:WNI525119 WXE524247:WXE525119 BC589783:BC590655 KS589783:KS590655 UO589783:UO590655 AEK589783:AEK590655 AOG589783:AOG590655 AYC589783:AYC590655 BHY589783:BHY590655 BRU589783:BRU590655 CBQ589783:CBQ590655 CLM589783:CLM590655 CVI589783:CVI590655 DFE589783:DFE590655 DPA589783:DPA590655 DYW589783:DYW590655 EIS589783:EIS590655 ESO589783:ESO590655 FCK589783:FCK590655 FMG589783:FMG590655 FWC589783:FWC590655 GFY589783:GFY590655 GPU589783:GPU590655 GZQ589783:GZQ590655 HJM589783:HJM590655 HTI589783:HTI590655 IDE589783:IDE590655 INA589783:INA590655 IWW589783:IWW590655 JGS589783:JGS590655 JQO589783:JQO590655 KAK589783:KAK590655 KKG589783:KKG590655 KUC589783:KUC590655 LDY589783:LDY590655 LNU589783:LNU590655 LXQ589783:LXQ590655 MHM589783:MHM590655 MRI589783:MRI590655 NBE589783:NBE590655 NLA589783:NLA590655 NUW589783:NUW590655 OES589783:OES590655 OOO589783:OOO590655 OYK589783:OYK590655 PIG589783:PIG590655 PSC589783:PSC590655 QBY589783:QBY590655 QLU589783:QLU590655 QVQ589783:QVQ590655 RFM589783:RFM590655 RPI589783:RPI590655 RZE589783:RZE590655 SJA589783:SJA590655 SSW589783:SSW590655 TCS589783:TCS590655 TMO589783:TMO590655 TWK589783:TWK590655 UGG589783:UGG590655 UQC589783:UQC590655 UZY589783:UZY590655 VJU589783:VJU590655 VTQ589783:VTQ590655 WDM589783:WDM590655 WNI589783:WNI590655 WXE589783:WXE590655 BC655319:BC656191 KS655319:KS656191 UO655319:UO656191 AEK655319:AEK656191 AOG655319:AOG656191 AYC655319:AYC656191 BHY655319:BHY656191 BRU655319:BRU656191 CBQ655319:CBQ656191 CLM655319:CLM656191 CVI655319:CVI656191 DFE655319:DFE656191 DPA655319:DPA656191 DYW655319:DYW656191 EIS655319:EIS656191 ESO655319:ESO656191 FCK655319:FCK656191 FMG655319:FMG656191 FWC655319:FWC656191 GFY655319:GFY656191 GPU655319:GPU656191 GZQ655319:GZQ656191 HJM655319:HJM656191 HTI655319:HTI656191 IDE655319:IDE656191 INA655319:INA656191 IWW655319:IWW656191 JGS655319:JGS656191 JQO655319:JQO656191 KAK655319:KAK656191 KKG655319:KKG656191 KUC655319:KUC656191 LDY655319:LDY656191 LNU655319:LNU656191 LXQ655319:LXQ656191 MHM655319:MHM656191 MRI655319:MRI656191 NBE655319:NBE656191 NLA655319:NLA656191 NUW655319:NUW656191 OES655319:OES656191 OOO655319:OOO656191 OYK655319:OYK656191 PIG655319:PIG656191 PSC655319:PSC656191 QBY655319:QBY656191 QLU655319:QLU656191 QVQ655319:QVQ656191 RFM655319:RFM656191 RPI655319:RPI656191 RZE655319:RZE656191 SJA655319:SJA656191 SSW655319:SSW656191 TCS655319:TCS656191 TMO655319:TMO656191 TWK655319:TWK656191 UGG655319:UGG656191 UQC655319:UQC656191 UZY655319:UZY656191 VJU655319:VJU656191 VTQ655319:VTQ656191 WDM655319:WDM656191 WNI655319:WNI656191 WXE655319:WXE656191 BC720855:BC721727 KS720855:KS721727 UO720855:UO721727 AEK720855:AEK721727 AOG720855:AOG721727 AYC720855:AYC721727 BHY720855:BHY721727 BRU720855:BRU721727 CBQ720855:CBQ721727 CLM720855:CLM721727 CVI720855:CVI721727 DFE720855:DFE721727 DPA720855:DPA721727 DYW720855:DYW721727 EIS720855:EIS721727 ESO720855:ESO721727 FCK720855:FCK721727 FMG720855:FMG721727 FWC720855:FWC721727 GFY720855:GFY721727 GPU720855:GPU721727 GZQ720855:GZQ721727 HJM720855:HJM721727 HTI720855:HTI721727 IDE720855:IDE721727 INA720855:INA721727 IWW720855:IWW721727 JGS720855:JGS721727 JQO720855:JQO721727 KAK720855:KAK721727 KKG720855:KKG721727 KUC720855:KUC721727 LDY720855:LDY721727 LNU720855:LNU721727 LXQ720855:LXQ721727 MHM720855:MHM721727 MRI720855:MRI721727 NBE720855:NBE721727 NLA720855:NLA721727 NUW720855:NUW721727 OES720855:OES721727 OOO720855:OOO721727 OYK720855:OYK721727 PIG720855:PIG721727 PSC720855:PSC721727 QBY720855:QBY721727 QLU720855:QLU721727 QVQ720855:QVQ721727 RFM720855:RFM721727 RPI720855:RPI721727 RZE720855:RZE721727 SJA720855:SJA721727 SSW720855:SSW721727 TCS720855:TCS721727 TMO720855:TMO721727 TWK720855:TWK721727 UGG720855:UGG721727 UQC720855:UQC721727 UZY720855:UZY721727 VJU720855:VJU721727 VTQ720855:VTQ721727 WDM720855:WDM721727 WNI720855:WNI721727 WXE720855:WXE721727 BC786391:BC787263 KS786391:KS787263 UO786391:UO787263 AEK786391:AEK787263 AOG786391:AOG787263 AYC786391:AYC787263 BHY786391:BHY787263 BRU786391:BRU787263 CBQ786391:CBQ787263 CLM786391:CLM787263 CVI786391:CVI787263 DFE786391:DFE787263 DPA786391:DPA787263 DYW786391:DYW787263 EIS786391:EIS787263 ESO786391:ESO787263 FCK786391:FCK787263 FMG786391:FMG787263 FWC786391:FWC787263 GFY786391:GFY787263 GPU786391:GPU787263 GZQ786391:GZQ787263 HJM786391:HJM787263 HTI786391:HTI787263 IDE786391:IDE787263 INA786391:INA787263 IWW786391:IWW787263 JGS786391:JGS787263 JQO786391:JQO787263 KAK786391:KAK787263 KKG786391:KKG787263 KUC786391:KUC787263 LDY786391:LDY787263 LNU786391:LNU787263 LXQ786391:LXQ787263 MHM786391:MHM787263 MRI786391:MRI787263 NBE786391:NBE787263 NLA786391:NLA787263 NUW786391:NUW787263 OES786391:OES787263 OOO786391:OOO787263 OYK786391:OYK787263 PIG786391:PIG787263 PSC786391:PSC787263 QBY786391:QBY787263 QLU786391:QLU787263 QVQ786391:QVQ787263 RFM786391:RFM787263 RPI786391:RPI787263 RZE786391:RZE787263 SJA786391:SJA787263 SSW786391:SSW787263 TCS786391:TCS787263 TMO786391:TMO787263 TWK786391:TWK787263 UGG786391:UGG787263 UQC786391:UQC787263 UZY786391:UZY787263 VJU786391:VJU787263 VTQ786391:VTQ787263 WDM786391:WDM787263 WNI786391:WNI787263 WXE786391:WXE787263 BC851927:BC852799 KS851927:KS852799 UO851927:UO852799 AEK851927:AEK852799 AOG851927:AOG852799 AYC851927:AYC852799 BHY851927:BHY852799 BRU851927:BRU852799 CBQ851927:CBQ852799 CLM851927:CLM852799 CVI851927:CVI852799 DFE851927:DFE852799 DPA851927:DPA852799 DYW851927:DYW852799 EIS851927:EIS852799 ESO851927:ESO852799 FCK851927:FCK852799 FMG851927:FMG852799 FWC851927:FWC852799 GFY851927:GFY852799 GPU851927:GPU852799 GZQ851927:GZQ852799 HJM851927:HJM852799 HTI851927:HTI852799 IDE851927:IDE852799 INA851927:INA852799 IWW851927:IWW852799 JGS851927:JGS852799 JQO851927:JQO852799 KAK851927:KAK852799 KKG851927:KKG852799 KUC851927:KUC852799 LDY851927:LDY852799 LNU851927:LNU852799 LXQ851927:LXQ852799 MHM851927:MHM852799 MRI851927:MRI852799 NBE851927:NBE852799 NLA851927:NLA852799 NUW851927:NUW852799 OES851927:OES852799 OOO851927:OOO852799 OYK851927:OYK852799 PIG851927:PIG852799 PSC851927:PSC852799 QBY851927:QBY852799 QLU851927:QLU852799 QVQ851927:QVQ852799 RFM851927:RFM852799 RPI851927:RPI852799 RZE851927:RZE852799 SJA851927:SJA852799 SSW851927:SSW852799 TCS851927:TCS852799 TMO851927:TMO852799 TWK851927:TWK852799 UGG851927:UGG852799 UQC851927:UQC852799 UZY851927:UZY852799 VJU851927:VJU852799 VTQ851927:VTQ852799 WDM851927:WDM852799 WNI851927:WNI852799 WXE851927:WXE852799 BC917463:BC918335 KS917463:KS918335 UO917463:UO918335 AEK917463:AEK918335 AOG917463:AOG918335 AYC917463:AYC918335 BHY917463:BHY918335 BRU917463:BRU918335 CBQ917463:CBQ918335 CLM917463:CLM918335 CVI917463:CVI918335 DFE917463:DFE918335 DPA917463:DPA918335 DYW917463:DYW918335 EIS917463:EIS918335 ESO917463:ESO918335 FCK917463:FCK918335 FMG917463:FMG918335 FWC917463:FWC918335 GFY917463:GFY918335 GPU917463:GPU918335 GZQ917463:GZQ918335 HJM917463:HJM918335 HTI917463:HTI918335 IDE917463:IDE918335 INA917463:INA918335 IWW917463:IWW918335 JGS917463:JGS918335 JQO917463:JQO918335 KAK917463:KAK918335 KKG917463:KKG918335 KUC917463:KUC918335 LDY917463:LDY918335 LNU917463:LNU918335 LXQ917463:LXQ918335 MHM917463:MHM918335 MRI917463:MRI918335 NBE917463:NBE918335 NLA917463:NLA918335 NUW917463:NUW918335 OES917463:OES918335 OOO917463:OOO918335 OYK917463:OYK918335 PIG917463:PIG918335 PSC917463:PSC918335 QBY917463:QBY918335 QLU917463:QLU918335 QVQ917463:QVQ918335 RFM917463:RFM918335 RPI917463:RPI918335 RZE917463:RZE918335 SJA917463:SJA918335 SSW917463:SSW918335 TCS917463:TCS918335 TMO917463:TMO918335 TWK917463:TWK918335 UGG917463:UGG918335 UQC917463:UQC918335 UZY917463:UZY918335 VJU917463:VJU918335 VTQ917463:VTQ918335 WDM917463:WDM918335 WNI917463:WNI918335 WXE917463:WXE918335 BC982999:BC983871 KS982999:KS983871 UO982999:UO983871 AEK982999:AEK983871 AOG982999:AOG983871 AYC982999:AYC983871 BHY982999:BHY983871 BRU982999:BRU983871 CBQ982999:CBQ983871 CLM982999:CLM983871 CVI982999:CVI983871 DFE982999:DFE983871 DPA982999:DPA983871 DYW982999:DYW983871 EIS982999:EIS983871 ESO982999:ESO983871 FCK982999:FCK983871 FMG982999:FMG983871 FWC982999:FWC983871 GFY982999:GFY983871 GPU982999:GPU983871 GZQ982999:GZQ983871 HJM982999:HJM983871 HTI982999:HTI983871 IDE982999:IDE983871 INA982999:INA983871 IWW982999:IWW983871 JGS982999:JGS983871 JQO982999:JQO983871 KAK982999:KAK983871 KKG982999:KKG983871 KUC982999:KUC983871 LDY982999:LDY983871 LNU982999:LNU983871 LXQ982999:LXQ983871 MHM982999:MHM983871 MRI982999:MRI983871 NBE982999:NBE983871 NLA982999:NLA983871 NUW982999:NUW983871 OES982999:OES983871 OOO982999:OOO983871 OYK982999:OYK983871 PIG982999:PIG983871 PSC982999:PSC983871 QBY982999:QBY983871 QLU982999:QLU983871 QVQ982999:QVQ983871 RFM982999:RFM983871 RPI982999:RPI983871 RZE982999:RZE983871 SJA982999:SJA983871 SSW982999:SSW983871 TCS982999:TCS983871 TMO982999:TMO983871 TWK982999:TWK983871 UGG982999:UGG983871 UQC982999:UQC983871 UZY982999:UZY983871 VJU982999:VJU983871 VTQ982999:VTQ983871 WDM982999:WDM983871 WNI982999:WNI983871 KS37:KS831 BC37:BC831 WXE37:WXE831 WNI37:WNI831 WDM37:WDM831 VTQ37:VTQ831 VJU37:VJU831 UZY37:UZY831 UQC37:UQC831 UGG37:UGG831 TWK37:TWK831 TMO37:TMO831 TCS37:TCS831 SSW37:SSW831 SJA37:SJA831 RZE37:RZE831 RPI37:RPI831 RFM37:RFM831 QVQ37:QVQ831 QLU37:QLU831 QBY37:QBY831 PSC37:PSC831 PIG37:PIG831 OYK37:OYK831 OOO37:OOO831 OES37:OES831 NUW37:NUW831 NLA37:NLA831 NBE37:NBE831 MRI37:MRI831 MHM37:MHM831 LXQ37:LXQ831 LNU37:LNU831 LDY37:LDY831 KUC37:KUC831 KKG37:KKG831 KAK37:KAK831 JQO37:JQO831 JGS37:JGS831 IWW37:IWW831 INA37:INA831 IDE37:IDE831 HTI37:HTI831 HJM37:HJM831 GZQ37:GZQ831 GPU37:GPU831 GFY37:GFY831 FWC37:FWC831 FMG37:FMG831 FCK37:FCK831 ESO37:ESO831 EIS37:EIS831 DYW37:DYW831 DPA37:DPA831 DFE37:DFE831 CVI37:CVI831 CLM37:CLM831 CBQ37:CBQ831 BRU37:BRU831 BHY37:BHY831 AYC37:AYC831 AOG37:AOG831 AEK37:AEK831 UO37:UO831 UO28 KS28 WXE28 WNI28 WDM28 VTQ28 VJU28 UZY28 UQC28 UGG28 TWK28 TMO28 TCS28 SSW28 SJA28 RZE28 RPI28 RFM28 QVQ28 QLU28 QBY28 PSC28 PIG28 OYK28 OOO28 OES28 NUW28 NLA28 NBE28 MRI28 MHM28 LXQ28 LNU28 LDY28 KUC28 KKG28 KAK28 JQO28 JGS28 IWW28 INA28 IDE28 HTI28 HJM28 GZQ28 GPU28 GFY28 FWC28 FMG28 FCK28 ESO28 EIS28 DYW28 DPA28 DFE28 CVI28 CLM28 CBQ28 BRU28 BHY28 AYC28 AOG28 AEK28 BK28 WNI8:WNI9 WDM8:WDM9 VTQ8:VTQ9 VJU8:VJU9 UZY8:UZY9 UQC8:UQC9 UGG8:UGG9 TWK8:TWK9 TMO8:TMO9 TCS8:TCS9 SSW8:SSW9 SJA8:SJA9 RZE8:RZE9 RPI8:RPI9 RFM8:RFM9 QVQ8:QVQ9 QLU8:QLU9 QBY8:QBY9 PSC8:PSC9 PIG8:PIG9 OYK8:OYK9 OOO8:OOO9 OES8:OES9 NUW8:NUW9 NLA8:NLA9 NBE8:NBE9 MRI8:MRI9 MHM8:MHM9 LXQ8:LXQ9 LNU8:LNU9 LDY8:LDY9 KUC8:KUC9 KKG8:KKG9 KAK8:KAK9 JQO8:JQO9 JGS8:JGS9 IWW8:IWW9 INA8:INA9 IDE8:IDE9 HTI8:HTI9 HJM8:HJM9 GZQ8:GZQ9 GPU8:GPU9 GFY8:GFY9 FWC8:FWC9 FMG8:FMG9 FCK8:FCK9 ESO8:ESO9 EIS8:EIS9 DYW8:DYW9 DPA8:DPA9 DFE8:DFE9 CVI8:CVI9 CLM8:CLM9 CBQ8:CBQ9 BRU8:BRU9 BHY8:BHY9 AYC8:AYC9 AOG8:AOG9 AEK8:AEK9 UO8:UO9 KS8:KS9 WXE8:WXE9 WNI12:WNI13 WDM12:WDM13 VTQ12:VTQ13 VJU12:VJU13 UZY12:UZY13 UQC12:UQC13 UGG12:UGG13 TWK12:TWK13 TMO12:TMO13 TCS12:TCS13 SSW12:SSW13 SJA12:SJA13 RZE12:RZE13 RPI12:RPI13 RFM12:RFM13 QVQ12:QVQ13 QLU12:QLU13 QBY12:QBY13 PSC12:PSC13 PIG12:PIG13 OYK12:OYK13 OOO12:OOO13 OES12:OES13 NUW12:NUW13 NLA12:NLA13 NBE12:NBE13 MRI12:MRI13 MHM12:MHM13 LXQ12:LXQ13 LNU12:LNU13 LDY12:LDY13 KUC12:KUC13 KKG12:KKG13 KAK12:KAK13 JQO12:JQO13 JGS12:JGS13 IWW12:IWW13 INA12:INA13 IDE12:IDE13 HTI12:HTI13 HJM12:HJM13 GZQ12:GZQ13 GPU12:GPU13 GFY12:GFY13 FWC12:FWC13 FMG12:FMG13 FCK12:FCK13 ESO12:ESO13 EIS12:EIS13 DYW12:DYW13 DPA12:DPA13 DFE12:DFE13 CVI12:CVI13 CLM12:CLM13 CBQ12:CBQ13 BRU12:BRU13 BHY12:BHY13 AYC12:AYC13 AOG12:AOG13 AEK12:AEK13 UO12:UO13 KS12:KS13 BF23 WXE12:WXE13 WDT27 WNP23 BC23 WXL23 KZ23 UV23 AER23 AON23 AYJ23 BIF23 BSB23 CBX23 CLT23 CVP23 DFL23 DPH23 DZD23 EIZ23 ESV23 FCR23 FMN23 FWJ23 GGF23 GQB23 GZX23 HJT23 HTP23 IDL23 INH23 IXD23 JGZ23 JQV23 KAR23 KKN23 KUJ23 LEF23 LOB23 LXX23 MHT23 MRP23 NBL23 NLH23 NVD23 OEZ23 OOV23 OYR23 PIN23 PSJ23 QCF23 QMB23 QVX23 RFT23 RPP23 RZL23 SJH23 STD23 TCZ23 TMV23 TWR23 UGN23 UQJ23 VAF23 VKB23 VTX23 BB13 AOG16:AOG21 WDT23 BF27 WNP27 BC27 WXL27 KZ27 UV27 AER27 AON27 AYJ27 BIF27 BSB27 CBX27 CLT27 CVP27 DFL27 DPH27 DZD27 EIZ27 ESV27 FCR27 FMN27 FWJ27 GGF27 GQB27 GZX27 HJT27 HTP27 IDL27 INH27 IXD27 JGZ27 JQV27 KAR27 KKN27 KUJ27 LEF27 LOB27 LXX27 MHT27 MRP27 NBL27 NLH27 NVD27 OEZ27 OOV27 OYR27 PIN27 PSJ27 QCF27 QMB27 QVX27 RFT27 RPP27 RZL27 SJH27 STD27 TCZ27 TMV27 TWR27 UGN27 UQJ27 VAF27 VKB27 VTX27 AEK16:AEK21 UO16:UO21 KS16:KS21 WXE16:WXE21 WNI16:WNI21 WDM16:WDM21 VTQ16:VTQ21 VJU16:VJU21 UZY16:UZY21 UQC16:UQC21 UGG16:UGG21 TWK16:TWK21 TMO16:TMO21 TCS16:TCS21 SSW16:SSW21 SJA16:SJA21 RZE16:RZE21 RPI16:RPI21 RFM16:RFM21 QVQ16:QVQ21 QLU16:QLU21 QBY16:QBY21 PSC16:PSC21 PIG16:PIG21 OYK16:OYK21 OOO16:OOO21 OES16:OES21 NUW16:NUW21 NLA16:NLA21 NBE16:NBE21 MRI16:MRI21 MHM16:MHM21 LXQ16:LXQ21 LNU16:LNU21 LDY16:LDY21 KUC16:KUC21 KKG16:KKG21 KAK16:KAK21 JQO16:JQO21 JGS16:JGS21 IWW16:IWW21 INA16:INA21 IDE16:IDE21 HTI16:HTI21 HJM16:HJM21 GZQ16:GZQ21 GPU16:GPU21 GFY16:GFY21 FWC16:FWC21 FMG16:FMG21 FCK16:FCK21 ESO16:ESO21 EIS16:EIS21 DYW16:DYW21 DPA16:DPA21 DFE16:DFE21 CVI16:CVI21 CLM16:CLM21 CBQ16:CBQ21 BRU16:BRU21 BHY16:BHY21 AYC16:AYC21 WXH14:WXH15 BC14:BC21 KV14:KV15 UR14:UR15 AEN14:AEN15 AOJ14:AOJ15 AYF14:AYF15 BIB14:BIB15 BRX14:BRX15 CBT14:CBT15 CLP14:CLP15 CVL14:CVL15 DFH14:DFH15 DPD14:DPD15 DYZ14:DYZ15 EIV14:EIV15 ESR14:ESR15 FCN14:FCN15 FMJ14:FMJ15 FWF14:FWF15 GGB14:GGB15 GPX14:GPX15 GZT14:GZT15 HJP14:HJP15 HTL14:HTL15 IDH14:IDH15 IND14:IND15 IWZ14:IWZ15 JGV14:JGV15 JQR14:JQR15 KAN14:KAN15 KKJ14:KKJ15 KUF14:KUF15 LEB14:LEB15 LNX14:LNX15 LXT14:LXT15 MHP14:MHP15 MRL14:MRL15 NBH14:NBH15 NLD14:NLD15 NUZ14:NUZ15 OEV14:OEV15 OOR14:OOR15 OYN14:OYN15 PIJ14:PIJ15 PSF14:PSF15 QCB14:QCB15 QLX14:QLX15 QVT14:QVT15 RFP14:RFP15 RPL14:RPL15 RZH14:RZH15 SJD14:SJD15 SSZ14:SSZ15 TCV14:TCV15 TMR14:TMR15 TWN14:TWN15 UGJ14:UGJ15 UQF14:UQF15 VAB14:VAB15 VJX14:VJX15 VTT14:VTT15 WDP14:WDP15 WNL14:WNL15 AEN10:AEN11 BC8:BC11 AOJ10:AOJ11 AYF10:AYF11 BIB10:BIB11 BRX10:BRX11 CBT10:CBT11 CLP10:CLP11 CVL10:CVL11 DFH10:DFH11 DPD10:DPD11 DYZ10:DYZ11 EIV10:EIV11 ESR10:ESR11 FCN10:FCN11 FMJ10:FMJ11 FWF10:FWF11 GGB10:GGB11 GPX10:GPX11 GZT10:GZT11 HJP10:HJP11 HTL10:HTL11 IDH10:IDH11 IND10:IND11 IWZ10:IWZ11 JGV10:JGV11 JQR10:JQR11 KAN10:KAN11 KKJ10:KKJ11 KUF10:KUF11 LEB10:LEB11 LNX10:LNX11 LXT10:LXT11 MHP10:MHP11 MRL10:MRL11 NBH10:NBH11 NLD10:NLD11 NUZ10:NUZ11 OEV10:OEV11 OOR10:OOR11 OYN10:OYN11 PIJ10:PIJ11 PSF10:PSF11 QCB10:QCB11 QLX10:QLX11 QVT10:QVT11 RFP10:RFP11 RPL10:RPL11 RZH10:RZH11 SJD10:SJD11 SSZ10:SSZ11 TCV10:TCV11 TMR10:TMR11 TWN10:TWN11 UGJ10:UGJ11 UQF10:UQF11 VAB10:VAB11 VJX10:VJX11 VTT10:VTT11 WDP10:WDP11 WNL10:WNL11 WXH10:WXH11 KV10:KV11 UR10:UR11">
      <formula1>12</formula1>
    </dataValidation>
    <dataValidation type="whole" allowBlank="1" showInputMessage="1" showErrorMessage="1" sqref="W65495:Y66367 JM65495:JO66367 TI65495:TK66367 ADE65495:ADG66367 ANA65495:ANC66367 AWW65495:AWY66367 BGS65495:BGU66367 BQO65495:BQQ66367 CAK65495:CAM66367 CKG65495:CKI66367 CUC65495:CUE66367 DDY65495:DEA66367 DNU65495:DNW66367 DXQ65495:DXS66367 EHM65495:EHO66367 ERI65495:ERK66367 FBE65495:FBG66367 FLA65495:FLC66367 FUW65495:FUY66367 GES65495:GEU66367 GOO65495:GOQ66367 GYK65495:GYM66367 HIG65495:HII66367 HSC65495:HSE66367 IBY65495:ICA66367 ILU65495:ILW66367 IVQ65495:IVS66367 JFM65495:JFO66367 JPI65495:JPK66367 JZE65495:JZG66367 KJA65495:KJC66367 KSW65495:KSY66367 LCS65495:LCU66367 LMO65495:LMQ66367 LWK65495:LWM66367 MGG65495:MGI66367 MQC65495:MQE66367 MZY65495:NAA66367 NJU65495:NJW66367 NTQ65495:NTS66367 ODM65495:ODO66367 ONI65495:ONK66367 OXE65495:OXG66367 PHA65495:PHC66367 PQW65495:PQY66367 QAS65495:QAU66367 QKO65495:QKQ66367 QUK65495:QUM66367 REG65495:REI66367 ROC65495:ROE66367 RXY65495:RYA66367 SHU65495:SHW66367 SRQ65495:SRS66367 TBM65495:TBO66367 TLI65495:TLK66367 TVE65495:TVG66367 UFA65495:UFC66367 UOW65495:UOY66367 UYS65495:UYU66367 VIO65495:VIQ66367 VSK65495:VSM66367 WCG65495:WCI66367 WMC65495:WME66367 WVY65495:WWA66367 W131031:Y131903 JM131031:JO131903 TI131031:TK131903 ADE131031:ADG131903 ANA131031:ANC131903 AWW131031:AWY131903 BGS131031:BGU131903 BQO131031:BQQ131903 CAK131031:CAM131903 CKG131031:CKI131903 CUC131031:CUE131903 DDY131031:DEA131903 DNU131031:DNW131903 DXQ131031:DXS131903 EHM131031:EHO131903 ERI131031:ERK131903 FBE131031:FBG131903 FLA131031:FLC131903 FUW131031:FUY131903 GES131031:GEU131903 GOO131031:GOQ131903 GYK131031:GYM131903 HIG131031:HII131903 HSC131031:HSE131903 IBY131031:ICA131903 ILU131031:ILW131903 IVQ131031:IVS131903 JFM131031:JFO131903 JPI131031:JPK131903 JZE131031:JZG131903 KJA131031:KJC131903 KSW131031:KSY131903 LCS131031:LCU131903 LMO131031:LMQ131903 LWK131031:LWM131903 MGG131031:MGI131903 MQC131031:MQE131903 MZY131031:NAA131903 NJU131031:NJW131903 NTQ131031:NTS131903 ODM131031:ODO131903 ONI131031:ONK131903 OXE131031:OXG131903 PHA131031:PHC131903 PQW131031:PQY131903 QAS131031:QAU131903 QKO131031:QKQ131903 QUK131031:QUM131903 REG131031:REI131903 ROC131031:ROE131903 RXY131031:RYA131903 SHU131031:SHW131903 SRQ131031:SRS131903 TBM131031:TBO131903 TLI131031:TLK131903 TVE131031:TVG131903 UFA131031:UFC131903 UOW131031:UOY131903 UYS131031:UYU131903 VIO131031:VIQ131903 VSK131031:VSM131903 WCG131031:WCI131903 WMC131031:WME131903 WVY131031:WWA131903 W196567:Y197439 JM196567:JO197439 TI196567:TK197439 ADE196567:ADG197439 ANA196567:ANC197439 AWW196567:AWY197439 BGS196567:BGU197439 BQO196567:BQQ197439 CAK196567:CAM197439 CKG196567:CKI197439 CUC196567:CUE197439 DDY196567:DEA197439 DNU196567:DNW197439 DXQ196567:DXS197439 EHM196567:EHO197439 ERI196567:ERK197439 FBE196567:FBG197439 FLA196567:FLC197439 FUW196567:FUY197439 GES196567:GEU197439 GOO196567:GOQ197439 GYK196567:GYM197439 HIG196567:HII197439 HSC196567:HSE197439 IBY196567:ICA197439 ILU196567:ILW197439 IVQ196567:IVS197439 JFM196567:JFO197439 JPI196567:JPK197439 JZE196567:JZG197439 KJA196567:KJC197439 KSW196567:KSY197439 LCS196567:LCU197439 LMO196567:LMQ197439 LWK196567:LWM197439 MGG196567:MGI197439 MQC196567:MQE197439 MZY196567:NAA197439 NJU196567:NJW197439 NTQ196567:NTS197439 ODM196567:ODO197439 ONI196567:ONK197439 OXE196567:OXG197439 PHA196567:PHC197439 PQW196567:PQY197439 QAS196567:QAU197439 QKO196567:QKQ197439 QUK196567:QUM197439 REG196567:REI197439 ROC196567:ROE197439 RXY196567:RYA197439 SHU196567:SHW197439 SRQ196567:SRS197439 TBM196567:TBO197439 TLI196567:TLK197439 TVE196567:TVG197439 UFA196567:UFC197439 UOW196567:UOY197439 UYS196567:UYU197439 VIO196567:VIQ197439 VSK196567:VSM197439 WCG196567:WCI197439 WMC196567:WME197439 WVY196567:WWA197439 W262103:Y262975 JM262103:JO262975 TI262103:TK262975 ADE262103:ADG262975 ANA262103:ANC262975 AWW262103:AWY262975 BGS262103:BGU262975 BQO262103:BQQ262975 CAK262103:CAM262975 CKG262103:CKI262975 CUC262103:CUE262975 DDY262103:DEA262975 DNU262103:DNW262975 DXQ262103:DXS262975 EHM262103:EHO262975 ERI262103:ERK262975 FBE262103:FBG262975 FLA262103:FLC262975 FUW262103:FUY262975 GES262103:GEU262975 GOO262103:GOQ262975 GYK262103:GYM262975 HIG262103:HII262975 HSC262103:HSE262975 IBY262103:ICA262975 ILU262103:ILW262975 IVQ262103:IVS262975 JFM262103:JFO262975 JPI262103:JPK262975 JZE262103:JZG262975 KJA262103:KJC262975 KSW262103:KSY262975 LCS262103:LCU262975 LMO262103:LMQ262975 LWK262103:LWM262975 MGG262103:MGI262975 MQC262103:MQE262975 MZY262103:NAA262975 NJU262103:NJW262975 NTQ262103:NTS262975 ODM262103:ODO262975 ONI262103:ONK262975 OXE262103:OXG262975 PHA262103:PHC262975 PQW262103:PQY262975 QAS262103:QAU262975 QKO262103:QKQ262975 QUK262103:QUM262975 REG262103:REI262975 ROC262103:ROE262975 RXY262103:RYA262975 SHU262103:SHW262975 SRQ262103:SRS262975 TBM262103:TBO262975 TLI262103:TLK262975 TVE262103:TVG262975 UFA262103:UFC262975 UOW262103:UOY262975 UYS262103:UYU262975 VIO262103:VIQ262975 VSK262103:VSM262975 WCG262103:WCI262975 WMC262103:WME262975 WVY262103:WWA262975 W327639:Y328511 JM327639:JO328511 TI327639:TK328511 ADE327639:ADG328511 ANA327639:ANC328511 AWW327639:AWY328511 BGS327639:BGU328511 BQO327639:BQQ328511 CAK327639:CAM328511 CKG327639:CKI328511 CUC327639:CUE328511 DDY327639:DEA328511 DNU327639:DNW328511 DXQ327639:DXS328511 EHM327639:EHO328511 ERI327639:ERK328511 FBE327639:FBG328511 FLA327639:FLC328511 FUW327639:FUY328511 GES327639:GEU328511 GOO327639:GOQ328511 GYK327639:GYM328511 HIG327639:HII328511 HSC327639:HSE328511 IBY327639:ICA328511 ILU327639:ILW328511 IVQ327639:IVS328511 JFM327639:JFO328511 JPI327639:JPK328511 JZE327639:JZG328511 KJA327639:KJC328511 KSW327639:KSY328511 LCS327639:LCU328511 LMO327639:LMQ328511 LWK327639:LWM328511 MGG327639:MGI328511 MQC327639:MQE328511 MZY327639:NAA328511 NJU327639:NJW328511 NTQ327639:NTS328511 ODM327639:ODO328511 ONI327639:ONK328511 OXE327639:OXG328511 PHA327639:PHC328511 PQW327639:PQY328511 QAS327639:QAU328511 QKO327639:QKQ328511 QUK327639:QUM328511 REG327639:REI328511 ROC327639:ROE328511 RXY327639:RYA328511 SHU327639:SHW328511 SRQ327639:SRS328511 TBM327639:TBO328511 TLI327639:TLK328511 TVE327639:TVG328511 UFA327639:UFC328511 UOW327639:UOY328511 UYS327639:UYU328511 VIO327639:VIQ328511 VSK327639:VSM328511 WCG327639:WCI328511 WMC327639:WME328511 WVY327639:WWA328511 W393175:Y394047 JM393175:JO394047 TI393175:TK394047 ADE393175:ADG394047 ANA393175:ANC394047 AWW393175:AWY394047 BGS393175:BGU394047 BQO393175:BQQ394047 CAK393175:CAM394047 CKG393175:CKI394047 CUC393175:CUE394047 DDY393175:DEA394047 DNU393175:DNW394047 DXQ393175:DXS394047 EHM393175:EHO394047 ERI393175:ERK394047 FBE393175:FBG394047 FLA393175:FLC394047 FUW393175:FUY394047 GES393175:GEU394047 GOO393175:GOQ394047 GYK393175:GYM394047 HIG393175:HII394047 HSC393175:HSE394047 IBY393175:ICA394047 ILU393175:ILW394047 IVQ393175:IVS394047 JFM393175:JFO394047 JPI393175:JPK394047 JZE393175:JZG394047 KJA393175:KJC394047 KSW393175:KSY394047 LCS393175:LCU394047 LMO393175:LMQ394047 LWK393175:LWM394047 MGG393175:MGI394047 MQC393175:MQE394047 MZY393175:NAA394047 NJU393175:NJW394047 NTQ393175:NTS394047 ODM393175:ODO394047 ONI393175:ONK394047 OXE393175:OXG394047 PHA393175:PHC394047 PQW393175:PQY394047 QAS393175:QAU394047 QKO393175:QKQ394047 QUK393175:QUM394047 REG393175:REI394047 ROC393175:ROE394047 RXY393175:RYA394047 SHU393175:SHW394047 SRQ393175:SRS394047 TBM393175:TBO394047 TLI393175:TLK394047 TVE393175:TVG394047 UFA393175:UFC394047 UOW393175:UOY394047 UYS393175:UYU394047 VIO393175:VIQ394047 VSK393175:VSM394047 WCG393175:WCI394047 WMC393175:WME394047 WVY393175:WWA394047 W458711:Y459583 JM458711:JO459583 TI458711:TK459583 ADE458711:ADG459583 ANA458711:ANC459583 AWW458711:AWY459583 BGS458711:BGU459583 BQO458711:BQQ459583 CAK458711:CAM459583 CKG458711:CKI459583 CUC458711:CUE459583 DDY458711:DEA459583 DNU458711:DNW459583 DXQ458711:DXS459583 EHM458711:EHO459583 ERI458711:ERK459583 FBE458711:FBG459583 FLA458711:FLC459583 FUW458711:FUY459583 GES458711:GEU459583 GOO458711:GOQ459583 GYK458711:GYM459583 HIG458711:HII459583 HSC458711:HSE459583 IBY458711:ICA459583 ILU458711:ILW459583 IVQ458711:IVS459583 JFM458711:JFO459583 JPI458711:JPK459583 JZE458711:JZG459583 KJA458711:KJC459583 KSW458711:KSY459583 LCS458711:LCU459583 LMO458711:LMQ459583 LWK458711:LWM459583 MGG458711:MGI459583 MQC458711:MQE459583 MZY458711:NAA459583 NJU458711:NJW459583 NTQ458711:NTS459583 ODM458711:ODO459583 ONI458711:ONK459583 OXE458711:OXG459583 PHA458711:PHC459583 PQW458711:PQY459583 QAS458711:QAU459583 QKO458711:QKQ459583 QUK458711:QUM459583 REG458711:REI459583 ROC458711:ROE459583 RXY458711:RYA459583 SHU458711:SHW459583 SRQ458711:SRS459583 TBM458711:TBO459583 TLI458711:TLK459583 TVE458711:TVG459583 UFA458711:UFC459583 UOW458711:UOY459583 UYS458711:UYU459583 VIO458711:VIQ459583 VSK458711:VSM459583 WCG458711:WCI459583 WMC458711:WME459583 WVY458711:WWA459583 W524247:Y525119 JM524247:JO525119 TI524247:TK525119 ADE524247:ADG525119 ANA524247:ANC525119 AWW524247:AWY525119 BGS524247:BGU525119 BQO524247:BQQ525119 CAK524247:CAM525119 CKG524247:CKI525119 CUC524247:CUE525119 DDY524247:DEA525119 DNU524247:DNW525119 DXQ524247:DXS525119 EHM524247:EHO525119 ERI524247:ERK525119 FBE524247:FBG525119 FLA524247:FLC525119 FUW524247:FUY525119 GES524247:GEU525119 GOO524247:GOQ525119 GYK524247:GYM525119 HIG524247:HII525119 HSC524247:HSE525119 IBY524247:ICA525119 ILU524247:ILW525119 IVQ524247:IVS525119 JFM524247:JFO525119 JPI524247:JPK525119 JZE524247:JZG525119 KJA524247:KJC525119 KSW524247:KSY525119 LCS524247:LCU525119 LMO524247:LMQ525119 LWK524247:LWM525119 MGG524247:MGI525119 MQC524247:MQE525119 MZY524247:NAA525119 NJU524247:NJW525119 NTQ524247:NTS525119 ODM524247:ODO525119 ONI524247:ONK525119 OXE524247:OXG525119 PHA524247:PHC525119 PQW524247:PQY525119 QAS524247:QAU525119 QKO524247:QKQ525119 QUK524247:QUM525119 REG524247:REI525119 ROC524247:ROE525119 RXY524247:RYA525119 SHU524247:SHW525119 SRQ524247:SRS525119 TBM524247:TBO525119 TLI524247:TLK525119 TVE524247:TVG525119 UFA524247:UFC525119 UOW524247:UOY525119 UYS524247:UYU525119 VIO524247:VIQ525119 VSK524247:VSM525119 WCG524247:WCI525119 WMC524247:WME525119 WVY524247:WWA525119 W589783:Y590655 JM589783:JO590655 TI589783:TK590655 ADE589783:ADG590655 ANA589783:ANC590655 AWW589783:AWY590655 BGS589783:BGU590655 BQO589783:BQQ590655 CAK589783:CAM590655 CKG589783:CKI590655 CUC589783:CUE590655 DDY589783:DEA590655 DNU589783:DNW590655 DXQ589783:DXS590655 EHM589783:EHO590655 ERI589783:ERK590655 FBE589783:FBG590655 FLA589783:FLC590655 FUW589783:FUY590655 GES589783:GEU590655 GOO589783:GOQ590655 GYK589783:GYM590655 HIG589783:HII590655 HSC589783:HSE590655 IBY589783:ICA590655 ILU589783:ILW590655 IVQ589783:IVS590655 JFM589783:JFO590655 JPI589783:JPK590655 JZE589783:JZG590655 KJA589783:KJC590655 KSW589783:KSY590655 LCS589783:LCU590655 LMO589783:LMQ590655 LWK589783:LWM590655 MGG589783:MGI590655 MQC589783:MQE590655 MZY589783:NAA590655 NJU589783:NJW590655 NTQ589783:NTS590655 ODM589783:ODO590655 ONI589783:ONK590655 OXE589783:OXG590655 PHA589783:PHC590655 PQW589783:PQY590655 QAS589783:QAU590655 QKO589783:QKQ590655 QUK589783:QUM590655 REG589783:REI590655 ROC589783:ROE590655 RXY589783:RYA590655 SHU589783:SHW590655 SRQ589783:SRS590655 TBM589783:TBO590655 TLI589783:TLK590655 TVE589783:TVG590655 UFA589783:UFC590655 UOW589783:UOY590655 UYS589783:UYU590655 VIO589783:VIQ590655 VSK589783:VSM590655 WCG589783:WCI590655 WMC589783:WME590655 WVY589783:WWA590655 W655319:Y656191 JM655319:JO656191 TI655319:TK656191 ADE655319:ADG656191 ANA655319:ANC656191 AWW655319:AWY656191 BGS655319:BGU656191 BQO655319:BQQ656191 CAK655319:CAM656191 CKG655319:CKI656191 CUC655319:CUE656191 DDY655319:DEA656191 DNU655319:DNW656191 DXQ655319:DXS656191 EHM655319:EHO656191 ERI655319:ERK656191 FBE655319:FBG656191 FLA655319:FLC656191 FUW655319:FUY656191 GES655319:GEU656191 GOO655319:GOQ656191 GYK655319:GYM656191 HIG655319:HII656191 HSC655319:HSE656191 IBY655319:ICA656191 ILU655319:ILW656191 IVQ655319:IVS656191 JFM655319:JFO656191 JPI655319:JPK656191 JZE655319:JZG656191 KJA655319:KJC656191 KSW655319:KSY656191 LCS655319:LCU656191 LMO655319:LMQ656191 LWK655319:LWM656191 MGG655319:MGI656191 MQC655319:MQE656191 MZY655319:NAA656191 NJU655319:NJW656191 NTQ655319:NTS656191 ODM655319:ODO656191 ONI655319:ONK656191 OXE655319:OXG656191 PHA655319:PHC656191 PQW655319:PQY656191 QAS655319:QAU656191 QKO655319:QKQ656191 QUK655319:QUM656191 REG655319:REI656191 ROC655319:ROE656191 RXY655319:RYA656191 SHU655319:SHW656191 SRQ655319:SRS656191 TBM655319:TBO656191 TLI655319:TLK656191 TVE655319:TVG656191 UFA655319:UFC656191 UOW655319:UOY656191 UYS655319:UYU656191 VIO655319:VIQ656191 VSK655319:VSM656191 WCG655319:WCI656191 WMC655319:WME656191 WVY655319:WWA656191 W720855:Y721727 JM720855:JO721727 TI720855:TK721727 ADE720855:ADG721727 ANA720855:ANC721727 AWW720855:AWY721727 BGS720855:BGU721727 BQO720855:BQQ721727 CAK720855:CAM721727 CKG720855:CKI721727 CUC720855:CUE721727 DDY720855:DEA721727 DNU720855:DNW721727 DXQ720855:DXS721727 EHM720855:EHO721727 ERI720855:ERK721727 FBE720855:FBG721727 FLA720855:FLC721727 FUW720855:FUY721727 GES720855:GEU721727 GOO720855:GOQ721727 GYK720855:GYM721727 HIG720855:HII721727 HSC720855:HSE721727 IBY720855:ICA721727 ILU720855:ILW721727 IVQ720855:IVS721727 JFM720855:JFO721727 JPI720855:JPK721727 JZE720855:JZG721727 KJA720855:KJC721727 KSW720855:KSY721727 LCS720855:LCU721727 LMO720855:LMQ721727 LWK720855:LWM721727 MGG720855:MGI721727 MQC720855:MQE721727 MZY720855:NAA721727 NJU720855:NJW721727 NTQ720855:NTS721727 ODM720855:ODO721727 ONI720855:ONK721727 OXE720855:OXG721727 PHA720855:PHC721727 PQW720855:PQY721727 QAS720855:QAU721727 QKO720855:QKQ721727 QUK720855:QUM721727 REG720855:REI721727 ROC720855:ROE721727 RXY720855:RYA721727 SHU720855:SHW721727 SRQ720855:SRS721727 TBM720855:TBO721727 TLI720855:TLK721727 TVE720855:TVG721727 UFA720855:UFC721727 UOW720855:UOY721727 UYS720855:UYU721727 VIO720855:VIQ721727 VSK720855:VSM721727 WCG720855:WCI721727 WMC720855:WME721727 WVY720855:WWA721727 W786391:Y787263 JM786391:JO787263 TI786391:TK787263 ADE786391:ADG787263 ANA786391:ANC787263 AWW786391:AWY787263 BGS786391:BGU787263 BQO786391:BQQ787263 CAK786391:CAM787263 CKG786391:CKI787263 CUC786391:CUE787263 DDY786391:DEA787263 DNU786391:DNW787263 DXQ786391:DXS787263 EHM786391:EHO787263 ERI786391:ERK787263 FBE786391:FBG787263 FLA786391:FLC787263 FUW786391:FUY787263 GES786391:GEU787263 GOO786391:GOQ787263 GYK786391:GYM787263 HIG786391:HII787263 HSC786391:HSE787263 IBY786391:ICA787263 ILU786391:ILW787263 IVQ786391:IVS787263 JFM786391:JFO787263 JPI786391:JPK787263 JZE786391:JZG787263 KJA786391:KJC787263 KSW786391:KSY787263 LCS786391:LCU787263 LMO786391:LMQ787263 LWK786391:LWM787263 MGG786391:MGI787263 MQC786391:MQE787263 MZY786391:NAA787263 NJU786391:NJW787263 NTQ786391:NTS787263 ODM786391:ODO787263 ONI786391:ONK787263 OXE786391:OXG787263 PHA786391:PHC787263 PQW786391:PQY787263 QAS786391:QAU787263 QKO786391:QKQ787263 QUK786391:QUM787263 REG786391:REI787263 ROC786391:ROE787263 RXY786391:RYA787263 SHU786391:SHW787263 SRQ786391:SRS787263 TBM786391:TBO787263 TLI786391:TLK787263 TVE786391:TVG787263 UFA786391:UFC787263 UOW786391:UOY787263 UYS786391:UYU787263 VIO786391:VIQ787263 VSK786391:VSM787263 WCG786391:WCI787263 WMC786391:WME787263 WVY786391:WWA787263 W851927:Y852799 JM851927:JO852799 TI851927:TK852799 ADE851927:ADG852799 ANA851927:ANC852799 AWW851927:AWY852799 BGS851927:BGU852799 BQO851927:BQQ852799 CAK851927:CAM852799 CKG851927:CKI852799 CUC851927:CUE852799 DDY851927:DEA852799 DNU851927:DNW852799 DXQ851927:DXS852799 EHM851927:EHO852799 ERI851927:ERK852799 FBE851927:FBG852799 FLA851927:FLC852799 FUW851927:FUY852799 GES851927:GEU852799 GOO851927:GOQ852799 GYK851927:GYM852799 HIG851927:HII852799 HSC851927:HSE852799 IBY851927:ICA852799 ILU851927:ILW852799 IVQ851927:IVS852799 JFM851927:JFO852799 JPI851927:JPK852799 JZE851927:JZG852799 KJA851927:KJC852799 KSW851927:KSY852799 LCS851927:LCU852799 LMO851927:LMQ852799 LWK851927:LWM852799 MGG851927:MGI852799 MQC851927:MQE852799 MZY851927:NAA852799 NJU851927:NJW852799 NTQ851927:NTS852799 ODM851927:ODO852799 ONI851927:ONK852799 OXE851927:OXG852799 PHA851927:PHC852799 PQW851927:PQY852799 QAS851927:QAU852799 QKO851927:QKQ852799 QUK851927:QUM852799 REG851927:REI852799 ROC851927:ROE852799 RXY851927:RYA852799 SHU851927:SHW852799 SRQ851927:SRS852799 TBM851927:TBO852799 TLI851927:TLK852799 TVE851927:TVG852799 UFA851927:UFC852799 UOW851927:UOY852799 UYS851927:UYU852799 VIO851927:VIQ852799 VSK851927:VSM852799 WCG851927:WCI852799 WMC851927:WME852799 WVY851927:WWA852799 W917463:Y918335 JM917463:JO918335 TI917463:TK918335 ADE917463:ADG918335 ANA917463:ANC918335 AWW917463:AWY918335 BGS917463:BGU918335 BQO917463:BQQ918335 CAK917463:CAM918335 CKG917463:CKI918335 CUC917463:CUE918335 DDY917463:DEA918335 DNU917463:DNW918335 DXQ917463:DXS918335 EHM917463:EHO918335 ERI917463:ERK918335 FBE917463:FBG918335 FLA917463:FLC918335 FUW917463:FUY918335 GES917463:GEU918335 GOO917463:GOQ918335 GYK917463:GYM918335 HIG917463:HII918335 HSC917463:HSE918335 IBY917463:ICA918335 ILU917463:ILW918335 IVQ917463:IVS918335 JFM917463:JFO918335 JPI917463:JPK918335 JZE917463:JZG918335 KJA917463:KJC918335 KSW917463:KSY918335 LCS917463:LCU918335 LMO917463:LMQ918335 LWK917463:LWM918335 MGG917463:MGI918335 MQC917463:MQE918335 MZY917463:NAA918335 NJU917463:NJW918335 NTQ917463:NTS918335 ODM917463:ODO918335 ONI917463:ONK918335 OXE917463:OXG918335 PHA917463:PHC918335 PQW917463:PQY918335 QAS917463:QAU918335 QKO917463:QKQ918335 QUK917463:QUM918335 REG917463:REI918335 ROC917463:ROE918335 RXY917463:RYA918335 SHU917463:SHW918335 SRQ917463:SRS918335 TBM917463:TBO918335 TLI917463:TLK918335 TVE917463:TVG918335 UFA917463:UFC918335 UOW917463:UOY918335 UYS917463:UYU918335 VIO917463:VIQ918335 VSK917463:VSM918335 WCG917463:WCI918335 WMC917463:WME918335 WVY917463:WWA918335 W982999:Y983871 JM982999:JO983871 TI982999:TK983871 ADE982999:ADG983871 ANA982999:ANC983871 AWW982999:AWY983871 BGS982999:BGU983871 BQO982999:BQQ983871 CAK982999:CAM983871 CKG982999:CKI983871 CUC982999:CUE983871 DDY982999:DEA983871 DNU982999:DNW983871 DXQ982999:DXS983871 EHM982999:EHO983871 ERI982999:ERK983871 FBE982999:FBG983871 FLA982999:FLC983871 FUW982999:FUY983871 GES982999:GEU983871 GOO982999:GOQ983871 GYK982999:GYM983871 HIG982999:HII983871 HSC982999:HSE983871 IBY982999:ICA983871 ILU982999:ILW983871 IVQ982999:IVS983871 JFM982999:JFO983871 JPI982999:JPK983871 JZE982999:JZG983871 KJA982999:KJC983871 KSW982999:KSY983871 LCS982999:LCU983871 LMO982999:LMQ983871 LWK982999:LWM983871 MGG982999:MGI983871 MQC982999:MQE983871 MZY982999:NAA983871 NJU982999:NJW983871 NTQ982999:NTS983871 ODM982999:ODO983871 ONI982999:ONK983871 OXE982999:OXG983871 PHA982999:PHC983871 PQW982999:PQY983871 QAS982999:QAU983871 QKO982999:QKQ983871 QUK982999:QUM983871 REG982999:REI983871 ROC982999:ROE983871 RXY982999:RYA983871 SHU982999:SHW983871 SRQ982999:SRS983871 TBM982999:TBO983871 TLI982999:TLK983871 TVE982999:TVG983871 UFA982999:UFC983871 UOW982999:UOY983871 UYS982999:UYU983871 VIO982999:VIQ983871 VSK982999:VSM983871 WCG982999:WCI983871 WMC982999:WME983871 WVY982999:WWA983871 WVN982999:WVN983871 L65495:L66367 JB65495:JB66367 SX65495:SX66367 ACT65495:ACT66367 AMP65495:AMP66367 AWL65495:AWL66367 BGH65495:BGH66367 BQD65495:BQD66367 BZZ65495:BZZ66367 CJV65495:CJV66367 CTR65495:CTR66367 DDN65495:DDN66367 DNJ65495:DNJ66367 DXF65495:DXF66367 EHB65495:EHB66367 EQX65495:EQX66367 FAT65495:FAT66367 FKP65495:FKP66367 FUL65495:FUL66367 GEH65495:GEH66367 GOD65495:GOD66367 GXZ65495:GXZ66367 HHV65495:HHV66367 HRR65495:HRR66367 IBN65495:IBN66367 ILJ65495:ILJ66367 IVF65495:IVF66367 JFB65495:JFB66367 JOX65495:JOX66367 JYT65495:JYT66367 KIP65495:KIP66367 KSL65495:KSL66367 LCH65495:LCH66367 LMD65495:LMD66367 LVZ65495:LVZ66367 MFV65495:MFV66367 MPR65495:MPR66367 MZN65495:MZN66367 NJJ65495:NJJ66367 NTF65495:NTF66367 ODB65495:ODB66367 OMX65495:OMX66367 OWT65495:OWT66367 PGP65495:PGP66367 PQL65495:PQL66367 QAH65495:QAH66367 QKD65495:QKD66367 QTZ65495:QTZ66367 RDV65495:RDV66367 RNR65495:RNR66367 RXN65495:RXN66367 SHJ65495:SHJ66367 SRF65495:SRF66367 TBB65495:TBB66367 TKX65495:TKX66367 TUT65495:TUT66367 UEP65495:UEP66367 UOL65495:UOL66367 UYH65495:UYH66367 VID65495:VID66367 VRZ65495:VRZ66367 WBV65495:WBV66367 WLR65495:WLR66367 WVN65495:WVN66367 L131031:L131903 JB131031:JB131903 SX131031:SX131903 ACT131031:ACT131903 AMP131031:AMP131903 AWL131031:AWL131903 BGH131031:BGH131903 BQD131031:BQD131903 BZZ131031:BZZ131903 CJV131031:CJV131903 CTR131031:CTR131903 DDN131031:DDN131903 DNJ131031:DNJ131903 DXF131031:DXF131903 EHB131031:EHB131903 EQX131031:EQX131903 FAT131031:FAT131903 FKP131031:FKP131903 FUL131031:FUL131903 GEH131031:GEH131903 GOD131031:GOD131903 GXZ131031:GXZ131903 HHV131031:HHV131903 HRR131031:HRR131903 IBN131031:IBN131903 ILJ131031:ILJ131903 IVF131031:IVF131903 JFB131031:JFB131903 JOX131031:JOX131903 JYT131031:JYT131903 KIP131031:KIP131903 KSL131031:KSL131903 LCH131031:LCH131903 LMD131031:LMD131903 LVZ131031:LVZ131903 MFV131031:MFV131903 MPR131031:MPR131903 MZN131031:MZN131903 NJJ131031:NJJ131903 NTF131031:NTF131903 ODB131031:ODB131903 OMX131031:OMX131903 OWT131031:OWT131903 PGP131031:PGP131903 PQL131031:PQL131903 QAH131031:QAH131903 QKD131031:QKD131903 QTZ131031:QTZ131903 RDV131031:RDV131903 RNR131031:RNR131903 RXN131031:RXN131903 SHJ131031:SHJ131903 SRF131031:SRF131903 TBB131031:TBB131903 TKX131031:TKX131903 TUT131031:TUT131903 UEP131031:UEP131903 UOL131031:UOL131903 UYH131031:UYH131903 VID131031:VID131903 VRZ131031:VRZ131903 WBV131031:WBV131903 WLR131031:WLR131903 WVN131031:WVN131903 L196567:L197439 JB196567:JB197439 SX196567:SX197439 ACT196567:ACT197439 AMP196567:AMP197439 AWL196567:AWL197439 BGH196567:BGH197439 BQD196567:BQD197439 BZZ196567:BZZ197439 CJV196567:CJV197439 CTR196567:CTR197439 DDN196567:DDN197439 DNJ196567:DNJ197439 DXF196567:DXF197439 EHB196567:EHB197439 EQX196567:EQX197439 FAT196567:FAT197439 FKP196567:FKP197439 FUL196567:FUL197439 GEH196567:GEH197439 GOD196567:GOD197439 GXZ196567:GXZ197439 HHV196567:HHV197439 HRR196567:HRR197439 IBN196567:IBN197439 ILJ196567:ILJ197439 IVF196567:IVF197439 JFB196567:JFB197439 JOX196567:JOX197439 JYT196567:JYT197439 KIP196567:KIP197439 KSL196567:KSL197439 LCH196567:LCH197439 LMD196567:LMD197439 LVZ196567:LVZ197439 MFV196567:MFV197439 MPR196567:MPR197439 MZN196567:MZN197439 NJJ196567:NJJ197439 NTF196567:NTF197439 ODB196567:ODB197439 OMX196567:OMX197439 OWT196567:OWT197439 PGP196567:PGP197439 PQL196567:PQL197439 QAH196567:QAH197439 QKD196567:QKD197439 QTZ196567:QTZ197439 RDV196567:RDV197439 RNR196567:RNR197439 RXN196567:RXN197439 SHJ196567:SHJ197439 SRF196567:SRF197439 TBB196567:TBB197439 TKX196567:TKX197439 TUT196567:TUT197439 UEP196567:UEP197439 UOL196567:UOL197439 UYH196567:UYH197439 VID196567:VID197439 VRZ196567:VRZ197439 WBV196567:WBV197439 WLR196567:WLR197439 WVN196567:WVN197439 L262103:L262975 JB262103:JB262975 SX262103:SX262975 ACT262103:ACT262975 AMP262103:AMP262975 AWL262103:AWL262975 BGH262103:BGH262975 BQD262103:BQD262975 BZZ262103:BZZ262975 CJV262103:CJV262975 CTR262103:CTR262975 DDN262103:DDN262975 DNJ262103:DNJ262975 DXF262103:DXF262975 EHB262103:EHB262975 EQX262103:EQX262975 FAT262103:FAT262975 FKP262103:FKP262975 FUL262103:FUL262975 GEH262103:GEH262975 GOD262103:GOD262975 GXZ262103:GXZ262975 HHV262103:HHV262975 HRR262103:HRR262975 IBN262103:IBN262975 ILJ262103:ILJ262975 IVF262103:IVF262975 JFB262103:JFB262975 JOX262103:JOX262975 JYT262103:JYT262975 KIP262103:KIP262975 KSL262103:KSL262975 LCH262103:LCH262975 LMD262103:LMD262975 LVZ262103:LVZ262975 MFV262103:MFV262975 MPR262103:MPR262975 MZN262103:MZN262975 NJJ262103:NJJ262975 NTF262103:NTF262975 ODB262103:ODB262975 OMX262103:OMX262975 OWT262103:OWT262975 PGP262103:PGP262975 PQL262103:PQL262975 QAH262103:QAH262975 QKD262103:QKD262975 QTZ262103:QTZ262975 RDV262103:RDV262975 RNR262103:RNR262975 RXN262103:RXN262975 SHJ262103:SHJ262975 SRF262103:SRF262975 TBB262103:TBB262975 TKX262103:TKX262975 TUT262103:TUT262975 UEP262103:UEP262975 UOL262103:UOL262975 UYH262103:UYH262975 VID262103:VID262975 VRZ262103:VRZ262975 WBV262103:WBV262975 WLR262103:WLR262975 WVN262103:WVN262975 L327639:L328511 JB327639:JB328511 SX327639:SX328511 ACT327639:ACT328511 AMP327639:AMP328511 AWL327639:AWL328511 BGH327639:BGH328511 BQD327639:BQD328511 BZZ327639:BZZ328511 CJV327639:CJV328511 CTR327639:CTR328511 DDN327639:DDN328511 DNJ327639:DNJ328511 DXF327639:DXF328511 EHB327639:EHB328511 EQX327639:EQX328511 FAT327639:FAT328511 FKP327639:FKP328511 FUL327639:FUL328511 GEH327639:GEH328511 GOD327639:GOD328511 GXZ327639:GXZ328511 HHV327639:HHV328511 HRR327639:HRR328511 IBN327639:IBN328511 ILJ327639:ILJ328511 IVF327639:IVF328511 JFB327639:JFB328511 JOX327639:JOX328511 JYT327639:JYT328511 KIP327639:KIP328511 KSL327639:KSL328511 LCH327639:LCH328511 LMD327639:LMD328511 LVZ327639:LVZ328511 MFV327639:MFV328511 MPR327639:MPR328511 MZN327639:MZN328511 NJJ327639:NJJ328511 NTF327639:NTF328511 ODB327639:ODB328511 OMX327639:OMX328511 OWT327639:OWT328511 PGP327639:PGP328511 PQL327639:PQL328511 QAH327639:QAH328511 QKD327639:QKD328511 QTZ327639:QTZ328511 RDV327639:RDV328511 RNR327639:RNR328511 RXN327639:RXN328511 SHJ327639:SHJ328511 SRF327639:SRF328511 TBB327639:TBB328511 TKX327639:TKX328511 TUT327639:TUT328511 UEP327639:UEP328511 UOL327639:UOL328511 UYH327639:UYH328511 VID327639:VID328511 VRZ327639:VRZ328511 WBV327639:WBV328511 WLR327639:WLR328511 WVN327639:WVN328511 L393175:L394047 JB393175:JB394047 SX393175:SX394047 ACT393175:ACT394047 AMP393175:AMP394047 AWL393175:AWL394047 BGH393175:BGH394047 BQD393175:BQD394047 BZZ393175:BZZ394047 CJV393175:CJV394047 CTR393175:CTR394047 DDN393175:DDN394047 DNJ393175:DNJ394047 DXF393175:DXF394047 EHB393175:EHB394047 EQX393175:EQX394047 FAT393175:FAT394047 FKP393175:FKP394047 FUL393175:FUL394047 GEH393175:GEH394047 GOD393175:GOD394047 GXZ393175:GXZ394047 HHV393175:HHV394047 HRR393175:HRR394047 IBN393175:IBN394047 ILJ393175:ILJ394047 IVF393175:IVF394047 JFB393175:JFB394047 JOX393175:JOX394047 JYT393175:JYT394047 KIP393175:KIP394047 KSL393175:KSL394047 LCH393175:LCH394047 LMD393175:LMD394047 LVZ393175:LVZ394047 MFV393175:MFV394047 MPR393175:MPR394047 MZN393175:MZN394047 NJJ393175:NJJ394047 NTF393175:NTF394047 ODB393175:ODB394047 OMX393175:OMX394047 OWT393175:OWT394047 PGP393175:PGP394047 PQL393175:PQL394047 QAH393175:QAH394047 QKD393175:QKD394047 QTZ393175:QTZ394047 RDV393175:RDV394047 RNR393175:RNR394047 RXN393175:RXN394047 SHJ393175:SHJ394047 SRF393175:SRF394047 TBB393175:TBB394047 TKX393175:TKX394047 TUT393175:TUT394047 UEP393175:UEP394047 UOL393175:UOL394047 UYH393175:UYH394047 VID393175:VID394047 VRZ393175:VRZ394047 WBV393175:WBV394047 WLR393175:WLR394047 WVN393175:WVN394047 L458711:L459583 JB458711:JB459583 SX458711:SX459583 ACT458711:ACT459583 AMP458711:AMP459583 AWL458711:AWL459583 BGH458711:BGH459583 BQD458711:BQD459583 BZZ458711:BZZ459583 CJV458711:CJV459583 CTR458711:CTR459583 DDN458711:DDN459583 DNJ458711:DNJ459583 DXF458711:DXF459583 EHB458711:EHB459583 EQX458711:EQX459583 FAT458711:FAT459583 FKP458711:FKP459583 FUL458711:FUL459583 GEH458711:GEH459583 GOD458711:GOD459583 GXZ458711:GXZ459583 HHV458711:HHV459583 HRR458711:HRR459583 IBN458711:IBN459583 ILJ458711:ILJ459583 IVF458711:IVF459583 JFB458711:JFB459583 JOX458711:JOX459583 JYT458711:JYT459583 KIP458711:KIP459583 KSL458711:KSL459583 LCH458711:LCH459583 LMD458711:LMD459583 LVZ458711:LVZ459583 MFV458711:MFV459583 MPR458711:MPR459583 MZN458711:MZN459583 NJJ458711:NJJ459583 NTF458711:NTF459583 ODB458711:ODB459583 OMX458711:OMX459583 OWT458711:OWT459583 PGP458711:PGP459583 PQL458711:PQL459583 QAH458711:QAH459583 QKD458711:QKD459583 QTZ458711:QTZ459583 RDV458711:RDV459583 RNR458711:RNR459583 RXN458711:RXN459583 SHJ458711:SHJ459583 SRF458711:SRF459583 TBB458711:TBB459583 TKX458711:TKX459583 TUT458711:TUT459583 UEP458711:UEP459583 UOL458711:UOL459583 UYH458711:UYH459583 VID458711:VID459583 VRZ458711:VRZ459583 WBV458711:WBV459583 WLR458711:WLR459583 WVN458711:WVN459583 L524247:L525119 JB524247:JB525119 SX524247:SX525119 ACT524247:ACT525119 AMP524247:AMP525119 AWL524247:AWL525119 BGH524247:BGH525119 BQD524247:BQD525119 BZZ524247:BZZ525119 CJV524247:CJV525119 CTR524247:CTR525119 DDN524247:DDN525119 DNJ524247:DNJ525119 DXF524247:DXF525119 EHB524247:EHB525119 EQX524247:EQX525119 FAT524247:FAT525119 FKP524247:FKP525119 FUL524247:FUL525119 GEH524247:GEH525119 GOD524247:GOD525119 GXZ524247:GXZ525119 HHV524247:HHV525119 HRR524247:HRR525119 IBN524247:IBN525119 ILJ524247:ILJ525119 IVF524247:IVF525119 JFB524247:JFB525119 JOX524247:JOX525119 JYT524247:JYT525119 KIP524247:KIP525119 KSL524247:KSL525119 LCH524247:LCH525119 LMD524247:LMD525119 LVZ524247:LVZ525119 MFV524247:MFV525119 MPR524247:MPR525119 MZN524247:MZN525119 NJJ524247:NJJ525119 NTF524247:NTF525119 ODB524247:ODB525119 OMX524247:OMX525119 OWT524247:OWT525119 PGP524247:PGP525119 PQL524247:PQL525119 QAH524247:QAH525119 QKD524247:QKD525119 QTZ524247:QTZ525119 RDV524247:RDV525119 RNR524247:RNR525119 RXN524247:RXN525119 SHJ524247:SHJ525119 SRF524247:SRF525119 TBB524247:TBB525119 TKX524247:TKX525119 TUT524247:TUT525119 UEP524247:UEP525119 UOL524247:UOL525119 UYH524247:UYH525119 VID524247:VID525119 VRZ524247:VRZ525119 WBV524247:WBV525119 WLR524247:WLR525119 WVN524247:WVN525119 L589783:L590655 JB589783:JB590655 SX589783:SX590655 ACT589783:ACT590655 AMP589783:AMP590655 AWL589783:AWL590655 BGH589783:BGH590655 BQD589783:BQD590655 BZZ589783:BZZ590655 CJV589783:CJV590655 CTR589783:CTR590655 DDN589783:DDN590655 DNJ589783:DNJ590655 DXF589783:DXF590655 EHB589783:EHB590655 EQX589783:EQX590655 FAT589783:FAT590655 FKP589783:FKP590655 FUL589783:FUL590655 GEH589783:GEH590655 GOD589783:GOD590655 GXZ589783:GXZ590655 HHV589783:HHV590655 HRR589783:HRR590655 IBN589783:IBN590655 ILJ589783:ILJ590655 IVF589783:IVF590655 JFB589783:JFB590655 JOX589783:JOX590655 JYT589783:JYT590655 KIP589783:KIP590655 KSL589783:KSL590655 LCH589783:LCH590655 LMD589783:LMD590655 LVZ589783:LVZ590655 MFV589783:MFV590655 MPR589783:MPR590655 MZN589783:MZN590655 NJJ589783:NJJ590655 NTF589783:NTF590655 ODB589783:ODB590655 OMX589783:OMX590655 OWT589783:OWT590655 PGP589783:PGP590655 PQL589783:PQL590655 QAH589783:QAH590655 QKD589783:QKD590655 QTZ589783:QTZ590655 RDV589783:RDV590655 RNR589783:RNR590655 RXN589783:RXN590655 SHJ589783:SHJ590655 SRF589783:SRF590655 TBB589783:TBB590655 TKX589783:TKX590655 TUT589783:TUT590655 UEP589783:UEP590655 UOL589783:UOL590655 UYH589783:UYH590655 VID589783:VID590655 VRZ589783:VRZ590655 WBV589783:WBV590655 WLR589783:WLR590655 WVN589783:WVN590655 L655319:L656191 JB655319:JB656191 SX655319:SX656191 ACT655319:ACT656191 AMP655319:AMP656191 AWL655319:AWL656191 BGH655319:BGH656191 BQD655319:BQD656191 BZZ655319:BZZ656191 CJV655319:CJV656191 CTR655319:CTR656191 DDN655319:DDN656191 DNJ655319:DNJ656191 DXF655319:DXF656191 EHB655319:EHB656191 EQX655319:EQX656191 FAT655319:FAT656191 FKP655319:FKP656191 FUL655319:FUL656191 GEH655319:GEH656191 GOD655319:GOD656191 GXZ655319:GXZ656191 HHV655319:HHV656191 HRR655319:HRR656191 IBN655319:IBN656191 ILJ655319:ILJ656191 IVF655319:IVF656191 JFB655319:JFB656191 JOX655319:JOX656191 JYT655319:JYT656191 KIP655319:KIP656191 KSL655319:KSL656191 LCH655319:LCH656191 LMD655319:LMD656191 LVZ655319:LVZ656191 MFV655319:MFV656191 MPR655319:MPR656191 MZN655319:MZN656191 NJJ655319:NJJ656191 NTF655319:NTF656191 ODB655319:ODB656191 OMX655319:OMX656191 OWT655319:OWT656191 PGP655319:PGP656191 PQL655319:PQL656191 QAH655319:QAH656191 QKD655319:QKD656191 QTZ655319:QTZ656191 RDV655319:RDV656191 RNR655319:RNR656191 RXN655319:RXN656191 SHJ655319:SHJ656191 SRF655319:SRF656191 TBB655319:TBB656191 TKX655319:TKX656191 TUT655319:TUT656191 UEP655319:UEP656191 UOL655319:UOL656191 UYH655319:UYH656191 VID655319:VID656191 VRZ655319:VRZ656191 WBV655319:WBV656191 WLR655319:WLR656191 WVN655319:WVN656191 L720855:L721727 JB720855:JB721727 SX720855:SX721727 ACT720855:ACT721727 AMP720855:AMP721727 AWL720855:AWL721727 BGH720855:BGH721727 BQD720855:BQD721727 BZZ720855:BZZ721727 CJV720855:CJV721727 CTR720855:CTR721727 DDN720855:DDN721727 DNJ720855:DNJ721727 DXF720855:DXF721727 EHB720855:EHB721727 EQX720855:EQX721727 FAT720855:FAT721727 FKP720855:FKP721727 FUL720855:FUL721727 GEH720855:GEH721727 GOD720855:GOD721727 GXZ720855:GXZ721727 HHV720855:HHV721727 HRR720855:HRR721727 IBN720855:IBN721727 ILJ720855:ILJ721727 IVF720855:IVF721727 JFB720855:JFB721727 JOX720855:JOX721727 JYT720855:JYT721727 KIP720855:KIP721727 KSL720855:KSL721727 LCH720855:LCH721727 LMD720855:LMD721727 LVZ720855:LVZ721727 MFV720855:MFV721727 MPR720855:MPR721727 MZN720855:MZN721727 NJJ720855:NJJ721727 NTF720855:NTF721727 ODB720855:ODB721727 OMX720855:OMX721727 OWT720855:OWT721727 PGP720855:PGP721727 PQL720855:PQL721727 QAH720855:QAH721727 QKD720855:QKD721727 QTZ720855:QTZ721727 RDV720855:RDV721727 RNR720855:RNR721727 RXN720855:RXN721727 SHJ720855:SHJ721727 SRF720855:SRF721727 TBB720855:TBB721727 TKX720855:TKX721727 TUT720855:TUT721727 UEP720855:UEP721727 UOL720855:UOL721727 UYH720855:UYH721727 VID720855:VID721727 VRZ720855:VRZ721727 WBV720855:WBV721727 WLR720855:WLR721727 WVN720855:WVN721727 L786391:L787263 JB786391:JB787263 SX786391:SX787263 ACT786391:ACT787263 AMP786391:AMP787263 AWL786391:AWL787263 BGH786391:BGH787263 BQD786391:BQD787263 BZZ786391:BZZ787263 CJV786391:CJV787263 CTR786391:CTR787263 DDN786391:DDN787263 DNJ786391:DNJ787263 DXF786391:DXF787263 EHB786391:EHB787263 EQX786391:EQX787263 FAT786391:FAT787263 FKP786391:FKP787263 FUL786391:FUL787263 GEH786391:GEH787263 GOD786391:GOD787263 GXZ786391:GXZ787263 HHV786391:HHV787263 HRR786391:HRR787263 IBN786391:IBN787263 ILJ786391:ILJ787263 IVF786391:IVF787263 JFB786391:JFB787263 JOX786391:JOX787263 JYT786391:JYT787263 KIP786391:KIP787263 KSL786391:KSL787263 LCH786391:LCH787263 LMD786391:LMD787263 LVZ786391:LVZ787263 MFV786391:MFV787263 MPR786391:MPR787263 MZN786391:MZN787263 NJJ786391:NJJ787263 NTF786391:NTF787263 ODB786391:ODB787263 OMX786391:OMX787263 OWT786391:OWT787263 PGP786391:PGP787263 PQL786391:PQL787263 QAH786391:QAH787263 QKD786391:QKD787263 QTZ786391:QTZ787263 RDV786391:RDV787263 RNR786391:RNR787263 RXN786391:RXN787263 SHJ786391:SHJ787263 SRF786391:SRF787263 TBB786391:TBB787263 TKX786391:TKX787263 TUT786391:TUT787263 UEP786391:UEP787263 UOL786391:UOL787263 UYH786391:UYH787263 VID786391:VID787263 VRZ786391:VRZ787263 WBV786391:WBV787263 WLR786391:WLR787263 WVN786391:WVN787263 L851927:L852799 JB851927:JB852799 SX851927:SX852799 ACT851927:ACT852799 AMP851927:AMP852799 AWL851927:AWL852799 BGH851927:BGH852799 BQD851927:BQD852799 BZZ851927:BZZ852799 CJV851927:CJV852799 CTR851927:CTR852799 DDN851927:DDN852799 DNJ851927:DNJ852799 DXF851927:DXF852799 EHB851927:EHB852799 EQX851927:EQX852799 FAT851927:FAT852799 FKP851927:FKP852799 FUL851927:FUL852799 GEH851927:GEH852799 GOD851927:GOD852799 GXZ851927:GXZ852799 HHV851927:HHV852799 HRR851927:HRR852799 IBN851927:IBN852799 ILJ851927:ILJ852799 IVF851927:IVF852799 JFB851927:JFB852799 JOX851927:JOX852799 JYT851927:JYT852799 KIP851927:KIP852799 KSL851927:KSL852799 LCH851927:LCH852799 LMD851927:LMD852799 LVZ851927:LVZ852799 MFV851927:MFV852799 MPR851927:MPR852799 MZN851927:MZN852799 NJJ851927:NJJ852799 NTF851927:NTF852799 ODB851927:ODB852799 OMX851927:OMX852799 OWT851927:OWT852799 PGP851927:PGP852799 PQL851927:PQL852799 QAH851927:QAH852799 QKD851927:QKD852799 QTZ851927:QTZ852799 RDV851927:RDV852799 RNR851927:RNR852799 RXN851927:RXN852799 SHJ851927:SHJ852799 SRF851927:SRF852799 TBB851927:TBB852799 TKX851927:TKX852799 TUT851927:TUT852799 UEP851927:UEP852799 UOL851927:UOL852799 UYH851927:UYH852799 VID851927:VID852799 VRZ851927:VRZ852799 WBV851927:WBV852799 WLR851927:WLR852799 WVN851927:WVN852799 L917463:L918335 JB917463:JB918335 SX917463:SX918335 ACT917463:ACT918335 AMP917463:AMP918335 AWL917463:AWL918335 BGH917463:BGH918335 BQD917463:BQD918335 BZZ917463:BZZ918335 CJV917463:CJV918335 CTR917463:CTR918335 DDN917463:DDN918335 DNJ917463:DNJ918335 DXF917463:DXF918335 EHB917463:EHB918335 EQX917463:EQX918335 FAT917463:FAT918335 FKP917463:FKP918335 FUL917463:FUL918335 GEH917463:GEH918335 GOD917463:GOD918335 GXZ917463:GXZ918335 HHV917463:HHV918335 HRR917463:HRR918335 IBN917463:IBN918335 ILJ917463:ILJ918335 IVF917463:IVF918335 JFB917463:JFB918335 JOX917463:JOX918335 JYT917463:JYT918335 KIP917463:KIP918335 KSL917463:KSL918335 LCH917463:LCH918335 LMD917463:LMD918335 LVZ917463:LVZ918335 MFV917463:MFV918335 MPR917463:MPR918335 MZN917463:MZN918335 NJJ917463:NJJ918335 NTF917463:NTF918335 ODB917463:ODB918335 OMX917463:OMX918335 OWT917463:OWT918335 PGP917463:PGP918335 PQL917463:PQL918335 QAH917463:QAH918335 QKD917463:QKD918335 QTZ917463:QTZ918335 RDV917463:RDV918335 RNR917463:RNR918335 RXN917463:RXN918335 SHJ917463:SHJ918335 SRF917463:SRF918335 TBB917463:TBB918335 TKX917463:TKX918335 TUT917463:TUT918335 UEP917463:UEP918335 UOL917463:UOL918335 UYH917463:UYH918335 VID917463:VID918335 VRZ917463:VRZ918335 WBV917463:WBV918335 WLR917463:WLR918335 WVN917463:WVN918335 L982999:L983871 JB982999:JB983871 SX982999:SX983871 ACT982999:ACT983871 AMP982999:AMP983871 AWL982999:AWL983871 BGH982999:BGH983871 BQD982999:BQD983871 BZZ982999:BZZ983871 CJV982999:CJV983871 CTR982999:CTR983871 DDN982999:DDN983871 DNJ982999:DNJ983871 DXF982999:DXF983871 EHB982999:EHB983871 EQX982999:EQX983871 FAT982999:FAT983871 FKP982999:FKP983871 FUL982999:FUL983871 GEH982999:GEH983871 GOD982999:GOD983871 GXZ982999:GXZ983871 HHV982999:HHV983871 HRR982999:HRR983871 IBN982999:IBN983871 ILJ982999:ILJ983871 IVF982999:IVF983871 JFB982999:JFB983871 JOX982999:JOX983871 JYT982999:JYT983871 KIP982999:KIP983871 KSL982999:KSL983871 LCH982999:LCH983871 LMD982999:LMD983871 LVZ982999:LVZ983871 MFV982999:MFV983871 MPR982999:MPR983871 MZN982999:MZN983871 NJJ982999:NJJ983871 NTF982999:NTF983871 ODB982999:ODB983871 OMX982999:OMX983871 OWT982999:OWT983871 PGP982999:PGP983871 PQL982999:PQL983871 QAH982999:QAH983871 QKD982999:QKD983871 QTZ982999:QTZ983871 RDV982999:RDV983871 RNR982999:RNR983871 RXN982999:RXN983871 SHJ982999:SHJ983871 SRF982999:SRF983871 TBB982999:TBB983871 TKX982999:TKX983871 TUT982999:TUT983871 UEP982999:UEP983871 UOL982999:UOL983871 UYH982999:UYH983871 VID982999:VID983871 VRZ982999:VRZ983871 WBV982999:WBV983871 WLR982999:WLR983871 WLR37:WLR831 WBV37:WBV831 VRZ37:VRZ831 VID37:VID831 UYH37:UYH831 UOL37:UOL831 UEP37:UEP831 TUT37:TUT831 TKX37:TKX831 TBB37:TBB831 SRF37:SRF831 SHJ37:SHJ831 RXN37:RXN831 RNR37:RNR831 RDV37:RDV831 QTZ37:QTZ831 QKD37:QKD831 QAH37:QAH831 PQL37:PQL831 PGP37:PGP831 OWT37:OWT831 OMX37:OMX831 ODB37:ODB831 NTF37:NTF831 NJJ37:NJJ831 MZN37:MZN831 MPR37:MPR831 MFV37:MFV831 LVZ37:LVZ831 LMD37:LMD831 LCH37:LCH831 KSL37:KSL831 KIP37:KIP831 JYT37:JYT831 JOX37:JOX831 JFB37:JFB831 IVF37:IVF831 ILJ37:ILJ831 IBN37:IBN831 HRR37:HRR831 HHV37:HHV831 GXZ37:GXZ831 GOD37:GOD831 GEH37:GEH831 FUL37:FUL831 FKP37:FKP831 FAT37:FAT831 EQX37:EQX831 EHB37:EHB831 DXF37:DXF831 DNJ37:DNJ831 DDN37:DDN831 CTR37:CTR831 CJV37:CJV831 BZZ37:BZZ831 BQD37:BQD831 BGH37:BGH831 AWL37:AWL831 AMP37:AMP831 ACT37:ACT831 SX37:SX831 JB37:JB831 WVY37:WWA831 WMC37:WME831 WCG37:WCI831 VSK37:VSM831 VIO37:VIQ831 UYS37:UYU831 UOW37:UOY831 UFA37:UFC831 TVE37:TVG831 TLI37:TLK831 TBM37:TBO831 SRQ37:SRS831 SHU37:SHW831 RXY37:RYA831 ROC37:ROE831 REG37:REI831 QUK37:QUM831 QKO37:QKQ831 QAS37:QAU831 PQW37:PQY831 PHA37:PHC831 OXE37:OXG831 ONI37:ONK831 ODM37:ODO831 NTQ37:NTS831 NJU37:NJW831 MZY37:NAA831 MQC37:MQE831 MGG37:MGI831 LWK37:LWM831 LMO37:LMQ831 LCS37:LCU831 KSW37:KSY831 KJA37:KJC831 JZE37:JZG831 JPI37:JPK831 JFM37:JFO831 IVQ37:IVS831 ILU37:ILW831 IBY37:ICA831 HSC37:HSE831 HIG37:HII831 GYK37:GYM831 GOO37:GOQ831 GES37:GEU831 FUW37:FUY831 FLA37:FLC831 FBE37:FBG831 ERI37:ERK831 EHM37:EHO831 DXQ37:DXS831 DNU37:DNW831 DDY37:DEA831 CUC37:CUE831 CKG37:CKI831 CAK37:CAM831 BQO37:BQQ831 BGS37:BGU831 AWW37:AWY831 ANA37:ANC831 ADE37:ADG831 TI37:TK831 JM37:JO831 WVN37:WVN831 W37:Y831 L37:L831 WLR28 WBV28 VRZ28 VID28 UYH28 UOL28 UEP28 TUT28 TKX28 TBB28 SRF28 SHJ28 RXN28 RNR28 RDV28 QTZ28 QKD28 QAH28 PQL28 PGP28 OWT28 OMX28 ODB28 NTF28 NJJ28 MZN28 MPR28 MFV28 LVZ28 LMD28 LCH28 KSL28 KIP28 JYT28 JOX28 JFB28 IVF28 ILJ28 IBN28 HRR28 HHV28 GXZ28 GOD28 GEH28 FUL28 FKP28 FAT28 EQX28 EHB28 DXF28 DNJ28 DDN28 CTR28 CJV28 BZZ28 BQD28 BGH28 AWL28 AMP28 ACT28 SX28 JB28 WVY28:WWA28 WMC28:WME28 WCG28:WCI28 VSK28:VSM28 VIO28:VIQ28 UYS28:UYU28 UOW28:UOY28 UFA28:UFC28 TVE28:TVG28 TLI28:TLK28 TBM28:TBO28 SRQ28:SRS28 SHU28:SHW28 RXY28:RYA28 ROC28:ROE28 REG28:REI28 QUK28:QUM28 QKO28:QKQ28 QAS28:QAU28 PQW28:PQY28 PHA28:PHC28 OXE28:OXG28 ONI28:ONK28 ODM28:ODO28 NTQ28:NTS28 NJU28:NJW28 MZY28:NAA28 MQC28:MQE28 MGG28:MGI28 LWK28:LWM28 LMO28:LMQ28 LCS28:LCU28 KSW28:KSY28 KJA28:KJC28 JZE28:JZG28 JPI28:JPK28 JFM28:JFO28 IVQ28:IVS28 ILU28:ILW28 IBY28:ICA28 HSC28:HSE28 HIG28:HII28 GYK28:GYM28 GOO28:GOQ28 GES28:GEU28 FUW28:FUY28 FLA28:FLC28 FBE28:FBG28 ERI28:ERK28 EHM28:EHO28 DXQ28:DXS28 DNU28:DNW28 DDY28:DEA28 CUC28:CUE28 CKG28:CKI28 CAK28:CAM28 BQO28:BQQ28 BGS28:BGU28 AWW28:AWY28 ANA28:ANC28 ADE28:ADG28 TI28:TK28 JM28:JO28 WVN28 W8:Y9 V12:X13 K12:K13 L28 W28:Y28 WLR8:WLR9 WBV8:WBV9 VRZ8:VRZ9 VID8:VID9 UYH8:UYH9 UOL8:UOL9 UEP8:UEP9 TUT8:TUT9 TKX8:TKX9 TBB8:TBB9 SRF8:SRF9 SHJ8:SHJ9 RXN8:RXN9 RNR8:RNR9 RDV8:RDV9 QTZ8:QTZ9 QKD8:QKD9 QAH8:QAH9 PQL8:PQL9 PGP8:PGP9 OWT8:OWT9 OMX8:OMX9 ODB8:ODB9 NTF8:NTF9 NJJ8:NJJ9 MZN8:MZN9 MPR8:MPR9 MFV8:MFV9 LVZ8:LVZ9 LMD8:LMD9 LCH8:LCH9 KSL8:KSL9 KIP8:KIP9 JYT8:JYT9 JOX8:JOX9 JFB8:JFB9 IVF8:IVF9 ILJ8:ILJ9 IBN8:IBN9 HRR8:HRR9 HHV8:HHV9 GXZ8:GXZ9 GOD8:GOD9 GEH8:GEH9 FUL8:FUL9 FKP8:FKP9 FAT8:FAT9 EQX8:EQX9 EHB8:EHB9 DXF8:DXF9 DNJ8:DNJ9 DDN8:DDN9 CTR8:CTR9 CJV8:CJV9 BZZ8:BZZ9 BQD8:BQD9 BGH8:BGH9 AWL8:AWL9 AMP8:AMP9 ACT8:ACT9 SX8:SX9 JB8:JB9 WVY8:WWA9 WMC8:WME9 WCG8:WCI9 VSK8:VSM9 VIO8:VIQ9 UYS8:UYU9 UOW8:UOY9 UFA8:UFC9 TVE8:TVG9 TLI8:TLK9 TBM8:TBO9 SRQ8:SRS9 SHU8:SHW9 RXY8:RYA9 ROC8:ROE9 REG8:REI9 QUK8:QUM9 QKO8:QKQ9 QAS8:QAU9 PQW8:PQY9 PHA8:PHC9 OXE8:OXG9 ONI8:ONK9 ODM8:ODO9 NTQ8:NTS9 NJU8:NJW9 MZY8:NAA9 MQC8:MQE9 MGG8:MGI9 LWK8:LWM9 LMO8:LMQ9 LCS8:LCU9 KSW8:KSY9 KJA8:KJC9 JZE8:JZG9 JPI8:JPK9 JFM8:JFO9 IVQ8:IVS9 ILU8:ILW9 IBY8:ICA9 HSC8:HSE9 HIG8:HII9 GYK8:GYM9 GOO8:GOQ9 GES8:GEU9 FUW8:FUY9 FLA8:FLC9 FBE8:FBG9 ERI8:ERK9 EHM8:EHO9 DXQ8:DXS9 DNU8:DNW9 DDY8:DEA9 CUC8:CUE9 CKG8:CKI9 CAK8:CAM9 BQO8:BQQ9 BGS8:BGU9 AWW8:AWY9 ANA8:ANC9 ADE8:ADG9 TI8:TK9 JM8:JO9 WVN8:WVN9 L8:L9 VRZ12:VRZ13 VID12:VID13 UYH12:UYH13 UOL12:UOL13 UEP12:UEP13 TUT12:TUT13 TKX12:TKX13 TBB12:TBB13 SRF12:SRF13 SHJ12:SHJ13 RXN12:RXN13 RNR12:RNR13 RDV12:RDV13 QTZ12:QTZ13 QKD12:QKD13 QAH12:QAH13 PQL12:PQL13 PGP12:PGP13 OWT12:OWT13 OMX12:OMX13 ODB12:ODB13 NTF12:NTF13 NJJ12:NJJ13 MZN12:MZN13 MPR12:MPR13 MFV12:MFV13 LVZ12:LVZ13 LMD12:LMD13 LCH12:LCH13 KSL12:KSL13 KIP12:KIP13 JYT12:JYT13 JOX12:JOX13 JFB12:JFB13 IVF12:IVF13 ILJ12:ILJ13 IBN12:IBN13 HRR12:HRR13 HHV12:HHV13 GXZ12:GXZ13 GOD12:GOD13 GEH12:GEH13 FUL12:FUL13 FKP12:FKP13 FAT12:FAT13 EQX12:EQX13 EHB12:EHB13 DXF12:DXF13 DNJ12:DNJ13 DDN12:DDN13 CTR12:CTR13 CJV12:CJV13 BZZ12:BZZ13 BQD12:BQD13 BGH12:BGH13 AWL12:AWL13 AMP12:AMP13 ACT12:ACT13 SX12:SX13 JB12:JB13 WVY12:WWA13 WMC12:WME13 WCG12:WCI13 VSK12:VSM13 VIO12:VIQ13 UYS12:UYU13 UOW12:UOY13 UFA12:UFC13 TVE12:TVG13 TLI12:TLK13 TBM12:TBO13 SRQ12:SRS13 SHU12:SHW13 RXY12:RYA13 ROC12:ROE13 REG12:REI13 QUK12:QUM13 QKO12:QKQ13 QAS12:QAU13 PQW12:PQY13 PHA12:PHC13 OXE12:OXG13 ONI12:ONK13 ODM12:ODO13 NTQ12:NTS13 NJU12:NJW13 MZY12:NAA13 MQC12:MQE13 MGG12:MGI13 LWK12:LWM13 LMO12:LMQ13 LCS12:LCU13 KSW12:KSY13 KJA12:KJC13 JZE12:JZG13 JPI12:JPK13 JFM12:JFO13 IVQ12:IVS13 ILU12:ILW13 IBY12:ICA13 HSC12:HSE13 HIG12:HII13 GYK12:GYM13 GOO12:GOQ13 GES12:GEU13 FUW12:FUY13 FLA12:FLC13 FBE12:FBG13 ERI12:ERK13 EHM12:EHO13 DXQ12:DXS13 DNU12:DNW13 DDY12:DEA13 CUC12:CUE13 CKG12:CKI13 CAK12:CAM13 BQO12:BQQ13 BGS12:BGU13 AWW12:AWY13 ANA12:ANC13 ADE12:ADG13 TI12:TK13 JM12:JO13 WVN12:WVN13 WLR12:WLR13 WBV12:WBV13 W27 ADE16:ADG21 Y23 TE23 JI23 WWF23:WWH23 WMJ23:WML23 WCN23:WCP23 VSR23:VST23 VIV23:VIX23 UYZ23:UZB23 UPD23:UPF23 UFH23:UFJ23 TVL23:TVN23 TLP23:TLR23 TBT23:TBV23 SRX23:SRZ23 SIB23:SID23 RYF23:RYH23 ROJ23:ROL23 REN23:REP23 QUR23:QUT23 QKV23:QKX23 QAZ23:QBB23 PRD23:PRF23 PHH23:PHJ23 OXL23:OXN23 ONP23:ONR23 ODT23:ODV23 NTX23:NTZ23 NKB23:NKD23 NAF23:NAH23 MQJ23:MQL23 MGN23:MGP23 LWR23:LWT23 LMV23:LMX23 LCZ23:LDB23 KTD23:KTF23 KJH23:KJJ23 JZL23:JZN23 JPP23:JPR23 JFT23:JFV23 IVX23:IVZ23 IMB23:IMD23 ICF23:ICH23 HSJ23:HSL23 HIN23:HIP23 GYR23:GYT23 GOV23:GOX23 GEZ23:GFB23 FVD23:FVF23 FLH23:FLJ23 FBL23:FBN23 ERP23:ERR23 EHT23:EHV23 DXX23:DXZ23 DOB23:DOD23 DEF23:DEH23 CUJ23:CUL23 CKN23:CKP23 CAR23:CAT23 BQV23:BQX23 BGZ23:BHB23 AXD23:AXF23 ANH23:ANJ23 ADL23:ADN23 TP23:TR23 JT23:JV23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W23 Y27 TE27 JI27 WWF27:WWH27 WMJ27:WML27 WCN27:WCP27 VSR27:VST27 VIV27:VIX27 UYZ27:UZB27 UPD27:UPF27 UFH27:UFJ27 TVL27:TVN27 TLP27:TLR27 TBT27:TBV27 SRX27:SRZ27 SIB27:SID27 RYF27:RYH27 ROJ27:ROL27 REN27:REP27 QUR27:QUT27 QKV27:QKX27 QAZ27:QBB27 PRD27:PRF27 PHH27:PHJ27 OXL27:OXN27 ONP27:ONR27 ODT27:ODV27 NTX27:NTZ27 NKB27:NKD27 NAF27:NAH27 MQJ27:MQL27 MGN27:MGP27 LWR27:LWT27 LMV27:LMX27 LCZ27:LDB27 KTD27:KTF27 KJH27:KJJ27 JZL27:JZN27 JPP27:JPR27 JFT27:JFV27 IVX27:IVZ27 IMB27:IMD27 ICF27:ICH27 HSJ27:HSL27 HIN27:HIP27 GYR27:GYT27 GOV27:GOX27 GEZ27:GFB27 FVD27:FVF27 FLH27:FLJ27 FBL27:FBN27 ERP27:ERR27 EHT27:EHV27 DXX27:DXZ27 DOB27:DOD27 DEF27:DEH27 CUJ27:CUL27 CKN27:CKP27 CAR27:CAT27 BQV27:BQX27 BGZ27:BHB27 AXD27:AXF27 ANH27:ANJ27 ADL27:ADN27 TP27:TR27 JT27:JV27 WVU27 WLY27 WCC27 VSG27 VIK27 UYO27 UOS27 UEW27 TVA27 TLE27 TBI27 SRM27 SHQ27 RXU27 RNY27 REC27 QUG27 QKK27 QAO27 PQS27 PGW27 OXA27 ONE27 ODI27 NTM27 NJQ27 MZU27 MPY27 MGC27 LWG27 LMK27 LCO27 KSS27 KIW27 JZA27 JPE27 JFI27 IVM27 ILQ27 IBU27 HRY27 HIC27 GYG27 GOK27 GEO27 FUS27 FKW27 FBA27 ERE27 EHI27 DXM27 DNQ27 DDU27 CTY27 CKC27 CAG27 BQK27 BGO27 AWS27 AMW27 ADA27 TI16:TK21 JM16:JO21 W16:Y21 L16:L21 WVN16:WVN21 WLR16:WLR21 WBV16:WBV21 VRZ16:VRZ21 VID16:VID21 UYH16:UYH21 UOL16:UOL21 UEP16:UEP21 TUT16:TUT21 TKX16:TKX21 TBB16:TBB21 SRF16:SRF21 SHJ16:SHJ21 RXN16:RXN21 RNR16:RNR21 RDV16:RDV21 QTZ16:QTZ21 QKD16:QKD21 QAH16:QAH21 PQL16:PQL21 PGP16:PGP21 OWT16:OWT21 OMX16:OMX21 ODB16:ODB21 NTF16:NTF21 NJJ16:NJJ21 MZN16:MZN21 MPR16:MPR21 MFV16:MFV21 LVZ16:LVZ21 LMD16:LMD21 LCH16:LCH21 KSL16:KSL21 KIP16:KIP21 JYT16:JYT21 JOX16:JOX21 JFB16:JFB21 IVF16:IVF21 ILJ16:ILJ21 IBN16:IBN21 HRR16:HRR21 HHV16:HHV21 GXZ16:GXZ21 GOD16:GOD21 GEH16:GEH21 FUL16:FUL21 FKP16:FKP21 FAT16:FAT21 EQX16:EQX21 EHB16:EHB21 DXF16:DXF21 DNJ16:DNJ21 DDN16:DDN21 CTR16:CTR21 CJV16:CJV21 BZZ16:BZZ21 BQD16:BQD21 BGH16:BGH21 AWL16:AWL21 AMP16:AMP21 ACT16:ACT21 SX16:SX21 JB16:JB21 WVY16:WWA21 WMC16:WME21 WCG16:WCI21 VSK16:VSM21 VIO16:VIQ21 UYS16:UYU21 UOW16:UOY21 UFA16:UFC21 TVE16:TVG21 TLI16:TLK21 TBM16:TBO21 SRQ16:SRS21 SHU16:SHW21 RXY16:RYA21 ROC16:ROE21 REG16:REI21 QUK16:QUM21 QKO16:QKQ21 QAS16:QAU21 PQW16:PQY21 PHA16:PHC21 OXE16:OXG21 ONI16:ONK21 ODM16:ODO21 NTQ16:NTS21 NJU16:NJW21 MZY16:NAA21 MQC16:MQE21 MGG16:MGI21 LWK16:LWM21 LMO16:LMQ21 LCS16:LCU21 KSW16:KSY21 KJA16:KJC21 JZE16:JZG21 JPI16:JPK21 JFM16:JFO21 IVQ16:IVS21 ILU16:ILW21 IBY16:ICA21 HSC16:HSE21 HIG16:HII21 GYK16:GYM21 GOO16:GOQ21 GES16:GEU21 FUW16:FUY21 FLA16:FLC21 FBE16:FBG21 ERI16:ERK21 EHM16:EHO21 DXQ16:DXS21 DNU16:DNW21 DDY16:DEA21 CUC16:CUE21 CKG16:CKI21 CAK16:CAM21 BQO16:BQQ21 BGS16:BGU21 AWW16:AWY21 ANA16:ANC21 VSC14:VSC15 WBY14:WBY15 W14:W15 WLU14:WLU15 WVQ14:WVQ15 JP14:JR15 TL14:TN15 ADH14:ADJ15 AND14:ANF15 AWZ14:AXB15 BGV14:BGX15 BQR14:BQT15 CAN14:CAP15 CKJ14:CKL15 CUF14:CUH15 DEB14:DED15 DNX14:DNZ15 DXT14:DXV15 EHP14:EHR15 ERL14:ERN15 FBH14:FBJ15 FLD14:FLF15 FUZ14:FVB15 GEV14:GEX15 GOR14:GOT15 GYN14:GYP15 HIJ14:HIL15 HSF14:HSH15 ICB14:ICD15 ILX14:ILZ15 IVT14:IVV15 JFP14:JFR15 JPL14:JPN15 JZH14:JZJ15 KJD14:KJF15 KSZ14:KTB15 LCV14:LCX15 LMR14:LMT15 LWN14:LWP15 MGJ14:MGL15 MQF14:MQH15 NAB14:NAD15 NJX14:NJZ15 NTT14:NTV15 ODP14:ODR15 ONL14:ONN15 OXH14:OXJ15 PHD14:PHF15 PQZ14:PRB15 QAV14:QAX15 QKR14:QKT15 QUN14:QUP15 REJ14:REL15 ROF14:ROH15 RYB14:RYD15 SHX14:SHZ15 SRT14:SRV15 TBP14:TBR15 TLL14:TLN15 TVH14:TVJ15 UFD14:UFF15 UOZ14:UPB15 UYV14:UYX15 VIR14:VIT15 VSN14:VSP15 WCJ14:WCL15 WMF14:WMH15 WWB14:WWD15 JE14:JE15 TA14:TA15 ACW14:ACW15 AMS14:AMS15 AWO14:AWO15 BGK14:BGK15 BQG14:BQG15 CAC14:CAC15 CJY14:CJY15 CTU14:CTU15 DDQ14:DDQ15 DNM14:DNM15 DXI14:DXI15 EHE14:EHE15 ERA14:ERA15 FAW14:FAW15 FKS14:FKS15 FUO14:FUO15 GEK14:GEK15 GOG14:GOG15 GYC14:GYC15 HHY14:HHY15 HRU14:HRU15 IBQ14:IBQ15 ILM14:ILM15 IVI14:IVI15 JFE14:JFE15 JPA14:JPA15 JYW14:JYW15 KIS14:KIS15 KSO14:KSO15 LCK14:LCK15 LMG14:LMG15 LWC14:LWC15 MFY14:MFY15 MPU14:MPU15 MZQ14:MZQ15 NJM14:NJM15 NTI14:NTI15 ODE14:ODE15 ONA14:ONA15 OWW14:OWW15 PGS14:PGS15 PQO14:PQO15 QAK14:QAK15 QKG14:QKG15 QUC14:QUC15 RDY14:RDY15 RNU14:RNU15 RXQ14:RXQ15 SHM14:SHM15 SRI14:SRI15 TBE14:TBE15 TLA14:TLA15 TUW14:TUW15 UES14:UES15 UOO14:UOO15 UYK14:UYK15 VIG14:VIG15 WLU10:WLU11 W10:W11 WVQ10:WVQ11 JP10:JR11 TL10:TN11 ADH10:ADJ11 AND10:ANF11 AWZ10:AXB11 BGV10:BGX11 BQR10:BQT11 CAN10:CAP11 CKJ10:CKL11 CUF10:CUH11 DEB10:DED11 DNX10:DNZ11 DXT10:DXV11 EHP10:EHR11 ERL10:ERN11 FBH10:FBJ11 FLD10:FLF11 FUZ10:FVB11 GEV10:GEX11 GOR10:GOT11 GYN10:GYP11 HIJ10:HIL11 HSF10:HSH11 ICB10:ICD11 ILX10:ILZ11 IVT10:IVV11 JFP10:JFR11 JPL10:JPN11 JZH10:JZJ11 KJD10:KJF11 KSZ10:KTB11 LCV10:LCX11 LMR10:LMT11 LWN10:LWP11 MGJ10:MGL11 MQF10:MQH11 NAB10:NAD11 NJX10:NJZ11 NTT10:NTV11 ODP10:ODR11 ONL10:ONN11 OXH10:OXJ11 PHD10:PHF11 PQZ10:PRB11 QAV10:QAX11 QKR10:QKT11 QUN10:QUP11 REJ10:REL11 ROF10:ROH11 RYB10:RYD11 SHX10:SHZ11 SRT10:SRV11 TBP10:TBR11 TLL10:TLN11 TVH10:TVJ11 UFD10:UFF11 UOZ10:UPB11 UYV10:UYX11 VIR10:VIT11 VSN10:VSP11 WCJ10:WCL11 WMF10:WMH11 WWB10:WWD11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formula1>0</formula1>
      <formula2>100</formula2>
    </dataValidation>
    <dataValidation type="custom" allowBlank="1" showInputMessage="1" showErrorMessage="1" sqref="WWF982999:WWF983871 AD65495:AD66367 JT65495:JT66367 TP65495:TP66367 ADL65495:ADL66367 ANH65495:ANH66367 AXD65495:AXD66367 BGZ65495:BGZ66367 BQV65495:BQV66367 CAR65495:CAR66367 CKN65495:CKN66367 CUJ65495:CUJ66367 DEF65495:DEF66367 DOB65495:DOB66367 DXX65495:DXX66367 EHT65495:EHT66367 ERP65495:ERP66367 FBL65495:FBL66367 FLH65495:FLH66367 FVD65495:FVD66367 GEZ65495:GEZ66367 GOV65495:GOV66367 GYR65495:GYR66367 HIN65495:HIN66367 HSJ65495:HSJ66367 ICF65495:ICF66367 IMB65495:IMB66367 IVX65495:IVX66367 JFT65495:JFT66367 JPP65495:JPP66367 JZL65495:JZL66367 KJH65495:KJH66367 KTD65495:KTD66367 LCZ65495:LCZ66367 LMV65495:LMV66367 LWR65495:LWR66367 MGN65495:MGN66367 MQJ65495:MQJ66367 NAF65495:NAF66367 NKB65495:NKB66367 NTX65495:NTX66367 ODT65495:ODT66367 ONP65495:ONP66367 OXL65495:OXL66367 PHH65495:PHH66367 PRD65495:PRD66367 QAZ65495:QAZ66367 QKV65495:QKV66367 QUR65495:QUR66367 REN65495:REN66367 ROJ65495:ROJ66367 RYF65495:RYF66367 SIB65495:SIB66367 SRX65495:SRX66367 TBT65495:TBT66367 TLP65495:TLP66367 TVL65495:TVL66367 UFH65495:UFH66367 UPD65495:UPD66367 UYZ65495:UYZ66367 VIV65495:VIV66367 VSR65495:VSR66367 WCN65495:WCN66367 WMJ65495:WMJ66367 WWF65495:WWF66367 AD131031:AD131903 JT131031:JT131903 TP131031:TP131903 ADL131031:ADL131903 ANH131031:ANH131903 AXD131031:AXD131903 BGZ131031:BGZ131903 BQV131031:BQV131903 CAR131031:CAR131903 CKN131031:CKN131903 CUJ131031:CUJ131903 DEF131031:DEF131903 DOB131031:DOB131903 DXX131031:DXX131903 EHT131031:EHT131903 ERP131031:ERP131903 FBL131031:FBL131903 FLH131031:FLH131903 FVD131031:FVD131903 GEZ131031:GEZ131903 GOV131031:GOV131903 GYR131031:GYR131903 HIN131031:HIN131903 HSJ131031:HSJ131903 ICF131031:ICF131903 IMB131031:IMB131903 IVX131031:IVX131903 JFT131031:JFT131903 JPP131031:JPP131903 JZL131031:JZL131903 KJH131031:KJH131903 KTD131031:KTD131903 LCZ131031:LCZ131903 LMV131031:LMV131903 LWR131031:LWR131903 MGN131031:MGN131903 MQJ131031:MQJ131903 NAF131031:NAF131903 NKB131031:NKB131903 NTX131031:NTX131903 ODT131031:ODT131903 ONP131031:ONP131903 OXL131031:OXL131903 PHH131031:PHH131903 PRD131031:PRD131903 QAZ131031:QAZ131903 QKV131031:QKV131903 QUR131031:QUR131903 REN131031:REN131903 ROJ131031:ROJ131903 RYF131031:RYF131903 SIB131031:SIB131903 SRX131031:SRX131903 TBT131031:TBT131903 TLP131031:TLP131903 TVL131031:TVL131903 UFH131031:UFH131903 UPD131031:UPD131903 UYZ131031:UYZ131903 VIV131031:VIV131903 VSR131031:VSR131903 WCN131031:WCN131903 WMJ131031:WMJ131903 WWF131031:WWF131903 AD196567:AD197439 JT196567:JT197439 TP196567:TP197439 ADL196567:ADL197439 ANH196567:ANH197439 AXD196567:AXD197439 BGZ196567:BGZ197439 BQV196567:BQV197439 CAR196567:CAR197439 CKN196567:CKN197439 CUJ196567:CUJ197439 DEF196567:DEF197439 DOB196567:DOB197439 DXX196567:DXX197439 EHT196567:EHT197439 ERP196567:ERP197439 FBL196567:FBL197439 FLH196567:FLH197439 FVD196567:FVD197439 GEZ196567:GEZ197439 GOV196567:GOV197439 GYR196567:GYR197439 HIN196567:HIN197439 HSJ196567:HSJ197439 ICF196567:ICF197439 IMB196567:IMB197439 IVX196567:IVX197439 JFT196567:JFT197439 JPP196567:JPP197439 JZL196567:JZL197439 KJH196567:KJH197439 KTD196567:KTD197439 LCZ196567:LCZ197439 LMV196567:LMV197439 LWR196567:LWR197439 MGN196567:MGN197439 MQJ196567:MQJ197439 NAF196567:NAF197439 NKB196567:NKB197439 NTX196567:NTX197439 ODT196567:ODT197439 ONP196567:ONP197439 OXL196567:OXL197439 PHH196567:PHH197439 PRD196567:PRD197439 QAZ196567:QAZ197439 QKV196567:QKV197439 QUR196567:QUR197439 REN196567:REN197439 ROJ196567:ROJ197439 RYF196567:RYF197439 SIB196567:SIB197439 SRX196567:SRX197439 TBT196567:TBT197439 TLP196567:TLP197439 TVL196567:TVL197439 UFH196567:UFH197439 UPD196567:UPD197439 UYZ196567:UYZ197439 VIV196567:VIV197439 VSR196567:VSR197439 WCN196567:WCN197439 WMJ196567:WMJ197439 WWF196567:WWF197439 AD262103:AD262975 JT262103:JT262975 TP262103:TP262975 ADL262103:ADL262975 ANH262103:ANH262975 AXD262103:AXD262975 BGZ262103:BGZ262975 BQV262103:BQV262975 CAR262103:CAR262975 CKN262103:CKN262975 CUJ262103:CUJ262975 DEF262103:DEF262975 DOB262103:DOB262975 DXX262103:DXX262975 EHT262103:EHT262975 ERP262103:ERP262975 FBL262103:FBL262975 FLH262103:FLH262975 FVD262103:FVD262975 GEZ262103:GEZ262975 GOV262103:GOV262975 GYR262103:GYR262975 HIN262103:HIN262975 HSJ262103:HSJ262975 ICF262103:ICF262975 IMB262103:IMB262975 IVX262103:IVX262975 JFT262103:JFT262975 JPP262103:JPP262975 JZL262103:JZL262975 KJH262103:KJH262975 KTD262103:KTD262975 LCZ262103:LCZ262975 LMV262103:LMV262975 LWR262103:LWR262975 MGN262103:MGN262975 MQJ262103:MQJ262975 NAF262103:NAF262975 NKB262103:NKB262975 NTX262103:NTX262975 ODT262103:ODT262975 ONP262103:ONP262975 OXL262103:OXL262975 PHH262103:PHH262975 PRD262103:PRD262975 QAZ262103:QAZ262975 QKV262103:QKV262975 QUR262103:QUR262975 REN262103:REN262975 ROJ262103:ROJ262975 RYF262103:RYF262975 SIB262103:SIB262975 SRX262103:SRX262975 TBT262103:TBT262975 TLP262103:TLP262975 TVL262103:TVL262975 UFH262103:UFH262975 UPD262103:UPD262975 UYZ262103:UYZ262975 VIV262103:VIV262975 VSR262103:VSR262975 WCN262103:WCN262975 WMJ262103:WMJ262975 WWF262103:WWF262975 AD327639:AD328511 JT327639:JT328511 TP327639:TP328511 ADL327639:ADL328511 ANH327639:ANH328511 AXD327639:AXD328511 BGZ327639:BGZ328511 BQV327639:BQV328511 CAR327639:CAR328511 CKN327639:CKN328511 CUJ327639:CUJ328511 DEF327639:DEF328511 DOB327639:DOB328511 DXX327639:DXX328511 EHT327639:EHT328511 ERP327639:ERP328511 FBL327639:FBL328511 FLH327639:FLH328511 FVD327639:FVD328511 GEZ327639:GEZ328511 GOV327639:GOV328511 GYR327639:GYR328511 HIN327639:HIN328511 HSJ327639:HSJ328511 ICF327639:ICF328511 IMB327639:IMB328511 IVX327639:IVX328511 JFT327639:JFT328511 JPP327639:JPP328511 JZL327639:JZL328511 KJH327639:KJH328511 KTD327639:KTD328511 LCZ327639:LCZ328511 LMV327639:LMV328511 LWR327639:LWR328511 MGN327639:MGN328511 MQJ327639:MQJ328511 NAF327639:NAF328511 NKB327639:NKB328511 NTX327639:NTX328511 ODT327639:ODT328511 ONP327639:ONP328511 OXL327639:OXL328511 PHH327639:PHH328511 PRD327639:PRD328511 QAZ327639:QAZ328511 QKV327639:QKV328511 QUR327639:QUR328511 REN327639:REN328511 ROJ327639:ROJ328511 RYF327639:RYF328511 SIB327639:SIB328511 SRX327639:SRX328511 TBT327639:TBT328511 TLP327639:TLP328511 TVL327639:TVL328511 UFH327639:UFH328511 UPD327639:UPD328511 UYZ327639:UYZ328511 VIV327639:VIV328511 VSR327639:VSR328511 WCN327639:WCN328511 WMJ327639:WMJ328511 WWF327639:WWF328511 AD393175:AD394047 JT393175:JT394047 TP393175:TP394047 ADL393175:ADL394047 ANH393175:ANH394047 AXD393175:AXD394047 BGZ393175:BGZ394047 BQV393175:BQV394047 CAR393175:CAR394047 CKN393175:CKN394047 CUJ393175:CUJ394047 DEF393175:DEF394047 DOB393175:DOB394047 DXX393175:DXX394047 EHT393175:EHT394047 ERP393175:ERP394047 FBL393175:FBL394047 FLH393175:FLH394047 FVD393175:FVD394047 GEZ393175:GEZ394047 GOV393175:GOV394047 GYR393175:GYR394047 HIN393175:HIN394047 HSJ393175:HSJ394047 ICF393175:ICF394047 IMB393175:IMB394047 IVX393175:IVX394047 JFT393175:JFT394047 JPP393175:JPP394047 JZL393175:JZL394047 KJH393175:KJH394047 KTD393175:KTD394047 LCZ393175:LCZ394047 LMV393175:LMV394047 LWR393175:LWR394047 MGN393175:MGN394047 MQJ393175:MQJ394047 NAF393175:NAF394047 NKB393175:NKB394047 NTX393175:NTX394047 ODT393175:ODT394047 ONP393175:ONP394047 OXL393175:OXL394047 PHH393175:PHH394047 PRD393175:PRD394047 QAZ393175:QAZ394047 QKV393175:QKV394047 QUR393175:QUR394047 REN393175:REN394047 ROJ393175:ROJ394047 RYF393175:RYF394047 SIB393175:SIB394047 SRX393175:SRX394047 TBT393175:TBT394047 TLP393175:TLP394047 TVL393175:TVL394047 UFH393175:UFH394047 UPD393175:UPD394047 UYZ393175:UYZ394047 VIV393175:VIV394047 VSR393175:VSR394047 WCN393175:WCN394047 WMJ393175:WMJ394047 WWF393175:WWF394047 AD458711:AD459583 JT458711:JT459583 TP458711:TP459583 ADL458711:ADL459583 ANH458711:ANH459583 AXD458711:AXD459583 BGZ458711:BGZ459583 BQV458711:BQV459583 CAR458711:CAR459583 CKN458711:CKN459583 CUJ458711:CUJ459583 DEF458711:DEF459583 DOB458711:DOB459583 DXX458711:DXX459583 EHT458711:EHT459583 ERP458711:ERP459583 FBL458711:FBL459583 FLH458711:FLH459583 FVD458711:FVD459583 GEZ458711:GEZ459583 GOV458711:GOV459583 GYR458711:GYR459583 HIN458711:HIN459583 HSJ458711:HSJ459583 ICF458711:ICF459583 IMB458711:IMB459583 IVX458711:IVX459583 JFT458711:JFT459583 JPP458711:JPP459583 JZL458711:JZL459583 KJH458711:KJH459583 KTD458711:KTD459583 LCZ458711:LCZ459583 LMV458711:LMV459583 LWR458711:LWR459583 MGN458711:MGN459583 MQJ458711:MQJ459583 NAF458711:NAF459583 NKB458711:NKB459583 NTX458711:NTX459583 ODT458711:ODT459583 ONP458711:ONP459583 OXL458711:OXL459583 PHH458711:PHH459583 PRD458711:PRD459583 QAZ458711:QAZ459583 QKV458711:QKV459583 QUR458711:QUR459583 REN458711:REN459583 ROJ458711:ROJ459583 RYF458711:RYF459583 SIB458711:SIB459583 SRX458711:SRX459583 TBT458711:TBT459583 TLP458711:TLP459583 TVL458711:TVL459583 UFH458711:UFH459583 UPD458711:UPD459583 UYZ458711:UYZ459583 VIV458711:VIV459583 VSR458711:VSR459583 WCN458711:WCN459583 WMJ458711:WMJ459583 WWF458711:WWF459583 AD524247:AD525119 JT524247:JT525119 TP524247:TP525119 ADL524247:ADL525119 ANH524247:ANH525119 AXD524247:AXD525119 BGZ524247:BGZ525119 BQV524247:BQV525119 CAR524247:CAR525119 CKN524247:CKN525119 CUJ524247:CUJ525119 DEF524247:DEF525119 DOB524247:DOB525119 DXX524247:DXX525119 EHT524247:EHT525119 ERP524247:ERP525119 FBL524247:FBL525119 FLH524247:FLH525119 FVD524247:FVD525119 GEZ524247:GEZ525119 GOV524247:GOV525119 GYR524247:GYR525119 HIN524247:HIN525119 HSJ524247:HSJ525119 ICF524247:ICF525119 IMB524247:IMB525119 IVX524247:IVX525119 JFT524247:JFT525119 JPP524247:JPP525119 JZL524247:JZL525119 KJH524247:KJH525119 KTD524247:KTD525119 LCZ524247:LCZ525119 LMV524247:LMV525119 LWR524247:LWR525119 MGN524247:MGN525119 MQJ524247:MQJ525119 NAF524247:NAF525119 NKB524247:NKB525119 NTX524247:NTX525119 ODT524247:ODT525119 ONP524247:ONP525119 OXL524247:OXL525119 PHH524247:PHH525119 PRD524247:PRD525119 QAZ524247:QAZ525119 QKV524247:QKV525119 QUR524247:QUR525119 REN524247:REN525119 ROJ524247:ROJ525119 RYF524247:RYF525119 SIB524247:SIB525119 SRX524247:SRX525119 TBT524247:TBT525119 TLP524247:TLP525119 TVL524247:TVL525119 UFH524247:UFH525119 UPD524247:UPD525119 UYZ524247:UYZ525119 VIV524247:VIV525119 VSR524247:VSR525119 WCN524247:WCN525119 WMJ524247:WMJ525119 WWF524247:WWF525119 AD589783:AD590655 JT589783:JT590655 TP589783:TP590655 ADL589783:ADL590655 ANH589783:ANH590655 AXD589783:AXD590655 BGZ589783:BGZ590655 BQV589783:BQV590655 CAR589783:CAR590655 CKN589783:CKN590655 CUJ589783:CUJ590655 DEF589783:DEF590655 DOB589783:DOB590655 DXX589783:DXX590655 EHT589783:EHT590655 ERP589783:ERP590655 FBL589783:FBL590655 FLH589783:FLH590655 FVD589783:FVD590655 GEZ589783:GEZ590655 GOV589783:GOV590655 GYR589783:GYR590655 HIN589783:HIN590655 HSJ589783:HSJ590655 ICF589783:ICF590655 IMB589783:IMB590655 IVX589783:IVX590655 JFT589783:JFT590655 JPP589783:JPP590655 JZL589783:JZL590655 KJH589783:KJH590655 KTD589783:KTD590655 LCZ589783:LCZ590655 LMV589783:LMV590655 LWR589783:LWR590655 MGN589783:MGN590655 MQJ589783:MQJ590655 NAF589783:NAF590655 NKB589783:NKB590655 NTX589783:NTX590655 ODT589783:ODT590655 ONP589783:ONP590655 OXL589783:OXL590655 PHH589783:PHH590655 PRD589783:PRD590655 QAZ589783:QAZ590655 QKV589783:QKV590655 QUR589783:QUR590655 REN589783:REN590655 ROJ589783:ROJ590655 RYF589783:RYF590655 SIB589783:SIB590655 SRX589783:SRX590655 TBT589783:TBT590655 TLP589783:TLP590655 TVL589783:TVL590655 UFH589783:UFH590655 UPD589783:UPD590655 UYZ589783:UYZ590655 VIV589783:VIV590655 VSR589783:VSR590655 WCN589783:WCN590655 WMJ589783:WMJ590655 WWF589783:WWF590655 AD655319:AD656191 JT655319:JT656191 TP655319:TP656191 ADL655319:ADL656191 ANH655319:ANH656191 AXD655319:AXD656191 BGZ655319:BGZ656191 BQV655319:BQV656191 CAR655319:CAR656191 CKN655319:CKN656191 CUJ655319:CUJ656191 DEF655319:DEF656191 DOB655319:DOB656191 DXX655319:DXX656191 EHT655319:EHT656191 ERP655319:ERP656191 FBL655319:FBL656191 FLH655319:FLH656191 FVD655319:FVD656191 GEZ655319:GEZ656191 GOV655319:GOV656191 GYR655319:GYR656191 HIN655319:HIN656191 HSJ655319:HSJ656191 ICF655319:ICF656191 IMB655319:IMB656191 IVX655319:IVX656191 JFT655319:JFT656191 JPP655319:JPP656191 JZL655319:JZL656191 KJH655319:KJH656191 KTD655319:KTD656191 LCZ655319:LCZ656191 LMV655319:LMV656191 LWR655319:LWR656191 MGN655319:MGN656191 MQJ655319:MQJ656191 NAF655319:NAF656191 NKB655319:NKB656191 NTX655319:NTX656191 ODT655319:ODT656191 ONP655319:ONP656191 OXL655319:OXL656191 PHH655319:PHH656191 PRD655319:PRD656191 QAZ655319:QAZ656191 QKV655319:QKV656191 QUR655319:QUR656191 REN655319:REN656191 ROJ655319:ROJ656191 RYF655319:RYF656191 SIB655319:SIB656191 SRX655319:SRX656191 TBT655319:TBT656191 TLP655319:TLP656191 TVL655319:TVL656191 UFH655319:UFH656191 UPD655319:UPD656191 UYZ655319:UYZ656191 VIV655319:VIV656191 VSR655319:VSR656191 WCN655319:WCN656191 WMJ655319:WMJ656191 WWF655319:WWF656191 AD720855:AD721727 JT720855:JT721727 TP720855:TP721727 ADL720855:ADL721727 ANH720855:ANH721727 AXD720855:AXD721727 BGZ720855:BGZ721727 BQV720855:BQV721727 CAR720855:CAR721727 CKN720855:CKN721727 CUJ720855:CUJ721727 DEF720855:DEF721727 DOB720855:DOB721727 DXX720855:DXX721727 EHT720855:EHT721727 ERP720855:ERP721727 FBL720855:FBL721727 FLH720855:FLH721727 FVD720855:FVD721727 GEZ720855:GEZ721727 GOV720855:GOV721727 GYR720855:GYR721727 HIN720855:HIN721727 HSJ720855:HSJ721727 ICF720855:ICF721727 IMB720855:IMB721727 IVX720855:IVX721727 JFT720855:JFT721727 JPP720855:JPP721727 JZL720855:JZL721727 KJH720855:KJH721727 KTD720855:KTD721727 LCZ720855:LCZ721727 LMV720855:LMV721727 LWR720855:LWR721727 MGN720855:MGN721727 MQJ720855:MQJ721727 NAF720855:NAF721727 NKB720855:NKB721727 NTX720855:NTX721727 ODT720855:ODT721727 ONP720855:ONP721727 OXL720855:OXL721727 PHH720855:PHH721727 PRD720855:PRD721727 QAZ720855:QAZ721727 QKV720855:QKV721727 QUR720855:QUR721727 REN720855:REN721727 ROJ720855:ROJ721727 RYF720855:RYF721727 SIB720855:SIB721727 SRX720855:SRX721727 TBT720855:TBT721727 TLP720855:TLP721727 TVL720855:TVL721727 UFH720855:UFH721727 UPD720855:UPD721727 UYZ720855:UYZ721727 VIV720855:VIV721727 VSR720855:VSR721727 WCN720855:WCN721727 WMJ720855:WMJ721727 WWF720855:WWF721727 AD786391:AD787263 JT786391:JT787263 TP786391:TP787263 ADL786391:ADL787263 ANH786391:ANH787263 AXD786391:AXD787263 BGZ786391:BGZ787263 BQV786391:BQV787263 CAR786391:CAR787263 CKN786391:CKN787263 CUJ786391:CUJ787263 DEF786391:DEF787263 DOB786391:DOB787263 DXX786391:DXX787263 EHT786391:EHT787263 ERP786391:ERP787263 FBL786391:FBL787263 FLH786391:FLH787263 FVD786391:FVD787263 GEZ786391:GEZ787263 GOV786391:GOV787263 GYR786391:GYR787263 HIN786391:HIN787263 HSJ786391:HSJ787263 ICF786391:ICF787263 IMB786391:IMB787263 IVX786391:IVX787263 JFT786391:JFT787263 JPP786391:JPP787263 JZL786391:JZL787263 KJH786391:KJH787263 KTD786391:KTD787263 LCZ786391:LCZ787263 LMV786391:LMV787263 LWR786391:LWR787263 MGN786391:MGN787263 MQJ786391:MQJ787263 NAF786391:NAF787263 NKB786391:NKB787263 NTX786391:NTX787263 ODT786391:ODT787263 ONP786391:ONP787263 OXL786391:OXL787263 PHH786391:PHH787263 PRD786391:PRD787263 QAZ786391:QAZ787263 QKV786391:QKV787263 QUR786391:QUR787263 REN786391:REN787263 ROJ786391:ROJ787263 RYF786391:RYF787263 SIB786391:SIB787263 SRX786391:SRX787263 TBT786391:TBT787263 TLP786391:TLP787263 TVL786391:TVL787263 UFH786391:UFH787263 UPD786391:UPD787263 UYZ786391:UYZ787263 VIV786391:VIV787263 VSR786391:VSR787263 WCN786391:WCN787263 WMJ786391:WMJ787263 WWF786391:WWF787263 AD851927:AD852799 JT851927:JT852799 TP851927:TP852799 ADL851927:ADL852799 ANH851927:ANH852799 AXD851927:AXD852799 BGZ851927:BGZ852799 BQV851927:BQV852799 CAR851927:CAR852799 CKN851927:CKN852799 CUJ851927:CUJ852799 DEF851927:DEF852799 DOB851927:DOB852799 DXX851927:DXX852799 EHT851927:EHT852799 ERP851927:ERP852799 FBL851927:FBL852799 FLH851927:FLH852799 FVD851927:FVD852799 GEZ851927:GEZ852799 GOV851927:GOV852799 GYR851927:GYR852799 HIN851927:HIN852799 HSJ851927:HSJ852799 ICF851927:ICF852799 IMB851927:IMB852799 IVX851927:IVX852799 JFT851927:JFT852799 JPP851927:JPP852799 JZL851927:JZL852799 KJH851927:KJH852799 KTD851927:KTD852799 LCZ851927:LCZ852799 LMV851927:LMV852799 LWR851927:LWR852799 MGN851927:MGN852799 MQJ851927:MQJ852799 NAF851927:NAF852799 NKB851927:NKB852799 NTX851927:NTX852799 ODT851927:ODT852799 ONP851927:ONP852799 OXL851927:OXL852799 PHH851927:PHH852799 PRD851927:PRD852799 QAZ851927:QAZ852799 QKV851927:QKV852799 QUR851927:QUR852799 REN851927:REN852799 ROJ851927:ROJ852799 RYF851927:RYF852799 SIB851927:SIB852799 SRX851927:SRX852799 TBT851927:TBT852799 TLP851927:TLP852799 TVL851927:TVL852799 UFH851927:UFH852799 UPD851927:UPD852799 UYZ851927:UYZ852799 VIV851927:VIV852799 VSR851927:VSR852799 WCN851927:WCN852799 WMJ851927:WMJ852799 WWF851927:WWF852799 AD917463:AD918335 JT917463:JT918335 TP917463:TP918335 ADL917463:ADL918335 ANH917463:ANH918335 AXD917463:AXD918335 BGZ917463:BGZ918335 BQV917463:BQV918335 CAR917463:CAR918335 CKN917463:CKN918335 CUJ917463:CUJ918335 DEF917463:DEF918335 DOB917463:DOB918335 DXX917463:DXX918335 EHT917463:EHT918335 ERP917463:ERP918335 FBL917463:FBL918335 FLH917463:FLH918335 FVD917463:FVD918335 GEZ917463:GEZ918335 GOV917463:GOV918335 GYR917463:GYR918335 HIN917463:HIN918335 HSJ917463:HSJ918335 ICF917463:ICF918335 IMB917463:IMB918335 IVX917463:IVX918335 JFT917463:JFT918335 JPP917463:JPP918335 JZL917463:JZL918335 KJH917463:KJH918335 KTD917463:KTD918335 LCZ917463:LCZ918335 LMV917463:LMV918335 LWR917463:LWR918335 MGN917463:MGN918335 MQJ917463:MQJ918335 NAF917463:NAF918335 NKB917463:NKB918335 NTX917463:NTX918335 ODT917463:ODT918335 ONP917463:ONP918335 OXL917463:OXL918335 PHH917463:PHH918335 PRD917463:PRD918335 QAZ917463:QAZ918335 QKV917463:QKV918335 QUR917463:QUR918335 REN917463:REN918335 ROJ917463:ROJ918335 RYF917463:RYF918335 SIB917463:SIB918335 SRX917463:SRX918335 TBT917463:TBT918335 TLP917463:TLP918335 TVL917463:TVL918335 UFH917463:UFH918335 UPD917463:UPD918335 UYZ917463:UYZ918335 VIV917463:VIV918335 VSR917463:VSR918335 WCN917463:WCN918335 WMJ917463:WMJ918335 WWF917463:WWF918335 AD982999:AD983871 JT982999:JT983871 TP982999:TP983871 ADL982999:ADL983871 ANH982999:ANH983871 AXD982999:AXD983871 BGZ982999:BGZ983871 BQV982999:BQV983871 CAR982999:CAR983871 CKN982999:CKN983871 CUJ982999:CUJ983871 DEF982999:DEF983871 DOB982999:DOB983871 DXX982999:DXX983871 EHT982999:EHT983871 ERP982999:ERP983871 FBL982999:FBL983871 FLH982999:FLH983871 FVD982999:FVD983871 GEZ982999:GEZ983871 GOV982999:GOV983871 GYR982999:GYR983871 HIN982999:HIN983871 HSJ982999:HSJ983871 ICF982999:ICF983871 IMB982999:IMB983871 IVX982999:IVX983871 JFT982999:JFT983871 JPP982999:JPP983871 JZL982999:JZL983871 KJH982999:KJH983871 KTD982999:KTD983871 LCZ982999:LCZ983871 LMV982999:LMV983871 LWR982999:LWR983871 MGN982999:MGN983871 MQJ982999:MQJ983871 NAF982999:NAF983871 NKB982999:NKB983871 NTX982999:NTX983871 ODT982999:ODT983871 ONP982999:ONP983871 OXL982999:OXL983871 PHH982999:PHH983871 PRD982999:PRD983871 QAZ982999:QAZ983871 QKV982999:QKV983871 QUR982999:QUR983871 REN982999:REN983871 ROJ982999:ROJ983871 RYF982999:RYF983871 SIB982999:SIB983871 SRX982999:SRX983871 TBT982999:TBT983871 TLP982999:TLP983871 TVL982999:TVL983871 UFH982999:UFH983871 UPD982999:UPD983871 UYZ982999:UYZ983871 VIV982999:VIV983871 VSR982999:VSR983871 WCN982999:WCN983871 WMJ982999:WMJ983871 AD37:AD831 JT37:JT831 WWF37:WWF831 WMJ37:WMJ831 WCN37:WCN831 VSR37:VSR831 VIV37:VIV831 UYZ37:UYZ831 UPD37:UPD831 UFH37:UFH831 TVL37:TVL831 TLP37:TLP831 TBT37:TBT831 SRX37:SRX831 SIB37:SIB831 RYF37:RYF831 ROJ37:ROJ831 REN37:REN831 QUR37:QUR831 QKV37:QKV831 QAZ37:QAZ831 PRD37:PRD831 PHH37:PHH831 OXL37:OXL831 ONP37:ONP831 ODT37:ODT831 NTX37:NTX831 NKB37:NKB831 NAF37:NAF831 MQJ37:MQJ831 MGN37:MGN831 LWR37:LWR831 LMV37:LMV831 LCZ37:LCZ831 KTD37:KTD831 KJH37:KJH831 JZL37:JZL831 JPP37:JPP831 JFT37:JFT831 IVX37:IVX831 IMB37:IMB831 ICF37:ICF831 HSJ37:HSJ831 HIN37:HIN831 GYR37:GYR831 GOV37:GOV831 GEZ37:GEZ831 FVD37:FVD831 FLH37:FLH831 FBL37:FBL831 ERP37:ERP831 EHT37:EHT831 DXX37:DXX831 DOB37:DOB831 DEF37:DEF831 CUJ37:CUJ831 CKN37:CKN831 CAR37:CAR831 BQV37:BQV831 BGZ37:BGZ831 AXD37:AXD831 ANH37:ANH831 ADL37:ADL831 TP37:TP831 WCN28 VSR28 VIV28 UYZ28 UPD28 UFH28 TVL28 TLP28 TBT28 SRX28 SIB28 RYF28 ROJ28 REN28 QUR28 QKV28 QAZ28 PRD28 PHH28 OXL28 ONP28 ODT28 NTX28 NKB28 NAF28 MQJ28 MGN28 LWR28 LMV28 LCZ28 KTD28 KJH28 JZL28 JPP28 JFT28 IVX28 IMB28 ICF28 HSJ28 HIN28 GYR28 GOV28 GEZ28 FVD28 FLH28 FBL28 ERP28 EHT28 DXX28 DOB28 DEF28 CUJ28 CKN28 CAR28 BQV28 BGZ28 AXD28 ANH28 ADL28 TP28 WWF28 JT28 WMJ28 AP24 AD24 AC20 VIV8:VIV9 VSR8:VSR9 WCN8:WCN9 WMJ8:WMJ9 WWF8:WWF9 JT8:JT9 TP8:TP9 ADL8:ADL9 ANH8:ANH9 AXD8:AXD9 BGZ8:BGZ9 BQV8:BQV9 CAR8:CAR9 CKN8:CKN9 CUJ8:CUJ9 DEF8:DEF9 DOB8:DOB9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12:VIV13 VSR12:VSR13 WCN12:WCN13 WMJ12:WMJ13 WWF12:WWF13 JT12:JT13 TP12:TP13 ADL12:ADL13 ANH12:ANH13 AXD12:AXD13 BGZ12:BGZ13 BQV12:BQV13 CAR12:CAR13 CKN12:CKN13 CUJ12:CUJ13 DEF12:DEF13 DOB12:DOB13 DXX12:DXX13 EHT12:EHT13 ERP12:ERP13 FBL12:FBL13 FLH12:FLH13 FVD12:FVD13 GEZ12:GEZ13 GOV12:GOV13 GYR12:GYR13 HIN12:HIN13 HSJ12:HSJ13 ICF12:ICF13 IMB12:IMB13 IVX12:IVX13 JFT12:JFT13 JPP12:JPP13 JZL12:JZL13 KJH12:KJH13 KTD12:KTD13 LCZ12:LCZ13 LMV12:LMV13 LWR12:LWR13 MGN12:MGN13 MQJ12:MQJ13 NAF12:NAF13 NKB12:NKB13 NTX12:NTX13 ODT12:ODT13 ONP12:ONP13 OXL12:OXL13 PHH12:PHH13 PRD12:PRD13 QAZ12:QAZ13 QKV12:QKV13 QUR12:QUR13 REN12:REN13 ROJ12:ROJ13 RYF12:RYF13 SIB12:SIB13 SRX12:SRX13 TBT12:TBT13 TLP12:TLP13 TVL12:TVL13 UFH12:UFH13 UPD12:UPD13 AC12:AC13 UYZ12:UYZ13 AL21:AL22 AD26 AE16:AU16 AP26 AL24 AL26 AO27:AP27 AP21:AP22 AS23:AT23 WMQ23 WWM23 KA23 TW23 ADS23 ANO23 AXK23 BHG23 BRC23 CAY23 CKU23 CUQ23 DEM23 DOI23 DYE23 EIA23 ERW23 FBS23 FLO23 FVK23 GFG23 GPC23 GYY23 HIU23 HSQ23 ICM23 IMI23 IWE23 JGA23 JPW23 JZS23 KJO23 KTK23 LDG23 LNC23 LWY23 MGU23 MQQ23 NAM23 NKI23 NUE23 OEA23 ONW23 OXS23 PHO23 PRK23 QBG23 QLC23 QUY23 REU23 ROQ23 RYM23 SII23 SSE23 TCA23 TLW23 TVS23 UFO23 UPK23 UZG23 VJC23 VSY23 WCU23 AG23 AK23:AL23 AO23:AP23 AC28:BB28 TLP16:TLP21 AC23:AD23 AC27:AD27 AS27:AT27 WMQ27 WWM27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AG27 AK27:AL27 AD12:BB12 TVL16:TVL21 UFH16:UFH21 UPD16:UPD21 UYZ16:UYZ21 VIV16:VIV21 VSR16:VSR21 WCN16:WCN21 WMJ16:WMJ21 WWF16:WWF21 JT16:JT21 TP16:TP21 ADL16:ADL21 ANH16:ANH21 AXD16:AXD21 BGZ16:BGZ21 BQV16:BQV21 CAR16:CAR21 CKN16:CKN21 CUJ16:CUJ21 DEF16:DEF21 DOB16:DOB21 DXX16:DXX21 EHT16:EHT21 ERP16:ERP21 FBL16:FBL21 FLH16:FLH21 FVD16:FVD21 GEZ16:GEZ21 GOV16:GOV21 GYR16:GYR21 HIN16:HIN21 HSJ16:HSJ21 ICF16:ICF21 IMB16:IMB21 IVX16:IVX21 JFT16:JFT21 JPP16:JPP21 JZL16:JZL21 KJH16:KJH21 KTD16:KTD21 LCZ16:LCZ21 LMV16:LMV21 LWR16:LWR21 MGN16:MGN21 MQJ16:MQJ21 NAF16:NAF21 NKB16:NKB21 NTX16:NTX21 ODT16:ODT21 ONP16:ONP21 OXL16:OXL21 PHH16:PHH21 PRD16:PRD21 QAZ16:QAZ21 QKV16:QKV21 QUR16:QUR21 REN16:REN21 ROJ16:ROJ21 RYF16:RYF21 SIB16:SIB21 SRX16:SRX21 TBT16:TBT21 WCQ14:WCQ15 AD14:AD22 VSU14:VSU15 VIY14:VIY15 UZC14:UZC15 UPG14:UPG15 UFK14:UFK15 TVO14:TVO15 TLS14:TLS15 TBW14:TBW15 SSA14:SSA15 SIE14:SIE15 RYI14:RYI15 ROM14:ROM15 REQ14:REQ15 QUU14:QUU15 QKY14:QKY15 QBC14:QBC15 PRG14:PRG15 PHK14:PHK15 OXO14:OXO15 ONS14:ONS15 ODW14:ODW15 NUA14:NUA15 NKE14:NKE15 NAI14:NAI15 MQM14:MQM15 MGQ14:MGQ15 LWU14:LWU15 LMY14:LMY15 LDC14:LDC15 KTG14:KTG15 KJK14:KJK15 JZO14:JZO15 JPS14:JPS15 JFW14:JFW15 IWA14:IWA15 IME14:IME15 ICI14:ICI15 HSM14:HSM15 HIQ14:HIQ15 GYU14:GYU15 GOY14:GOY15 GFC14:GFC15 FVG14:FVG15 FLK14:FLK15 FBO14:FBO15 ERS14:ERS15 EHW14:EHW15 DYA14:DYA15 DOE14:DOE15 DEI14:DEI15 CUM14:CUM15 CKQ14:CKQ15 CAU14:CAU15 BQY14:BQY15 BHC14:BHC15 AXG14:AXG15 ANK14:ANK15 ADO14:ADO15 TS14:TS15 JW14:JW15 WWI14:WWI15 WMM14:WMM15 AXG10:AXG11 AD8:AD11 ANK10:ANK11 ADO10:ADO11 TS10:TS11 JW10:JW11 WWI10:WWI11 WMM10:WMM11 WCQ10:WCQ11 VSU10:VSU11 VIY10:VIY11 UZC10:UZC11 UPG10:UPG11 UFK10:UFK11 TVO10:TVO11 TLS10:TLS11 TBW10:TBW11 SSA10:SSA11 SIE10:SIE11 RYI10:RYI11 ROM10:ROM11 REQ10:REQ11 QUU10:QUU11 QKY10:QKY11 QBC10:QBC11 PRG10:PRG11 PHK10:PHK11 OXO10:OXO11 ONS10:ONS11 ODW10:ODW11 NUA10:NUA11 NKE10:NKE11 NAI10:NAI11 MQM10:MQM11 MGQ10:MGQ11 LWU10:LWU11 LMY10:LMY11 LDC10:LDC11 KTG10:KTG11 KJK10:KJK11 JZO10:JZO11 JPS10:JPS11 JFW10:JFW11 IWA10:IWA11 IME10:IME11 ICI10:ICI11 HSM10:HSM11 HIQ10:HIQ11 GYU10:GYU11 GOY10:GOY11 GFC10:GFC11 FVG10:FVG11 FLK10:FLK11 FBO10:FBO11 ERS10:ERS11 EHW10:EHW11 DYA10:DYA11 DOE10:DOE11 DEI10:DEI11 CUM10:CUM11 CKQ10:CKQ11 CAU10:CAU11 BQY10:BQY11 BHC10:BHC11">
      <formula1>AA8*AB8</formula1>
    </dataValidation>
    <dataValidation type="list" allowBlank="1" showInputMessage="1" showErrorMessage="1" sqref="WWC982999:WWC983025 AA65495:AA65521 JQ65495:JQ65521 TM65495:TM65521 ADI65495:ADI65521 ANE65495:ANE65521 AXA65495:AXA65521 BGW65495:BGW65521 BQS65495:BQS65521 CAO65495:CAO65521 CKK65495:CKK65521 CUG65495:CUG65521 DEC65495:DEC65521 DNY65495:DNY65521 DXU65495:DXU65521 EHQ65495:EHQ65521 ERM65495:ERM65521 FBI65495:FBI65521 FLE65495:FLE65521 FVA65495:FVA65521 GEW65495:GEW65521 GOS65495:GOS65521 GYO65495:GYO65521 HIK65495:HIK65521 HSG65495:HSG65521 ICC65495:ICC65521 ILY65495:ILY65521 IVU65495:IVU65521 JFQ65495:JFQ65521 JPM65495:JPM65521 JZI65495:JZI65521 KJE65495:KJE65521 KTA65495:KTA65521 LCW65495:LCW65521 LMS65495:LMS65521 LWO65495:LWO65521 MGK65495:MGK65521 MQG65495:MQG65521 NAC65495:NAC65521 NJY65495:NJY65521 NTU65495:NTU65521 ODQ65495:ODQ65521 ONM65495:ONM65521 OXI65495:OXI65521 PHE65495:PHE65521 PRA65495:PRA65521 QAW65495:QAW65521 QKS65495:QKS65521 QUO65495:QUO65521 REK65495:REK65521 ROG65495:ROG65521 RYC65495:RYC65521 SHY65495:SHY65521 SRU65495:SRU65521 TBQ65495:TBQ65521 TLM65495:TLM65521 TVI65495:TVI65521 UFE65495:UFE65521 UPA65495:UPA65521 UYW65495:UYW65521 VIS65495:VIS65521 VSO65495:VSO65521 WCK65495:WCK65521 WMG65495:WMG65521 WWC65495:WWC65521 AA131031:AA131057 JQ131031:JQ131057 TM131031:TM131057 ADI131031:ADI131057 ANE131031:ANE131057 AXA131031:AXA131057 BGW131031:BGW131057 BQS131031:BQS131057 CAO131031:CAO131057 CKK131031:CKK131057 CUG131031:CUG131057 DEC131031:DEC131057 DNY131031:DNY131057 DXU131031:DXU131057 EHQ131031:EHQ131057 ERM131031:ERM131057 FBI131031:FBI131057 FLE131031:FLE131057 FVA131031:FVA131057 GEW131031:GEW131057 GOS131031:GOS131057 GYO131031:GYO131057 HIK131031:HIK131057 HSG131031:HSG131057 ICC131031:ICC131057 ILY131031:ILY131057 IVU131031:IVU131057 JFQ131031:JFQ131057 JPM131031:JPM131057 JZI131031:JZI131057 KJE131031:KJE131057 KTA131031:KTA131057 LCW131031:LCW131057 LMS131031:LMS131057 LWO131031:LWO131057 MGK131031:MGK131057 MQG131031:MQG131057 NAC131031:NAC131057 NJY131031:NJY131057 NTU131031:NTU131057 ODQ131031:ODQ131057 ONM131031:ONM131057 OXI131031:OXI131057 PHE131031:PHE131057 PRA131031:PRA131057 QAW131031:QAW131057 QKS131031:QKS131057 QUO131031:QUO131057 REK131031:REK131057 ROG131031:ROG131057 RYC131031:RYC131057 SHY131031:SHY131057 SRU131031:SRU131057 TBQ131031:TBQ131057 TLM131031:TLM131057 TVI131031:TVI131057 UFE131031:UFE131057 UPA131031:UPA131057 UYW131031:UYW131057 VIS131031:VIS131057 VSO131031:VSO131057 WCK131031:WCK131057 WMG131031:WMG131057 WWC131031:WWC131057 AA196567:AA196593 JQ196567:JQ196593 TM196567:TM196593 ADI196567:ADI196593 ANE196567:ANE196593 AXA196567:AXA196593 BGW196567:BGW196593 BQS196567:BQS196593 CAO196567:CAO196593 CKK196567:CKK196593 CUG196567:CUG196593 DEC196567:DEC196593 DNY196567:DNY196593 DXU196567:DXU196593 EHQ196567:EHQ196593 ERM196567:ERM196593 FBI196567:FBI196593 FLE196567:FLE196593 FVA196567:FVA196593 GEW196567:GEW196593 GOS196567:GOS196593 GYO196567:GYO196593 HIK196567:HIK196593 HSG196567:HSG196593 ICC196567:ICC196593 ILY196567:ILY196593 IVU196567:IVU196593 JFQ196567:JFQ196593 JPM196567:JPM196593 JZI196567:JZI196593 KJE196567:KJE196593 KTA196567:KTA196593 LCW196567:LCW196593 LMS196567:LMS196593 LWO196567:LWO196593 MGK196567:MGK196593 MQG196567:MQG196593 NAC196567:NAC196593 NJY196567:NJY196593 NTU196567:NTU196593 ODQ196567:ODQ196593 ONM196567:ONM196593 OXI196567:OXI196593 PHE196567:PHE196593 PRA196567:PRA196593 QAW196567:QAW196593 QKS196567:QKS196593 QUO196567:QUO196593 REK196567:REK196593 ROG196567:ROG196593 RYC196567:RYC196593 SHY196567:SHY196593 SRU196567:SRU196593 TBQ196567:TBQ196593 TLM196567:TLM196593 TVI196567:TVI196593 UFE196567:UFE196593 UPA196567:UPA196593 UYW196567:UYW196593 VIS196567:VIS196593 VSO196567:VSO196593 WCK196567:WCK196593 WMG196567:WMG196593 WWC196567:WWC196593 AA262103:AA262129 JQ262103:JQ262129 TM262103:TM262129 ADI262103:ADI262129 ANE262103:ANE262129 AXA262103:AXA262129 BGW262103:BGW262129 BQS262103:BQS262129 CAO262103:CAO262129 CKK262103:CKK262129 CUG262103:CUG262129 DEC262103:DEC262129 DNY262103:DNY262129 DXU262103:DXU262129 EHQ262103:EHQ262129 ERM262103:ERM262129 FBI262103:FBI262129 FLE262103:FLE262129 FVA262103:FVA262129 GEW262103:GEW262129 GOS262103:GOS262129 GYO262103:GYO262129 HIK262103:HIK262129 HSG262103:HSG262129 ICC262103:ICC262129 ILY262103:ILY262129 IVU262103:IVU262129 JFQ262103:JFQ262129 JPM262103:JPM262129 JZI262103:JZI262129 KJE262103:KJE262129 KTA262103:KTA262129 LCW262103:LCW262129 LMS262103:LMS262129 LWO262103:LWO262129 MGK262103:MGK262129 MQG262103:MQG262129 NAC262103:NAC262129 NJY262103:NJY262129 NTU262103:NTU262129 ODQ262103:ODQ262129 ONM262103:ONM262129 OXI262103:OXI262129 PHE262103:PHE262129 PRA262103:PRA262129 QAW262103:QAW262129 QKS262103:QKS262129 QUO262103:QUO262129 REK262103:REK262129 ROG262103:ROG262129 RYC262103:RYC262129 SHY262103:SHY262129 SRU262103:SRU262129 TBQ262103:TBQ262129 TLM262103:TLM262129 TVI262103:TVI262129 UFE262103:UFE262129 UPA262103:UPA262129 UYW262103:UYW262129 VIS262103:VIS262129 VSO262103:VSO262129 WCK262103:WCK262129 WMG262103:WMG262129 WWC262103:WWC262129 AA327639:AA327665 JQ327639:JQ327665 TM327639:TM327665 ADI327639:ADI327665 ANE327639:ANE327665 AXA327639:AXA327665 BGW327639:BGW327665 BQS327639:BQS327665 CAO327639:CAO327665 CKK327639:CKK327665 CUG327639:CUG327665 DEC327639:DEC327665 DNY327639:DNY327665 DXU327639:DXU327665 EHQ327639:EHQ327665 ERM327639:ERM327665 FBI327639:FBI327665 FLE327639:FLE327665 FVA327639:FVA327665 GEW327639:GEW327665 GOS327639:GOS327665 GYO327639:GYO327665 HIK327639:HIK327665 HSG327639:HSG327665 ICC327639:ICC327665 ILY327639:ILY327665 IVU327639:IVU327665 JFQ327639:JFQ327665 JPM327639:JPM327665 JZI327639:JZI327665 KJE327639:KJE327665 KTA327639:KTA327665 LCW327639:LCW327665 LMS327639:LMS327665 LWO327639:LWO327665 MGK327639:MGK327665 MQG327639:MQG327665 NAC327639:NAC327665 NJY327639:NJY327665 NTU327639:NTU327665 ODQ327639:ODQ327665 ONM327639:ONM327665 OXI327639:OXI327665 PHE327639:PHE327665 PRA327639:PRA327665 QAW327639:QAW327665 QKS327639:QKS327665 QUO327639:QUO327665 REK327639:REK327665 ROG327639:ROG327665 RYC327639:RYC327665 SHY327639:SHY327665 SRU327639:SRU327665 TBQ327639:TBQ327665 TLM327639:TLM327665 TVI327639:TVI327665 UFE327639:UFE327665 UPA327639:UPA327665 UYW327639:UYW327665 VIS327639:VIS327665 VSO327639:VSO327665 WCK327639:WCK327665 WMG327639:WMG327665 WWC327639:WWC327665 AA393175:AA393201 JQ393175:JQ393201 TM393175:TM393201 ADI393175:ADI393201 ANE393175:ANE393201 AXA393175:AXA393201 BGW393175:BGW393201 BQS393175:BQS393201 CAO393175:CAO393201 CKK393175:CKK393201 CUG393175:CUG393201 DEC393175:DEC393201 DNY393175:DNY393201 DXU393175:DXU393201 EHQ393175:EHQ393201 ERM393175:ERM393201 FBI393175:FBI393201 FLE393175:FLE393201 FVA393175:FVA393201 GEW393175:GEW393201 GOS393175:GOS393201 GYO393175:GYO393201 HIK393175:HIK393201 HSG393175:HSG393201 ICC393175:ICC393201 ILY393175:ILY393201 IVU393175:IVU393201 JFQ393175:JFQ393201 JPM393175:JPM393201 JZI393175:JZI393201 KJE393175:KJE393201 KTA393175:KTA393201 LCW393175:LCW393201 LMS393175:LMS393201 LWO393175:LWO393201 MGK393175:MGK393201 MQG393175:MQG393201 NAC393175:NAC393201 NJY393175:NJY393201 NTU393175:NTU393201 ODQ393175:ODQ393201 ONM393175:ONM393201 OXI393175:OXI393201 PHE393175:PHE393201 PRA393175:PRA393201 QAW393175:QAW393201 QKS393175:QKS393201 QUO393175:QUO393201 REK393175:REK393201 ROG393175:ROG393201 RYC393175:RYC393201 SHY393175:SHY393201 SRU393175:SRU393201 TBQ393175:TBQ393201 TLM393175:TLM393201 TVI393175:TVI393201 UFE393175:UFE393201 UPA393175:UPA393201 UYW393175:UYW393201 VIS393175:VIS393201 VSO393175:VSO393201 WCK393175:WCK393201 WMG393175:WMG393201 WWC393175:WWC393201 AA458711:AA458737 JQ458711:JQ458737 TM458711:TM458737 ADI458711:ADI458737 ANE458711:ANE458737 AXA458711:AXA458737 BGW458711:BGW458737 BQS458711:BQS458737 CAO458711:CAO458737 CKK458711:CKK458737 CUG458711:CUG458737 DEC458711:DEC458737 DNY458711:DNY458737 DXU458711:DXU458737 EHQ458711:EHQ458737 ERM458711:ERM458737 FBI458711:FBI458737 FLE458711:FLE458737 FVA458711:FVA458737 GEW458711:GEW458737 GOS458711:GOS458737 GYO458711:GYO458737 HIK458711:HIK458737 HSG458711:HSG458737 ICC458711:ICC458737 ILY458711:ILY458737 IVU458711:IVU458737 JFQ458711:JFQ458737 JPM458711:JPM458737 JZI458711:JZI458737 KJE458711:KJE458737 KTA458711:KTA458737 LCW458711:LCW458737 LMS458711:LMS458737 LWO458711:LWO458737 MGK458711:MGK458737 MQG458711:MQG458737 NAC458711:NAC458737 NJY458711:NJY458737 NTU458711:NTU458737 ODQ458711:ODQ458737 ONM458711:ONM458737 OXI458711:OXI458737 PHE458711:PHE458737 PRA458711:PRA458737 QAW458711:QAW458737 QKS458711:QKS458737 QUO458711:QUO458737 REK458711:REK458737 ROG458711:ROG458737 RYC458711:RYC458737 SHY458711:SHY458737 SRU458711:SRU458737 TBQ458711:TBQ458737 TLM458711:TLM458737 TVI458711:TVI458737 UFE458711:UFE458737 UPA458711:UPA458737 UYW458711:UYW458737 VIS458711:VIS458737 VSO458711:VSO458737 WCK458711:WCK458737 WMG458711:WMG458737 WWC458711:WWC458737 AA524247:AA524273 JQ524247:JQ524273 TM524247:TM524273 ADI524247:ADI524273 ANE524247:ANE524273 AXA524247:AXA524273 BGW524247:BGW524273 BQS524247:BQS524273 CAO524247:CAO524273 CKK524247:CKK524273 CUG524247:CUG524273 DEC524247:DEC524273 DNY524247:DNY524273 DXU524247:DXU524273 EHQ524247:EHQ524273 ERM524247:ERM524273 FBI524247:FBI524273 FLE524247:FLE524273 FVA524247:FVA524273 GEW524247:GEW524273 GOS524247:GOS524273 GYO524247:GYO524273 HIK524247:HIK524273 HSG524247:HSG524273 ICC524247:ICC524273 ILY524247:ILY524273 IVU524247:IVU524273 JFQ524247:JFQ524273 JPM524247:JPM524273 JZI524247:JZI524273 KJE524247:KJE524273 KTA524247:KTA524273 LCW524247:LCW524273 LMS524247:LMS524273 LWO524247:LWO524273 MGK524247:MGK524273 MQG524247:MQG524273 NAC524247:NAC524273 NJY524247:NJY524273 NTU524247:NTU524273 ODQ524247:ODQ524273 ONM524247:ONM524273 OXI524247:OXI524273 PHE524247:PHE524273 PRA524247:PRA524273 QAW524247:QAW524273 QKS524247:QKS524273 QUO524247:QUO524273 REK524247:REK524273 ROG524247:ROG524273 RYC524247:RYC524273 SHY524247:SHY524273 SRU524247:SRU524273 TBQ524247:TBQ524273 TLM524247:TLM524273 TVI524247:TVI524273 UFE524247:UFE524273 UPA524247:UPA524273 UYW524247:UYW524273 VIS524247:VIS524273 VSO524247:VSO524273 WCK524247:WCK524273 WMG524247:WMG524273 WWC524247:WWC524273 AA589783:AA589809 JQ589783:JQ589809 TM589783:TM589809 ADI589783:ADI589809 ANE589783:ANE589809 AXA589783:AXA589809 BGW589783:BGW589809 BQS589783:BQS589809 CAO589783:CAO589809 CKK589783:CKK589809 CUG589783:CUG589809 DEC589783:DEC589809 DNY589783:DNY589809 DXU589783:DXU589809 EHQ589783:EHQ589809 ERM589783:ERM589809 FBI589783:FBI589809 FLE589783:FLE589809 FVA589783:FVA589809 GEW589783:GEW589809 GOS589783:GOS589809 GYO589783:GYO589809 HIK589783:HIK589809 HSG589783:HSG589809 ICC589783:ICC589809 ILY589783:ILY589809 IVU589783:IVU589809 JFQ589783:JFQ589809 JPM589783:JPM589809 JZI589783:JZI589809 KJE589783:KJE589809 KTA589783:KTA589809 LCW589783:LCW589809 LMS589783:LMS589809 LWO589783:LWO589809 MGK589783:MGK589809 MQG589783:MQG589809 NAC589783:NAC589809 NJY589783:NJY589809 NTU589783:NTU589809 ODQ589783:ODQ589809 ONM589783:ONM589809 OXI589783:OXI589809 PHE589783:PHE589809 PRA589783:PRA589809 QAW589783:QAW589809 QKS589783:QKS589809 QUO589783:QUO589809 REK589783:REK589809 ROG589783:ROG589809 RYC589783:RYC589809 SHY589783:SHY589809 SRU589783:SRU589809 TBQ589783:TBQ589809 TLM589783:TLM589809 TVI589783:TVI589809 UFE589783:UFE589809 UPA589783:UPA589809 UYW589783:UYW589809 VIS589783:VIS589809 VSO589783:VSO589809 WCK589783:WCK589809 WMG589783:WMG589809 WWC589783:WWC589809 AA655319:AA655345 JQ655319:JQ655345 TM655319:TM655345 ADI655319:ADI655345 ANE655319:ANE655345 AXA655319:AXA655345 BGW655319:BGW655345 BQS655319:BQS655345 CAO655319:CAO655345 CKK655319:CKK655345 CUG655319:CUG655345 DEC655319:DEC655345 DNY655319:DNY655345 DXU655319:DXU655345 EHQ655319:EHQ655345 ERM655319:ERM655345 FBI655319:FBI655345 FLE655319:FLE655345 FVA655319:FVA655345 GEW655319:GEW655345 GOS655319:GOS655345 GYO655319:GYO655345 HIK655319:HIK655345 HSG655319:HSG655345 ICC655319:ICC655345 ILY655319:ILY655345 IVU655319:IVU655345 JFQ655319:JFQ655345 JPM655319:JPM655345 JZI655319:JZI655345 KJE655319:KJE655345 KTA655319:KTA655345 LCW655319:LCW655345 LMS655319:LMS655345 LWO655319:LWO655345 MGK655319:MGK655345 MQG655319:MQG655345 NAC655319:NAC655345 NJY655319:NJY655345 NTU655319:NTU655345 ODQ655319:ODQ655345 ONM655319:ONM655345 OXI655319:OXI655345 PHE655319:PHE655345 PRA655319:PRA655345 QAW655319:QAW655345 QKS655319:QKS655345 QUO655319:QUO655345 REK655319:REK655345 ROG655319:ROG655345 RYC655319:RYC655345 SHY655319:SHY655345 SRU655319:SRU655345 TBQ655319:TBQ655345 TLM655319:TLM655345 TVI655319:TVI655345 UFE655319:UFE655345 UPA655319:UPA655345 UYW655319:UYW655345 VIS655319:VIS655345 VSO655319:VSO655345 WCK655319:WCK655345 WMG655319:WMG655345 WWC655319:WWC655345 AA720855:AA720881 JQ720855:JQ720881 TM720855:TM720881 ADI720855:ADI720881 ANE720855:ANE720881 AXA720855:AXA720881 BGW720855:BGW720881 BQS720855:BQS720881 CAO720855:CAO720881 CKK720855:CKK720881 CUG720855:CUG720881 DEC720855:DEC720881 DNY720855:DNY720881 DXU720855:DXU720881 EHQ720855:EHQ720881 ERM720855:ERM720881 FBI720855:FBI720881 FLE720855:FLE720881 FVA720855:FVA720881 GEW720855:GEW720881 GOS720855:GOS720881 GYO720855:GYO720881 HIK720855:HIK720881 HSG720855:HSG720881 ICC720855:ICC720881 ILY720855:ILY720881 IVU720855:IVU720881 JFQ720855:JFQ720881 JPM720855:JPM720881 JZI720855:JZI720881 KJE720855:KJE720881 KTA720855:KTA720881 LCW720855:LCW720881 LMS720855:LMS720881 LWO720855:LWO720881 MGK720855:MGK720881 MQG720855:MQG720881 NAC720855:NAC720881 NJY720855:NJY720881 NTU720855:NTU720881 ODQ720855:ODQ720881 ONM720855:ONM720881 OXI720855:OXI720881 PHE720855:PHE720881 PRA720855:PRA720881 QAW720855:QAW720881 QKS720855:QKS720881 QUO720855:QUO720881 REK720855:REK720881 ROG720855:ROG720881 RYC720855:RYC720881 SHY720855:SHY720881 SRU720855:SRU720881 TBQ720855:TBQ720881 TLM720855:TLM720881 TVI720855:TVI720881 UFE720855:UFE720881 UPA720855:UPA720881 UYW720855:UYW720881 VIS720855:VIS720881 VSO720855:VSO720881 WCK720855:WCK720881 WMG720855:WMG720881 WWC720855:WWC720881 AA786391:AA786417 JQ786391:JQ786417 TM786391:TM786417 ADI786391:ADI786417 ANE786391:ANE786417 AXA786391:AXA786417 BGW786391:BGW786417 BQS786391:BQS786417 CAO786391:CAO786417 CKK786391:CKK786417 CUG786391:CUG786417 DEC786391:DEC786417 DNY786391:DNY786417 DXU786391:DXU786417 EHQ786391:EHQ786417 ERM786391:ERM786417 FBI786391:FBI786417 FLE786391:FLE786417 FVA786391:FVA786417 GEW786391:GEW786417 GOS786391:GOS786417 GYO786391:GYO786417 HIK786391:HIK786417 HSG786391:HSG786417 ICC786391:ICC786417 ILY786391:ILY786417 IVU786391:IVU786417 JFQ786391:JFQ786417 JPM786391:JPM786417 JZI786391:JZI786417 KJE786391:KJE786417 KTA786391:KTA786417 LCW786391:LCW786417 LMS786391:LMS786417 LWO786391:LWO786417 MGK786391:MGK786417 MQG786391:MQG786417 NAC786391:NAC786417 NJY786391:NJY786417 NTU786391:NTU786417 ODQ786391:ODQ786417 ONM786391:ONM786417 OXI786391:OXI786417 PHE786391:PHE786417 PRA786391:PRA786417 QAW786391:QAW786417 QKS786391:QKS786417 QUO786391:QUO786417 REK786391:REK786417 ROG786391:ROG786417 RYC786391:RYC786417 SHY786391:SHY786417 SRU786391:SRU786417 TBQ786391:TBQ786417 TLM786391:TLM786417 TVI786391:TVI786417 UFE786391:UFE786417 UPA786391:UPA786417 UYW786391:UYW786417 VIS786391:VIS786417 VSO786391:VSO786417 WCK786391:WCK786417 WMG786391:WMG786417 WWC786391:WWC786417 AA851927:AA851953 JQ851927:JQ851953 TM851927:TM851953 ADI851927:ADI851953 ANE851927:ANE851953 AXA851927:AXA851953 BGW851927:BGW851953 BQS851927:BQS851953 CAO851927:CAO851953 CKK851927:CKK851953 CUG851927:CUG851953 DEC851927:DEC851953 DNY851927:DNY851953 DXU851927:DXU851953 EHQ851927:EHQ851953 ERM851927:ERM851953 FBI851927:FBI851953 FLE851927:FLE851953 FVA851927:FVA851953 GEW851927:GEW851953 GOS851927:GOS851953 GYO851927:GYO851953 HIK851927:HIK851953 HSG851927:HSG851953 ICC851927:ICC851953 ILY851927:ILY851953 IVU851927:IVU851953 JFQ851927:JFQ851953 JPM851927:JPM851953 JZI851927:JZI851953 KJE851927:KJE851953 KTA851927:KTA851953 LCW851927:LCW851953 LMS851927:LMS851953 LWO851927:LWO851953 MGK851927:MGK851953 MQG851927:MQG851953 NAC851927:NAC851953 NJY851927:NJY851953 NTU851927:NTU851953 ODQ851927:ODQ851953 ONM851927:ONM851953 OXI851927:OXI851953 PHE851927:PHE851953 PRA851927:PRA851953 QAW851927:QAW851953 QKS851927:QKS851953 QUO851927:QUO851953 REK851927:REK851953 ROG851927:ROG851953 RYC851927:RYC851953 SHY851927:SHY851953 SRU851927:SRU851953 TBQ851927:TBQ851953 TLM851927:TLM851953 TVI851927:TVI851953 UFE851927:UFE851953 UPA851927:UPA851953 UYW851927:UYW851953 VIS851927:VIS851953 VSO851927:VSO851953 WCK851927:WCK851953 WMG851927:WMG851953 WWC851927:WWC851953 AA917463:AA917489 JQ917463:JQ917489 TM917463:TM917489 ADI917463:ADI917489 ANE917463:ANE917489 AXA917463:AXA917489 BGW917463:BGW917489 BQS917463:BQS917489 CAO917463:CAO917489 CKK917463:CKK917489 CUG917463:CUG917489 DEC917463:DEC917489 DNY917463:DNY917489 DXU917463:DXU917489 EHQ917463:EHQ917489 ERM917463:ERM917489 FBI917463:FBI917489 FLE917463:FLE917489 FVA917463:FVA917489 GEW917463:GEW917489 GOS917463:GOS917489 GYO917463:GYO917489 HIK917463:HIK917489 HSG917463:HSG917489 ICC917463:ICC917489 ILY917463:ILY917489 IVU917463:IVU917489 JFQ917463:JFQ917489 JPM917463:JPM917489 JZI917463:JZI917489 KJE917463:KJE917489 KTA917463:KTA917489 LCW917463:LCW917489 LMS917463:LMS917489 LWO917463:LWO917489 MGK917463:MGK917489 MQG917463:MQG917489 NAC917463:NAC917489 NJY917463:NJY917489 NTU917463:NTU917489 ODQ917463:ODQ917489 ONM917463:ONM917489 OXI917463:OXI917489 PHE917463:PHE917489 PRA917463:PRA917489 QAW917463:QAW917489 QKS917463:QKS917489 QUO917463:QUO917489 REK917463:REK917489 ROG917463:ROG917489 RYC917463:RYC917489 SHY917463:SHY917489 SRU917463:SRU917489 TBQ917463:TBQ917489 TLM917463:TLM917489 TVI917463:TVI917489 UFE917463:UFE917489 UPA917463:UPA917489 UYW917463:UYW917489 VIS917463:VIS917489 VSO917463:VSO917489 WCK917463:WCK917489 WMG917463:WMG917489 WWC917463:WWC917489 AA982999:AA983025 JQ982999:JQ983025 TM982999:TM983025 ADI982999:ADI983025 ANE982999:ANE983025 AXA982999:AXA983025 BGW982999:BGW983025 BQS982999:BQS983025 CAO982999:CAO983025 CKK982999:CKK983025 CUG982999:CUG983025 DEC982999:DEC983025 DNY982999:DNY983025 DXU982999:DXU983025 EHQ982999:EHQ983025 ERM982999:ERM983025 FBI982999:FBI983025 FLE982999:FLE983025 FVA982999:FVA983025 GEW982999:GEW983025 GOS982999:GOS983025 GYO982999:GYO983025 HIK982999:HIK983025 HSG982999:HSG983025 ICC982999:ICC983025 ILY982999:ILY983025 IVU982999:IVU983025 JFQ982999:JFQ983025 JPM982999:JPM983025 JZI982999:JZI983025 KJE982999:KJE983025 KTA982999:KTA983025 LCW982999:LCW983025 LMS982999:LMS983025 LWO982999:LWO983025 MGK982999:MGK983025 MQG982999:MQG983025 NAC982999:NAC983025 NJY982999:NJY983025 NTU982999:NTU983025 ODQ982999:ODQ983025 ONM982999:ONM983025 OXI982999:OXI983025 PHE982999:PHE983025 PRA982999:PRA983025 QAW982999:QAW983025 QKS982999:QKS983025 QUO982999:QUO983025 REK982999:REK983025 ROG982999:ROG983025 RYC982999:RYC983025 SHY982999:SHY983025 SRU982999:SRU983025 TBQ982999:TBQ983025 TLM982999:TLM983025 TVI982999:TVI983025 UFE982999:UFE983025 UPA982999:UPA983025 UYW982999:UYW983025 VIS982999:VIS983025 VSO982999:VSO983025 WCK982999:WCK983025 WMG982999:WMG983025 AA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JQ20 TM20 ADI20 ANE20 AA23 AA27">
      <formula1>НДС</formula1>
    </dataValidation>
    <dataValidation type="list" allowBlank="1" showInputMessage="1" showErrorMessage="1" sqref="S14:S15 S10:S11">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M120"/>
  <sheetViews>
    <sheetView zoomScale="70" zoomScaleNormal="70" workbookViewId="0">
      <pane ySplit="6" topLeftCell="A19" activePane="bottomLeft" state="frozen"/>
      <selection pane="bottomLeft" activeCell="A36" sqref="A36:XFD54"/>
    </sheetView>
  </sheetViews>
  <sheetFormatPr defaultRowHeight="12.75" x14ac:dyDescent="0.2"/>
  <cols>
    <col min="1" max="1" width="4.140625" style="49" customWidth="1"/>
    <col min="2" max="2" width="9" style="81" customWidth="1"/>
    <col min="3" max="3" width="7.85546875" style="59" customWidth="1"/>
    <col min="4" max="4" width="12.140625" style="59" customWidth="1"/>
    <col min="5" max="5" width="14.28515625" style="59" customWidth="1"/>
    <col min="6" max="6" width="10.85546875" style="59" customWidth="1"/>
    <col min="7" max="7" width="8.85546875" style="59" customWidth="1"/>
    <col min="8" max="8" width="9.140625" style="59" customWidth="1"/>
    <col min="9" max="9" width="35.28515625" style="59" customWidth="1"/>
    <col min="10" max="10" width="5.85546875" style="59" customWidth="1"/>
    <col min="11" max="11" width="4.28515625" style="59" customWidth="1"/>
    <col min="12" max="12" width="9.28515625" style="59" customWidth="1"/>
    <col min="13" max="13" width="12.140625" style="59" customWidth="1"/>
    <col min="14" max="14" width="5.7109375" style="59" customWidth="1"/>
    <col min="15" max="15" width="11.42578125" style="59" customWidth="1"/>
    <col min="16" max="16" width="12.85546875" style="59" customWidth="1"/>
    <col min="17" max="17" width="5.85546875" style="105" customWidth="1"/>
    <col min="18" max="18" width="6" style="105" customWidth="1"/>
    <col min="19" max="20" width="11.7109375" style="105" customWidth="1"/>
    <col min="21" max="22" width="14.140625" style="105" customWidth="1"/>
    <col min="23" max="23" width="15.28515625" style="105" customWidth="1"/>
    <col min="24" max="24" width="13.5703125" style="105" customWidth="1"/>
    <col min="25" max="25" width="14.85546875" style="105" customWidth="1"/>
    <col min="26" max="26" width="5.5703125" style="105" hidden="1" customWidth="1"/>
    <col min="27" max="43" width="5.42578125" style="105" hidden="1" customWidth="1"/>
    <col min="44" max="44" width="12.85546875" style="105" customWidth="1"/>
    <col min="45" max="45" width="19.7109375" style="100" customWidth="1"/>
    <col min="46" max="46" width="17.7109375" style="100" customWidth="1"/>
    <col min="47" max="47" width="6.28515625" style="49" customWidth="1"/>
    <col min="48" max="48" width="15.140625" style="106" customWidth="1"/>
    <col min="49" max="49" width="10.85546875" style="107" customWidth="1"/>
    <col min="50" max="50" width="3" style="49" customWidth="1"/>
    <col min="51" max="51" width="34.7109375" style="57" customWidth="1"/>
    <col min="52" max="52" width="7" style="57" customWidth="1"/>
    <col min="53" max="53" width="9.42578125" style="58" customWidth="1"/>
    <col min="54" max="202" width="9.140625" style="49" customWidth="1"/>
    <col min="203" max="203" width="6.140625" style="49" customWidth="1"/>
    <col min="204" max="204" width="14.42578125" style="49" customWidth="1"/>
    <col min="205" max="205" width="18.42578125" style="49" customWidth="1"/>
    <col min="206" max="206" width="23" style="49" customWidth="1"/>
    <col min="207" max="207" width="25.28515625" style="49" customWidth="1"/>
    <col min="208" max="208" width="15" style="49" customWidth="1"/>
    <col min="209" max="209" width="9.140625" style="49" customWidth="1"/>
    <col min="210" max="210" width="10.5703125" style="49" customWidth="1"/>
    <col min="211" max="211" width="15" style="49" customWidth="1"/>
    <col min="212" max="212" width="13.42578125" style="49" customWidth="1"/>
    <col min="213" max="213" width="12" style="49" customWidth="1"/>
    <col min="214" max="214" width="33" style="49" customWidth="1"/>
    <col min="215" max="215" width="9.140625" style="49" customWidth="1"/>
    <col min="216" max="222" width="15.85546875" style="49" customWidth="1"/>
    <col min="223" max="223" width="15.42578125" style="49" customWidth="1"/>
    <col min="224" max="225" width="18.7109375" style="49" customWidth="1"/>
    <col min="226" max="226" width="15.7109375" style="49" customWidth="1"/>
    <col min="227" max="227" width="12.28515625" style="49" customWidth="1"/>
    <col min="228" max="228" width="11.5703125" style="49" customWidth="1"/>
    <col min="229" max="16384" width="9.140625" style="49"/>
  </cols>
  <sheetData>
    <row r="1" spans="1:246" ht="13.15" customHeight="1" x14ac:dyDescent="0.2">
      <c r="B1" s="50"/>
      <c r="C1" s="50"/>
      <c r="D1" s="50"/>
      <c r="E1" s="50"/>
      <c r="F1" s="50"/>
      <c r="G1" s="50"/>
      <c r="H1" s="50"/>
      <c r="I1" s="51"/>
      <c r="J1" s="52"/>
      <c r="K1" s="51"/>
      <c r="L1" s="51"/>
      <c r="M1" s="51"/>
      <c r="N1" s="51"/>
      <c r="O1" s="51"/>
      <c r="P1" s="53"/>
      <c r="Q1" s="53"/>
      <c r="R1" s="53"/>
      <c r="S1" s="53"/>
      <c r="T1" s="53"/>
      <c r="U1" s="54"/>
      <c r="V1" s="54"/>
      <c r="W1" s="49"/>
      <c r="X1" s="53"/>
      <c r="Y1" s="53"/>
      <c r="Z1" s="53"/>
      <c r="AA1" s="53"/>
      <c r="AB1" s="53"/>
      <c r="AC1" s="53"/>
      <c r="AD1" s="53"/>
      <c r="AE1" s="53"/>
      <c r="AF1" s="53"/>
      <c r="AG1" s="53"/>
      <c r="AH1" s="53"/>
      <c r="AI1" s="53"/>
      <c r="AJ1" s="53"/>
      <c r="AK1" s="53"/>
      <c r="AL1" s="53"/>
      <c r="AM1" s="53"/>
      <c r="AN1" s="53"/>
      <c r="AO1" s="53"/>
      <c r="AP1" s="53"/>
      <c r="AQ1" s="53"/>
      <c r="AR1" s="55" t="s">
        <v>205</v>
      </c>
      <c r="AS1" s="56"/>
      <c r="AT1" s="56"/>
      <c r="AV1" s="49"/>
      <c r="AW1" s="49"/>
    </row>
    <row r="2" spans="1:246" ht="13.15" customHeight="1" x14ac:dyDescent="0.2">
      <c r="B2" s="50"/>
      <c r="C2" s="50"/>
      <c r="D2" s="50"/>
      <c r="E2" s="50"/>
      <c r="F2" s="50"/>
      <c r="G2" s="50"/>
      <c r="H2" s="50"/>
      <c r="J2" s="60" t="s">
        <v>220</v>
      </c>
      <c r="K2" s="51"/>
      <c r="L2" s="51"/>
      <c r="M2" s="51"/>
      <c r="N2" s="51"/>
      <c r="O2" s="51"/>
      <c r="P2" s="53"/>
      <c r="Q2" s="53"/>
      <c r="R2" s="53"/>
      <c r="S2" s="53"/>
      <c r="T2" s="53"/>
      <c r="U2" s="54"/>
      <c r="V2" s="54"/>
      <c r="W2" s="49"/>
      <c r="X2" s="53"/>
      <c r="Y2" s="53"/>
      <c r="Z2" s="53"/>
      <c r="AA2" s="53"/>
      <c r="AB2" s="53"/>
      <c r="AC2" s="53"/>
      <c r="AD2" s="53"/>
      <c r="AE2" s="53"/>
      <c r="AF2" s="53"/>
      <c r="AG2" s="53"/>
      <c r="AH2" s="53"/>
      <c r="AI2" s="53"/>
      <c r="AJ2" s="53"/>
      <c r="AK2" s="53"/>
      <c r="AL2" s="53"/>
      <c r="AM2" s="53"/>
      <c r="AN2" s="53"/>
      <c r="AO2" s="53"/>
      <c r="AP2" s="53"/>
      <c r="AQ2" s="53"/>
      <c r="AR2" s="61" t="s">
        <v>217</v>
      </c>
      <c r="AS2" s="56"/>
      <c r="AT2" s="56"/>
      <c r="AV2" s="49"/>
      <c r="AW2" s="49"/>
    </row>
    <row r="3" spans="1:246" ht="13.15" customHeight="1" x14ac:dyDescent="0.25">
      <c r="B3" s="62"/>
      <c r="C3" s="63"/>
      <c r="D3" s="64"/>
      <c r="E3" s="63"/>
      <c r="F3" s="63"/>
      <c r="G3" s="63"/>
      <c r="H3" s="63"/>
      <c r="I3" s="63"/>
      <c r="J3" s="63"/>
      <c r="K3" s="63"/>
      <c r="L3" s="63"/>
      <c r="M3" s="63"/>
      <c r="N3" s="63"/>
      <c r="O3" s="63"/>
      <c r="P3" s="63"/>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6"/>
      <c r="AT3" s="66"/>
      <c r="AU3" s="67"/>
      <c r="AV3" s="67"/>
      <c r="AW3" s="68"/>
      <c r="AX3" s="67"/>
      <c r="AY3" s="69"/>
      <c r="AZ3" s="69"/>
      <c r="BA3" s="70"/>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row>
    <row r="4" spans="1:246" ht="13.15" customHeight="1" x14ac:dyDescent="0.25">
      <c r="A4" s="200" t="s">
        <v>0</v>
      </c>
      <c r="B4" s="201" t="s">
        <v>1</v>
      </c>
      <c r="C4" s="199" t="s">
        <v>2</v>
      </c>
      <c r="D4" s="199" t="s">
        <v>3</v>
      </c>
      <c r="E4" s="199" t="s">
        <v>4</v>
      </c>
      <c r="F4" s="202" t="s">
        <v>5</v>
      </c>
      <c r="G4" s="199" t="s">
        <v>6</v>
      </c>
      <c r="H4" s="199" t="s">
        <v>7</v>
      </c>
      <c r="I4" s="199" t="s">
        <v>8</v>
      </c>
      <c r="J4" s="199" t="s">
        <v>9</v>
      </c>
      <c r="K4" s="199" t="s">
        <v>10</v>
      </c>
      <c r="L4" s="199" t="s">
        <v>11</v>
      </c>
      <c r="M4" s="199" t="s">
        <v>12</v>
      </c>
      <c r="N4" s="199" t="s">
        <v>13</v>
      </c>
      <c r="O4" s="199" t="s">
        <v>14</v>
      </c>
      <c r="P4" s="204" t="s">
        <v>15</v>
      </c>
      <c r="Q4" s="200" t="s">
        <v>16</v>
      </c>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t="s">
        <v>17</v>
      </c>
      <c r="AS4" s="200" t="s">
        <v>18</v>
      </c>
      <c r="AT4" s="200" t="s">
        <v>19</v>
      </c>
      <c r="AU4" s="204" t="s">
        <v>20</v>
      </c>
      <c r="AV4" s="205" t="s">
        <v>21</v>
      </c>
      <c r="AW4" s="204" t="s">
        <v>22</v>
      </c>
      <c r="AX4" s="122"/>
      <c r="AY4" s="69"/>
      <c r="AZ4" s="69"/>
      <c r="BA4" s="70"/>
      <c r="BB4" s="67"/>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row>
    <row r="5" spans="1:246" ht="12.75" customHeight="1" x14ac:dyDescent="0.25">
      <c r="A5" s="200"/>
      <c r="B5" s="201"/>
      <c r="C5" s="199"/>
      <c r="D5" s="199"/>
      <c r="E5" s="199"/>
      <c r="F5" s="202"/>
      <c r="G5" s="199"/>
      <c r="H5" s="199"/>
      <c r="I5" s="199"/>
      <c r="J5" s="199"/>
      <c r="K5" s="199"/>
      <c r="L5" s="199"/>
      <c r="M5" s="199"/>
      <c r="N5" s="199"/>
      <c r="O5" s="199"/>
      <c r="P5" s="204"/>
      <c r="Q5" s="108" t="s">
        <v>23</v>
      </c>
      <c r="R5" s="108" t="s">
        <v>24</v>
      </c>
      <c r="S5" s="108" t="s">
        <v>25</v>
      </c>
      <c r="T5" s="108" t="s">
        <v>26</v>
      </c>
      <c r="U5" s="108" t="s">
        <v>27</v>
      </c>
      <c r="V5" s="108" t="s">
        <v>28</v>
      </c>
      <c r="W5" s="108" t="s">
        <v>29</v>
      </c>
      <c r="X5" s="108" t="s">
        <v>30</v>
      </c>
      <c r="Y5" s="108" t="s">
        <v>31</v>
      </c>
      <c r="Z5" s="108" t="s">
        <v>32</v>
      </c>
      <c r="AA5" s="108" t="s">
        <v>33</v>
      </c>
      <c r="AB5" s="108" t="s">
        <v>34</v>
      </c>
      <c r="AC5" s="108" t="s">
        <v>35</v>
      </c>
      <c r="AD5" s="108" t="s">
        <v>36</v>
      </c>
      <c r="AE5" s="108" t="s">
        <v>37</v>
      </c>
      <c r="AF5" s="108" t="s">
        <v>38</v>
      </c>
      <c r="AG5" s="108" t="s">
        <v>39</v>
      </c>
      <c r="AH5" s="108" t="s">
        <v>40</v>
      </c>
      <c r="AI5" s="108" t="s">
        <v>41</v>
      </c>
      <c r="AJ5" s="108" t="s">
        <v>42</v>
      </c>
      <c r="AK5" s="108" t="s">
        <v>43</v>
      </c>
      <c r="AL5" s="108" t="s">
        <v>44</v>
      </c>
      <c r="AM5" s="108" t="s">
        <v>45</v>
      </c>
      <c r="AN5" s="108" t="s">
        <v>46</v>
      </c>
      <c r="AO5" s="108" t="s">
        <v>47</v>
      </c>
      <c r="AP5" s="108" t="s">
        <v>48</v>
      </c>
      <c r="AQ5" s="108" t="s">
        <v>49</v>
      </c>
      <c r="AR5" s="200"/>
      <c r="AS5" s="200"/>
      <c r="AT5" s="200"/>
      <c r="AU5" s="204"/>
      <c r="AV5" s="205"/>
      <c r="AW5" s="204"/>
      <c r="AX5" s="122"/>
      <c r="AY5" s="69"/>
      <c r="AZ5" s="69"/>
      <c r="BA5" s="70"/>
      <c r="BB5" s="67"/>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row>
    <row r="6" spans="1:246" ht="13.15" customHeight="1" x14ac:dyDescent="0.2">
      <c r="A6" s="74"/>
      <c r="B6" s="109"/>
      <c r="C6" s="109">
        <v>1</v>
      </c>
      <c r="D6" s="109">
        <v>2</v>
      </c>
      <c r="E6" s="109">
        <v>3</v>
      </c>
      <c r="F6" s="109"/>
      <c r="G6" s="109">
        <v>4</v>
      </c>
      <c r="H6" s="109">
        <v>5</v>
      </c>
      <c r="I6" s="109">
        <v>6</v>
      </c>
      <c r="J6" s="109">
        <v>7</v>
      </c>
      <c r="K6" s="109">
        <v>8</v>
      </c>
      <c r="L6" s="109">
        <v>9</v>
      </c>
      <c r="M6" s="109">
        <v>10</v>
      </c>
      <c r="N6" s="109">
        <v>11</v>
      </c>
      <c r="O6" s="109">
        <v>12</v>
      </c>
      <c r="P6" s="72">
        <v>13</v>
      </c>
      <c r="Q6" s="204">
        <v>14</v>
      </c>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72">
        <v>15</v>
      </c>
      <c r="AS6" s="72">
        <v>16</v>
      </c>
      <c r="AT6" s="72">
        <v>17</v>
      </c>
      <c r="AU6" s="72">
        <v>18</v>
      </c>
      <c r="AV6" s="110">
        <v>19</v>
      </c>
      <c r="AW6" s="72">
        <v>20</v>
      </c>
      <c r="AX6" s="122"/>
      <c r="AY6" s="69"/>
      <c r="AZ6" s="69"/>
      <c r="BA6" s="70"/>
      <c r="BB6" s="67"/>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row>
    <row r="7" spans="1:246" ht="13.15" customHeight="1" x14ac:dyDescent="0.2">
      <c r="A7" s="74"/>
      <c r="B7" s="109"/>
      <c r="C7" s="111" t="s">
        <v>183</v>
      </c>
      <c r="D7" s="109"/>
      <c r="E7" s="109"/>
      <c r="F7" s="109"/>
      <c r="G7" s="109"/>
      <c r="H7" s="109"/>
      <c r="I7" s="109"/>
      <c r="J7" s="109"/>
      <c r="K7" s="109"/>
      <c r="L7" s="109"/>
      <c r="M7" s="109"/>
      <c r="N7" s="109"/>
      <c r="O7" s="109"/>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110"/>
      <c r="AW7" s="72"/>
      <c r="AX7" s="73" t="s">
        <v>51</v>
      </c>
      <c r="AY7" s="69"/>
      <c r="AZ7" s="69"/>
      <c r="BA7" s="70"/>
      <c r="BB7" s="67"/>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row>
    <row r="8" spans="1:246" ht="13.15" customHeight="1" x14ac:dyDescent="0.2">
      <c r="A8" s="74"/>
      <c r="B8" s="109"/>
      <c r="C8" s="111" t="s">
        <v>187</v>
      </c>
      <c r="D8" s="109"/>
      <c r="E8" s="109"/>
      <c r="F8" s="109"/>
      <c r="G8" s="109"/>
      <c r="H8" s="109"/>
      <c r="I8" s="109"/>
      <c r="J8" s="109"/>
      <c r="K8" s="109"/>
      <c r="L8" s="109"/>
      <c r="M8" s="109"/>
      <c r="N8" s="109"/>
      <c r="O8" s="109"/>
      <c r="P8" s="72"/>
      <c r="Q8" s="72"/>
      <c r="R8" s="72"/>
      <c r="S8" s="72"/>
      <c r="T8" s="72"/>
      <c r="U8" s="72"/>
      <c r="V8" s="72"/>
      <c r="W8" s="72"/>
      <c r="X8" s="72"/>
      <c r="Y8" s="72"/>
      <c r="Z8" s="125"/>
      <c r="AA8" s="125"/>
      <c r="AB8" s="125"/>
      <c r="AC8" s="125"/>
      <c r="AD8" s="125"/>
      <c r="AE8" s="125"/>
      <c r="AF8" s="125"/>
      <c r="AG8" s="125"/>
      <c r="AH8" s="125"/>
      <c r="AI8" s="125"/>
      <c r="AJ8" s="125"/>
      <c r="AK8" s="125"/>
      <c r="AL8" s="125"/>
      <c r="AM8" s="125"/>
      <c r="AN8" s="125"/>
      <c r="AO8" s="125"/>
      <c r="AP8" s="125"/>
      <c r="AQ8" s="125"/>
      <c r="AR8" s="125"/>
      <c r="AS8" s="125"/>
      <c r="AT8" s="125"/>
      <c r="AU8" s="72"/>
      <c r="AV8" s="110"/>
      <c r="AW8" s="72"/>
      <c r="AX8" s="73" t="s">
        <v>51</v>
      </c>
      <c r="AY8" s="69"/>
      <c r="AZ8" s="69"/>
      <c r="BA8" s="70"/>
      <c r="BB8" s="67"/>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row>
    <row r="9" spans="1:246" s="145" customFormat="1" ht="15" customHeight="1" x14ac:dyDescent="0.2">
      <c r="A9" s="131">
        <v>171</v>
      </c>
      <c r="B9" s="129" t="s">
        <v>261</v>
      </c>
      <c r="C9" s="133" t="s">
        <v>262</v>
      </c>
      <c r="D9" s="133" t="s">
        <v>252</v>
      </c>
      <c r="E9" s="133" t="s">
        <v>263</v>
      </c>
      <c r="F9" s="133">
        <v>120007864</v>
      </c>
      <c r="G9" s="133" t="s">
        <v>264</v>
      </c>
      <c r="H9" s="133" t="s">
        <v>265</v>
      </c>
      <c r="I9" s="133" t="s">
        <v>266</v>
      </c>
      <c r="J9" s="133" t="s">
        <v>50</v>
      </c>
      <c r="K9" s="133">
        <v>50</v>
      </c>
      <c r="L9" s="133" t="s">
        <v>267</v>
      </c>
      <c r="M9" s="133" t="s">
        <v>221</v>
      </c>
      <c r="N9" s="133" t="s">
        <v>222</v>
      </c>
      <c r="O9" s="133" t="s">
        <v>268</v>
      </c>
      <c r="P9" s="133" t="s">
        <v>269</v>
      </c>
      <c r="Q9" s="129"/>
      <c r="R9" s="129"/>
      <c r="S9" s="129"/>
      <c r="T9" s="129"/>
      <c r="U9" s="129"/>
      <c r="V9" s="129">
        <v>0</v>
      </c>
      <c r="W9" s="129">
        <v>30</v>
      </c>
      <c r="X9" s="129"/>
      <c r="Y9" s="129"/>
      <c r="Z9" s="129"/>
      <c r="AA9" s="129"/>
      <c r="AB9" s="129"/>
      <c r="AC9" s="129"/>
      <c r="AD9" s="129"/>
      <c r="AE9" s="129"/>
      <c r="AF9" s="129"/>
      <c r="AG9" s="129"/>
      <c r="AH9" s="129"/>
      <c r="AI9" s="129"/>
      <c r="AJ9" s="129"/>
      <c r="AK9" s="129"/>
      <c r="AL9" s="129"/>
      <c r="AM9" s="129"/>
      <c r="AN9" s="129"/>
      <c r="AO9" s="129"/>
      <c r="AP9" s="129"/>
      <c r="AQ9" s="129"/>
      <c r="AR9" s="129">
        <v>30856.999999999993</v>
      </c>
      <c r="AS9" s="129">
        <f>(Q9+R9+S9+T9+U9+V9+W9+X9+Y9)*AR9</f>
        <v>925709.99999999977</v>
      </c>
      <c r="AT9" s="129">
        <f>AS9*1.12</f>
        <v>1036795.1999999998</v>
      </c>
      <c r="AU9" s="133" t="s">
        <v>270</v>
      </c>
      <c r="AV9" s="133" t="s">
        <v>271</v>
      </c>
      <c r="AW9" s="133" t="s">
        <v>272</v>
      </c>
      <c r="AX9" s="131" t="s">
        <v>51</v>
      </c>
      <c r="AY9" s="168" t="s">
        <v>281</v>
      </c>
      <c r="AZ9" s="168"/>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row>
    <row r="10" spans="1:246" s="145" customFormat="1" ht="15" customHeight="1" x14ac:dyDescent="0.2">
      <c r="A10" s="76">
        <v>104</v>
      </c>
      <c r="B10" s="76" t="s">
        <v>286</v>
      </c>
      <c r="C10" s="76" t="s">
        <v>287</v>
      </c>
      <c r="D10" s="76" t="s">
        <v>252</v>
      </c>
      <c r="E10" s="76" t="s">
        <v>288</v>
      </c>
      <c r="F10" s="172">
        <v>270002743</v>
      </c>
      <c r="G10" s="76" t="s">
        <v>289</v>
      </c>
      <c r="H10" s="76" t="s">
        <v>290</v>
      </c>
      <c r="I10" s="76" t="s">
        <v>291</v>
      </c>
      <c r="J10" s="76" t="s">
        <v>50</v>
      </c>
      <c r="K10" s="76">
        <v>50</v>
      </c>
      <c r="L10" s="76" t="s">
        <v>292</v>
      </c>
      <c r="M10" s="76" t="s">
        <v>221</v>
      </c>
      <c r="N10" s="76" t="s">
        <v>222</v>
      </c>
      <c r="O10" s="76" t="s">
        <v>268</v>
      </c>
      <c r="P10" s="76" t="s">
        <v>293</v>
      </c>
      <c r="Q10" s="76"/>
      <c r="R10" s="76"/>
      <c r="S10" s="75">
        <v>2916</v>
      </c>
      <c r="T10" s="75">
        <v>1743</v>
      </c>
      <c r="U10" s="75">
        <v>1132</v>
      </c>
      <c r="V10" s="75">
        <v>1132</v>
      </c>
      <c r="W10" s="75">
        <v>258</v>
      </c>
      <c r="X10" s="75">
        <v>0</v>
      </c>
      <c r="Y10" s="75">
        <v>0</v>
      </c>
      <c r="Z10" s="173"/>
      <c r="AA10" s="173"/>
      <c r="AB10" s="173"/>
      <c r="AC10" s="173"/>
      <c r="AD10" s="173"/>
      <c r="AE10" s="173"/>
      <c r="AF10" s="173"/>
      <c r="AG10" s="173"/>
      <c r="AH10" s="173"/>
      <c r="AI10" s="173"/>
      <c r="AJ10" s="173"/>
      <c r="AK10" s="173"/>
      <c r="AL10" s="173"/>
      <c r="AM10" s="173"/>
      <c r="AN10" s="173"/>
      <c r="AO10" s="173"/>
      <c r="AP10" s="173"/>
      <c r="AQ10" s="173"/>
      <c r="AR10" s="75">
        <v>38400</v>
      </c>
      <c r="AS10" s="129">
        <f>(Q10+R10+S10+T10+U10+V10+W10+X10+Y10)*AR10</f>
        <v>275750400</v>
      </c>
      <c r="AT10" s="130">
        <f t="shared" ref="AT10" si="0">AS10*1.12</f>
        <v>308840448</v>
      </c>
      <c r="AU10" s="75" t="s">
        <v>270</v>
      </c>
      <c r="AV10" s="76" t="s">
        <v>294</v>
      </c>
      <c r="AW10" s="174" t="s">
        <v>396</v>
      </c>
      <c r="AX10" s="73" t="s">
        <v>51</v>
      </c>
      <c r="AY10" s="168"/>
      <c r="AZ10" s="168"/>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row>
    <row r="11" spans="1:246" s="145" customFormat="1" ht="15" customHeight="1" x14ac:dyDescent="0.2">
      <c r="A11" s="131">
        <v>104</v>
      </c>
      <c r="B11" s="131" t="s">
        <v>286</v>
      </c>
      <c r="C11" s="133" t="s">
        <v>295</v>
      </c>
      <c r="D11" s="133" t="s">
        <v>252</v>
      </c>
      <c r="E11" s="133" t="s">
        <v>296</v>
      </c>
      <c r="F11" s="133">
        <v>270009091</v>
      </c>
      <c r="G11" s="133" t="s">
        <v>289</v>
      </c>
      <c r="H11" s="133" t="s">
        <v>297</v>
      </c>
      <c r="I11" s="133" t="s">
        <v>298</v>
      </c>
      <c r="J11" s="133" t="s">
        <v>50</v>
      </c>
      <c r="K11" s="133">
        <v>57</v>
      </c>
      <c r="L11" s="133" t="s">
        <v>299</v>
      </c>
      <c r="M11" s="133" t="s">
        <v>221</v>
      </c>
      <c r="N11" s="133" t="s">
        <v>222</v>
      </c>
      <c r="O11" s="133" t="s">
        <v>268</v>
      </c>
      <c r="P11" s="133" t="s">
        <v>269</v>
      </c>
      <c r="Q11" s="129"/>
      <c r="R11" s="129"/>
      <c r="S11" s="129"/>
      <c r="T11" s="129">
        <v>2</v>
      </c>
      <c r="U11" s="129">
        <v>1</v>
      </c>
      <c r="V11" s="129">
        <v>0</v>
      </c>
      <c r="W11" s="129">
        <v>1</v>
      </c>
      <c r="X11" s="129">
        <v>1</v>
      </c>
      <c r="Y11" s="129"/>
      <c r="Z11" s="129"/>
      <c r="AA11" s="129"/>
      <c r="AB11" s="129"/>
      <c r="AC11" s="129"/>
      <c r="AD11" s="129"/>
      <c r="AE11" s="129"/>
      <c r="AF11" s="129"/>
      <c r="AG11" s="129"/>
      <c r="AH11" s="129"/>
      <c r="AI11" s="129"/>
      <c r="AJ11" s="129"/>
      <c r="AK11" s="129"/>
      <c r="AL11" s="129"/>
      <c r="AM11" s="129"/>
      <c r="AN11" s="129"/>
      <c r="AO11" s="129"/>
      <c r="AP11" s="129"/>
      <c r="AQ11" s="129"/>
      <c r="AR11" s="129">
        <v>42000</v>
      </c>
      <c r="AS11" s="129">
        <v>210000</v>
      </c>
      <c r="AT11" s="130">
        <v>235200.00000000003</v>
      </c>
      <c r="AU11" s="133" t="s">
        <v>270</v>
      </c>
      <c r="AV11" s="133">
        <v>2014</v>
      </c>
      <c r="AW11" s="174" t="s">
        <v>396</v>
      </c>
      <c r="AX11" s="131" t="s">
        <v>51</v>
      </c>
      <c r="AY11" s="168"/>
      <c r="AZ11" s="168"/>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row>
    <row r="12" spans="1:246" s="145" customFormat="1" ht="15" customHeight="1" x14ac:dyDescent="0.2">
      <c r="A12" s="76">
        <v>104</v>
      </c>
      <c r="B12" s="76" t="s">
        <v>286</v>
      </c>
      <c r="C12" s="76" t="s">
        <v>300</v>
      </c>
      <c r="D12" s="76" t="s">
        <v>252</v>
      </c>
      <c r="E12" s="76" t="s">
        <v>301</v>
      </c>
      <c r="F12" s="172">
        <v>270006187</v>
      </c>
      <c r="G12" s="76" t="s">
        <v>289</v>
      </c>
      <c r="H12" s="76" t="s">
        <v>302</v>
      </c>
      <c r="I12" s="76" t="s">
        <v>303</v>
      </c>
      <c r="J12" s="76" t="s">
        <v>50</v>
      </c>
      <c r="K12" s="76">
        <v>57</v>
      </c>
      <c r="L12" s="76" t="s">
        <v>299</v>
      </c>
      <c r="M12" s="76" t="s">
        <v>221</v>
      </c>
      <c r="N12" s="76" t="s">
        <v>222</v>
      </c>
      <c r="O12" s="76" t="s">
        <v>268</v>
      </c>
      <c r="P12" s="76" t="s">
        <v>269</v>
      </c>
      <c r="Q12" s="76"/>
      <c r="R12" s="76"/>
      <c r="S12" s="76"/>
      <c r="T12" s="75">
        <v>7</v>
      </c>
      <c r="U12" s="75">
        <v>28</v>
      </c>
      <c r="V12" s="75">
        <v>0</v>
      </c>
      <c r="W12" s="75">
        <v>28</v>
      </c>
      <c r="X12" s="75">
        <v>27</v>
      </c>
      <c r="Y12" s="75">
        <v>0</v>
      </c>
      <c r="Z12" s="173"/>
      <c r="AA12" s="173"/>
      <c r="AB12" s="173"/>
      <c r="AC12" s="173"/>
      <c r="AD12" s="173"/>
      <c r="AE12" s="173"/>
      <c r="AF12" s="173"/>
      <c r="AG12" s="173"/>
      <c r="AH12" s="173"/>
      <c r="AI12" s="173"/>
      <c r="AJ12" s="173"/>
      <c r="AK12" s="173"/>
      <c r="AL12" s="173"/>
      <c r="AM12" s="173"/>
      <c r="AN12" s="173"/>
      <c r="AO12" s="173"/>
      <c r="AP12" s="173"/>
      <c r="AQ12" s="173"/>
      <c r="AR12" s="75">
        <v>38000</v>
      </c>
      <c r="AS12" s="129">
        <v>3420000</v>
      </c>
      <c r="AT12" s="130">
        <v>3830400.0000000005</v>
      </c>
      <c r="AU12" s="75" t="s">
        <v>270</v>
      </c>
      <c r="AV12" s="76" t="s">
        <v>304</v>
      </c>
      <c r="AW12" s="174" t="s">
        <v>396</v>
      </c>
      <c r="AX12" s="73" t="s">
        <v>51</v>
      </c>
      <c r="AY12" s="168"/>
      <c r="AZ12" s="168"/>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row>
    <row r="13" spans="1:246" s="145" customFormat="1" ht="15" customHeight="1" x14ac:dyDescent="0.2">
      <c r="A13" s="76">
        <v>104</v>
      </c>
      <c r="B13" s="76" t="s">
        <v>286</v>
      </c>
      <c r="C13" s="76" t="s">
        <v>305</v>
      </c>
      <c r="D13" s="76" t="s">
        <v>252</v>
      </c>
      <c r="E13" s="76" t="s">
        <v>306</v>
      </c>
      <c r="F13" s="172">
        <v>270006188</v>
      </c>
      <c r="G13" s="76" t="s">
        <v>289</v>
      </c>
      <c r="H13" s="76" t="s">
        <v>307</v>
      </c>
      <c r="I13" s="76" t="s">
        <v>308</v>
      </c>
      <c r="J13" s="76" t="s">
        <v>50</v>
      </c>
      <c r="K13" s="76">
        <v>57</v>
      </c>
      <c r="L13" s="76" t="s">
        <v>299</v>
      </c>
      <c r="M13" s="76" t="s">
        <v>221</v>
      </c>
      <c r="N13" s="76" t="s">
        <v>222</v>
      </c>
      <c r="O13" s="76" t="s">
        <v>268</v>
      </c>
      <c r="P13" s="76" t="s">
        <v>269</v>
      </c>
      <c r="Q13" s="76"/>
      <c r="R13" s="76"/>
      <c r="S13" s="76"/>
      <c r="T13" s="75">
        <v>13</v>
      </c>
      <c r="U13" s="75">
        <v>19</v>
      </c>
      <c r="V13" s="75">
        <v>0</v>
      </c>
      <c r="W13" s="75">
        <v>11</v>
      </c>
      <c r="X13" s="75">
        <v>17</v>
      </c>
      <c r="Y13" s="75">
        <v>0</v>
      </c>
      <c r="Z13" s="173"/>
      <c r="AA13" s="173"/>
      <c r="AB13" s="173"/>
      <c r="AC13" s="173"/>
      <c r="AD13" s="173"/>
      <c r="AE13" s="173"/>
      <c r="AF13" s="173"/>
      <c r="AG13" s="173"/>
      <c r="AH13" s="173"/>
      <c r="AI13" s="173"/>
      <c r="AJ13" s="173"/>
      <c r="AK13" s="173"/>
      <c r="AL13" s="173"/>
      <c r="AM13" s="173"/>
      <c r="AN13" s="173"/>
      <c r="AO13" s="173"/>
      <c r="AP13" s="173"/>
      <c r="AQ13" s="173"/>
      <c r="AR13" s="75">
        <v>38000</v>
      </c>
      <c r="AS13" s="129">
        <v>2280000</v>
      </c>
      <c r="AT13" s="130">
        <v>2553600.0000000005</v>
      </c>
      <c r="AU13" s="75" t="s">
        <v>270</v>
      </c>
      <c r="AV13" s="76" t="s">
        <v>304</v>
      </c>
      <c r="AW13" s="174" t="s">
        <v>396</v>
      </c>
      <c r="AX13" s="73" t="s">
        <v>51</v>
      </c>
      <c r="AY13" s="168"/>
      <c r="AZ13" s="168"/>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row>
    <row r="14" spans="1:246" s="145" customFormat="1" ht="15" customHeight="1" x14ac:dyDescent="0.2">
      <c r="A14" s="76">
        <v>104</v>
      </c>
      <c r="B14" s="76" t="s">
        <v>286</v>
      </c>
      <c r="C14" s="76" t="s">
        <v>309</v>
      </c>
      <c r="D14" s="76" t="s">
        <v>252</v>
      </c>
      <c r="E14" s="76" t="s">
        <v>310</v>
      </c>
      <c r="F14" s="172">
        <v>270004998</v>
      </c>
      <c r="G14" s="76" t="s">
        <v>289</v>
      </c>
      <c r="H14" s="76" t="s">
        <v>311</v>
      </c>
      <c r="I14" s="76" t="s">
        <v>312</v>
      </c>
      <c r="J14" s="76" t="s">
        <v>50</v>
      </c>
      <c r="K14" s="76">
        <v>57</v>
      </c>
      <c r="L14" s="76" t="s">
        <v>313</v>
      </c>
      <c r="M14" s="76" t="s">
        <v>221</v>
      </c>
      <c r="N14" s="76" t="s">
        <v>222</v>
      </c>
      <c r="O14" s="76" t="s">
        <v>268</v>
      </c>
      <c r="P14" s="76" t="s">
        <v>314</v>
      </c>
      <c r="Q14" s="76"/>
      <c r="R14" s="76"/>
      <c r="S14" s="76"/>
      <c r="T14" s="75">
        <v>21</v>
      </c>
      <c r="U14" s="75">
        <v>33</v>
      </c>
      <c r="V14" s="75">
        <v>0</v>
      </c>
      <c r="W14" s="75">
        <v>14</v>
      </c>
      <c r="X14" s="75">
        <v>21</v>
      </c>
      <c r="Y14" s="75">
        <v>0</v>
      </c>
      <c r="Z14" s="173"/>
      <c r="AA14" s="173"/>
      <c r="AB14" s="173"/>
      <c r="AC14" s="173"/>
      <c r="AD14" s="173"/>
      <c r="AE14" s="173"/>
      <c r="AF14" s="173"/>
      <c r="AG14" s="173"/>
      <c r="AH14" s="173"/>
      <c r="AI14" s="173"/>
      <c r="AJ14" s="173"/>
      <c r="AK14" s="173"/>
      <c r="AL14" s="173"/>
      <c r="AM14" s="173"/>
      <c r="AN14" s="173"/>
      <c r="AO14" s="173"/>
      <c r="AP14" s="173"/>
      <c r="AQ14" s="173"/>
      <c r="AR14" s="75">
        <v>11200</v>
      </c>
      <c r="AS14" s="129">
        <v>996800</v>
      </c>
      <c r="AT14" s="130">
        <v>1116416</v>
      </c>
      <c r="AU14" s="75" t="s">
        <v>270</v>
      </c>
      <c r="AV14" s="76" t="s">
        <v>304</v>
      </c>
      <c r="AW14" s="174" t="s">
        <v>396</v>
      </c>
      <c r="AX14" s="73" t="s">
        <v>51</v>
      </c>
      <c r="AY14" s="168"/>
      <c r="AZ14" s="168"/>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row>
    <row r="15" spans="1:246" s="145" customFormat="1" ht="15" customHeight="1" x14ac:dyDescent="0.2">
      <c r="A15" s="131">
        <v>108</v>
      </c>
      <c r="B15" s="131" t="s">
        <v>273</v>
      </c>
      <c r="C15" s="133" t="s">
        <v>315</v>
      </c>
      <c r="D15" s="133" t="s">
        <v>252</v>
      </c>
      <c r="E15" s="133" t="s">
        <v>316</v>
      </c>
      <c r="F15" s="133">
        <v>210000035</v>
      </c>
      <c r="G15" s="133" t="s">
        <v>317</v>
      </c>
      <c r="H15" s="133" t="s">
        <v>318</v>
      </c>
      <c r="I15" s="133" t="s">
        <v>319</v>
      </c>
      <c r="J15" s="133" t="s">
        <v>52</v>
      </c>
      <c r="K15" s="133">
        <v>45</v>
      </c>
      <c r="L15" s="133" t="s">
        <v>320</v>
      </c>
      <c r="M15" s="133" t="s">
        <v>221</v>
      </c>
      <c r="N15" s="133" t="s">
        <v>222</v>
      </c>
      <c r="O15" s="133" t="s">
        <v>268</v>
      </c>
      <c r="P15" s="133" t="s">
        <v>321</v>
      </c>
      <c r="Q15" s="129"/>
      <c r="R15" s="129"/>
      <c r="S15" s="129"/>
      <c r="T15" s="129">
        <v>0.5</v>
      </c>
      <c r="U15" s="129">
        <v>0</v>
      </c>
      <c r="V15" s="129">
        <v>0</v>
      </c>
      <c r="W15" s="129">
        <v>0.5</v>
      </c>
      <c r="X15" s="129">
        <v>0.5</v>
      </c>
      <c r="Y15" s="129"/>
      <c r="Z15" s="129"/>
      <c r="AA15" s="129"/>
      <c r="AB15" s="129"/>
      <c r="AC15" s="129"/>
      <c r="AD15" s="129"/>
      <c r="AE15" s="129"/>
      <c r="AF15" s="129"/>
      <c r="AG15" s="129"/>
      <c r="AH15" s="129"/>
      <c r="AI15" s="129"/>
      <c r="AJ15" s="129"/>
      <c r="AK15" s="129"/>
      <c r="AL15" s="129"/>
      <c r="AM15" s="129"/>
      <c r="AN15" s="129"/>
      <c r="AO15" s="129"/>
      <c r="AP15" s="129"/>
      <c r="AQ15" s="129"/>
      <c r="AR15" s="129">
        <v>566468.76</v>
      </c>
      <c r="AS15" s="129">
        <v>849703.14</v>
      </c>
      <c r="AT15" s="130">
        <v>951667.5168000001</v>
      </c>
      <c r="AU15" s="133" t="s">
        <v>270</v>
      </c>
      <c r="AV15" s="133">
        <v>2015</v>
      </c>
      <c r="AW15" s="174" t="s">
        <v>396</v>
      </c>
      <c r="AX15" s="131" t="s">
        <v>51</v>
      </c>
      <c r="AY15" s="168"/>
      <c r="AZ15" s="168"/>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row>
    <row r="16" spans="1:246" s="145" customFormat="1" ht="15" customHeight="1" x14ac:dyDescent="0.2">
      <c r="A16" s="131">
        <v>108</v>
      </c>
      <c r="B16" s="131" t="s">
        <v>273</v>
      </c>
      <c r="C16" s="133" t="s">
        <v>322</v>
      </c>
      <c r="D16" s="133" t="s">
        <v>252</v>
      </c>
      <c r="E16" s="133" t="s">
        <v>323</v>
      </c>
      <c r="F16" s="133">
        <v>210000057</v>
      </c>
      <c r="G16" s="133" t="s">
        <v>317</v>
      </c>
      <c r="H16" s="133" t="s">
        <v>324</v>
      </c>
      <c r="I16" s="133" t="s">
        <v>325</v>
      </c>
      <c r="J16" s="153" t="s">
        <v>52</v>
      </c>
      <c r="K16" s="133">
        <v>45</v>
      </c>
      <c r="L16" s="133" t="s">
        <v>320</v>
      </c>
      <c r="M16" s="133" t="s">
        <v>221</v>
      </c>
      <c r="N16" s="133" t="s">
        <v>222</v>
      </c>
      <c r="O16" s="133" t="s">
        <v>268</v>
      </c>
      <c r="P16" s="133" t="s">
        <v>321</v>
      </c>
      <c r="Q16" s="129"/>
      <c r="R16" s="129"/>
      <c r="S16" s="129"/>
      <c r="T16" s="129">
        <v>1.1000000000000001</v>
      </c>
      <c r="U16" s="129">
        <v>0</v>
      </c>
      <c r="V16" s="129">
        <v>0</v>
      </c>
      <c r="W16" s="129">
        <v>1.4</v>
      </c>
      <c r="X16" s="129">
        <v>1.4</v>
      </c>
      <c r="Y16" s="129"/>
      <c r="Z16" s="129"/>
      <c r="AA16" s="129"/>
      <c r="AB16" s="129"/>
      <c r="AC16" s="129"/>
      <c r="AD16" s="129"/>
      <c r="AE16" s="129"/>
      <c r="AF16" s="129"/>
      <c r="AG16" s="129"/>
      <c r="AH16" s="129"/>
      <c r="AI16" s="129"/>
      <c r="AJ16" s="129"/>
      <c r="AK16" s="129"/>
      <c r="AL16" s="129"/>
      <c r="AM16" s="129"/>
      <c r="AN16" s="129"/>
      <c r="AO16" s="129"/>
      <c r="AP16" s="129"/>
      <c r="AQ16" s="129"/>
      <c r="AR16" s="129">
        <v>89360.18</v>
      </c>
      <c r="AS16" s="129">
        <v>348504.70199999999</v>
      </c>
      <c r="AT16" s="130">
        <v>390325.26624000003</v>
      </c>
      <c r="AU16" s="133" t="s">
        <v>270</v>
      </c>
      <c r="AV16" s="133">
        <v>2015</v>
      </c>
      <c r="AW16" s="174" t="s">
        <v>396</v>
      </c>
      <c r="AX16" s="131" t="s">
        <v>51</v>
      </c>
      <c r="AY16" s="168"/>
      <c r="AZ16" s="168"/>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row>
    <row r="17" spans="1:244" s="145" customFormat="1" ht="15" customHeight="1" x14ac:dyDescent="0.2">
      <c r="A17" s="131">
        <v>108</v>
      </c>
      <c r="B17" s="131" t="s">
        <v>273</v>
      </c>
      <c r="C17" s="133" t="s">
        <v>326</v>
      </c>
      <c r="D17" s="133" t="s">
        <v>252</v>
      </c>
      <c r="E17" s="133" t="s">
        <v>327</v>
      </c>
      <c r="F17" s="152">
        <v>210000060</v>
      </c>
      <c r="G17" s="133" t="s">
        <v>317</v>
      </c>
      <c r="H17" s="133" t="s">
        <v>328</v>
      </c>
      <c r="I17" s="133" t="s">
        <v>329</v>
      </c>
      <c r="J17" s="133" t="s">
        <v>52</v>
      </c>
      <c r="K17" s="133">
        <v>45</v>
      </c>
      <c r="L17" s="133" t="s">
        <v>320</v>
      </c>
      <c r="M17" s="133" t="s">
        <v>221</v>
      </c>
      <c r="N17" s="133" t="s">
        <v>222</v>
      </c>
      <c r="O17" s="133" t="s">
        <v>268</v>
      </c>
      <c r="P17" s="133" t="s">
        <v>321</v>
      </c>
      <c r="Q17" s="129"/>
      <c r="R17" s="129"/>
      <c r="S17" s="129"/>
      <c r="T17" s="129">
        <v>0.2</v>
      </c>
      <c r="U17" s="129">
        <v>0</v>
      </c>
      <c r="V17" s="129">
        <v>0</v>
      </c>
      <c r="W17" s="129">
        <v>0.2</v>
      </c>
      <c r="X17" s="129">
        <v>0.2</v>
      </c>
      <c r="Y17" s="129"/>
      <c r="Z17" s="129"/>
      <c r="AA17" s="129"/>
      <c r="AB17" s="129"/>
      <c r="AC17" s="129"/>
      <c r="AD17" s="129"/>
      <c r="AE17" s="129"/>
      <c r="AF17" s="129"/>
      <c r="AG17" s="129"/>
      <c r="AH17" s="129"/>
      <c r="AI17" s="129"/>
      <c r="AJ17" s="129"/>
      <c r="AK17" s="129"/>
      <c r="AL17" s="129"/>
      <c r="AM17" s="129"/>
      <c r="AN17" s="129"/>
      <c r="AO17" s="129"/>
      <c r="AP17" s="129"/>
      <c r="AQ17" s="129"/>
      <c r="AR17" s="129">
        <v>765232</v>
      </c>
      <c r="AS17" s="129">
        <v>459139.20000000007</v>
      </c>
      <c r="AT17" s="130">
        <v>514235.90400000016</v>
      </c>
      <c r="AU17" s="133" t="s">
        <v>270</v>
      </c>
      <c r="AV17" s="133">
        <v>2015</v>
      </c>
      <c r="AW17" s="174" t="s">
        <v>396</v>
      </c>
      <c r="AX17" s="131" t="s">
        <v>51</v>
      </c>
      <c r="AY17" s="168"/>
      <c r="AZ17" s="168"/>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row>
    <row r="18" spans="1:244" s="145" customFormat="1" ht="15" customHeight="1" x14ac:dyDescent="0.2">
      <c r="A18" s="131">
        <v>108</v>
      </c>
      <c r="B18" s="131" t="s">
        <v>273</v>
      </c>
      <c r="C18" s="1" t="s">
        <v>330</v>
      </c>
      <c r="D18" s="152" t="s">
        <v>252</v>
      </c>
      <c r="E18" s="133" t="s">
        <v>331</v>
      </c>
      <c r="F18" s="152">
        <v>210014196</v>
      </c>
      <c r="G18" s="152" t="s">
        <v>317</v>
      </c>
      <c r="H18" s="152" t="s">
        <v>332</v>
      </c>
      <c r="I18" s="152" t="s">
        <v>333</v>
      </c>
      <c r="J18" s="176" t="s">
        <v>52</v>
      </c>
      <c r="K18" s="167">
        <v>45</v>
      </c>
      <c r="L18" s="131" t="s">
        <v>320</v>
      </c>
      <c r="M18" s="176" t="s">
        <v>221</v>
      </c>
      <c r="N18" s="131" t="s">
        <v>222</v>
      </c>
      <c r="O18" s="133" t="s">
        <v>268</v>
      </c>
      <c r="P18" s="133" t="s">
        <v>321</v>
      </c>
      <c r="Q18" s="165"/>
      <c r="R18" s="130"/>
      <c r="S18" s="130"/>
      <c r="T18" s="130">
        <v>0.2</v>
      </c>
      <c r="U18" s="130">
        <v>0</v>
      </c>
      <c r="V18" s="130">
        <v>0</v>
      </c>
      <c r="W18" s="130">
        <v>0.2</v>
      </c>
      <c r="X18" s="130">
        <v>0.2</v>
      </c>
      <c r="Y18" s="130"/>
      <c r="Z18" s="130"/>
      <c r="AA18" s="130"/>
      <c r="AB18" s="130"/>
      <c r="AC18" s="130"/>
      <c r="AD18" s="130"/>
      <c r="AE18" s="130"/>
      <c r="AF18" s="130"/>
      <c r="AG18" s="130"/>
      <c r="AH18" s="130"/>
      <c r="AI18" s="130"/>
      <c r="AJ18" s="130"/>
      <c r="AK18" s="130"/>
      <c r="AL18" s="130"/>
      <c r="AM18" s="130"/>
      <c r="AN18" s="130"/>
      <c r="AO18" s="130"/>
      <c r="AP18" s="130"/>
      <c r="AQ18" s="130"/>
      <c r="AR18" s="130">
        <v>60390</v>
      </c>
      <c r="AS18" s="129">
        <v>36234.000000000007</v>
      </c>
      <c r="AT18" s="130">
        <v>40582.080000000009</v>
      </c>
      <c r="AU18" s="131" t="s">
        <v>270</v>
      </c>
      <c r="AV18" s="155">
        <v>2015</v>
      </c>
      <c r="AW18" s="174" t="s">
        <v>187</v>
      </c>
      <c r="AX18" s="131" t="s">
        <v>51</v>
      </c>
      <c r="AY18" s="168" t="s">
        <v>405</v>
      </c>
      <c r="AZ18" s="168"/>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175"/>
      <c r="IH18" s="175"/>
      <c r="II18" s="175"/>
      <c r="IJ18" s="175"/>
    </row>
    <row r="19" spans="1:244" s="145" customFormat="1" ht="15" customHeight="1" x14ac:dyDescent="0.2">
      <c r="A19" s="131">
        <v>108</v>
      </c>
      <c r="B19" s="129" t="s">
        <v>273</v>
      </c>
      <c r="C19" s="133" t="s">
        <v>334</v>
      </c>
      <c r="D19" s="133" t="s">
        <v>252</v>
      </c>
      <c r="E19" s="133" t="s">
        <v>335</v>
      </c>
      <c r="F19" s="152">
        <v>210014216</v>
      </c>
      <c r="G19" s="133" t="s">
        <v>317</v>
      </c>
      <c r="H19" s="133" t="s">
        <v>336</v>
      </c>
      <c r="I19" s="133" t="s">
        <v>337</v>
      </c>
      <c r="J19" s="133" t="s">
        <v>52</v>
      </c>
      <c r="K19" s="133">
        <v>45</v>
      </c>
      <c r="L19" s="133" t="s">
        <v>320</v>
      </c>
      <c r="M19" s="133" t="s">
        <v>221</v>
      </c>
      <c r="N19" s="133" t="s">
        <v>222</v>
      </c>
      <c r="O19" s="133" t="s">
        <v>268</v>
      </c>
      <c r="P19" s="133" t="s">
        <v>321</v>
      </c>
      <c r="Q19" s="129"/>
      <c r="R19" s="129"/>
      <c r="S19" s="129"/>
      <c r="T19" s="129">
        <v>1.5</v>
      </c>
      <c r="U19" s="129">
        <v>0</v>
      </c>
      <c r="V19" s="129">
        <v>0.5</v>
      </c>
      <c r="W19" s="129">
        <v>0.5</v>
      </c>
      <c r="X19" s="129">
        <v>0.5</v>
      </c>
      <c r="Y19" s="129"/>
      <c r="Z19" s="129"/>
      <c r="AA19" s="129"/>
      <c r="AB19" s="129"/>
      <c r="AC19" s="129"/>
      <c r="AD19" s="129"/>
      <c r="AE19" s="129"/>
      <c r="AF19" s="129"/>
      <c r="AG19" s="129"/>
      <c r="AH19" s="129"/>
      <c r="AI19" s="129"/>
      <c r="AJ19" s="129"/>
      <c r="AK19" s="129"/>
      <c r="AL19" s="129"/>
      <c r="AM19" s="129"/>
      <c r="AN19" s="129"/>
      <c r="AO19" s="129"/>
      <c r="AP19" s="129"/>
      <c r="AQ19" s="129"/>
      <c r="AR19" s="129">
        <v>23108</v>
      </c>
      <c r="AS19" s="129">
        <v>69324</v>
      </c>
      <c r="AT19" s="130">
        <v>77642.880000000005</v>
      </c>
      <c r="AU19" s="133" t="s">
        <v>270</v>
      </c>
      <c r="AV19" s="133">
        <v>2015</v>
      </c>
      <c r="AW19" s="174" t="s">
        <v>396</v>
      </c>
      <c r="AX19" s="131" t="s">
        <v>51</v>
      </c>
      <c r="AY19" s="168"/>
      <c r="AZ19" s="168"/>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row>
    <row r="20" spans="1:244" s="145" customFormat="1" ht="15" customHeight="1" x14ac:dyDescent="0.2">
      <c r="A20" s="131">
        <v>108</v>
      </c>
      <c r="B20" s="129" t="s">
        <v>273</v>
      </c>
      <c r="C20" s="133" t="s">
        <v>338</v>
      </c>
      <c r="D20" s="133" t="s">
        <v>252</v>
      </c>
      <c r="E20" s="133" t="s">
        <v>323</v>
      </c>
      <c r="F20" s="152">
        <v>210014294</v>
      </c>
      <c r="G20" s="133" t="s">
        <v>317</v>
      </c>
      <c r="H20" s="133" t="s">
        <v>324</v>
      </c>
      <c r="I20" s="133" t="s">
        <v>339</v>
      </c>
      <c r="J20" s="153" t="s">
        <v>52</v>
      </c>
      <c r="K20" s="133">
        <v>60</v>
      </c>
      <c r="L20" s="133" t="s">
        <v>320</v>
      </c>
      <c r="M20" s="133" t="s">
        <v>221</v>
      </c>
      <c r="N20" s="133" t="s">
        <v>222</v>
      </c>
      <c r="O20" s="133" t="s">
        <v>268</v>
      </c>
      <c r="P20" s="133" t="s">
        <v>321</v>
      </c>
      <c r="Q20" s="129"/>
      <c r="R20" s="129"/>
      <c r="S20" s="129"/>
      <c r="T20" s="129">
        <v>1.4</v>
      </c>
      <c r="U20" s="129">
        <v>0</v>
      </c>
      <c r="V20" s="129">
        <v>0</v>
      </c>
      <c r="W20" s="129">
        <v>1.1000000000000001</v>
      </c>
      <c r="X20" s="129">
        <v>1.1000000000000001</v>
      </c>
      <c r="Y20" s="129"/>
      <c r="Z20" s="129"/>
      <c r="AA20" s="129"/>
      <c r="AB20" s="129"/>
      <c r="AC20" s="129"/>
      <c r="AD20" s="129"/>
      <c r="AE20" s="129"/>
      <c r="AF20" s="129"/>
      <c r="AG20" s="129"/>
      <c r="AH20" s="129"/>
      <c r="AI20" s="129"/>
      <c r="AJ20" s="129"/>
      <c r="AK20" s="129"/>
      <c r="AL20" s="129"/>
      <c r="AM20" s="129"/>
      <c r="AN20" s="129"/>
      <c r="AO20" s="129"/>
      <c r="AP20" s="129"/>
      <c r="AQ20" s="129"/>
      <c r="AR20" s="129">
        <v>89360.18</v>
      </c>
      <c r="AS20" s="129">
        <v>321696.64799999999</v>
      </c>
      <c r="AT20" s="130">
        <v>360300.24576000002</v>
      </c>
      <c r="AU20" s="133" t="s">
        <v>270</v>
      </c>
      <c r="AV20" s="133">
        <v>2015</v>
      </c>
      <c r="AW20" s="174" t="s">
        <v>404</v>
      </c>
      <c r="AX20" s="131" t="s">
        <v>51</v>
      </c>
      <c r="AY20" s="168"/>
      <c r="AZ20" s="168"/>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row>
    <row r="21" spans="1:244" s="145" customFormat="1" ht="15" customHeight="1" x14ac:dyDescent="0.2">
      <c r="A21" s="131">
        <v>108</v>
      </c>
      <c r="B21" s="129" t="s">
        <v>273</v>
      </c>
      <c r="C21" s="133" t="s">
        <v>340</v>
      </c>
      <c r="D21" s="133" t="s">
        <v>252</v>
      </c>
      <c r="E21" s="133" t="s">
        <v>341</v>
      </c>
      <c r="F21" s="152">
        <v>210014355</v>
      </c>
      <c r="G21" s="133" t="s">
        <v>317</v>
      </c>
      <c r="H21" s="133" t="s">
        <v>342</v>
      </c>
      <c r="I21" s="133" t="s">
        <v>343</v>
      </c>
      <c r="J21" s="133" t="s">
        <v>52</v>
      </c>
      <c r="K21" s="133">
        <v>60</v>
      </c>
      <c r="L21" s="133" t="s">
        <v>320</v>
      </c>
      <c r="M21" s="133" t="s">
        <v>221</v>
      </c>
      <c r="N21" s="133" t="s">
        <v>222</v>
      </c>
      <c r="O21" s="133" t="s">
        <v>268</v>
      </c>
      <c r="P21" s="133" t="s">
        <v>321</v>
      </c>
      <c r="Q21" s="129"/>
      <c r="R21" s="129"/>
      <c r="S21" s="129"/>
      <c r="T21" s="129">
        <v>2.2599999999999998</v>
      </c>
      <c r="U21" s="129">
        <v>0.98</v>
      </c>
      <c r="V21" s="177">
        <v>0.42499999999999999</v>
      </c>
      <c r="W21" s="129">
        <v>2.2000000000000002</v>
      </c>
      <c r="X21" s="129">
        <v>2.2000000000000002</v>
      </c>
      <c r="Y21" s="129"/>
      <c r="Z21" s="129"/>
      <c r="AA21" s="129"/>
      <c r="AB21" s="129"/>
      <c r="AC21" s="129"/>
      <c r="AD21" s="129"/>
      <c r="AE21" s="129"/>
      <c r="AF21" s="129"/>
      <c r="AG21" s="129"/>
      <c r="AH21" s="129"/>
      <c r="AI21" s="129"/>
      <c r="AJ21" s="129"/>
      <c r="AK21" s="129"/>
      <c r="AL21" s="129"/>
      <c r="AM21" s="129"/>
      <c r="AN21" s="129"/>
      <c r="AO21" s="129"/>
      <c r="AP21" s="129"/>
      <c r="AQ21" s="129"/>
      <c r="AR21" s="129">
        <v>243888.78571428568</v>
      </c>
      <c r="AS21" s="129">
        <v>1966963.0567857143</v>
      </c>
      <c r="AT21" s="130">
        <v>2202998.6236</v>
      </c>
      <c r="AU21" s="133" t="s">
        <v>270</v>
      </c>
      <c r="AV21" s="133">
        <v>2015</v>
      </c>
      <c r="AW21" s="174" t="s">
        <v>396</v>
      </c>
      <c r="AX21" s="131" t="s">
        <v>51</v>
      </c>
      <c r="AY21" s="168"/>
      <c r="AZ21" s="168"/>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row>
    <row r="22" spans="1:244" s="145" customFormat="1" ht="15" customHeight="1" x14ac:dyDescent="0.2">
      <c r="A22" s="131">
        <v>108</v>
      </c>
      <c r="B22" s="129" t="s">
        <v>273</v>
      </c>
      <c r="C22" s="133" t="s">
        <v>344</v>
      </c>
      <c r="D22" s="133" t="s">
        <v>252</v>
      </c>
      <c r="E22" s="133" t="s">
        <v>345</v>
      </c>
      <c r="F22" s="152">
        <v>210014390</v>
      </c>
      <c r="G22" s="133" t="s">
        <v>317</v>
      </c>
      <c r="H22" s="133" t="s">
        <v>346</v>
      </c>
      <c r="I22" s="133" t="s">
        <v>347</v>
      </c>
      <c r="J22" s="133" t="s">
        <v>52</v>
      </c>
      <c r="K22" s="133">
        <v>62.3</v>
      </c>
      <c r="L22" s="133" t="s">
        <v>320</v>
      </c>
      <c r="M22" s="133" t="s">
        <v>221</v>
      </c>
      <c r="N22" s="133" t="s">
        <v>222</v>
      </c>
      <c r="O22" s="133" t="s">
        <v>268</v>
      </c>
      <c r="P22" s="133" t="s">
        <v>321</v>
      </c>
      <c r="Q22" s="129"/>
      <c r="R22" s="129"/>
      <c r="S22" s="129"/>
      <c r="T22" s="129">
        <v>2.5</v>
      </c>
      <c r="U22" s="129">
        <v>1.0900000000000001</v>
      </c>
      <c r="V22" s="129">
        <v>2.5</v>
      </c>
      <c r="W22" s="129">
        <v>2.5</v>
      </c>
      <c r="X22" s="129">
        <v>2.5</v>
      </c>
      <c r="Y22" s="129"/>
      <c r="Z22" s="129"/>
      <c r="AA22" s="129"/>
      <c r="AB22" s="129"/>
      <c r="AC22" s="129"/>
      <c r="AD22" s="129"/>
      <c r="AE22" s="129"/>
      <c r="AF22" s="129"/>
      <c r="AG22" s="129"/>
      <c r="AH22" s="129"/>
      <c r="AI22" s="129"/>
      <c r="AJ22" s="129"/>
      <c r="AK22" s="129"/>
      <c r="AL22" s="129"/>
      <c r="AM22" s="129"/>
      <c r="AN22" s="129"/>
      <c r="AO22" s="129"/>
      <c r="AP22" s="129"/>
      <c r="AQ22" s="129"/>
      <c r="AR22" s="129">
        <v>347312.08928571426</v>
      </c>
      <c r="AS22" s="129">
        <v>3851691.0701785712</v>
      </c>
      <c r="AT22" s="130">
        <v>4313893.9986000005</v>
      </c>
      <c r="AU22" s="133" t="s">
        <v>270</v>
      </c>
      <c r="AV22" s="133">
        <v>2015</v>
      </c>
      <c r="AW22" s="174" t="s">
        <v>396</v>
      </c>
      <c r="AX22" s="131" t="s">
        <v>51</v>
      </c>
      <c r="AY22" s="168"/>
      <c r="AZ22" s="168"/>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row>
    <row r="23" spans="1:244" s="145" customFormat="1" ht="15" customHeight="1" x14ac:dyDescent="0.2">
      <c r="A23" s="131">
        <v>108</v>
      </c>
      <c r="B23" s="129" t="s">
        <v>273</v>
      </c>
      <c r="C23" s="133" t="s">
        <v>348</v>
      </c>
      <c r="D23" s="133" t="s">
        <v>252</v>
      </c>
      <c r="E23" s="133" t="s">
        <v>349</v>
      </c>
      <c r="F23" s="152">
        <v>210014391</v>
      </c>
      <c r="G23" s="133" t="s">
        <v>317</v>
      </c>
      <c r="H23" s="133" t="s">
        <v>350</v>
      </c>
      <c r="I23" s="133" t="s">
        <v>351</v>
      </c>
      <c r="J23" s="133" t="s">
        <v>52</v>
      </c>
      <c r="K23" s="133">
        <v>62.3</v>
      </c>
      <c r="L23" s="133" t="s">
        <v>320</v>
      </c>
      <c r="M23" s="133" t="s">
        <v>221</v>
      </c>
      <c r="N23" s="133" t="s">
        <v>222</v>
      </c>
      <c r="O23" s="133" t="s">
        <v>268</v>
      </c>
      <c r="P23" s="133" t="s">
        <v>321</v>
      </c>
      <c r="Q23" s="129"/>
      <c r="R23" s="129"/>
      <c r="S23" s="129"/>
      <c r="T23" s="129">
        <v>1.2</v>
      </c>
      <c r="U23" s="129">
        <v>0.57999999999999996</v>
      </c>
      <c r="V23" s="177">
        <v>0.27500000000000002</v>
      </c>
      <c r="W23" s="129">
        <v>1</v>
      </c>
      <c r="X23" s="129">
        <v>1</v>
      </c>
      <c r="Y23" s="129"/>
      <c r="Z23" s="129"/>
      <c r="AA23" s="129"/>
      <c r="AB23" s="129"/>
      <c r="AC23" s="129"/>
      <c r="AD23" s="129"/>
      <c r="AE23" s="129"/>
      <c r="AF23" s="129"/>
      <c r="AG23" s="129"/>
      <c r="AH23" s="129"/>
      <c r="AI23" s="129"/>
      <c r="AJ23" s="129"/>
      <c r="AK23" s="129"/>
      <c r="AL23" s="129"/>
      <c r="AM23" s="129"/>
      <c r="AN23" s="129"/>
      <c r="AO23" s="129"/>
      <c r="AP23" s="129"/>
      <c r="AQ23" s="129"/>
      <c r="AR23" s="129">
        <v>461019.42857142852</v>
      </c>
      <c r="AS23" s="129">
        <v>1869433.7828571426</v>
      </c>
      <c r="AT23" s="130">
        <v>2093765.8367999999</v>
      </c>
      <c r="AU23" s="133" t="s">
        <v>270</v>
      </c>
      <c r="AV23" s="133">
        <v>2015</v>
      </c>
      <c r="AW23" s="174" t="s">
        <v>396</v>
      </c>
      <c r="AX23" s="131" t="s">
        <v>51</v>
      </c>
      <c r="AY23" s="168"/>
      <c r="AZ23" s="168"/>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row>
    <row r="24" spans="1:244" s="145" customFormat="1" ht="15" customHeight="1" x14ac:dyDescent="0.2">
      <c r="A24" s="131">
        <v>108</v>
      </c>
      <c r="B24" s="129" t="s">
        <v>273</v>
      </c>
      <c r="C24" s="133" t="s">
        <v>352</v>
      </c>
      <c r="D24" s="133" t="s">
        <v>252</v>
      </c>
      <c r="E24" s="133" t="s">
        <v>353</v>
      </c>
      <c r="F24" s="152">
        <v>210014392</v>
      </c>
      <c r="G24" s="133" t="s">
        <v>317</v>
      </c>
      <c r="H24" s="133" t="s">
        <v>354</v>
      </c>
      <c r="I24" s="133" t="s">
        <v>355</v>
      </c>
      <c r="J24" s="133" t="s">
        <v>52</v>
      </c>
      <c r="K24" s="133">
        <v>45</v>
      </c>
      <c r="L24" s="133" t="s">
        <v>320</v>
      </c>
      <c r="M24" s="133" t="s">
        <v>221</v>
      </c>
      <c r="N24" s="133" t="s">
        <v>222</v>
      </c>
      <c r="O24" s="133" t="s">
        <v>268</v>
      </c>
      <c r="P24" s="133" t="s">
        <v>321</v>
      </c>
      <c r="Q24" s="129"/>
      <c r="R24" s="129"/>
      <c r="S24" s="129"/>
      <c r="T24" s="129">
        <v>0.8</v>
      </c>
      <c r="U24" s="129">
        <v>0.37</v>
      </c>
      <c r="V24" s="129">
        <v>0</v>
      </c>
      <c r="W24" s="129">
        <v>0.30000000000000004</v>
      </c>
      <c r="X24" s="129">
        <v>0.30000000000000004</v>
      </c>
      <c r="Y24" s="129"/>
      <c r="Z24" s="129"/>
      <c r="AA24" s="129"/>
      <c r="AB24" s="129"/>
      <c r="AC24" s="129"/>
      <c r="AD24" s="129"/>
      <c r="AE24" s="129"/>
      <c r="AF24" s="129"/>
      <c r="AG24" s="129"/>
      <c r="AH24" s="129"/>
      <c r="AI24" s="129"/>
      <c r="AJ24" s="129"/>
      <c r="AK24" s="129"/>
      <c r="AL24" s="129"/>
      <c r="AM24" s="129"/>
      <c r="AN24" s="129"/>
      <c r="AO24" s="129"/>
      <c r="AP24" s="129"/>
      <c r="AQ24" s="129"/>
      <c r="AR24" s="129">
        <v>686911.61</v>
      </c>
      <c r="AS24" s="129">
        <v>1215833.5497000001</v>
      </c>
      <c r="AT24" s="130">
        <v>1361733.5756640001</v>
      </c>
      <c r="AU24" s="133" t="s">
        <v>270</v>
      </c>
      <c r="AV24" s="133">
        <v>2015</v>
      </c>
      <c r="AW24" s="174" t="s">
        <v>187</v>
      </c>
      <c r="AX24" s="131" t="s">
        <v>51</v>
      </c>
      <c r="AY24" s="168" t="s">
        <v>405</v>
      </c>
      <c r="AZ24" s="168"/>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row>
    <row r="25" spans="1:244" s="145" customFormat="1" ht="15" customHeight="1" x14ac:dyDescent="0.2">
      <c r="A25" s="131">
        <v>108</v>
      </c>
      <c r="B25" s="129" t="s">
        <v>273</v>
      </c>
      <c r="C25" s="133" t="s">
        <v>356</v>
      </c>
      <c r="D25" s="133" t="s">
        <v>252</v>
      </c>
      <c r="E25" s="133" t="s">
        <v>357</v>
      </c>
      <c r="F25" s="152">
        <v>210014393</v>
      </c>
      <c r="G25" s="133" t="s">
        <v>317</v>
      </c>
      <c r="H25" s="133" t="s">
        <v>358</v>
      </c>
      <c r="I25" s="133" t="s">
        <v>359</v>
      </c>
      <c r="J25" s="133" t="s">
        <v>52</v>
      </c>
      <c r="K25" s="133">
        <v>62.3</v>
      </c>
      <c r="L25" s="133" t="s">
        <v>320</v>
      </c>
      <c r="M25" s="133" t="s">
        <v>221</v>
      </c>
      <c r="N25" s="133" t="s">
        <v>222</v>
      </c>
      <c r="O25" s="133" t="s">
        <v>268</v>
      </c>
      <c r="P25" s="133" t="s">
        <v>321</v>
      </c>
      <c r="Q25" s="129"/>
      <c r="R25" s="129"/>
      <c r="S25" s="129"/>
      <c r="T25" s="129">
        <v>1.3</v>
      </c>
      <c r="U25" s="129">
        <v>0</v>
      </c>
      <c r="V25" s="129">
        <v>0</v>
      </c>
      <c r="W25" s="129">
        <v>1.1000000000000001</v>
      </c>
      <c r="X25" s="129">
        <v>1.1000000000000001</v>
      </c>
      <c r="Y25" s="129"/>
      <c r="Z25" s="129"/>
      <c r="AA25" s="129"/>
      <c r="AB25" s="129"/>
      <c r="AC25" s="129"/>
      <c r="AD25" s="129"/>
      <c r="AE25" s="129"/>
      <c r="AF25" s="129"/>
      <c r="AG25" s="129"/>
      <c r="AH25" s="129"/>
      <c r="AI25" s="129"/>
      <c r="AJ25" s="129"/>
      <c r="AK25" s="129"/>
      <c r="AL25" s="129"/>
      <c r="AM25" s="129"/>
      <c r="AN25" s="129"/>
      <c r="AO25" s="129"/>
      <c r="AP25" s="129"/>
      <c r="AQ25" s="129"/>
      <c r="AR25" s="129">
        <v>68946.25</v>
      </c>
      <c r="AS25" s="129">
        <v>241311.87500000003</v>
      </c>
      <c r="AT25" s="130">
        <v>270269.30000000005</v>
      </c>
      <c r="AU25" s="133" t="s">
        <v>270</v>
      </c>
      <c r="AV25" s="133">
        <v>2015</v>
      </c>
      <c r="AW25" s="174" t="s">
        <v>396</v>
      </c>
      <c r="AX25" s="131" t="s">
        <v>51</v>
      </c>
      <c r="AY25" s="168"/>
      <c r="AZ25" s="168"/>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row>
    <row r="26" spans="1:244" s="145" customFormat="1" ht="15" customHeight="1" x14ac:dyDescent="0.2">
      <c r="A26" s="131">
        <v>108</v>
      </c>
      <c r="B26" s="131" t="s">
        <v>273</v>
      </c>
      <c r="C26" s="133" t="s">
        <v>360</v>
      </c>
      <c r="D26" s="133" t="s">
        <v>252</v>
      </c>
      <c r="E26" s="133" t="s">
        <v>361</v>
      </c>
      <c r="F26" s="133">
        <v>210015145</v>
      </c>
      <c r="G26" s="133" t="s">
        <v>317</v>
      </c>
      <c r="H26" s="133" t="s">
        <v>362</v>
      </c>
      <c r="I26" s="133" t="s">
        <v>363</v>
      </c>
      <c r="J26" s="133" t="s">
        <v>52</v>
      </c>
      <c r="K26" s="133">
        <v>60</v>
      </c>
      <c r="L26" s="133" t="s">
        <v>320</v>
      </c>
      <c r="M26" s="133" t="s">
        <v>221</v>
      </c>
      <c r="N26" s="133" t="s">
        <v>222</v>
      </c>
      <c r="O26" s="133" t="s">
        <v>268</v>
      </c>
      <c r="P26" s="133" t="s">
        <v>321</v>
      </c>
      <c r="Q26" s="129"/>
      <c r="R26" s="129"/>
      <c r="S26" s="129"/>
      <c r="T26" s="129">
        <v>1</v>
      </c>
      <c r="U26" s="129">
        <v>0</v>
      </c>
      <c r="V26" s="129">
        <v>0</v>
      </c>
      <c r="W26" s="129">
        <v>0.75</v>
      </c>
      <c r="X26" s="129">
        <v>0.75</v>
      </c>
      <c r="Y26" s="129"/>
      <c r="Z26" s="129"/>
      <c r="AA26" s="129"/>
      <c r="AB26" s="129"/>
      <c r="AC26" s="129"/>
      <c r="AD26" s="129"/>
      <c r="AE26" s="129"/>
      <c r="AF26" s="129"/>
      <c r="AG26" s="129"/>
      <c r="AH26" s="129"/>
      <c r="AI26" s="129"/>
      <c r="AJ26" s="129"/>
      <c r="AK26" s="129"/>
      <c r="AL26" s="129"/>
      <c r="AM26" s="129"/>
      <c r="AN26" s="129"/>
      <c r="AO26" s="129"/>
      <c r="AP26" s="129"/>
      <c r="AQ26" s="129"/>
      <c r="AR26" s="129">
        <v>32156</v>
      </c>
      <c r="AS26" s="129">
        <v>80390</v>
      </c>
      <c r="AT26" s="130">
        <v>90036.800000000003</v>
      </c>
      <c r="AU26" s="133" t="s">
        <v>270</v>
      </c>
      <c r="AV26" s="133">
        <v>2015</v>
      </c>
      <c r="AW26" s="174" t="s">
        <v>396</v>
      </c>
      <c r="AX26" s="131" t="s">
        <v>51</v>
      </c>
      <c r="AY26" s="168"/>
      <c r="AZ26" s="168"/>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row>
    <row r="27" spans="1:244" s="145" customFormat="1" ht="15" customHeight="1" x14ac:dyDescent="0.2">
      <c r="A27" s="131">
        <v>108</v>
      </c>
      <c r="B27" s="129" t="s">
        <v>273</v>
      </c>
      <c r="C27" s="133" t="s">
        <v>364</v>
      </c>
      <c r="D27" s="133" t="s">
        <v>252</v>
      </c>
      <c r="E27" s="133" t="s">
        <v>365</v>
      </c>
      <c r="F27" s="133">
        <v>210015876</v>
      </c>
      <c r="G27" s="133" t="s">
        <v>317</v>
      </c>
      <c r="H27" s="133" t="s">
        <v>366</v>
      </c>
      <c r="I27" s="133" t="s">
        <v>367</v>
      </c>
      <c r="J27" s="133" t="s">
        <v>52</v>
      </c>
      <c r="K27" s="133">
        <v>92.1</v>
      </c>
      <c r="L27" s="133" t="s">
        <v>320</v>
      </c>
      <c r="M27" s="133" t="s">
        <v>221</v>
      </c>
      <c r="N27" s="133" t="s">
        <v>222</v>
      </c>
      <c r="O27" s="133" t="s">
        <v>268</v>
      </c>
      <c r="P27" s="133" t="s">
        <v>321</v>
      </c>
      <c r="Q27" s="129"/>
      <c r="R27" s="129"/>
      <c r="S27" s="129"/>
      <c r="T27" s="129">
        <v>0.8</v>
      </c>
      <c r="U27" s="129">
        <v>0.42</v>
      </c>
      <c r="V27" s="129">
        <v>0</v>
      </c>
      <c r="W27" s="129">
        <v>0.4</v>
      </c>
      <c r="X27" s="129">
        <v>0.4</v>
      </c>
      <c r="Y27" s="129"/>
      <c r="Z27" s="129"/>
      <c r="AA27" s="129"/>
      <c r="AB27" s="129"/>
      <c r="AC27" s="129"/>
      <c r="AD27" s="129"/>
      <c r="AE27" s="129"/>
      <c r="AF27" s="129"/>
      <c r="AG27" s="129"/>
      <c r="AH27" s="129"/>
      <c r="AI27" s="129"/>
      <c r="AJ27" s="129"/>
      <c r="AK27" s="129"/>
      <c r="AL27" s="129"/>
      <c r="AM27" s="129"/>
      <c r="AN27" s="129"/>
      <c r="AO27" s="129"/>
      <c r="AP27" s="129"/>
      <c r="AQ27" s="129"/>
      <c r="AR27" s="129">
        <v>466862.5</v>
      </c>
      <c r="AS27" s="129">
        <v>943062.25</v>
      </c>
      <c r="AT27" s="130">
        <v>1056229.7200000002</v>
      </c>
      <c r="AU27" s="133" t="s">
        <v>270</v>
      </c>
      <c r="AV27" s="133">
        <v>2015</v>
      </c>
      <c r="AW27" s="174" t="s">
        <v>396</v>
      </c>
      <c r="AX27" s="131" t="s">
        <v>51</v>
      </c>
      <c r="AY27" s="168"/>
      <c r="AZ27" s="168"/>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row>
    <row r="28" spans="1:244" s="145" customFormat="1" ht="15" customHeight="1" x14ac:dyDescent="0.2">
      <c r="A28" s="131">
        <v>108</v>
      </c>
      <c r="B28" s="129" t="s">
        <v>273</v>
      </c>
      <c r="C28" s="133" t="s">
        <v>368</v>
      </c>
      <c r="D28" s="133" t="s">
        <v>252</v>
      </c>
      <c r="E28" s="133" t="s">
        <v>369</v>
      </c>
      <c r="F28" s="133">
        <v>210015878</v>
      </c>
      <c r="G28" s="133" t="s">
        <v>317</v>
      </c>
      <c r="H28" s="133" t="s">
        <v>370</v>
      </c>
      <c r="I28" s="133" t="s">
        <v>371</v>
      </c>
      <c r="J28" s="133" t="s">
        <v>52</v>
      </c>
      <c r="K28" s="133">
        <v>92.1</v>
      </c>
      <c r="L28" s="133" t="s">
        <v>320</v>
      </c>
      <c r="M28" s="133" t="s">
        <v>221</v>
      </c>
      <c r="N28" s="133" t="s">
        <v>222</v>
      </c>
      <c r="O28" s="133" t="s">
        <v>268</v>
      </c>
      <c r="P28" s="133" t="s">
        <v>321</v>
      </c>
      <c r="Q28" s="129"/>
      <c r="R28" s="129"/>
      <c r="S28" s="129"/>
      <c r="T28" s="129">
        <v>0.8</v>
      </c>
      <c r="U28" s="129">
        <v>0.45</v>
      </c>
      <c r="V28" s="129">
        <v>0</v>
      </c>
      <c r="W28" s="129">
        <v>0.8</v>
      </c>
      <c r="X28" s="129">
        <v>0.8</v>
      </c>
      <c r="Y28" s="129"/>
      <c r="Z28" s="129"/>
      <c r="AA28" s="129"/>
      <c r="AB28" s="129"/>
      <c r="AC28" s="129"/>
      <c r="AD28" s="129"/>
      <c r="AE28" s="129"/>
      <c r="AF28" s="129"/>
      <c r="AG28" s="129"/>
      <c r="AH28" s="129"/>
      <c r="AI28" s="129"/>
      <c r="AJ28" s="129"/>
      <c r="AK28" s="129"/>
      <c r="AL28" s="129"/>
      <c r="AM28" s="129"/>
      <c r="AN28" s="129"/>
      <c r="AO28" s="129"/>
      <c r="AP28" s="129"/>
      <c r="AQ28" s="129"/>
      <c r="AR28" s="129">
        <v>255359.82</v>
      </c>
      <c r="AS28" s="129">
        <v>727775.48699999996</v>
      </c>
      <c r="AT28" s="130">
        <v>815108.54544000002</v>
      </c>
      <c r="AU28" s="133" t="s">
        <v>270</v>
      </c>
      <c r="AV28" s="133">
        <v>2015</v>
      </c>
      <c r="AW28" s="174" t="s">
        <v>396</v>
      </c>
      <c r="AX28" s="131" t="s">
        <v>51</v>
      </c>
      <c r="AY28" s="168"/>
      <c r="AZ28" s="168"/>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175"/>
      <c r="IH28" s="175"/>
      <c r="II28" s="175"/>
      <c r="IJ28" s="175"/>
    </row>
    <row r="29" spans="1:244" s="145" customFormat="1" ht="15" customHeight="1" x14ac:dyDescent="0.2">
      <c r="A29" s="131">
        <v>108</v>
      </c>
      <c r="B29" s="131" t="s">
        <v>273</v>
      </c>
      <c r="C29" s="133" t="s">
        <v>372</v>
      </c>
      <c r="D29" s="133" t="s">
        <v>252</v>
      </c>
      <c r="E29" s="133" t="s">
        <v>373</v>
      </c>
      <c r="F29" s="133">
        <v>210023510</v>
      </c>
      <c r="G29" s="133" t="s">
        <v>317</v>
      </c>
      <c r="H29" s="133" t="s">
        <v>374</v>
      </c>
      <c r="I29" s="133" t="s">
        <v>375</v>
      </c>
      <c r="J29" s="133" t="s">
        <v>52</v>
      </c>
      <c r="K29" s="133">
        <v>89.1</v>
      </c>
      <c r="L29" s="133" t="s">
        <v>320</v>
      </c>
      <c r="M29" s="133" t="s">
        <v>221</v>
      </c>
      <c r="N29" s="133" t="s">
        <v>222</v>
      </c>
      <c r="O29" s="133" t="s">
        <v>268</v>
      </c>
      <c r="P29" s="133" t="s">
        <v>321</v>
      </c>
      <c r="Q29" s="129"/>
      <c r="R29" s="129"/>
      <c r="S29" s="129"/>
      <c r="T29" s="129">
        <v>0.51</v>
      </c>
      <c r="U29" s="129">
        <v>0</v>
      </c>
      <c r="V29" s="129">
        <v>0</v>
      </c>
      <c r="W29" s="129">
        <v>0.3</v>
      </c>
      <c r="X29" s="129">
        <v>0.3</v>
      </c>
      <c r="Y29" s="129"/>
      <c r="Z29" s="129"/>
      <c r="AA29" s="129"/>
      <c r="AB29" s="129"/>
      <c r="AC29" s="129"/>
      <c r="AD29" s="129"/>
      <c r="AE29" s="129"/>
      <c r="AF29" s="129"/>
      <c r="AG29" s="129"/>
      <c r="AH29" s="129"/>
      <c r="AI29" s="129"/>
      <c r="AJ29" s="129"/>
      <c r="AK29" s="129"/>
      <c r="AL29" s="129"/>
      <c r="AM29" s="129"/>
      <c r="AN29" s="129"/>
      <c r="AO29" s="129"/>
      <c r="AP29" s="129"/>
      <c r="AQ29" s="129"/>
      <c r="AR29" s="129">
        <v>334356</v>
      </c>
      <c r="AS29" s="129">
        <v>371135.16000000003</v>
      </c>
      <c r="AT29" s="130">
        <v>415671.37920000008</v>
      </c>
      <c r="AU29" s="133" t="s">
        <v>270</v>
      </c>
      <c r="AV29" s="133">
        <v>2015</v>
      </c>
      <c r="AW29" s="174" t="s">
        <v>396</v>
      </c>
      <c r="AX29" s="131" t="s">
        <v>51</v>
      </c>
      <c r="AY29" s="168"/>
      <c r="AZ29" s="168"/>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175"/>
      <c r="IH29" s="175"/>
      <c r="II29" s="175"/>
      <c r="IJ29" s="175"/>
    </row>
    <row r="30" spans="1:244" s="145" customFormat="1" ht="15" customHeight="1" x14ac:dyDescent="0.2">
      <c r="A30" s="131">
        <v>108</v>
      </c>
      <c r="B30" s="129" t="s">
        <v>273</v>
      </c>
      <c r="C30" s="133" t="s">
        <v>376</v>
      </c>
      <c r="D30" s="133" t="s">
        <v>252</v>
      </c>
      <c r="E30" s="133" t="s">
        <v>377</v>
      </c>
      <c r="F30" s="133">
        <v>210023511</v>
      </c>
      <c r="G30" s="133" t="s">
        <v>317</v>
      </c>
      <c r="H30" s="133" t="s">
        <v>378</v>
      </c>
      <c r="I30" s="133" t="s">
        <v>379</v>
      </c>
      <c r="J30" s="133" t="s">
        <v>52</v>
      </c>
      <c r="K30" s="133">
        <v>89.1</v>
      </c>
      <c r="L30" s="133" t="s">
        <v>320</v>
      </c>
      <c r="M30" s="133" t="s">
        <v>221</v>
      </c>
      <c r="N30" s="133" t="s">
        <v>222</v>
      </c>
      <c r="O30" s="133" t="s">
        <v>268</v>
      </c>
      <c r="P30" s="133" t="s">
        <v>321</v>
      </c>
      <c r="Q30" s="129"/>
      <c r="R30" s="129"/>
      <c r="S30" s="129"/>
      <c r="T30" s="129">
        <v>1.3</v>
      </c>
      <c r="U30" s="129">
        <v>0.79</v>
      </c>
      <c r="V30" s="129">
        <v>0</v>
      </c>
      <c r="W30" s="129">
        <v>0.4</v>
      </c>
      <c r="X30" s="129">
        <v>0.4</v>
      </c>
      <c r="Y30" s="129"/>
      <c r="Z30" s="129"/>
      <c r="AA30" s="129"/>
      <c r="AB30" s="129"/>
      <c r="AC30" s="129"/>
      <c r="AD30" s="129"/>
      <c r="AE30" s="129"/>
      <c r="AF30" s="129"/>
      <c r="AG30" s="129"/>
      <c r="AH30" s="129"/>
      <c r="AI30" s="129"/>
      <c r="AJ30" s="129"/>
      <c r="AK30" s="129"/>
      <c r="AL30" s="129"/>
      <c r="AM30" s="129"/>
      <c r="AN30" s="129"/>
      <c r="AO30" s="129"/>
      <c r="AP30" s="129"/>
      <c r="AQ30" s="129"/>
      <c r="AR30" s="129">
        <v>868919.63392857136</v>
      </c>
      <c r="AS30" s="129">
        <v>2511177.7420535712</v>
      </c>
      <c r="AT30" s="130">
        <v>2812519.0710999998</v>
      </c>
      <c r="AU30" s="133" t="s">
        <v>270</v>
      </c>
      <c r="AV30" s="133">
        <v>2015</v>
      </c>
      <c r="AW30" s="174" t="s">
        <v>396</v>
      </c>
      <c r="AX30" s="131" t="s">
        <v>51</v>
      </c>
      <c r="AY30" s="168"/>
      <c r="AZ30" s="168"/>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row>
    <row r="31" spans="1:244" s="145" customFormat="1" ht="15" customHeight="1" x14ac:dyDescent="0.2">
      <c r="A31" s="131">
        <v>108</v>
      </c>
      <c r="B31" s="129" t="s">
        <v>273</v>
      </c>
      <c r="C31" s="133" t="s">
        <v>380</v>
      </c>
      <c r="D31" s="133" t="s">
        <v>252</v>
      </c>
      <c r="E31" s="133" t="s">
        <v>381</v>
      </c>
      <c r="F31" s="133">
        <v>210000109</v>
      </c>
      <c r="G31" s="133" t="s">
        <v>382</v>
      </c>
      <c r="H31" s="133" t="s">
        <v>383</v>
      </c>
      <c r="I31" s="133" t="s">
        <v>384</v>
      </c>
      <c r="J31" s="133" t="s">
        <v>52</v>
      </c>
      <c r="K31" s="133">
        <v>51</v>
      </c>
      <c r="L31" s="133">
        <v>2015</v>
      </c>
      <c r="M31" s="133" t="s">
        <v>221</v>
      </c>
      <c r="N31" s="133" t="s">
        <v>222</v>
      </c>
      <c r="O31" s="133" t="s">
        <v>268</v>
      </c>
      <c r="P31" s="133" t="s">
        <v>385</v>
      </c>
      <c r="Q31" s="129"/>
      <c r="R31" s="129"/>
      <c r="S31" s="129"/>
      <c r="T31" s="129">
        <v>20</v>
      </c>
      <c r="U31" s="129">
        <v>7.32</v>
      </c>
      <c r="V31" s="129">
        <v>22.079000000000001</v>
      </c>
      <c r="W31" s="178">
        <v>22.62</v>
      </c>
      <c r="X31" s="129">
        <v>15.19</v>
      </c>
      <c r="Y31" s="129">
        <v>15.19</v>
      </c>
      <c r="Z31" s="173"/>
      <c r="AA31" s="173"/>
      <c r="AB31" s="173"/>
      <c r="AC31" s="173"/>
      <c r="AD31" s="173"/>
      <c r="AE31" s="173"/>
      <c r="AF31" s="173"/>
      <c r="AG31" s="173"/>
      <c r="AH31" s="173"/>
      <c r="AI31" s="173"/>
      <c r="AJ31" s="173"/>
      <c r="AK31" s="173"/>
      <c r="AL31" s="173"/>
      <c r="AM31" s="173"/>
      <c r="AN31" s="173"/>
      <c r="AO31" s="173"/>
      <c r="AP31" s="173"/>
      <c r="AQ31" s="173"/>
      <c r="AR31" s="129">
        <v>793735.07</v>
      </c>
      <c r="AS31" s="129">
        <v>81277677.432929993</v>
      </c>
      <c r="AT31" s="130">
        <v>91030998.724881604</v>
      </c>
      <c r="AU31" s="133" t="s">
        <v>270</v>
      </c>
      <c r="AV31" s="153" t="s">
        <v>386</v>
      </c>
      <c r="AW31" s="174" t="s">
        <v>272</v>
      </c>
      <c r="AX31" s="131" t="s">
        <v>51</v>
      </c>
      <c r="AY31" s="168" t="s">
        <v>397</v>
      </c>
      <c r="AZ31" s="168"/>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row>
    <row r="32" spans="1:244" s="145" customFormat="1" ht="15" customHeight="1" x14ac:dyDescent="0.2">
      <c r="A32" s="131">
        <v>108</v>
      </c>
      <c r="B32" s="129" t="s">
        <v>273</v>
      </c>
      <c r="C32" s="133" t="s">
        <v>387</v>
      </c>
      <c r="D32" s="133" t="s">
        <v>252</v>
      </c>
      <c r="E32" s="133" t="s">
        <v>388</v>
      </c>
      <c r="F32" s="133">
        <v>210000113</v>
      </c>
      <c r="G32" s="133" t="s">
        <v>382</v>
      </c>
      <c r="H32" s="133" t="s">
        <v>389</v>
      </c>
      <c r="I32" s="133" t="s">
        <v>390</v>
      </c>
      <c r="J32" s="133" t="s">
        <v>52</v>
      </c>
      <c r="K32" s="133">
        <v>51</v>
      </c>
      <c r="L32" s="133">
        <v>2015</v>
      </c>
      <c r="M32" s="133" t="s">
        <v>221</v>
      </c>
      <c r="N32" s="133" t="s">
        <v>222</v>
      </c>
      <c r="O32" s="133" t="s">
        <v>268</v>
      </c>
      <c r="P32" s="133" t="s">
        <v>385</v>
      </c>
      <c r="Q32" s="129"/>
      <c r="R32" s="129"/>
      <c r="S32" s="129"/>
      <c r="T32" s="129">
        <v>10.83</v>
      </c>
      <c r="U32" s="129">
        <v>1.08</v>
      </c>
      <c r="V32" s="129">
        <v>4.8390000000000004</v>
      </c>
      <c r="W32" s="133">
        <v>11.356</v>
      </c>
      <c r="X32" s="129">
        <v>10.56</v>
      </c>
      <c r="Y32" s="129">
        <v>10.56</v>
      </c>
      <c r="Z32" s="173"/>
      <c r="AA32" s="173"/>
      <c r="AB32" s="173"/>
      <c r="AC32" s="173"/>
      <c r="AD32" s="173"/>
      <c r="AE32" s="173"/>
      <c r="AF32" s="173"/>
      <c r="AG32" s="179"/>
      <c r="AH32" s="179"/>
      <c r="AI32" s="179"/>
      <c r="AJ32" s="179"/>
      <c r="AK32" s="179"/>
      <c r="AL32" s="179"/>
      <c r="AM32" s="179"/>
      <c r="AN32" s="179"/>
      <c r="AO32" s="179"/>
      <c r="AP32" s="179"/>
      <c r="AQ32" s="179"/>
      <c r="AR32" s="129">
        <v>811873.69</v>
      </c>
      <c r="AS32" s="129">
        <v>39964482.390250005</v>
      </c>
      <c r="AT32" s="130">
        <v>44760220.277080007</v>
      </c>
      <c r="AU32" s="133" t="s">
        <v>270</v>
      </c>
      <c r="AV32" s="153" t="s">
        <v>386</v>
      </c>
      <c r="AW32" s="174" t="s">
        <v>272</v>
      </c>
      <c r="AX32" s="131"/>
      <c r="AY32" s="168" t="s">
        <v>397</v>
      </c>
      <c r="AZ32" s="168"/>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row>
    <row r="33" spans="1:16367" s="145" customFormat="1" ht="15" customHeight="1" x14ac:dyDescent="0.2">
      <c r="A33" s="131">
        <v>108</v>
      </c>
      <c r="B33" s="76" t="s">
        <v>273</v>
      </c>
      <c r="C33" s="180" t="s">
        <v>391</v>
      </c>
      <c r="D33" s="180" t="s">
        <v>252</v>
      </c>
      <c r="E33" s="133" t="s">
        <v>392</v>
      </c>
      <c r="F33" s="180">
        <v>210000114</v>
      </c>
      <c r="G33" s="180" t="s">
        <v>382</v>
      </c>
      <c r="H33" s="180" t="s">
        <v>393</v>
      </c>
      <c r="I33" s="133" t="s">
        <v>394</v>
      </c>
      <c r="J33" s="180" t="s">
        <v>52</v>
      </c>
      <c r="K33" s="133">
        <v>51</v>
      </c>
      <c r="L33" s="180" t="s">
        <v>395</v>
      </c>
      <c r="M33" s="180" t="s">
        <v>221</v>
      </c>
      <c r="N33" s="180" t="s">
        <v>222</v>
      </c>
      <c r="O33" s="180" t="s">
        <v>268</v>
      </c>
      <c r="P33" s="180" t="s">
        <v>385</v>
      </c>
      <c r="Q33" s="129"/>
      <c r="R33" s="129"/>
      <c r="S33" s="129"/>
      <c r="T33" s="181">
        <v>8</v>
      </c>
      <c r="U33" s="181">
        <v>0</v>
      </c>
      <c r="V33" s="181">
        <v>1.5860000000000001</v>
      </c>
      <c r="W33" s="181">
        <v>3.1859999999999999</v>
      </c>
      <c r="X33" s="181">
        <v>3.1859999999999999</v>
      </c>
      <c r="Y33" s="129"/>
      <c r="Z33" s="129"/>
      <c r="AA33" s="129"/>
      <c r="AB33" s="129"/>
      <c r="AC33" s="129"/>
      <c r="AD33" s="129"/>
      <c r="AE33" s="129"/>
      <c r="AF33" s="129"/>
      <c r="AG33" s="129"/>
      <c r="AH33" s="129"/>
      <c r="AI33" s="129"/>
      <c r="AJ33" s="129"/>
      <c r="AK33" s="129"/>
      <c r="AL33" s="129"/>
      <c r="AM33" s="129"/>
      <c r="AN33" s="129"/>
      <c r="AO33" s="129"/>
      <c r="AP33" s="129"/>
      <c r="AQ33" s="129"/>
      <c r="AR33" s="182">
        <v>776284.22</v>
      </c>
      <c r="AS33" s="129">
        <v>12387943.582760001</v>
      </c>
      <c r="AT33" s="130">
        <v>13874496.812691202</v>
      </c>
      <c r="AU33" s="153" t="s">
        <v>270</v>
      </c>
      <c r="AV33" s="153">
        <v>2015</v>
      </c>
      <c r="AW33" s="174" t="s">
        <v>272</v>
      </c>
      <c r="AX33" s="131" t="s">
        <v>51</v>
      </c>
      <c r="AY33" s="168" t="s">
        <v>397</v>
      </c>
      <c r="AZ33" s="168"/>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row>
    <row r="34" spans="1:16367" ht="13.15" customHeight="1" x14ac:dyDescent="0.25">
      <c r="A34" s="74"/>
      <c r="B34" s="109"/>
      <c r="C34" s="111" t="s">
        <v>208</v>
      </c>
      <c r="D34" s="109"/>
      <c r="E34" s="109"/>
      <c r="F34" s="109"/>
      <c r="G34" s="109"/>
      <c r="H34" s="109"/>
      <c r="I34" s="109"/>
      <c r="J34" s="109"/>
      <c r="K34" s="109"/>
      <c r="L34" s="109"/>
      <c r="M34" s="109"/>
      <c r="N34" s="109"/>
      <c r="O34" s="109"/>
      <c r="P34" s="72"/>
      <c r="Q34" s="72"/>
      <c r="R34" s="72"/>
      <c r="S34" s="72"/>
      <c r="T34" s="72"/>
      <c r="U34" s="72"/>
      <c r="V34" s="72"/>
      <c r="W34" s="72"/>
      <c r="X34" s="125"/>
      <c r="Y34" s="74"/>
      <c r="Z34" s="74"/>
      <c r="AA34" s="74"/>
      <c r="AB34" s="74"/>
      <c r="AC34" s="74"/>
      <c r="AD34" s="74"/>
      <c r="AE34" s="74"/>
      <c r="AF34" s="74"/>
      <c r="AG34" s="125"/>
      <c r="AH34" s="125"/>
      <c r="AI34" s="125"/>
      <c r="AJ34" s="125"/>
      <c r="AK34" s="125"/>
      <c r="AL34" s="125"/>
      <c r="AM34" s="125"/>
      <c r="AN34" s="125"/>
      <c r="AO34" s="125"/>
      <c r="AP34" s="125"/>
      <c r="AQ34" s="125"/>
      <c r="AR34" s="74"/>
      <c r="AS34" s="112">
        <f>SUM(AS9:AS9)</f>
        <v>925709.99999999977</v>
      </c>
      <c r="AT34" s="112">
        <f>SUM(AT9:AT9)</f>
        <v>1036795.1999999998</v>
      </c>
      <c r="AU34" s="74"/>
      <c r="AV34" s="74"/>
      <c r="AW34" s="74"/>
      <c r="AX34" s="73" t="s">
        <v>51</v>
      </c>
      <c r="AY34" s="49"/>
      <c r="AZ34" s="69"/>
      <c r="BA34" s="70"/>
      <c r="BB34" s="67"/>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row>
    <row r="35" spans="1:16367" ht="13.15" customHeight="1" x14ac:dyDescent="0.25">
      <c r="A35" s="74"/>
      <c r="B35" s="109"/>
      <c r="C35" s="111" t="s">
        <v>209</v>
      </c>
      <c r="D35" s="109"/>
      <c r="E35" s="109"/>
      <c r="F35" s="109"/>
      <c r="G35" s="109"/>
      <c r="H35" s="109"/>
      <c r="I35" s="109"/>
      <c r="J35" s="109"/>
      <c r="K35" s="109"/>
      <c r="L35" s="109"/>
      <c r="M35" s="109"/>
      <c r="N35" s="109"/>
      <c r="O35" s="109"/>
      <c r="P35" s="72"/>
      <c r="Q35" s="72"/>
      <c r="R35" s="72"/>
      <c r="S35" s="72"/>
      <c r="T35" s="72"/>
      <c r="U35" s="72"/>
      <c r="V35" s="72"/>
      <c r="W35" s="72"/>
      <c r="X35" s="125"/>
      <c r="Y35" s="125"/>
      <c r="Z35" s="74"/>
      <c r="AA35" s="74"/>
      <c r="AB35" s="74"/>
      <c r="AC35" s="74"/>
      <c r="AD35" s="74"/>
      <c r="AE35" s="74"/>
      <c r="AF35" s="74"/>
      <c r="AG35" s="125"/>
      <c r="AH35" s="125"/>
      <c r="AI35" s="125"/>
      <c r="AJ35" s="125"/>
      <c r="AK35" s="125"/>
      <c r="AL35" s="125"/>
      <c r="AM35" s="125"/>
      <c r="AN35" s="125"/>
      <c r="AO35" s="125"/>
      <c r="AP35" s="125"/>
      <c r="AQ35" s="125"/>
      <c r="AR35" s="125"/>
      <c r="AS35" s="125"/>
      <c r="AT35" s="125"/>
      <c r="AU35" s="72"/>
      <c r="AV35" s="72"/>
      <c r="AW35" s="149"/>
      <c r="AX35" s="73" t="s">
        <v>51</v>
      </c>
      <c r="AY35" s="69"/>
      <c r="AZ35" s="69"/>
      <c r="BA35" s="70"/>
      <c r="BB35" s="67"/>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row>
    <row r="36" spans="1:16367" s="145" customFormat="1" ht="15" customHeight="1" x14ac:dyDescent="0.2">
      <c r="A36" s="76">
        <v>104</v>
      </c>
      <c r="B36" s="76" t="s">
        <v>286</v>
      </c>
      <c r="C36" s="76" t="s">
        <v>287</v>
      </c>
      <c r="D36" s="76" t="s">
        <v>252</v>
      </c>
      <c r="E36" s="76" t="s">
        <v>288</v>
      </c>
      <c r="F36" s="172">
        <v>270002743</v>
      </c>
      <c r="G36" s="76" t="s">
        <v>289</v>
      </c>
      <c r="H36" s="76" t="s">
        <v>290</v>
      </c>
      <c r="I36" s="76" t="s">
        <v>291</v>
      </c>
      <c r="J36" s="76" t="s">
        <v>50</v>
      </c>
      <c r="K36" s="76">
        <v>50</v>
      </c>
      <c r="L36" s="76" t="s">
        <v>292</v>
      </c>
      <c r="M36" s="76" t="s">
        <v>221</v>
      </c>
      <c r="N36" s="76" t="s">
        <v>222</v>
      </c>
      <c r="O36" s="76" t="s">
        <v>268</v>
      </c>
      <c r="P36" s="76" t="s">
        <v>293</v>
      </c>
      <c r="Q36" s="76"/>
      <c r="R36" s="76"/>
      <c r="S36" s="75">
        <v>2916</v>
      </c>
      <c r="T36" s="75">
        <v>1743</v>
      </c>
      <c r="U36" s="75">
        <v>1132</v>
      </c>
      <c r="V36" s="75">
        <v>1132</v>
      </c>
      <c r="W36" s="75">
        <v>200</v>
      </c>
      <c r="X36" s="75">
        <v>0</v>
      </c>
      <c r="Y36" s="75">
        <v>0</v>
      </c>
      <c r="Z36" s="173"/>
      <c r="AA36" s="173"/>
      <c r="AB36" s="173"/>
      <c r="AC36" s="173"/>
      <c r="AD36" s="173"/>
      <c r="AE36" s="173"/>
      <c r="AF36" s="173"/>
      <c r="AG36" s="173"/>
      <c r="AH36" s="173"/>
      <c r="AI36" s="173"/>
      <c r="AJ36" s="173"/>
      <c r="AK36" s="173"/>
      <c r="AL36" s="173"/>
      <c r="AM36" s="173"/>
      <c r="AN36" s="173"/>
      <c r="AO36" s="173"/>
      <c r="AP36" s="173"/>
      <c r="AQ36" s="173"/>
      <c r="AR36" s="75">
        <v>61775</v>
      </c>
      <c r="AS36" s="129">
        <f>(Q36+R36+S36+T36+U36+V36+W36+X36+Y36)*AR36</f>
        <v>440023325</v>
      </c>
      <c r="AT36" s="130">
        <f t="shared" ref="AT36:AT54" si="1">AS36*1.12</f>
        <v>492826124.00000006</v>
      </c>
      <c r="AU36" s="75" t="s">
        <v>270</v>
      </c>
      <c r="AV36" s="76" t="s">
        <v>294</v>
      </c>
      <c r="AW36" s="174"/>
      <c r="AX36" s="73" t="s">
        <v>51</v>
      </c>
      <c r="AY36" s="168"/>
      <c r="AZ36" s="168"/>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row>
    <row r="37" spans="1:16367" s="207" customFormat="1" ht="15" x14ac:dyDescent="0.25">
      <c r="A37" s="131">
        <v>104</v>
      </c>
      <c r="B37" s="131" t="s">
        <v>286</v>
      </c>
      <c r="C37" s="133" t="s">
        <v>295</v>
      </c>
      <c r="D37" s="133" t="s">
        <v>252</v>
      </c>
      <c r="E37" s="133" t="s">
        <v>296</v>
      </c>
      <c r="F37" s="133">
        <v>270009091</v>
      </c>
      <c r="G37" s="133" t="s">
        <v>289</v>
      </c>
      <c r="H37" s="133" t="s">
        <v>297</v>
      </c>
      <c r="I37" s="133" t="s">
        <v>298</v>
      </c>
      <c r="J37" s="133" t="s">
        <v>50</v>
      </c>
      <c r="K37" s="133">
        <v>57</v>
      </c>
      <c r="L37" s="133" t="s">
        <v>299</v>
      </c>
      <c r="M37" s="133" t="s">
        <v>221</v>
      </c>
      <c r="N37" s="133" t="s">
        <v>222</v>
      </c>
      <c r="O37" s="133" t="s">
        <v>268</v>
      </c>
      <c r="P37" s="133" t="s">
        <v>269</v>
      </c>
      <c r="Q37" s="129"/>
      <c r="R37" s="129"/>
      <c r="S37" s="129"/>
      <c r="T37" s="129">
        <v>2</v>
      </c>
      <c r="U37" s="129">
        <v>1</v>
      </c>
      <c r="V37" s="129">
        <v>0</v>
      </c>
      <c r="W37" s="129">
        <v>2</v>
      </c>
      <c r="X37" s="75">
        <v>0</v>
      </c>
      <c r="Y37" s="75">
        <v>0</v>
      </c>
      <c r="Z37" s="206"/>
      <c r="AA37" s="75">
        <v>60000</v>
      </c>
      <c r="AB37" s="129">
        <f t="shared" ref="AB37" si="2">(T37+U37+V37+W37+X37)*AA37</f>
        <v>300000</v>
      </c>
      <c r="AC37" s="130">
        <f t="shared" ref="AC37" si="3">AB37*1.12</f>
        <v>336000.00000000006</v>
      </c>
      <c r="AD37" s="133" t="s">
        <v>270</v>
      </c>
      <c r="AE37" s="133">
        <v>2014</v>
      </c>
      <c r="AF37" s="133"/>
      <c r="AG37" s="131" t="s">
        <v>51</v>
      </c>
      <c r="AH37" s="168"/>
      <c r="AI37" s="168"/>
      <c r="AJ37" s="175"/>
      <c r="AK37" s="175"/>
      <c r="AL37" s="175"/>
      <c r="AM37" s="175"/>
      <c r="AN37" s="175"/>
      <c r="AO37" s="175"/>
      <c r="AP37" s="175"/>
      <c r="AQ37" s="175"/>
      <c r="AR37" s="75">
        <v>60000</v>
      </c>
      <c r="AS37" s="129">
        <v>300000</v>
      </c>
      <c r="AT37" s="175">
        <v>336000</v>
      </c>
      <c r="AU37" s="175" t="s">
        <v>270</v>
      </c>
      <c r="AV37" s="175">
        <v>2014</v>
      </c>
      <c r="AW37" s="175"/>
      <c r="AX37" s="175" t="s">
        <v>51</v>
      </c>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75"/>
      <c r="GW37" s="175"/>
      <c r="GX37" s="175"/>
      <c r="GY37" s="175"/>
      <c r="GZ37" s="175"/>
      <c r="HA37" s="175"/>
      <c r="HB37" s="175"/>
      <c r="HC37" s="175"/>
      <c r="HD37" s="175"/>
      <c r="HE37" s="175"/>
      <c r="HF37" s="175"/>
      <c r="HG37" s="175"/>
      <c r="HH37" s="175"/>
      <c r="HI37" s="175"/>
      <c r="HJ37" s="175"/>
      <c r="HK37" s="175"/>
      <c r="HL37" s="175"/>
      <c r="HM37" s="175"/>
      <c r="HN37" s="175"/>
      <c r="HO37" s="175"/>
      <c r="HP37" s="175"/>
      <c r="HQ37" s="175"/>
      <c r="HR37" s="175"/>
      <c r="HS37" s="17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c r="IW37" s="145"/>
      <c r="IX37" s="145"/>
      <c r="IY37" s="145"/>
      <c r="IZ37" s="145"/>
      <c r="JA37" s="145"/>
      <c r="JB37" s="145"/>
      <c r="JC37" s="145"/>
      <c r="JD37" s="145"/>
      <c r="JE37" s="145"/>
      <c r="JF37" s="145"/>
      <c r="JG37" s="145"/>
      <c r="JH37" s="145"/>
      <c r="JI37" s="145"/>
      <c r="JJ37" s="145"/>
      <c r="JK37" s="145"/>
      <c r="JL37" s="145"/>
      <c r="JM37" s="145"/>
      <c r="JN37" s="145"/>
      <c r="JO37" s="145"/>
      <c r="JP37" s="145"/>
      <c r="JQ37" s="145"/>
      <c r="JR37" s="145"/>
      <c r="JS37" s="145"/>
      <c r="JT37" s="145"/>
      <c r="JU37" s="145"/>
      <c r="JV37" s="145"/>
      <c r="JW37" s="145"/>
      <c r="JX37" s="145"/>
      <c r="JY37" s="145"/>
      <c r="JZ37" s="145"/>
      <c r="KA37" s="145"/>
      <c r="KB37" s="145"/>
      <c r="KC37" s="145"/>
      <c r="KD37" s="145"/>
      <c r="KE37" s="145"/>
      <c r="KF37" s="145"/>
      <c r="KG37" s="145"/>
      <c r="KH37" s="145"/>
      <c r="KI37" s="145"/>
      <c r="KJ37" s="145"/>
      <c r="KK37" s="145"/>
      <c r="KL37" s="145"/>
      <c r="KM37" s="145"/>
      <c r="KN37" s="145"/>
      <c r="KO37" s="145"/>
      <c r="KP37" s="145"/>
      <c r="KQ37" s="145"/>
      <c r="KR37" s="145"/>
      <c r="KS37" s="145"/>
      <c r="KT37" s="145"/>
      <c r="KU37" s="145"/>
      <c r="KV37" s="145"/>
      <c r="KW37" s="145"/>
      <c r="KX37" s="145"/>
      <c r="KY37" s="145"/>
      <c r="KZ37" s="145"/>
      <c r="LA37" s="145"/>
      <c r="LB37" s="145"/>
      <c r="LC37" s="145"/>
      <c r="LD37" s="145"/>
      <c r="LE37" s="145"/>
      <c r="LF37" s="145"/>
      <c r="LG37" s="145"/>
      <c r="LH37" s="145"/>
      <c r="LI37" s="145"/>
      <c r="LJ37" s="145"/>
      <c r="LK37" s="145"/>
      <c r="LL37" s="145"/>
      <c r="LM37" s="145"/>
      <c r="LN37" s="145"/>
      <c r="LO37" s="145"/>
      <c r="LP37" s="145"/>
      <c r="LQ37" s="145"/>
      <c r="LR37" s="145"/>
      <c r="LS37" s="145"/>
      <c r="LT37" s="145"/>
      <c r="LU37" s="145"/>
      <c r="LV37" s="145"/>
      <c r="LW37" s="145"/>
      <c r="LX37" s="145"/>
      <c r="LY37" s="145"/>
      <c r="LZ37" s="145"/>
      <c r="MA37" s="145"/>
      <c r="MB37" s="145"/>
      <c r="MC37" s="145"/>
      <c r="MD37" s="145"/>
      <c r="ME37" s="145"/>
      <c r="MF37" s="145"/>
      <c r="MG37" s="145"/>
      <c r="MH37" s="145"/>
      <c r="MI37" s="145"/>
      <c r="MJ37" s="145"/>
      <c r="MK37" s="145"/>
      <c r="ML37" s="145"/>
      <c r="MM37" s="145"/>
      <c r="MN37" s="145"/>
      <c r="MO37" s="145"/>
      <c r="MP37" s="145"/>
      <c r="MQ37" s="145"/>
      <c r="MR37" s="145"/>
      <c r="MS37" s="145"/>
      <c r="MT37" s="145"/>
      <c r="MU37" s="145"/>
      <c r="MV37" s="145"/>
      <c r="MW37" s="145"/>
      <c r="MX37" s="145"/>
      <c r="MY37" s="145"/>
      <c r="MZ37" s="145"/>
      <c r="NA37" s="145"/>
      <c r="NB37" s="145"/>
      <c r="NC37" s="145"/>
      <c r="ND37" s="145"/>
      <c r="NE37" s="145"/>
      <c r="NF37" s="145"/>
      <c r="NG37" s="145"/>
      <c r="NH37" s="145"/>
      <c r="NI37" s="145"/>
      <c r="NJ37" s="145"/>
      <c r="NK37" s="145"/>
      <c r="NL37" s="145"/>
      <c r="NM37" s="145"/>
      <c r="NN37" s="145"/>
      <c r="NO37" s="145"/>
      <c r="NP37" s="145"/>
      <c r="NQ37" s="145"/>
      <c r="NR37" s="145"/>
      <c r="NS37" s="145"/>
      <c r="NT37" s="145"/>
      <c r="NU37" s="145"/>
      <c r="NV37" s="145"/>
      <c r="NW37" s="145"/>
      <c r="NX37" s="145"/>
      <c r="NY37" s="145"/>
      <c r="NZ37" s="145"/>
      <c r="OA37" s="145"/>
      <c r="OB37" s="145"/>
      <c r="OC37" s="145"/>
      <c r="OD37" s="145"/>
      <c r="OE37" s="145"/>
      <c r="OF37" s="145"/>
      <c r="OG37" s="145"/>
      <c r="OH37" s="145"/>
      <c r="OI37" s="145"/>
      <c r="OJ37" s="145"/>
      <c r="OK37" s="145"/>
      <c r="OL37" s="145"/>
      <c r="OM37" s="145"/>
      <c r="ON37" s="145"/>
      <c r="OO37" s="145"/>
      <c r="OP37" s="145"/>
      <c r="OQ37" s="145"/>
      <c r="OR37" s="145"/>
      <c r="OS37" s="145"/>
      <c r="OT37" s="145"/>
      <c r="OU37" s="145"/>
      <c r="OV37" s="145"/>
      <c r="OW37" s="145"/>
      <c r="OX37" s="145"/>
      <c r="OY37" s="145"/>
      <c r="OZ37" s="145"/>
      <c r="PA37" s="145"/>
      <c r="PB37" s="145"/>
      <c r="PC37" s="145"/>
      <c r="PD37" s="145"/>
      <c r="PE37" s="145"/>
      <c r="PF37" s="145"/>
      <c r="PG37" s="145"/>
      <c r="PH37" s="145"/>
      <c r="PI37" s="145"/>
      <c r="PJ37" s="145"/>
      <c r="PK37" s="145"/>
      <c r="PL37" s="145"/>
      <c r="PM37" s="145"/>
      <c r="PN37" s="145"/>
      <c r="PO37" s="145"/>
      <c r="PP37" s="145"/>
      <c r="PQ37" s="145"/>
      <c r="PR37" s="145"/>
      <c r="PS37" s="145"/>
      <c r="PT37" s="145"/>
      <c r="PU37" s="145"/>
      <c r="PV37" s="145"/>
      <c r="PW37" s="145"/>
      <c r="PX37" s="145"/>
      <c r="PY37" s="145"/>
      <c r="PZ37" s="145"/>
      <c r="QA37" s="145"/>
      <c r="QB37" s="145"/>
      <c r="QC37" s="145"/>
      <c r="QD37" s="145"/>
      <c r="QE37" s="145"/>
      <c r="QF37" s="145"/>
      <c r="QG37" s="145"/>
      <c r="QH37" s="145"/>
      <c r="QI37" s="145"/>
      <c r="QJ37" s="145"/>
      <c r="QK37" s="145"/>
      <c r="QL37" s="145"/>
      <c r="QM37" s="145"/>
      <c r="QN37" s="145"/>
      <c r="QO37" s="145"/>
      <c r="QP37" s="145"/>
      <c r="QQ37" s="145"/>
      <c r="QR37" s="145"/>
      <c r="QS37" s="145"/>
      <c r="QT37" s="145"/>
      <c r="QU37" s="145"/>
      <c r="QV37" s="145"/>
      <c r="QW37" s="145"/>
      <c r="QX37" s="145"/>
      <c r="QY37" s="145"/>
      <c r="QZ37" s="145"/>
      <c r="RA37" s="145"/>
      <c r="RB37" s="145"/>
      <c r="RC37" s="145"/>
      <c r="RD37" s="145"/>
      <c r="RE37" s="145"/>
      <c r="RF37" s="145"/>
      <c r="RG37" s="145"/>
      <c r="RH37" s="145"/>
      <c r="RI37" s="145"/>
      <c r="RJ37" s="145"/>
      <c r="RK37" s="145"/>
      <c r="RL37" s="145"/>
      <c r="RM37" s="145"/>
      <c r="RN37" s="145"/>
      <c r="RO37" s="145"/>
      <c r="RP37" s="145"/>
      <c r="RQ37" s="145"/>
      <c r="RR37" s="145"/>
      <c r="RS37" s="145"/>
      <c r="RT37" s="145"/>
      <c r="RU37" s="145"/>
      <c r="RV37" s="145"/>
      <c r="RW37" s="145"/>
      <c r="RX37" s="145"/>
      <c r="RY37" s="145"/>
      <c r="RZ37" s="145"/>
      <c r="SA37" s="145"/>
      <c r="SB37" s="145"/>
      <c r="SC37" s="145"/>
      <c r="SD37" s="145"/>
      <c r="SE37" s="145"/>
      <c r="SF37" s="145"/>
      <c r="SG37" s="145"/>
      <c r="SH37" s="145"/>
      <c r="SI37" s="145"/>
      <c r="SJ37" s="145"/>
      <c r="SK37" s="145"/>
      <c r="SL37" s="145"/>
      <c r="SM37" s="145"/>
      <c r="SN37" s="145"/>
      <c r="SO37" s="145"/>
      <c r="SP37" s="145"/>
      <c r="SQ37" s="145"/>
      <c r="SR37" s="145"/>
      <c r="SS37" s="145"/>
      <c r="ST37" s="145"/>
      <c r="SU37" s="145"/>
      <c r="SV37" s="145"/>
      <c r="SW37" s="145"/>
      <c r="SX37" s="145"/>
      <c r="SY37" s="145"/>
      <c r="SZ37" s="145"/>
      <c r="TA37" s="145"/>
      <c r="TB37" s="145"/>
      <c r="TC37" s="145"/>
      <c r="TD37" s="145"/>
      <c r="TE37" s="145"/>
      <c r="TF37" s="145"/>
      <c r="TG37" s="145"/>
      <c r="TH37" s="145"/>
      <c r="TI37" s="145"/>
      <c r="TJ37" s="145"/>
      <c r="TK37" s="145"/>
      <c r="TL37" s="145"/>
      <c r="TM37" s="145"/>
      <c r="TN37" s="145"/>
      <c r="TO37" s="145"/>
      <c r="TP37" s="145"/>
      <c r="TQ37" s="145"/>
      <c r="TR37" s="145"/>
      <c r="TS37" s="145"/>
      <c r="TT37" s="145"/>
      <c r="TU37" s="145"/>
      <c r="TV37" s="145"/>
      <c r="TW37" s="145"/>
      <c r="TX37" s="145"/>
      <c r="TY37" s="145"/>
      <c r="TZ37" s="145"/>
      <c r="UA37" s="145"/>
      <c r="UB37" s="145"/>
      <c r="UC37" s="145"/>
      <c r="UD37" s="145"/>
      <c r="UE37" s="145"/>
      <c r="UF37" s="145"/>
      <c r="UG37" s="145"/>
      <c r="UH37" s="145"/>
      <c r="UI37" s="145"/>
      <c r="UJ37" s="145"/>
      <c r="UK37" s="145"/>
      <c r="UL37" s="145"/>
      <c r="UM37" s="145"/>
      <c r="UN37" s="145"/>
      <c r="UO37" s="145"/>
      <c r="UP37" s="145"/>
      <c r="UQ37" s="145"/>
      <c r="UR37" s="145"/>
      <c r="US37" s="145"/>
      <c r="UT37" s="145"/>
      <c r="UU37" s="145"/>
      <c r="UV37" s="145"/>
      <c r="UW37" s="145"/>
      <c r="UX37" s="145"/>
      <c r="UY37" s="145"/>
      <c r="UZ37" s="145"/>
      <c r="VA37" s="145"/>
      <c r="VB37" s="145"/>
      <c r="VC37" s="145"/>
      <c r="VD37" s="145"/>
      <c r="VE37" s="145"/>
      <c r="VF37" s="145"/>
      <c r="VG37" s="145"/>
      <c r="VH37" s="145"/>
      <c r="VI37" s="145"/>
      <c r="VJ37" s="145"/>
      <c r="VK37" s="145"/>
      <c r="VL37" s="145"/>
      <c r="VM37" s="145"/>
      <c r="VN37" s="145"/>
      <c r="VO37" s="145"/>
      <c r="VP37" s="145"/>
      <c r="VQ37" s="145"/>
      <c r="VR37" s="145"/>
      <c r="VS37" s="145"/>
      <c r="VT37" s="145"/>
      <c r="VU37" s="145"/>
      <c r="VV37" s="145"/>
      <c r="VW37" s="145"/>
      <c r="VX37" s="145"/>
      <c r="VY37" s="145"/>
      <c r="VZ37" s="145"/>
      <c r="WA37" s="145"/>
      <c r="WB37" s="145"/>
      <c r="WC37" s="145"/>
      <c r="WD37" s="145"/>
      <c r="WE37" s="145"/>
      <c r="WF37" s="145"/>
      <c r="WG37" s="145"/>
      <c r="WH37" s="145"/>
      <c r="WI37" s="145"/>
      <c r="WJ37" s="145"/>
      <c r="WK37" s="145"/>
      <c r="WL37" s="145"/>
      <c r="WM37" s="145"/>
      <c r="WN37" s="145"/>
      <c r="WO37" s="145"/>
      <c r="WP37" s="145"/>
      <c r="WQ37" s="145"/>
      <c r="WR37" s="145"/>
      <c r="WS37" s="145"/>
      <c r="WT37" s="145"/>
      <c r="WU37" s="145"/>
      <c r="WV37" s="145"/>
      <c r="WW37" s="145"/>
      <c r="WX37" s="145"/>
      <c r="WY37" s="145"/>
      <c r="WZ37" s="145"/>
      <c r="XA37" s="145"/>
      <c r="XB37" s="145"/>
      <c r="XC37" s="145"/>
      <c r="XD37" s="145"/>
      <c r="XE37" s="145"/>
      <c r="XF37" s="145"/>
      <c r="XG37" s="145"/>
      <c r="XH37" s="145"/>
      <c r="XI37" s="145"/>
      <c r="XJ37" s="145"/>
      <c r="XK37" s="145"/>
      <c r="XL37" s="145"/>
      <c r="XM37" s="145"/>
      <c r="XN37" s="145"/>
      <c r="XO37" s="145"/>
      <c r="XP37" s="145"/>
      <c r="XQ37" s="145"/>
      <c r="XR37" s="145"/>
      <c r="XS37" s="145"/>
      <c r="XT37" s="145"/>
      <c r="XU37" s="145"/>
      <c r="XV37" s="145"/>
      <c r="XW37" s="145"/>
      <c r="XX37" s="145"/>
      <c r="XY37" s="145"/>
      <c r="XZ37" s="145"/>
      <c r="YA37" s="145"/>
      <c r="YB37" s="145"/>
      <c r="YC37" s="145"/>
      <c r="YD37" s="145"/>
      <c r="YE37" s="145"/>
      <c r="YF37" s="145"/>
      <c r="YG37" s="145"/>
      <c r="YH37" s="145"/>
      <c r="YI37" s="145"/>
      <c r="YJ37" s="145"/>
      <c r="YK37" s="145"/>
      <c r="YL37" s="145"/>
      <c r="YM37" s="145"/>
      <c r="YN37" s="145"/>
      <c r="YO37" s="145"/>
      <c r="YP37" s="145"/>
      <c r="YQ37" s="145"/>
      <c r="YR37" s="145"/>
      <c r="YS37" s="145"/>
      <c r="YT37" s="145"/>
      <c r="YU37" s="145"/>
      <c r="YV37" s="145"/>
      <c r="YW37" s="145"/>
      <c r="YX37" s="145"/>
      <c r="YY37" s="145"/>
      <c r="YZ37" s="145"/>
      <c r="ZA37" s="145"/>
      <c r="ZB37" s="145"/>
      <c r="ZC37" s="145"/>
      <c r="ZD37" s="145"/>
      <c r="ZE37" s="145"/>
      <c r="ZF37" s="145"/>
      <c r="ZG37" s="145"/>
      <c r="ZH37" s="145"/>
      <c r="ZI37" s="145"/>
      <c r="ZJ37" s="145"/>
      <c r="ZK37" s="145"/>
      <c r="ZL37" s="145"/>
      <c r="ZM37" s="145"/>
      <c r="ZN37" s="145"/>
      <c r="ZO37" s="145"/>
      <c r="ZP37" s="145"/>
      <c r="ZQ37" s="145"/>
      <c r="ZR37" s="145"/>
      <c r="ZS37" s="145"/>
      <c r="ZT37" s="145"/>
      <c r="ZU37" s="145"/>
      <c r="ZV37" s="145"/>
      <c r="ZW37" s="145"/>
      <c r="ZX37" s="145"/>
      <c r="ZY37" s="145"/>
      <c r="ZZ37" s="145"/>
      <c r="AAA37" s="145"/>
      <c r="AAB37" s="145"/>
      <c r="AAC37" s="145"/>
      <c r="AAD37" s="145"/>
      <c r="AAE37" s="145"/>
      <c r="AAF37" s="145"/>
      <c r="AAG37" s="145"/>
      <c r="AAH37" s="145"/>
      <c r="AAI37" s="145"/>
      <c r="AAJ37" s="145"/>
      <c r="AAK37" s="145"/>
      <c r="AAL37" s="145"/>
      <c r="AAM37" s="145"/>
      <c r="AAN37" s="145"/>
      <c r="AAO37" s="145"/>
      <c r="AAP37" s="145"/>
      <c r="AAQ37" s="145"/>
      <c r="AAR37" s="145"/>
      <c r="AAS37" s="145"/>
      <c r="AAT37" s="145"/>
      <c r="AAU37" s="145"/>
      <c r="AAV37" s="145"/>
      <c r="AAW37" s="145"/>
      <c r="AAX37" s="145"/>
      <c r="AAY37" s="145"/>
      <c r="AAZ37" s="145"/>
      <c r="ABA37" s="145"/>
      <c r="ABB37" s="145"/>
      <c r="ABC37" s="145"/>
      <c r="ABD37" s="145"/>
      <c r="ABE37" s="145"/>
      <c r="ABF37" s="145"/>
      <c r="ABG37" s="145"/>
      <c r="ABH37" s="145"/>
      <c r="ABI37" s="145"/>
      <c r="ABJ37" s="145"/>
      <c r="ABK37" s="145"/>
      <c r="ABL37" s="145"/>
      <c r="ABM37" s="145"/>
      <c r="ABN37" s="145"/>
      <c r="ABO37" s="145"/>
      <c r="ABP37" s="145"/>
      <c r="ABQ37" s="145"/>
      <c r="ABR37" s="145"/>
      <c r="ABS37" s="145"/>
      <c r="ABT37" s="145"/>
      <c r="ABU37" s="145"/>
      <c r="ABV37" s="145"/>
      <c r="ABW37" s="145"/>
      <c r="ABX37" s="145"/>
      <c r="ABY37" s="145"/>
      <c r="ABZ37" s="145"/>
      <c r="ACA37" s="145"/>
      <c r="ACB37" s="145"/>
      <c r="ACC37" s="145"/>
      <c r="ACD37" s="145"/>
      <c r="ACE37" s="145"/>
      <c r="ACF37" s="145"/>
      <c r="ACG37" s="145"/>
      <c r="ACH37" s="145"/>
      <c r="ACI37" s="145"/>
      <c r="ACJ37" s="145"/>
      <c r="ACK37" s="145"/>
      <c r="ACL37" s="145"/>
      <c r="ACM37" s="145"/>
      <c r="ACN37" s="145"/>
      <c r="ACO37" s="145"/>
      <c r="ACP37" s="145"/>
      <c r="ACQ37" s="145"/>
      <c r="ACR37" s="145"/>
      <c r="ACS37" s="145"/>
      <c r="ACT37" s="145"/>
      <c r="ACU37" s="145"/>
      <c r="ACV37" s="145"/>
      <c r="ACW37" s="145"/>
      <c r="ACX37" s="145"/>
      <c r="ACY37" s="145"/>
      <c r="ACZ37" s="145"/>
      <c r="ADA37" s="145"/>
      <c r="ADB37" s="145"/>
      <c r="ADC37" s="145"/>
      <c r="ADD37" s="145"/>
      <c r="ADE37" s="145"/>
      <c r="ADF37" s="145"/>
      <c r="ADG37" s="145"/>
      <c r="ADH37" s="145"/>
      <c r="ADI37" s="145"/>
      <c r="ADJ37" s="145"/>
      <c r="ADK37" s="145"/>
      <c r="ADL37" s="145"/>
      <c r="ADM37" s="145"/>
      <c r="ADN37" s="145"/>
      <c r="ADO37" s="145"/>
      <c r="ADP37" s="145"/>
      <c r="ADQ37" s="145"/>
      <c r="ADR37" s="145"/>
      <c r="ADS37" s="145"/>
      <c r="ADT37" s="145"/>
      <c r="ADU37" s="145"/>
      <c r="ADV37" s="145"/>
      <c r="ADW37" s="145"/>
      <c r="ADX37" s="145"/>
      <c r="ADY37" s="145"/>
      <c r="ADZ37" s="145"/>
      <c r="AEA37" s="145"/>
      <c r="AEB37" s="145"/>
      <c r="AEC37" s="145"/>
      <c r="AED37" s="145"/>
      <c r="AEE37" s="145"/>
      <c r="AEF37" s="145"/>
      <c r="AEG37" s="145"/>
      <c r="AEH37" s="145"/>
      <c r="AEI37" s="145"/>
      <c r="AEJ37" s="145"/>
      <c r="AEK37" s="145"/>
      <c r="AEL37" s="145"/>
      <c r="AEM37" s="145"/>
      <c r="AEN37" s="145"/>
      <c r="AEO37" s="145"/>
      <c r="AEP37" s="145"/>
      <c r="AEQ37" s="145"/>
      <c r="AER37" s="145"/>
      <c r="AES37" s="145"/>
      <c r="AET37" s="145"/>
      <c r="AEU37" s="145"/>
      <c r="AEV37" s="145"/>
      <c r="AEW37" s="145"/>
      <c r="AEX37" s="145"/>
      <c r="AEY37" s="145"/>
      <c r="AEZ37" s="145"/>
      <c r="AFA37" s="145"/>
      <c r="AFB37" s="145"/>
      <c r="AFC37" s="145"/>
      <c r="AFD37" s="145"/>
      <c r="AFE37" s="145"/>
      <c r="AFF37" s="145"/>
      <c r="AFG37" s="145"/>
      <c r="AFH37" s="145"/>
      <c r="AFI37" s="145"/>
      <c r="AFJ37" s="145"/>
      <c r="AFK37" s="145"/>
      <c r="AFL37" s="145"/>
      <c r="AFM37" s="145"/>
      <c r="AFN37" s="145"/>
      <c r="AFO37" s="145"/>
      <c r="AFP37" s="145"/>
      <c r="AFQ37" s="145"/>
      <c r="AFR37" s="145"/>
      <c r="AFS37" s="145"/>
      <c r="AFT37" s="145"/>
      <c r="AFU37" s="145"/>
      <c r="AFV37" s="145"/>
      <c r="AFW37" s="145"/>
      <c r="AFX37" s="145"/>
      <c r="AFY37" s="145"/>
      <c r="AFZ37" s="145"/>
      <c r="AGA37" s="145"/>
      <c r="AGB37" s="145"/>
      <c r="AGC37" s="145"/>
      <c r="AGD37" s="145"/>
      <c r="AGE37" s="145"/>
      <c r="AGF37" s="145"/>
      <c r="AGG37" s="145"/>
      <c r="AGH37" s="145"/>
      <c r="AGI37" s="145"/>
      <c r="AGJ37" s="145"/>
      <c r="AGK37" s="145"/>
      <c r="AGL37" s="145"/>
      <c r="AGM37" s="145"/>
      <c r="AGN37" s="145"/>
      <c r="AGO37" s="145"/>
      <c r="AGP37" s="145"/>
      <c r="AGQ37" s="145"/>
      <c r="AGR37" s="145"/>
      <c r="AGS37" s="145"/>
      <c r="AGT37" s="145"/>
      <c r="AGU37" s="145"/>
      <c r="AGV37" s="145"/>
      <c r="AGW37" s="145"/>
      <c r="AGX37" s="145"/>
      <c r="AGY37" s="145"/>
      <c r="AGZ37" s="145"/>
      <c r="AHA37" s="145"/>
      <c r="AHB37" s="145"/>
      <c r="AHC37" s="145"/>
      <c r="AHD37" s="145"/>
      <c r="AHE37" s="145"/>
      <c r="AHF37" s="145"/>
      <c r="AHG37" s="145"/>
      <c r="AHH37" s="145"/>
      <c r="AHI37" s="145"/>
      <c r="AHJ37" s="145"/>
      <c r="AHK37" s="145"/>
      <c r="AHL37" s="145"/>
      <c r="AHM37" s="145"/>
      <c r="AHN37" s="145"/>
      <c r="AHO37" s="145"/>
      <c r="AHP37" s="145"/>
      <c r="AHQ37" s="145"/>
      <c r="AHR37" s="145"/>
      <c r="AHS37" s="145"/>
      <c r="AHT37" s="145"/>
      <c r="AHU37" s="145"/>
      <c r="AHV37" s="145"/>
      <c r="AHW37" s="145"/>
      <c r="AHX37" s="145"/>
      <c r="AHY37" s="145"/>
      <c r="AHZ37" s="145"/>
      <c r="AIA37" s="145"/>
      <c r="AIB37" s="145"/>
      <c r="AIC37" s="145"/>
      <c r="AID37" s="145"/>
      <c r="AIE37" s="145"/>
      <c r="AIF37" s="145"/>
      <c r="AIG37" s="145"/>
      <c r="AIH37" s="145"/>
      <c r="AII37" s="145"/>
      <c r="AIJ37" s="145"/>
      <c r="AIK37" s="145"/>
      <c r="AIL37" s="145"/>
      <c r="AIM37" s="145"/>
      <c r="AIN37" s="145"/>
      <c r="AIO37" s="145"/>
      <c r="AIP37" s="145"/>
      <c r="AIQ37" s="145"/>
      <c r="AIR37" s="145"/>
      <c r="AIS37" s="145"/>
      <c r="AIT37" s="145"/>
      <c r="AIU37" s="145"/>
      <c r="AIV37" s="145"/>
      <c r="AIW37" s="145"/>
      <c r="AIX37" s="145"/>
      <c r="AIY37" s="145"/>
      <c r="AIZ37" s="145"/>
      <c r="AJA37" s="145"/>
      <c r="AJB37" s="145"/>
      <c r="AJC37" s="145"/>
      <c r="AJD37" s="145"/>
      <c r="AJE37" s="145"/>
      <c r="AJF37" s="145"/>
      <c r="AJG37" s="145"/>
      <c r="AJH37" s="145"/>
      <c r="AJI37" s="145"/>
      <c r="AJJ37" s="145"/>
      <c r="AJK37" s="145"/>
      <c r="AJL37" s="145"/>
      <c r="AJM37" s="145"/>
      <c r="AJN37" s="145"/>
      <c r="AJO37" s="145"/>
      <c r="AJP37" s="145"/>
      <c r="AJQ37" s="145"/>
      <c r="AJR37" s="145"/>
      <c r="AJS37" s="145"/>
      <c r="AJT37" s="145"/>
      <c r="AJU37" s="145"/>
      <c r="AJV37" s="145"/>
      <c r="AJW37" s="145"/>
      <c r="AJX37" s="145"/>
      <c r="AJY37" s="145"/>
      <c r="AJZ37" s="145"/>
      <c r="AKA37" s="145"/>
      <c r="AKB37" s="145"/>
      <c r="AKC37" s="145"/>
      <c r="AKD37" s="145"/>
      <c r="AKE37" s="145"/>
      <c r="AKF37" s="145"/>
      <c r="AKG37" s="145"/>
      <c r="AKH37" s="145"/>
      <c r="AKI37" s="145"/>
      <c r="AKJ37" s="145"/>
      <c r="AKK37" s="145"/>
      <c r="AKL37" s="145"/>
      <c r="AKM37" s="145"/>
      <c r="AKN37" s="145"/>
      <c r="AKO37" s="145"/>
      <c r="AKP37" s="145"/>
      <c r="AKQ37" s="145"/>
      <c r="AKR37" s="145"/>
      <c r="AKS37" s="145"/>
      <c r="AKT37" s="145"/>
      <c r="AKU37" s="145"/>
      <c r="AKV37" s="145"/>
      <c r="AKW37" s="145"/>
      <c r="AKX37" s="145"/>
      <c r="AKY37" s="145"/>
      <c r="AKZ37" s="145"/>
      <c r="ALA37" s="145"/>
      <c r="ALB37" s="145"/>
      <c r="ALC37" s="145"/>
      <c r="ALD37" s="145"/>
      <c r="ALE37" s="145"/>
      <c r="ALF37" s="145"/>
      <c r="ALG37" s="145"/>
      <c r="ALH37" s="145"/>
      <c r="ALI37" s="145"/>
      <c r="ALJ37" s="145"/>
      <c r="ALK37" s="145"/>
      <c r="ALL37" s="145"/>
      <c r="ALM37" s="145"/>
      <c r="ALN37" s="145"/>
      <c r="ALO37" s="145"/>
      <c r="ALP37" s="145"/>
      <c r="ALQ37" s="145"/>
      <c r="ALR37" s="145"/>
      <c r="ALS37" s="145"/>
      <c r="ALT37" s="145"/>
      <c r="ALU37" s="145"/>
      <c r="ALV37" s="145"/>
      <c r="ALW37" s="145"/>
      <c r="ALX37" s="145"/>
      <c r="ALY37" s="145"/>
      <c r="ALZ37" s="145"/>
      <c r="AMA37" s="145"/>
      <c r="AMB37" s="145"/>
      <c r="AMC37" s="145"/>
      <c r="AMD37" s="145"/>
      <c r="AME37" s="145"/>
      <c r="AMF37" s="145"/>
      <c r="AMG37" s="145"/>
      <c r="AMH37" s="145"/>
      <c r="AMI37" s="145"/>
      <c r="AMJ37" s="145"/>
      <c r="AMK37" s="145"/>
      <c r="AML37" s="145"/>
      <c r="AMM37" s="145"/>
      <c r="AMN37" s="145"/>
      <c r="AMO37" s="145"/>
      <c r="AMP37" s="145"/>
      <c r="AMQ37" s="145"/>
      <c r="AMR37" s="145"/>
      <c r="AMS37" s="145"/>
      <c r="AMT37" s="145"/>
      <c r="AMU37" s="145"/>
      <c r="AMV37" s="145"/>
      <c r="AMW37" s="145"/>
      <c r="AMX37" s="145"/>
      <c r="AMY37" s="145"/>
      <c r="AMZ37" s="145"/>
      <c r="ANA37" s="145"/>
      <c r="ANB37" s="145"/>
      <c r="ANC37" s="145"/>
      <c r="AND37" s="145"/>
      <c r="ANE37" s="145"/>
      <c r="ANF37" s="145"/>
      <c r="ANG37" s="145"/>
      <c r="ANH37" s="145"/>
      <c r="ANI37" s="145"/>
      <c r="ANJ37" s="145"/>
      <c r="ANK37" s="145"/>
      <c r="ANL37" s="145"/>
      <c r="ANM37" s="145"/>
      <c r="ANN37" s="145"/>
      <c r="ANO37" s="145"/>
      <c r="ANP37" s="145"/>
      <c r="ANQ37" s="145"/>
      <c r="ANR37" s="145"/>
      <c r="ANS37" s="145"/>
      <c r="ANT37" s="145"/>
      <c r="ANU37" s="145"/>
      <c r="ANV37" s="145"/>
      <c r="ANW37" s="145"/>
      <c r="ANX37" s="145"/>
      <c r="ANY37" s="145"/>
      <c r="ANZ37" s="145"/>
      <c r="AOA37" s="145"/>
      <c r="AOB37" s="145"/>
      <c r="AOC37" s="145"/>
      <c r="AOD37" s="145"/>
      <c r="AOE37" s="145"/>
      <c r="AOF37" s="145"/>
      <c r="AOG37" s="145"/>
      <c r="AOH37" s="145"/>
      <c r="AOI37" s="145"/>
      <c r="AOJ37" s="145"/>
      <c r="AOK37" s="145"/>
      <c r="AOL37" s="145"/>
      <c r="AOM37" s="145"/>
      <c r="AON37" s="145"/>
      <c r="AOO37" s="145"/>
      <c r="AOP37" s="145"/>
      <c r="AOQ37" s="145"/>
      <c r="AOR37" s="145"/>
      <c r="AOS37" s="145"/>
      <c r="AOT37" s="145"/>
      <c r="AOU37" s="145"/>
      <c r="AOV37" s="145"/>
      <c r="AOW37" s="145"/>
      <c r="AOX37" s="145"/>
      <c r="AOY37" s="145"/>
      <c r="AOZ37" s="145"/>
      <c r="APA37" s="145"/>
      <c r="APB37" s="145"/>
      <c r="APC37" s="145"/>
      <c r="APD37" s="145"/>
      <c r="APE37" s="145"/>
      <c r="APF37" s="145"/>
      <c r="APG37" s="145"/>
      <c r="APH37" s="145"/>
      <c r="API37" s="145"/>
      <c r="APJ37" s="145"/>
      <c r="APK37" s="145"/>
      <c r="APL37" s="145"/>
      <c r="APM37" s="145"/>
      <c r="APN37" s="145"/>
      <c r="APO37" s="145"/>
      <c r="APP37" s="145"/>
      <c r="APQ37" s="145"/>
      <c r="APR37" s="145"/>
      <c r="APS37" s="145"/>
      <c r="APT37" s="145"/>
      <c r="APU37" s="145"/>
      <c r="APV37" s="145"/>
      <c r="APW37" s="145"/>
      <c r="APX37" s="145"/>
      <c r="APY37" s="145"/>
      <c r="APZ37" s="145"/>
      <c r="AQA37" s="145"/>
      <c r="AQB37" s="145"/>
      <c r="AQC37" s="145"/>
      <c r="AQD37" s="145"/>
      <c r="AQE37" s="145"/>
      <c r="AQF37" s="145"/>
      <c r="AQG37" s="145"/>
      <c r="AQH37" s="145"/>
      <c r="AQI37" s="145"/>
      <c r="AQJ37" s="145"/>
      <c r="AQK37" s="145"/>
      <c r="AQL37" s="145"/>
      <c r="AQM37" s="145"/>
      <c r="AQN37" s="145"/>
      <c r="AQO37" s="145"/>
      <c r="AQP37" s="145"/>
      <c r="AQQ37" s="145"/>
      <c r="AQR37" s="145"/>
      <c r="AQS37" s="145"/>
      <c r="AQT37" s="145"/>
      <c r="AQU37" s="145"/>
      <c r="AQV37" s="145"/>
      <c r="AQW37" s="145"/>
      <c r="AQX37" s="145"/>
      <c r="AQY37" s="145"/>
      <c r="AQZ37" s="145"/>
      <c r="ARA37" s="145"/>
      <c r="ARB37" s="145"/>
      <c r="ARC37" s="145"/>
      <c r="ARD37" s="145"/>
      <c r="ARE37" s="145"/>
      <c r="ARF37" s="145"/>
      <c r="ARG37" s="145"/>
      <c r="ARH37" s="145"/>
      <c r="ARI37" s="145"/>
      <c r="ARJ37" s="145"/>
      <c r="ARK37" s="145"/>
      <c r="ARL37" s="145"/>
      <c r="ARM37" s="145"/>
      <c r="ARN37" s="145"/>
      <c r="ARO37" s="145"/>
      <c r="ARP37" s="145"/>
      <c r="ARQ37" s="145"/>
      <c r="ARR37" s="145"/>
      <c r="ARS37" s="145"/>
      <c r="ART37" s="145"/>
      <c r="ARU37" s="145"/>
      <c r="ARV37" s="145"/>
      <c r="ARW37" s="145"/>
      <c r="ARX37" s="145"/>
      <c r="ARY37" s="145"/>
      <c r="ARZ37" s="145"/>
      <c r="ASA37" s="145"/>
      <c r="ASB37" s="145"/>
      <c r="ASC37" s="145"/>
      <c r="ASD37" s="145"/>
      <c r="ASE37" s="145"/>
      <c r="ASF37" s="145"/>
      <c r="ASG37" s="145"/>
      <c r="ASH37" s="145"/>
      <c r="ASI37" s="145"/>
      <c r="ASJ37" s="145"/>
      <c r="ASK37" s="145"/>
      <c r="ASL37" s="145"/>
      <c r="ASM37" s="145"/>
      <c r="ASN37" s="145"/>
      <c r="ASO37" s="145"/>
      <c r="ASP37" s="145"/>
      <c r="ASQ37" s="145"/>
      <c r="ASR37" s="145"/>
      <c r="ASS37" s="145"/>
      <c r="AST37" s="145"/>
      <c r="ASU37" s="145"/>
      <c r="ASV37" s="145"/>
      <c r="ASW37" s="145"/>
      <c r="ASX37" s="145"/>
      <c r="ASY37" s="145"/>
      <c r="ASZ37" s="145"/>
      <c r="ATA37" s="145"/>
      <c r="ATB37" s="145"/>
      <c r="ATC37" s="145"/>
      <c r="ATD37" s="145"/>
      <c r="ATE37" s="145"/>
      <c r="ATF37" s="145"/>
      <c r="ATG37" s="145"/>
      <c r="ATH37" s="145"/>
      <c r="ATI37" s="145"/>
      <c r="ATJ37" s="145"/>
      <c r="ATK37" s="145"/>
      <c r="ATL37" s="145"/>
      <c r="ATM37" s="145"/>
      <c r="ATN37" s="145"/>
      <c r="ATO37" s="145"/>
      <c r="ATP37" s="145"/>
      <c r="ATQ37" s="145"/>
      <c r="ATR37" s="145"/>
      <c r="ATS37" s="145"/>
      <c r="ATT37" s="145"/>
      <c r="ATU37" s="145"/>
      <c r="ATV37" s="145"/>
      <c r="ATW37" s="145"/>
      <c r="ATX37" s="145"/>
      <c r="ATY37" s="145"/>
      <c r="ATZ37" s="145"/>
      <c r="AUA37" s="145"/>
      <c r="AUB37" s="145"/>
      <c r="AUC37" s="145"/>
      <c r="AUD37" s="145"/>
      <c r="AUE37" s="145"/>
      <c r="AUF37" s="145"/>
      <c r="AUG37" s="145"/>
      <c r="AUH37" s="145"/>
      <c r="AUI37" s="145"/>
      <c r="AUJ37" s="145"/>
      <c r="AUK37" s="145"/>
      <c r="AUL37" s="145"/>
      <c r="AUM37" s="145"/>
      <c r="AUN37" s="145"/>
      <c r="AUO37" s="145"/>
      <c r="AUP37" s="145"/>
      <c r="AUQ37" s="145"/>
      <c r="AUR37" s="145"/>
      <c r="AUS37" s="145"/>
      <c r="AUT37" s="145"/>
      <c r="AUU37" s="145"/>
      <c r="AUV37" s="145"/>
      <c r="AUW37" s="145"/>
      <c r="AUX37" s="145"/>
      <c r="AUY37" s="145"/>
      <c r="AUZ37" s="145"/>
      <c r="AVA37" s="145"/>
      <c r="AVB37" s="145"/>
      <c r="AVC37" s="145"/>
      <c r="AVD37" s="145"/>
      <c r="AVE37" s="145"/>
      <c r="AVF37" s="145"/>
      <c r="AVG37" s="145"/>
      <c r="AVH37" s="145"/>
      <c r="AVI37" s="145"/>
      <c r="AVJ37" s="145"/>
      <c r="AVK37" s="145"/>
      <c r="AVL37" s="145"/>
      <c r="AVM37" s="145"/>
      <c r="AVN37" s="145"/>
      <c r="AVO37" s="145"/>
      <c r="AVP37" s="145"/>
      <c r="AVQ37" s="145"/>
      <c r="AVR37" s="145"/>
      <c r="AVS37" s="145"/>
      <c r="AVT37" s="145"/>
      <c r="AVU37" s="145"/>
      <c r="AVV37" s="145"/>
      <c r="AVW37" s="145"/>
      <c r="AVX37" s="145"/>
      <c r="AVY37" s="145"/>
      <c r="AVZ37" s="145"/>
      <c r="AWA37" s="145"/>
      <c r="AWB37" s="145"/>
      <c r="AWC37" s="145"/>
      <c r="AWD37" s="145"/>
      <c r="AWE37" s="145"/>
      <c r="AWF37" s="145"/>
      <c r="AWG37" s="145"/>
      <c r="AWH37" s="145"/>
      <c r="AWI37" s="145"/>
      <c r="AWJ37" s="145"/>
      <c r="AWK37" s="145"/>
      <c r="AWL37" s="145"/>
      <c r="AWM37" s="145"/>
      <c r="AWN37" s="145"/>
      <c r="AWO37" s="145"/>
      <c r="AWP37" s="145"/>
      <c r="AWQ37" s="145"/>
      <c r="AWR37" s="145"/>
      <c r="AWS37" s="145"/>
      <c r="AWT37" s="145"/>
      <c r="AWU37" s="145"/>
      <c r="AWV37" s="145"/>
      <c r="AWW37" s="145"/>
      <c r="AWX37" s="145"/>
      <c r="AWY37" s="145"/>
      <c r="AWZ37" s="145"/>
      <c r="AXA37" s="145"/>
      <c r="AXB37" s="145"/>
      <c r="AXC37" s="145"/>
      <c r="AXD37" s="145"/>
      <c r="AXE37" s="145"/>
      <c r="AXF37" s="145"/>
      <c r="AXG37" s="145"/>
      <c r="AXH37" s="145"/>
      <c r="AXI37" s="145"/>
      <c r="AXJ37" s="145"/>
      <c r="AXK37" s="145"/>
      <c r="AXL37" s="145"/>
      <c r="AXM37" s="145"/>
      <c r="AXN37" s="145"/>
      <c r="AXO37" s="145"/>
      <c r="AXP37" s="145"/>
      <c r="AXQ37" s="145"/>
      <c r="AXR37" s="145"/>
      <c r="AXS37" s="145"/>
      <c r="AXT37" s="145"/>
      <c r="AXU37" s="145"/>
      <c r="AXV37" s="145"/>
      <c r="AXW37" s="145"/>
      <c r="AXX37" s="145"/>
      <c r="AXY37" s="145"/>
      <c r="AXZ37" s="145"/>
      <c r="AYA37" s="145"/>
      <c r="AYB37" s="145"/>
      <c r="AYC37" s="145"/>
      <c r="AYD37" s="145"/>
      <c r="AYE37" s="145"/>
      <c r="AYF37" s="145"/>
      <c r="AYG37" s="145"/>
      <c r="AYH37" s="145"/>
      <c r="AYI37" s="145"/>
      <c r="AYJ37" s="145"/>
      <c r="AYK37" s="145"/>
      <c r="AYL37" s="145"/>
      <c r="AYM37" s="145"/>
      <c r="AYN37" s="145"/>
      <c r="AYO37" s="145"/>
      <c r="AYP37" s="145"/>
      <c r="AYQ37" s="145"/>
      <c r="AYR37" s="145"/>
      <c r="AYS37" s="145"/>
      <c r="AYT37" s="145"/>
      <c r="AYU37" s="145"/>
      <c r="AYV37" s="145"/>
      <c r="AYW37" s="145"/>
      <c r="AYX37" s="145"/>
      <c r="AYY37" s="145"/>
      <c r="AYZ37" s="145"/>
      <c r="AZA37" s="145"/>
      <c r="AZB37" s="145"/>
      <c r="AZC37" s="145"/>
      <c r="AZD37" s="145"/>
      <c r="AZE37" s="145"/>
      <c r="AZF37" s="145"/>
      <c r="AZG37" s="145"/>
      <c r="AZH37" s="145"/>
      <c r="AZI37" s="145"/>
      <c r="AZJ37" s="145"/>
      <c r="AZK37" s="145"/>
      <c r="AZL37" s="145"/>
      <c r="AZM37" s="145"/>
      <c r="AZN37" s="145"/>
      <c r="AZO37" s="145"/>
      <c r="AZP37" s="145"/>
      <c r="AZQ37" s="145"/>
      <c r="AZR37" s="145"/>
      <c r="AZS37" s="145"/>
      <c r="AZT37" s="145"/>
      <c r="AZU37" s="145"/>
      <c r="AZV37" s="145"/>
      <c r="AZW37" s="145"/>
      <c r="AZX37" s="145"/>
      <c r="AZY37" s="145"/>
      <c r="AZZ37" s="145"/>
      <c r="BAA37" s="145"/>
      <c r="BAB37" s="145"/>
      <c r="BAC37" s="145"/>
      <c r="BAD37" s="145"/>
      <c r="BAE37" s="145"/>
      <c r="BAF37" s="145"/>
      <c r="BAG37" s="145"/>
      <c r="BAH37" s="145"/>
      <c r="BAI37" s="145"/>
      <c r="BAJ37" s="145"/>
      <c r="BAK37" s="145"/>
      <c r="BAL37" s="145"/>
      <c r="BAM37" s="145"/>
      <c r="BAN37" s="145"/>
      <c r="BAO37" s="145"/>
      <c r="BAP37" s="145"/>
      <c r="BAQ37" s="145"/>
      <c r="BAR37" s="145"/>
      <c r="BAS37" s="145"/>
      <c r="BAT37" s="145"/>
      <c r="BAU37" s="145"/>
      <c r="BAV37" s="145"/>
      <c r="BAW37" s="145"/>
      <c r="BAX37" s="145"/>
      <c r="BAY37" s="145"/>
      <c r="BAZ37" s="145"/>
      <c r="BBA37" s="145"/>
      <c r="BBB37" s="145"/>
      <c r="BBC37" s="145"/>
      <c r="BBD37" s="145"/>
      <c r="BBE37" s="145"/>
      <c r="BBF37" s="145"/>
      <c r="BBG37" s="145"/>
      <c r="BBH37" s="145"/>
      <c r="BBI37" s="145"/>
      <c r="BBJ37" s="145"/>
      <c r="BBK37" s="145"/>
      <c r="BBL37" s="145"/>
      <c r="BBM37" s="145"/>
      <c r="BBN37" s="145"/>
      <c r="BBO37" s="145"/>
      <c r="BBP37" s="145"/>
      <c r="BBQ37" s="145"/>
      <c r="BBR37" s="145"/>
      <c r="BBS37" s="145"/>
      <c r="BBT37" s="145"/>
      <c r="BBU37" s="145"/>
      <c r="BBV37" s="145"/>
      <c r="BBW37" s="145"/>
      <c r="BBX37" s="145"/>
      <c r="BBY37" s="145"/>
      <c r="BBZ37" s="145"/>
      <c r="BCA37" s="145"/>
      <c r="BCB37" s="145"/>
      <c r="BCC37" s="145"/>
      <c r="BCD37" s="145"/>
      <c r="BCE37" s="145"/>
      <c r="BCF37" s="145"/>
      <c r="BCG37" s="145"/>
      <c r="BCH37" s="145"/>
      <c r="BCI37" s="145"/>
      <c r="BCJ37" s="145"/>
      <c r="BCK37" s="145"/>
      <c r="BCL37" s="145"/>
      <c r="BCM37" s="145"/>
      <c r="BCN37" s="145"/>
      <c r="BCO37" s="145"/>
      <c r="BCP37" s="145"/>
      <c r="BCQ37" s="145"/>
      <c r="BCR37" s="145"/>
      <c r="BCS37" s="145"/>
      <c r="BCT37" s="145"/>
      <c r="BCU37" s="145"/>
      <c r="BCV37" s="145"/>
      <c r="BCW37" s="145"/>
      <c r="BCX37" s="145"/>
      <c r="BCY37" s="145"/>
      <c r="BCZ37" s="145"/>
      <c r="BDA37" s="145"/>
      <c r="BDB37" s="145"/>
      <c r="BDC37" s="145"/>
      <c r="BDD37" s="145"/>
      <c r="BDE37" s="145"/>
      <c r="BDF37" s="145"/>
      <c r="BDG37" s="145"/>
      <c r="BDH37" s="145"/>
      <c r="BDI37" s="145"/>
      <c r="BDJ37" s="145"/>
      <c r="BDK37" s="145"/>
      <c r="BDL37" s="145"/>
      <c r="BDM37" s="145"/>
      <c r="BDN37" s="145"/>
      <c r="BDO37" s="145"/>
      <c r="BDP37" s="145"/>
      <c r="BDQ37" s="145"/>
      <c r="BDR37" s="145"/>
      <c r="BDS37" s="145"/>
      <c r="BDT37" s="145"/>
      <c r="BDU37" s="145"/>
      <c r="BDV37" s="145"/>
      <c r="BDW37" s="145"/>
      <c r="BDX37" s="145"/>
      <c r="BDY37" s="145"/>
      <c r="BDZ37" s="145"/>
      <c r="BEA37" s="145"/>
      <c r="BEB37" s="145"/>
      <c r="BEC37" s="145"/>
      <c r="BED37" s="145"/>
      <c r="BEE37" s="145"/>
      <c r="BEF37" s="145"/>
      <c r="BEG37" s="145"/>
      <c r="BEH37" s="145"/>
      <c r="BEI37" s="145"/>
      <c r="BEJ37" s="145"/>
      <c r="BEK37" s="145"/>
      <c r="BEL37" s="145"/>
      <c r="BEM37" s="145"/>
      <c r="BEN37" s="145"/>
      <c r="BEO37" s="145"/>
      <c r="BEP37" s="145"/>
      <c r="BEQ37" s="145"/>
      <c r="BER37" s="145"/>
      <c r="BES37" s="145"/>
      <c r="BET37" s="145"/>
      <c r="BEU37" s="145"/>
      <c r="BEV37" s="145"/>
      <c r="BEW37" s="145"/>
      <c r="BEX37" s="145"/>
      <c r="BEY37" s="145"/>
      <c r="BEZ37" s="145"/>
      <c r="BFA37" s="145"/>
      <c r="BFB37" s="145"/>
      <c r="BFC37" s="145"/>
      <c r="BFD37" s="145"/>
      <c r="BFE37" s="145"/>
      <c r="BFF37" s="145"/>
      <c r="BFG37" s="145"/>
      <c r="BFH37" s="145"/>
      <c r="BFI37" s="145"/>
      <c r="BFJ37" s="145"/>
      <c r="BFK37" s="145"/>
      <c r="BFL37" s="145"/>
      <c r="BFM37" s="145"/>
      <c r="BFN37" s="145"/>
      <c r="BFO37" s="145"/>
      <c r="BFP37" s="145"/>
      <c r="BFQ37" s="145"/>
      <c r="BFR37" s="145"/>
      <c r="BFS37" s="145"/>
      <c r="BFT37" s="145"/>
      <c r="BFU37" s="145"/>
      <c r="BFV37" s="145"/>
      <c r="BFW37" s="145"/>
      <c r="BFX37" s="145"/>
      <c r="BFY37" s="145"/>
      <c r="BFZ37" s="145"/>
      <c r="BGA37" s="145"/>
      <c r="BGB37" s="145"/>
      <c r="BGC37" s="145"/>
      <c r="BGD37" s="145"/>
      <c r="BGE37" s="145"/>
      <c r="BGF37" s="145"/>
      <c r="BGG37" s="145"/>
      <c r="BGH37" s="145"/>
      <c r="BGI37" s="145"/>
      <c r="BGJ37" s="145"/>
      <c r="BGK37" s="145"/>
      <c r="BGL37" s="145"/>
      <c r="BGM37" s="145"/>
      <c r="BGN37" s="145"/>
      <c r="BGO37" s="145"/>
      <c r="BGP37" s="145"/>
      <c r="BGQ37" s="145"/>
      <c r="BGR37" s="145"/>
      <c r="BGS37" s="145"/>
      <c r="BGT37" s="145"/>
      <c r="BGU37" s="145"/>
      <c r="BGV37" s="145"/>
      <c r="BGW37" s="145"/>
      <c r="BGX37" s="145"/>
      <c r="BGY37" s="145"/>
      <c r="BGZ37" s="145"/>
      <c r="BHA37" s="145"/>
      <c r="BHB37" s="145"/>
      <c r="BHC37" s="145"/>
      <c r="BHD37" s="145"/>
      <c r="BHE37" s="145"/>
      <c r="BHF37" s="145"/>
      <c r="BHG37" s="145"/>
      <c r="BHH37" s="145"/>
      <c r="BHI37" s="145"/>
      <c r="BHJ37" s="145"/>
      <c r="BHK37" s="145"/>
      <c r="BHL37" s="145"/>
      <c r="BHM37" s="145"/>
      <c r="BHN37" s="145"/>
      <c r="BHO37" s="145"/>
      <c r="BHP37" s="145"/>
      <c r="BHQ37" s="145"/>
      <c r="BHR37" s="145"/>
      <c r="BHS37" s="145"/>
      <c r="BHT37" s="145"/>
      <c r="BHU37" s="145"/>
      <c r="BHV37" s="145"/>
      <c r="BHW37" s="145"/>
      <c r="BHX37" s="145"/>
      <c r="BHY37" s="145"/>
      <c r="BHZ37" s="145"/>
      <c r="BIA37" s="145"/>
      <c r="BIB37" s="145"/>
      <c r="BIC37" s="145"/>
      <c r="BID37" s="145"/>
      <c r="BIE37" s="145"/>
      <c r="BIF37" s="145"/>
      <c r="BIG37" s="145"/>
      <c r="BIH37" s="145"/>
      <c r="BII37" s="145"/>
      <c r="BIJ37" s="145"/>
      <c r="BIK37" s="145"/>
      <c r="BIL37" s="145"/>
      <c r="BIM37" s="145"/>
      <c r="BIN37" s="145"/>
      <c r="BIO37" s="145"/>
      <c r="BIP37" s="145"/>
      <c r="BIQ37" s="145"/>
      <c r="BIR37" s="145"/>
      <c r="BIS37" s="145"/>
      <c r="BIT37" s="145"/>
      <c r="BIU37" s="145"/>
      <c r="BIV37" s="145"/>
      <c r="BIW37" s="145"/>
      <c r="BIX37" s="145"/>
      <c r="BIY37" s="145"/>
      <c r="BIZ37" s="145"/>
      <c r="BJA37" s="145"/>
      <c r="BJB37" s="145"/>
      <c r="BJC37" s="145"/>
      <c r="BJD37" s="145"/>
      <c r="BJE37" s="145"/>
      <c r="BJF37" s="145"/>
      <c r="BJG37" s="145"/>
      <c r="BJH37" s="145"/>
      <c r="BJI37" s="145"/>
      <c r="BJJ37" s="145"/>
      <c r="BJK37" s="145"/>
      <c r="BJL37" s="145"/>
      <c r="BJM37" s="145"/>
      <c r="BJN37" s="145"/>
      <c r="BJO37" s="145"/>
      <c r="BJP37" s="145"/>
      <c r="BJQ37" s="145"/>
      <c r="BJR37" s="145"/>
      <c r="BJS37" s="145"/>
      <c r="BJT37" s="145"/>
      <c r="BJU37" s="145"/>
      <c r="BJV37" s="145"/>
      <c r="BJW37" s="145"/>
      <c r="BJX37" s="145"/>
      <c r="BJY37" s="145"/>
      <c r="BJZ37" s="145"/>
      <c r="BKA37" s="145"/>
      <c r="BKB37" s="145"/>
      <c r="BKC37" s="145"/>
      <c r="BKD37" s="145"/>
      <c r="BKE37" s="145"/>
      <c r="BKF37" s="145"/>
      <c r="BKG37" s="145"/>
      <c r="BKH37" s="145"/>
      <c r="BKI37" s="145"/>
      <c r="BKJ37" s="145"/>
      <c r="BKK37" s="145"/>
      <c r="BKL37" s="145"/>
      <c r="BKM37" s="145"/>
      <c r="BKN37" s="145"/>
      <c r="BKO37" s="145"/>
      <c r="BKP37" s="145"/>
      <c r="BKQ37" s="145"/>
      <c r="BKR37" s="145"/>
      <c r="BKS37" s="145"/>
      <c r="BKT37" s="145"/>
      <c r="BKU37" s="145"/>
      <c r="BKV37" s="145"/>
      <c r="BKW37" s="145"/>
      <c r="BKX37" s="145"/>
      <c r="BKY37" s="145"/>
      <c r="BKZ37" s="145"/>
      <c r="BLA37" s="145"/>
      <c r="BLB37" s="145"/>
      <c r="BLC37" s="145"/>
      <c r="BLD37" s="145"/>
      <c r="BLE37" s="145"/>
      <c r="BLF37" s="145"/>
      <c r="BLG37" s="145"/>
      <c r="BLH37" s="145"/>
      <c r="BLI37" s="145"/>
      <c r="BLJ37" s="145"/>
      <c r="BLK37" s="145"/>
      <c r="BLL37" s="145"/>
      <c r="BLM37" s="145"/>
      <c r="BLN37" s="145"/>
      <c r="BLO37" s="145"/>
      <c r="BLP37" s="145"/>
      <c r="BLQ37" s="145"/>
      <c r="BLR37" s="145"/>
      <c r="BLS37" s="145"/>
      <c r="BLT37" s="145"/>
      <c r="BLU37" s="145"/>
      <c r="BLV37" s="145"/>
      <c r="BLW37" s="145"/>
      <c r="BLX37" s="145"/>
      <c r="BLY37" s="145"/>
      <c r="BLZ37" s="145"/>
      <c r="BMA37" s="145"/>
      <c r="BMB37" s="145"/>
      <c r="BMC37" s="145"/>
      <c r="BMD37" s="145"/>
      <c r="BME37" s="145"/>
      <c r="BMF37" s="145"/>
      <c r="BMG37" s="145"/>
      <c r="BMH37" s="145"/>
      <c r="BMI37" s="145"/>
      <c r="BMJ37" s="145"/>
      <c r="BMK37" s="145"/>
      <c r="BML37" s="145"/>
      <c r="BMM37" s="145"/>
      <c r="BMN37" s="145"/>
      <c r="BMO37" s="145"/>
      <c r="BMP37" s="145"/>
      <c r="BMQ37" s="145"/>
      <c r="BMR37" s="145"/>
      <c r="BMS37" s="145"/>
      <c r="BMT37" s="145"/>
      <c r="BMU37" s="145"/>
      <c r="BMV37" s="145"/>
      <c r="BMW37" s="145"/>
      <c r="BMX37" s="145"/>
      <c r="BMY37" s="145"/>
      <c r="BMZ37" s="145"/>
      <c r="BNA37" s="145"/>
      <c r="BNB37" s="145"/>
      <c r="BNC37" s="145"/>
      <c r="BND37" s="145"/>
      <c r="BNE37" s="145"/>
      <c r="BNF37" s="145"/>
      <c r="BNG37" s="145"/>
      <c r="BNH37" s="145"/>
      <c r="BNI37" s="145"/>
      <c r="BNJ37" s="145"/>
      <c r="BNK37" s="145"/>
      <c r="BNL37" s="145"/>
      <c r="BNM37" s="145"/>
      <c r="BNN37" s="145"/>
      <c r="BNO37" s="145"/>
      <c r="BNP37" s="145"/>
      <c r="BNQ37" s="145"/>
      <c r="BNR37" s="145"/>
      <c r="BNS37" s="145"/>
      <c r="BNT37" s="145"/>
      <c r="BNU37" s="145"/>
      <c r="BNV37" s="145"/>
      <c r="BNW37" s="145"/>
      <c r="BNX37" s="145"/>
      <c r="BNY37" s="145"/>
      <c r="BNZ37" s="145"/>
      <c r="BOA37" s="145"/>
      <c r="BOB37" s="145"/>
      <c r="BOC37" s="145"/>
      <c r="BOD37" s="145"/>
      <c r="BOE37" s="145"/>
      <c r="BOF37" s="145"/>
      <c r="BOG37" s="145"/>
      <c r="BOH37" s="145"/>
      <c r="BOI37" s="145"/>
      <c r="BOJ37" s="145"/>
      <c r="BOK37" s="145"/>
      <c r="BOL37" s="145"/>
      <c r="BOM37" s="145"/>
      <c r="BON37" s="145"/>
      <c r="BOO37" s="145"/>
      <c r="BOP37" s="145"/>
      <c r="BOQ37" s="145"/>
      <c r="BOR37" s="145"/>
      <c r="BOS37" s="145"/>
      <c r="BOT37" s="145"/>
      <c r="BOU37" s="145"/>
      <c r="BOV37" s="145"/>
      <c r="BOW37" s="145"/>
      <c r="BOX37" s="145"/>
      <c r="BOY37" s="145"/>
      <c r="BOZ37" s="145"/>
      <c r="BPA37" s="145"/>
      <c r="BPB37" s="145"/>
      <c r="BPC37" s="145"/>
      <c r="BPD37" s="145"/>
      <c r="BPE37" s="145"/>
      <c r="BPF37" s="145"/>
      <c r="BPG37" s="145"/>
      <c r="BPH37" s="145"/>
      <c r="BPI37" s="145"/>
      <c r="BPJ37" s="145"/>
      <c r="BPK37" s="145"/>
      <c r="BPL37" s="145"/>
      <c r="BPM37" s="145"/>
      <c r="BPN37" s="145"/>
      <c r="BPO37" s="145"/>
      <c r="BPP37" s="145"/>
      <c r="BPQ37" s="145"/>
      <c r="BPR37" s="145"/>
      <c r="BPS37" s="145"/>
      <c r="BPT37" s="145"/>
      <c r="BPU37" s="145"/>
      <c r="BPV37" s="145"/>
      <c r="BPW37" s="145"/>
      <c r="BPX37" s="145"/>
      <c r="BPY37" s="145"/>
      <c r="BPZ37" s="145"/>
      <c r="BQA37" s="145"/>
      <c r="BQB37" s="145"/>
      <c r="BQC37" s="145"/>
      <c r="BQD37" s="145"/>
      <c r="BQE37" s="145"/>
      <c r="BQF37" s="145"/>
      <c r="BQG37" s="145"/>
      <c r="BQH37" s="145"/>
      <c r="BQI37" s="145"/>
      <c r="BQJ37" s="145"/>
      <c r="BQK37" s="145"/>
      <c r="BQL37" s="145"/>
      <c r="BQM37" s="145"/>
      <c r="BQN37" s="145"/>
      <c r="BQO37" s="145"/>
      <c r="BQP37" s="145"/>
      <c r="BQQ37" s="145"/>
      <c r="BQR37" s="145"/>
      <c r="BQS37" s="145"/>
      <c r="BQT37" s="145"/>
      <c r="BQU37" s="145"/>
      <c r="BQV37" s="145"/>
      <c r="BQW37" s="145"/>
      <c r="BQX37" s="145"/>
      <c r="BQY37" s="145"/>
      <c r="BQZ37" s="145"/>
      <c r="BRA37" s="145"/>
      <c r="BRB37" s="145"/>
      <c r="BRC37" s="145"/>
      <c r="BRD37" s="145"/>
      <c r="BRE37" s="145"/>
      <c r="BRF37" s="145"/>
      <c r="BRG37" s="145"/>
      <c r="BRH37" s="145"/>
      <c r="BRI37" s="145"/>
      <c r="BRJ37" s="145"/>
      <c r="BRK37" s="145"/>
      <c r="BRL37" s="145"/>
      <c r="BRM37" s="145"/>
      <c r="BRN37" s="145"/>
      <c r="BRO37" s="145"/>
      <c r="BRP37" s="145"/>
      <c r="BRQ37" s="145"/>
      <c r="BRR37" s="145"/>
      <c r="BRS37" s="145"/>
      <c r="BRT37" s="145"/>
      <c r="BRU37" s="145"/>
      <c r="BRV37" s="145"/>
      <c r="BRW37" s="145"/>
      <c r="BRX37" s="145"/>
      <c r="BRY37" s="145"/>
      <c r="BRZ37" s="145"/>
      <c r="BSA37" s="145"/>
      <c r="BSB37" s="145"/>
      <c r="BSC37" s="145"/>
      <c r="BSD37" s="145"/>
      <c r="BSE37" s="145"/>
      <c r="BSF37" s="145"/>
      <c r="BSG37" s="145"/>
      <c r="BSH37" s="145"/>
      <c r="BSI37" s="145"/>
      <c r="BSJ37" s="145"/>
      <c r="BSK37" s="145"/>
      <c r="BSL37" s="145"/>
      <c r="BSM37" s="145"/>
      <c r="BSN37" s="145"/>
      <c r="BSO37" s="145"/>
      <c r="BSP37" s="145"/>
      <c r="BSQ37" s="145"/>
      <c r="BSR37" s="145"/>
      <c r="BSS37" s="145"/>
      <c r="BST37" s="145"/>
      <c r="BSU37" s="145"/>
      <c r="BSV37" s="145"/>
      <c r="BSW37" s="145"/>
      <c r="BSX37" s="145"/>
      <c r="BSY37" s="145"/>
      <c r="BSZ37" s="145"/>
      <c r="BTA37" s="145"/>
      <c r="BTB37" s="145"/>
      <c r="BTC37" s="145"/>
      <c r="BTD37" s="145"/>
      <c r="BTE37" s="145"/>
      <c r="BTF37" s="145"/>
      <c r="BTG37" s="145"/>
      <c r="BTH37" s="145"/>
      <c r="BTI37" s="145"/>
      <c r="BTJ37" s="145"/>
      <c r="BTK37" s="145"/>
      <c r="BTL37" s="145"/>
      <c r="BTM37" s="145"/>
      <c r="BTN37" s="145"/>
      <c r="BTO37" s="145"/>
      <c r="BTP37" s="145"/>
      <c r="BTQ37" s="145"/>
      <c r="BTR37" s="145"/>
      <c r="BTS37" s="145"/>
      <c r="BTT37" s="145"/>
      <c r="BTU37" s="145"/>
      <c r="BTV37" s="145"/>
      <c r="BTW37" s="145"/>
      <c r="BTX37" s="145"/>
      <c r="BTY37" s="145"/>
      <c r="BTZ37" s="145"/>
      <c r="BUA37" s="145"/>
      <c r="BUB37" s="145"/>
      <c r="BUC37" s="145"/>
      <c r="BUD37" s="145"/>
      <c r="BUE37" s="145"/>
      <c r="BUF37" s="145"/>
      <c r="BUG37" s="145"/>
      <c r="BUH37" s="145"/>
      <c r="BUI37" s="145"/>
      <c r="BUJ37" s="145"/>
      <c r="BUK37" s="145"/>
      <c r="BUL37" s="145"/>
      <c r="BUM37" s="145"/>
      <c r="BUN37" s="145"/>
      <c r="BUO37" s="145"/>
      <c r="BUP37" s="145"/>
      <c r="BUQ37" s="145"/>
      <c r="BUR37" s="145"/>
      <c r="BUS37" s="145"/>
      <c r="BUT37" s="145"/>
      <c r="BUU37" s="145"/>
      <c r="BUV37" s="145"/>
      <c r="BUW37" s="145"/>
      <c r="BUX37" s="145"/>
      <c r="BUY37" s="145"/>
      <c r="BUZ37" s="145"/>
      <c r="BVA37" s="145"/>
      <c r="BVB37" s="145"/>
      <c r="BVC37" s="145"/>
      <c r="BVD37" s="145"/>
      <c r="BVE37" s="145"/>
      <c r="BVF37" s="145"/>
      <c r="BVG37" s="145"/>
      <c r="BVH37" s="145"/>
      <c r="BVI37" s="145"/>
      <c r="BVJ37" s="145"/>
      <c r="BVK37" s="145"/>
      <c r="BVL37" s="145"/>
      <c r="BVM37" s="145"/>
      <c r="BVN37" s="145"/>
      <c r="BVO37" s="145"/>
      <c r="BVP37" s="145"/>
      <c r="BVQ37" s="145"/>
      <c r="BVR37" s="145"/>
      <c r="BVS37" s="145"/>
      <c r="BVT37" s="145"/>
      <c r="BVU37" s="145"/>
      <c r="BVV37" s="145"/>
      <c r="BVW37" s="145"/>
      <c r="BVX37" s="145"/>
      <c r="BVY37" s="145"/>
      <c r="BVZ37" s="145"/>
      <c r="BWA37" s="145"/>
      <c r="BWB37" s="145"/>
      <c r="BWC37" s="145"/>
      <c r="BWD37" s="145"/>
      <c r="BWE37" s="145"/>
      <c r="BWF37" s="145"/>
      <c r="BWG37" s="145"/>
      <c r="BWH37" s="145"/>
      <c r="BWI37" s="145"/>
      <c r="BWJ37" s="145"/>
      <c r="BWK37" s="145"/>
      <c r="BWL37" s="145"/>
      <c r="BWM37" s="145"/>
      <c r="BWN37" s="145"/>
      <c r="BWO37" s="145"/>
      <c r="BWP37" s="145"/>
      <c r="BWQ37" s="145"/>
      <c r="BWR37" s="145"/>
      <c r="BWS37" s="145"/>
      <c r="BWT37" s="145"/>
      <c r="BWU37" s="145"/>
      <c r="BWV37" s="145"/>
      <c r="BWW37" s="145"/>
      <c r="BWX37" s="145"/>
      <c r="BWY37" s="145"/>
      <c r="BWZ37" s="145"/>
      <c r="BXA37" s="145"/>
      <c r="BXB37" s="145"/>
      <c r="BXC37" s="145"/>
      <c r="BXD37" s="145"/>
      <c r="BXE37" s="145"/>
      <c r="BXF37" s="145"/>
      <c r="BXG37" s="145"/>
      <c r="BXH37" s="145"/>
      <c r="BXI37" s="145"/>
      <c r="BXJ37" s="145"/>
      <c r="BXK37" s="145"/>
      <c r="BXL37" s="145"/>
      <c r="BXM37" s="145"/>
      <c r="BXN37" s="145"/>
      <c r="BXO37" s="145"/>
      <c r="BXP37" s="145"/>
      <c r="BXQ37" s="145"/>
      <c r="BXR37" s="145"/>
      <c r="BXS37" s="145"/>
      <c r="BXT37" s="145"/>
      <c r="BXU37" s="145"/>
      <c r="BXV37" s="145"/>
      <c r="BXW37" s="145"/>
      <c r="BXX37" s="145"/>
      <c r="BXY37" s="145"/>
      <c r="BXZ37" s="145"/>
      <c r="BYA37" s="145"/>
      <c r="BYB37" s="145"/>
      <c r="BYC37" s="145"/>
      <c r="BYD37" s="145"/>
      <c r="BYE37" s="145"/>
      <c r="BYF37" s="145"/>
      <c r="BYG37" s="145"/>
      <c r="BYH37" s="145"/>
      <c r="BYI37" s="145"/>
      <c r="BYJ37" s="145"/>
      <c r="BYK37" s="145"/>
      <c r="BYL37" s="145"/>
      <c r="BYM37" s="145"/>
      <c r="BYN37" s="145"/>
      <c r="BYO37" s="145"/>
      <c r="BYP37" s="145"/>
      <c r="BYQ37" s="145"/>
      <c r="BYR37" s="145"/>
      <c r="BYS37" s="145"/>
      <c r="BYT37" s="145"/>
      <c r="BYU37" s="145"/>
      <c r="BYV37" s="145"/>
      <c r="BYW37" s="145"/>
      <c r="BYX37" s="145"/>
      <c r="BYY37" s="145"/>
      <c r="BYZ37" s="145"/>
      <c r="BZA37" s="145"/>
      <c r="BZB37" s="145"/>
      <c r="BZC37" s="145"/>
      <c r="BZD37" s="145"/>
      <c r="BZE37" s="145"/>
      <c r="BZF37" s="145"/>
      <c r="BZG37" s="145"/>
      <c r="BZH37" s="145"/>
      <c r="BZI37" s="145"/>
      <c r="BZJ37" s="145"/>
      <c r="BZK37" s="145"/>
      <c r="BZL37" s="145"/>
      <c r="BZM37" s="145"/>
      <c r="BZN37" s="145"/>
      <c r="BZO37" s="145"/>
      <c r="BZP37" s="145"/>
      <c r="BZQ37" s="145"/>
      <c r="BZR37" s="145"/>
      <c r="BZS37" s="145"/>
      <c r="BZT37" s="145"/>
      <c r="BZU37" s="145"/>
      <c r="BZV37" s="145"/>
      <c r="BZW37" s="145"/>
      <c r="BZX37" s="145"/>
      <c r="BZY37" s="145"/>
      <c r="BZZ37" s="145"/>
      <c r="CAA37" s="145"/>
      <c r="CAB37" s="145"/>
      <c r="CAC37" s="145"/>
      <c r="CAD37" s="145"/>
      <c r="CAE37" s="145"/>
      <c r="CAF37" s="145"/>
      <c r="CAG37" s="145"/>
      <c r="CAH37" s="145"/>
      <c r="CAI37" s="145"/>
      <c r="CAJ37" s="145"/>
      <c r="CAK37" s="145"/>
      <c r="CAL37" s="145"/>
      <c r="CAM37" s="145"/>
      <c r="CAN37" s="145"/>
      <c r="CAO37" s="145"/>
      <c r="CAP37" s="145"/>
      <c r="CAQ37" s="145"/>
      <c r="CAR37" s="145"/>
      <c r="CAS37" s="145"/>
      <c r="CAT37" s="145"/>
      <c r="CAU37" s="145"/>
      <c r="CAV37" s="145"/>
      <c r="CAW37" s="145"/>
      <c r="CAX37" s="145"/>
      <c r="CAY37" s="145"/>
      <c r="CAZ37" s="145"/>
      <c r="CBA37" s="145"/>
      <c r="CBB37" s="145"/>
      <c r="CBC37" s="145"/>
      <c r="CBD37" s="145"/>
      <c r="CBE37" s="145"/>
      <c r="CBF37" s="145"/>
      <c r="CBG37" s="145"/>
      <c r="CBH37" s="145"/>
      <c r="CBI37" s="145"/>
      <c r="CBJ37" s="145"/>
      <c r="CBK37" s="145"/>
      <c r="CBL37" s="145"/>
      <c r="CBM37" s="145"/>
      <c r="CBN37" s="145"/>
      <c r="CBO37" s="145"/>
      <c r="CBP37" s="145"/>
      <c r="CBQ37" s="145"/>
      <c r="CBR37" s="145"/>
      <c r="CBS37" s="145"/>
      <c r="CBT37" s="145"/>
      <c r="CBU37" s="145"/>
      <c r="CBV37" s="145"/>
      <c r="CBW37" s="145"/>
      <c r="CBX37" s="145"/>
      <c r="CBY37" s="145"/>
      <c r="CBZ37" s="145"/>
      <c r="CCA37" s="145"/>
      <c r="CCB37" s="145"/>
      <c r="CCC37" s="145"/>
      <c r="CCD37" s="145"/>
      <c r="CCE37" s="145"/>
      <c r="CCF37" s="145"/>
      <c r="CCG37" s="145"/>
      <c r="CCH37" s="145"/>
      <c r="CCI37" s="145"/>
      <c r="CCJ37" s="145"/>
      <c r="CCK37" s="145"/>
      <c r="CCL37" s="145"/>
      <c r="CCM37" s="145"/>
      <c r="CCN37" s="145"/>
      <c r="CCO37" s="145"/>
      <c r="CCP37" s="145"/>
      <c r="CCQ37" s="145"/>
      <c r="CCR37" s="145"/>
      <c r="CCS37" s="145"/>
      <c r="CCT37" s="145"/>
      <c r="CCU37" s="145"/>
      <c r="CCV37" s="145"/>
      <c r="CCW37" s="145"/>
      <c r="CCX37" s="145"/>
      <c r="CCY37" s="145"/>
      <c r="CCZ37" s="145"/>
      <c r="CDA37" s="145"/>
      <c r="CDB37" s="145"/>
      <c r="CDC37" s="145"/>
      <c r="CDD37" s="145"/>
      <c r="CDE37" s="145"/>
      <c r="CDF37" s="145"/>
      <c r="CDG37" s="145"/>
      <c r="CDH37" s="145"/>
      <c r="CDI37" s="145"/>
      <c r="CDJ37" s="145"/>
      <c r="CDK37" s="145"/>
      <c r="CDL37" s="145"/>
      <c r="CDM37" s="145"/>
      <c r="CDN37" s="145"/>
      <c r="CDO37" s="145"/>
      <c r="CDP37" s="145"/>
      <c r="CDQ37" s="145"/>
      <c r="CDR37" s="145"/>
      <c r="CDS37" s="145"/>
      <c r="CDT37" s="145"/>
      <c r="CDU37" s="145"/>
      <c r="CDV37" s="145"/>
      <c r="CDW37" s="145"/>
      <c r="CDX37" s="145"/>
      <c r="CDY37" s="145"/>
      <c r="CDZ37" s="145"/>
      <c r="CEA37" s="145"/>
      <c r="CEB37" s="145"/>
      <c r="CEC37" s="145"/>
      <c r="CED37" s="145"/>
      <c r="CEE37" s="145"/>
      <c r="CEF37" s="145"/>
      <c r="CEG37" s="145"/>
      <c r="CEH37" s="145"/>
      <c r="CEI37" s="145"/>
      <c r="CEJ37" s="145"/>
      <c r="CEK37" s="145"/>
      <c r="CEL37" s="145"/>
      <c r="CEM37" s="145"/>
      <c r="CEN37" s="145"/>
      <c r="CEO37" s="145"/>
      <c r="CEP37" s="145"/>
      <c r="CEQ37" s="145"/>
      <c r="CER37" s="145"/>
      <c r="CES37" s="145"/>
      <c r="CET37" s="145"/>
      <c r="CEU37" s="145"/>
      <c r="CEV37" s="145"/>
      <c r="CEW37" s="145"/>
      <c r="CEX37" s="145"/>
      <c r="CEY37" s="145"/>
      <c r="CEZ37" s="145"/>
      <c r="CFA37" s="145"/>
      <c r="CFB37" s="145"/>
      <c r="CFC37" s="145"/>
      <c r="CFD37" s="145"/>
      <c r="CFE37" s="145"/>
      <c r="CFF37" s="145"/>
      <c r="CFG37" s="145"/>
      <c r="CFH37" s="145"/>
      <c r="CFI37" s="145"/>
      <c r="CFJ37" s="145"/>
      <c r="CFK37" s="145"/>
      <c r="CFL37" s="145"/>
      <c r="CFM37" s="145"/>
      <c r="CFN37" s="145"/>
      <c r="CFO37" s="145"/>
      <c r="CFP37" s="145"/>
      <c r="CFQ37" s="145"/>
      <c r="CFR37" s="145"/>
      <c r="CFS37" s="145"/>
      <c r="CFT37" s="145"/>
      <c r="CFU37" s="145"/>
      <c r="CFV37" s="145"/>
      <c r="CFW37" s="145"/>
      <c r="CFX37" s="145"/>
      <c r="CFY37" s="145"/>
      <c r="CFZ37" s="145"/>
      <c r="CGA37" s="145"/>
      <c r="CGB37" s="145"/>
      <c r="CGC37" s="145"/>
      <c r="CGD37" s="145"/>
      <c r="CGE37" s="145"/>
      <c r="CGF37" s="145"/>
      <c r="CGG37" s="145"/>
      <c r="CGH37" s="145"/>
      <c r="CGI37" s="145"/>
      <c r="CGJ37" s="145"/>
      <c r="CGK37" s="145"/>
      <c r="CGL37" s="145"/>
      <c r="CGM37" s="145"/>
      <c r="CGN37" s="145"/>
      <c r="CGO37" s="145"/>
      <c r="CGP37" s="145"/>
      <c r="CGQ37" s="145"/>
      <c r="CGR37" s="145"/>
      <c r="CGS37" s="145"/>
      <c r="CGT37" s="145"/>
      <c r="CGU37" s="145"/>
      <c r="CGV37" s="145"/>
      <c r="CGW37" s="145"/>
      <c r="CGX37" s="145"/>
      <c r="CGY37" s="145"/>
      <c r="CGZ37" s="145"/>
      <c r="CHA37" s="145"/>
      <c r="CHB37" s="145"/>
      <c r="CHC37" s="145"/>
      <c r="CHD37" s="145"/>
      <c r="CHE37" s="145"/>
      <c r="CHF37" s="145"/>
      <c r="CHG37" s="145"/>
      <c r="CHH37" s="145"/>
      <c r="CHI37" s="145"/>
      <c r="CHJ37" s="145"/>
      <c r="CHK37" s="145"/>
      <c r="CHL37" s="145"/>
      <c r="CHM37" s="145"/>
      <c r="CHN37" s="145"/>
      <c r="CHO37" s="145"/>
      <c r="CHP37" s="145"/>
      <c r="CHQ37" s="145"/>
      <c r="CHR37" s="145"/>
      <c r="CHS37" s="145"/>
      <c r="CHT37" s="145"/>
      <c r="CHU37" s="145"/>
      <c r="CHV37" s="145"/>
      <c r="CHW37" s="145"/>
      <c r="CHX37" s="145"/>
      <c r="CHY37" s="145"/>
      <c r="CHZ37" s="145"/>
      <c r="CIA37" s="145"/>
      <c r="CIB37" s="145"/>
      <c r="CIC37" s="145"/>
      <c r="CID37" s="145"/>
      <c r="CIE37" s="145"/>
      <c r="CIF37" s="145"/>
      <c r="CIG37" s="145"/>
      <c r="CIH37" s="145"/>
      <c r="CII37" s="145"/>
      <c r="CIJ37" s="145"/>
      <c r="CIK37" s="145"/>
      <c r="CIL37" s="145"/>
      <c r="CIM37" s="145"/>
      <c r="CIN37" s="145"/>
      <c r="CIO37" s="145"/>
      <c r="CIP37" s="145"/>
      <c r="CIQ37" s="145"/>
      <c r="CIR37" s="145"/>
      <c r="CIS37" s="145"/>
      <c r="CIT37" s="145"/>
      <c r="CIU37" s="145"/>
      <c r="CIV37" s="145"/>
      <c r="CIW37" s="145"/>
      <c r="CIX37" s="145"/>
      <c r="CIY37" s="145"/>
      <c r="CIZ37" s="145"/>
      <c r="CJA37" s="145"/>
      <c r="CJB37" s="145"/>
      <c r="CJC37" s="145"/>
      <c r="CJD37" s="145"/>
      <c r="CJE37" s="145"/>
      <c r="CJF37" s="145"/>
      <c r="CJG37" s="145"/>
      <c r="CJH37" s="145"/>
      <c r="CJI37" s="145"/>
      <c r="CJJ37" s="145"/>
      <c r="CJK37" s="145"/>
      <c r="CJL37" s="145"/>
      <c r="CJM37" s="145"/>
      <c r="CJN37" s="145"/>
      <c r="CJO37" s="145"/>
      <c r="CJP37" s="145"/>
      <c r="CJQ37" s="145"/>
      <c r="CJR37" s="145"/>
      <c r="CJS37" s="145"/>
      <c r="CJT37" s="145"/>
      <c r="CJU37" s="145"/>
      <c r="CJV37" s="145"/>
      <c r="CJW37" s="145"/>
      <c r="CJX37" s="145"/>
      <c r="CJY37" s="145"/>
      <c r="CJZ37" s="145"/>
      <c r="CKA37" s="145"/>
      <c r="CKB37" s="145"/>
      <c r="CKC37" s="145"/>
      <c r="CKD37" s="145"/>
      <c r="CKE37" s="145"/>
      <c r="CKF37" s="145"/>
      <c r="CKG37" s="145"/>
      <c r="CKH37" s="145"/>
      <c r="CKI37" s="145"/>
      <c r="CKJ37" s="145"/>
      <c r="CKK37" s="145"/>
      <c r="CKL37" s="145"/>
      <c r="CKM37" s="145"/>
      <c r="CKN37" s="145"/>
      <c r="CKO37" s="145"/>
      <c r="CKP37" s="145"/>
      <c r="CKQ37" s="145"/>
      <c r="CKR37" s="145"/>
      <c r="CKS37" s="145"/>
      <c r="CKT37" s="145"/>
      <c r="CKU37" s="145"/>
      <c r="CKV37" s="145"/>
      <c r="CKW37" s="145"/>
      <c r="CKX37" s="145"/>
      <c r="CKY37" s="145"/>
      <c r="CKZ37" s="145"/>
      <c r="CLA37" s="145"/>
      <c r="CLB37" s="145"/>
      <c r="CLC37" s="145"/>
      <c r="CLD37" s="145"/>
      <c r="CLE37" s="145"/>
      <c r="CLF37" s="145"/>
      <c r="CLG37" s="145"/>
      <c r="CLH37" s="145"/>
      <c r="CLI37" s="145"/>
      <c r="CLJ37" s="145"/>
      <c r="CLK37" s="145"/>
      <c r="CLL37" s="145"/>
      <c r="CLM37" s="145"/>
      <c r="CLN37" s="145"/>
      <c r="CLO37" s="145"/>
      <c r="CLP37" s="145"/>
      <c r="CLQ37" s="145"/>
      <c r="CLR37" s="145"/>
      <c r="CLS37" s="145"/>
      <c r="CLT37" s="145"/>
      <c r="CLU37" s="145"/>
      <c r="CLV37" s="145"/>
      <c r="CLW37" s="145"/>
      <c r="CLX37" s="145"/>
      <c r="CLY37" s="145"/>
      <c r="CLZ37" s="145"/>
      <c r="CMA37" s="145"/>
      <c r="CMB37" s="145"/>
      <c r="CMC37" s="145"/>
      <c r="CMD37" s="145"/>
      <c r="CME37" s="145"/>
      <c r="CMF37" s="145"/>
      <c r="CMG37" s="145"/>
      <c r="CMH37" s="145"/>
      <c r="CMI37" s="145"/>
      <c r="CMJ37" s="145"/>
      <c r="CMK37" s="145"/>
      <c r="CML37" s="145"/>
      <c r="CMM37" s="145"/>
      <c r="CMN37" s="145"/>
      <c r="CMO37" s="145"/>
      <c r="CMP37" s="145"/>
      <c r="CMQ37" s="145"/>
      <c r="CMR37" s="145"/>
      <c r="CMS37" s="145"/>
      <c r="CMT37" s="145"/>
      <c r="CMU37" s="145"/>
      <c r="CMV37" s="145"/>
      <c r="CMW37" s="145"/>
      <c r="CMX37" s="145"/>
      <c r="CMY37" s="145"/>
      <c r="CMZ37" s="145"/>
      <c r="CNA37" s="145"/>
      <c r="CNB37" s="145"/>
      <c r="CNC37" s="145"/>
      <c r="CND37" s="145"/>
      <c r="CNE37" s="145"/>
      <c r="CNF37" s="145"/>
      <c r="CNG37" s="145"/>
      <c r="CNH37" s="145"/>
      <c r="CNI37" s="145"/>
      <c r="CNJ37" s="145"/>
      <c r="CNK37" s="145"/>
      <c r="CNL37" s="145"/>
      <c r="CNM37" s="145"/>
      <c r="CNN37" s="145"/>
      <c r="CNO37" s="145"/>
      <c r="CNP37" s="145"/>
      <c r="CNQ37" s="145"/>
      <c r="CNR37" s="145"/>
      <c r="CNS37" s="145"/>
      <c r="CNT37" s="145"/>
      <c r="CNU37" s="145"/>
      <c r="CNV37" s="145"/>
      <c r="CNW37" s="145"/>
      <c r="CNX37" s="145"/>
      <c r="CNY37" s="145"/>
      <c r="CNZ37" s="145"/>
      <c r="COA37" s="145"/>
      <c r="COB37" s="145"/>
      <c r="COC37" s="145"/>
      <c r="COD37" s="145"/>
      <c r="COE37" s="145"/>
      <c r="COF37" s="145"/>
      <c r="COG37" s="145"/>
      <c r="COH37" s="145"/>
      <c r="COI37" s="145"/>
      <c r="COJ37" s="145"/>
      <c r="COK37" s="145"/>
      <c r="COL37" s="145"/>
      <c r="COM37" s="145"/>
      <c r="CON37" s="145"/>
      <c r="COO37" s="145"/>
      <c r="COP37" s="145"/>
      <c r="COQ37" s="145"/>
      <c r="COR37" s="145"/>
      <c r="COS37" s="145"/>
      <c r="COT37" s="145"/>
      <c r="COU37" s="145"/>
      <c r="COV37" s="145"/>
      <c r="COW37" s="145"/>
      <c r="COX37" s="145"/>
      <c r="COY37" s="145"/>
      <c r="COZ37" s="145"/>
      <c r="CPA37" s="145"/>
      <c r="CPB37" s="145"/>
      <c r="CPC37" s="145"/>
      <c r="CPD37" s="145"/>
      <c r="CPE37" s="145"/>
      <c r="CPF37" s="145"/>
      <c r="CPG37" s="145"/>
      <c r="CPH37" s="145"/>
      <c r="CPI37" s="145"/>
      <c r="CPJ37" s="145"/>
      <c r="CPK37" s="145"/>
      <c r="CPL37" s="145"/>
      <c r="CPM37" s="145"/>
      <c r="CPN37" s="145"/>
      <c r="CPO37" s="145"/>
      <c r="CPP37" s="145"/>
      <c r="CPQ37" s="145"/>
      <c r="CPR37" s="145"/>
      <c r="CPS37" s="145"/>
      <c r="CPT37" s="145"/>
      <c r="CPU37" s="145"/>
      <c r="CPV37" s="145"/>
      <c r="CPW37" s="145"/>
      <c r="CPX37" s="145"/>
      <c r="CPY37" s="145"/>
      <c r="CPZ37" s="145"/>
      <c r="CQA37" s="145"/>
      <c r="CQB37" s="145"/>
      <c r="CQC37" s="145"/>
      <c r="CQD37" s="145"/>
      <c r="CQE37" s="145"/>
      <c r="CQF37" s="145"/>
      <c r="CQG37" s="145"/>
      <c r="CQH37" s="145"/>
      <c r="CQI37" s="145"/>
      <c r="CQJ37" s="145"/>
      <c r="CQK37" s="145"/>
      <c r="CQL37" s="145"/>
      <c r="CQM37" s="145"/>
      <c r="CQN37" s="145"/>
      <c r="CQO37" s="145"/>
      <c r="CQP37" s="145"/>
      <c r="CQQ37" s="145"/>
      <c r="CQR37" s="145"/>
      <c r="CQS37" s="145"/>
      <c r="CQT37" s="145"/>
      <c r="CQU37" s="145"/>
      <c r="CQV37" s="145"/>
      <c r="CQW37" s="145"/>
      <c r="CQX37" s="145"/>
      <c r="CQY37" s="145"/>
      <c r="CQZ37" s="145"/>
      <c r="CRA37" s="145"/>
      <c r="CRB37" s="145"/>
      <c r="CRC37" s="145"/>
      <c r="CRD37" s="145"/>
      <c r="CRE37" s="145"/>
      <c r="CRF37" s="145"/>
      <c r="CRG37" s="145"/>
      <c r="CRH37" s="145"/>
      <c r="CRI37" s="145"/>
      <c r="CRJ37" s="145"/>
      <c r="CRK37" s="145"/>
      <c r="CRL37" s="145"/>
      <c r="CRM37" s="145"/>
      <c r="CRN37" s="145"/>
      <c r="CRO37" s="145"/>
      <c r="CRP37" s="145"/>
      <c r="CRQ37" s="145"/>
      <c r="CRR37" s="145"/>
      <c r="CRS37" s="145"/>
      <c r="CRT37" s="145"/>
      <c r="CRU37" s="145"/>
      <c r="CRV37" s="145"/>
      <c r="CRW37" s="145"/>
      <c r="CRX37" s="145"/>
      <c r="CRY37" s="145"/>
      <c r="CRZ37" s="145"/>
      <c r="CSA37" s="145"/>
      <c r="CSB37" s="145"/>
      <c r="CSC37" s="145"/>
      <c r="CSD37" s="145"/>
      <c r="CSE37" s="145"/>
      <c r="CSF37" s="145"/>
      <c r="CSG37" s="145"/>
      <c r="CSH37" s="145"/>
      <c r="CSI37" s="145"/>
      <c r="CSJ37" s="145"/>
      <c r="CSK37" s="145"/>
      <c r="CSL37" s="145"/>
      <c r="CSM37" s="145"/>
      <c r="CSN37" s="145"/>
      <c r="CSO37" s="145"/>
      <c r="CSP37" s="145"/>
      <c r="CSQ37" s="145"/>
      <c r="CSR37" s="145"/>
      <c r="CSS37" s="145"/>
      <c r="CST37" s="145"/>
      <c r="CSU37" s="145"/>
      <c r="CSV37" s="145"/>
      <c r="CSW37" s="145"/>
      <c r="CSX37" s="145"/>
      <c r="CSY37" s="145"/>
      <c r="CSZ37" s="145"/>
      <c r="CTA37" s="145"/>
      <c r="CTB37" s="145"/>
      <c r="CTC37" s="145"/>
      <c r="CTD37" s="145"/>
      <c r="CTE37" s="145"/>
      <c r="CTF37" s="145"/>
      <c r="CTG37" s="145"/>
      <c r="CTH37" s="145"/>
      <c r="CTI37" s="145"/>
      <c r="CTJ37" s="145"/>
      <c r="CTK37" s="145"/>
      <c r="CTL37" s="145"/>
      <c r="CTM37" s="145"/>
      <c r="CTN37" s="145"/>
      <c r="CTO37" s="145"/>
      <c r="CTP37" s="145"/>
      <c r="CTQ37" s="145"/>
      <c r="CTR37" s="145"/>
      <c r="CTS37" s="145"/>
      <c r="CTT37" s="145"/>
      <c r="CTU37" s="145"/>
      <c r="CTV37" s="145"/>
      <c r="CTW37" s="145"/>
      <c r="CTX37" s="145"/>
      <c r="CTY37" s="145"/>
      <c r="CTZ37" s="145"/>
      <c r="CUA37" s="145"/>
      <c r="CUB37" s="145"/>
      <c r="CUC37" s="145"/>
      <c r="CUD37" s="145"/>
      <c r="CUE37" s="145"/>
      <c r="CUF37" s="145"/>
      <c r="CUG37" s="145"/>
      <c r="CUH37" s="145"/>
      <c r="CUI37" s="145"/>
      <c r="CUJ37" s="145"/>
      <c r="CUK37" s="145"/>
      <c r="CUL37" s="145"/>
      <c r="CUM37" s="145"/>
      <c r="CUN37" s="145"/>
      <c r="CUO37" s="145"/>
      <c r="CUP37" s="145"/>
      <c r="CUQ37" s="145"/>
      <c r="CUR37" s="145"/>
      <c r="CUS37" s="145"/>
      <c r="CUT37" s="145"/>
      <c r="CUU37" s="145"/>
      <c r="CUV37" s="145"/>
      <c r="CUW37" s="145"/>
      <c r="CUX37" s="145"/>
      <c r="CUY37" s="145"/>
      <c r="CUZ37" s="145"/>
      <c r="CVA37" s="145"/>
      <c r="CVB37" s="145"/>
      <c r="CVC37" s="145"/>
      <c r="CVD37" s="145"/>
      <c r="CVE37" s="145"/>
      <c r="CVF37" s="145"/>
      <c r="CVG37" s="145"/>
      <c r="CVH37" s="145"/>
      <c r="CVI37" s="145"/>
      <c r="CVJ37" s="145"/>
      <c r="CVK37" s="145"/>
      <c r="CVL37" s="145"/>
      <c r="CVM37" s="145"/>
      <c r="CVN37" s="145"/>
      <c r="CVO37" s="145"/>
      <c r="CVP37" s="145"/>
      <c r="CVQ37" s="145"/>
      <c r="CVR37" s="145"/>
      <c r="CVS37" s="145"/>
      <c r="CVT37" s="145"/>
      <c r="CVU37" s="145"/>
      <c r="CVV37" s="145"/>
      <c r="CVW37" s="145"/>
      <c r="CVX37" s="145"/>
      <c r="CVY37" s="145"/>
      <c r="CVZ37" s="145"/>
      <c r="CWA37" s="145"/>
      <c r="CWB37" s="145"/>
      <c r="CWC37" s="145"/>
      <c r="CWD37" s="145"/>
      <c r="CWE37" s="145"/>
      <c r="CWF37" s="145"/>
      <c r="CWG37" s="145"/>
      <c r="CWH37" s="145"/>
      <c r="CWI37" s="145"/>
      <c r="CWJ37" s="145"/>
      <c r="CWK37" s="145"/>
      <c r="CWL37" s="145"/>
      <c r="CWM37" s="145"/>
      <c r="CWN37" s="145"/>
      <c r="CWO37" s="145"/>
      <c r="CWP37" s="145"/>
      <c r="CWQ37" s="145"/>
      <c r="CWR37" s="145"/>
      <c r="CWS37" s="145"/>
      <c r="CWT37" s="145"/>
      <c r="CWU37" s="145"/>
      <c r="CWV37" s="145"/>
      <c r="CWW37" s="145"/>
      <c r="CWX37" s="145"/>
      <c r="CWY37" s="145"/>
      <c r="CWZ37" s="145"/>
      <c r="CXA37" s="145"/>
      <c r="CXB37" s="145"/>
      <c r="CXC37" s="145"/>
      <c r="CXD37" s="145"/>
      <c r="CXE37" s="145"/>
      <c r="CXF37" s="145"/>
      <c r="CXG37" s="145"/>
      <c r="CXH37" s="145"/>
      <c r="CXI37" s="145"/>
      <c r="CXJ37" s="145"/>
      <c r="CXK37" s="145"/>
      <c r="CXL37" s="145"/>
      <c r="CXM37" s="145"/>
      <c r="CXN37" s="145"/>
      <c r="CXO37" s="145"/>
      <c r="CXP37" s="145"/>
      <c r="CXQ37" s="145"/>
      <c r="CXR37" s="145"/>
      <c r="CXS37" s="145"/>
      <c r="CXT37" s="145"/>
      <c r="CXU37" s="145"/>
      <c r="CXV37" s="145"/>
      <c r="CXW37" s="145"/>
      <c r="CXX37" s="145"/>
      <c r="CXY37" s="145"/>
      <c r="CXZ37" s="145"/>
      <c r="CYA37" s="145"/>
      <c r="CYB37" s="145"/>
      <c r="CYC37" s="145"/>
      <c r="CYD37" s="145"/>
      <c r="CYE37" s="145"/>
      <c r="CYF37" s="145"/>
      <c r="CYG37" s="145"/>
      <c r="CYH37" s="145"/>
      <c r="CYI37" s="145"/>
      <c r="CYJ37" s="145"/>
      <c r="CYK37" s="145"/>
      <c r="CYL37" s="145"/>
      <c r="CYM37" s="145"/>
      <c r="CYN37" s="145"/>
      <c r="CYO37" s="145"/>
      <c r="CYP37" s="145"/>
      <c r="CYQ37" s="145"/>
      <c r="CYR37" s="145"/>
      <c r="CYS37" s="145"/>
      <c r="CYT37" s="145"/>
      <c r="CYU37" s="145"/>
      <c r="CYV37" s="145"/>
      <c r="CYW37" s="145"/>
      <c r="CYX37" s="145"/>
      <c r="CYY37" s="145"/>
      <c r="CYZ37" s="145"/>
      <c r="CZA37" s="145"/>
      <c r="CZB37" s="145"/>
      <c r="CZC37" s="145"/>
      <c r="CZD37" s="145"/>
      <c r="CZE37" s="145"/>
      <c r="CZF37" s="145"/>
      <c r="CZG37" s="145"/>
      <c r="CZH37" s="145"/>
      <c r="CZI37" s="145"/>
      <c r="CZJ37" s="145"/>
      <c r="CZK37" s="145"/>
      <c r="CZL37" s="145"/>
      <c r="CZM37" s="145"/>
      <c r="CZN37" s="145"/>
      <c r="CZO37" s="145"/>
      <c r="CZP37" s="145"/>
      <c r="CZQ37" s="145"/>
      <c r="CZR37" s="145"/>
      <c r="CZS37" s="145"/>
      <c r="CZT37" s="145"/>
      <c r="CZU37" s="145"/>
      <c r="CZV37" s="145"/>
      <c r="CZW37" s="145"/>
      <c r="CZX37" s="145"/>
      <c r="CZY37" s="145"/>
      <c r="CZZ37" s="145"/>
      <c r="DAA37" s="145"/>
      <c r="DAB37" s="145"/>
      <c r="DAC37" s="145"/>
      <c r="DAD37" s="145"/>
      <c r="DAE37" s="145"/>
      <c r="DAF37" s="145"/>
      <c r="DAG37" s="145"/>
      <c r="DAH37" s="145"/>
      <c r="DAI37" s="145"/>
      <c r="DAJ37" s="145"/>
      <c r="DAK37" s="145"/>
      <c r="DAL37" s="145"/>
      <c r="DAM37" s="145"/>
      <c r="DAN37" s="145"/>
      <c r="DAO37" s="145"/>
      <c r="DAP37" s="145"/>
      <c r="DAQ37" s="145"/>
      <c r="DAR37" s="145"/>
      <c r="DAS37" s="145"/>
      <c r="DAT37" s="145"/>
      <c r="DAU37" s="145"/>
      <c r="DAV37" s="145"/>
      <c r="DAW37" s="145"/>
      <c r="DAX37" s="145"/>
      <c r="DAY37" s="145"/>
      <c r="DAZ37" s="145"/>
      <c r="DBA37" s="145"/>
      <c r="DBB37" s="145"/>
      <c r="DBC37" s="145"/>
      <c r="DBD37" s="145"/>
      <c r="DBE37" s="145"/>
      <c r="DBF37" s="145"/>
      <c r="DBG37" s="145"/>
      <c r="DBH37" s="145"/>
      <c r="DBI37" s="145"/>
      <c r="DBJ37" s="145"/>
      <c r="DBK37" s="145"/>
      <c r="DBL37" s="145"/>
      <c r="DBM37" s="145"/>
      <c r="DBN37" s="145"/>
      <c r="DBO37" s="145"/>
      <c r="DBP37" s="145"/>
      <c r="DBQ37" s="145"/>
      <c r="DBR37" s="145"/>
      <c r="DBS37" s="145"/>
      <c r="DBT37" s="145"/>
      <c r="DBU37" s="145"/>
      <c r="DBV37" s="145"/>
      <c r="DBW37" s="145"/>
      <c r="DBX37" s="145"/>
      <c r="DBY37" s="145"/>
      <c r="DBZ37" s="145"/>
      <c r="DCA37" s="145"/>
      <c r="DCB37" s="145"/>
      <c r="DCC37" s="145"/>
      <c r="DCD37" s="145"/>
      <c r="DCE37" s="145"/>
      <c r="DCF37" s="145"/>
      <c r="DCG37" s="145"/>
      <c r="DCH37" s="145"/>
      <c r="DCI37" s="145"/>
      <c r="DCJ37" s="145"/>
      <c r="DCK37" s="145"/>
      <c r="DCL37" s="145"/>
      <c r="DCM37" s="145"/>
      <c r="DCN37" s="145"/>
      <c r="DCO37" s="145"/>
      <c r="DCP37" s="145"/>
      <c r="DCQ37" s="145"/>
      <c r="DCR37" s="145"/>
      <c r="DCS37" s="145"/>
      <c r="DCT37" s="145"/>
      <c r="DCU37" s="145"/>
      <c r="DCV37" s="145"/>
      <c r="DCW37" s="145"/>
      <c r="DCX37" s="145"/>
      <c r="DCY37" s="145"/>
      <c r="DCZ37" s="145"/>
      <c r="DDA37" s="145"/>
      <c r="DDB37" s="145"/>
      <c r="DDC37" s="145"/>
      <c r="DDD37" s="145"/>
      <c r="DDE37" s="145"/>
      <c r="DDF37" s="145"/>
      <c r="DDG37" s="145"/>
      <c r="DDH37" s="145"/>
      <c r="DDI37" s="145"/>
      <c r="DDJ37" s="145"/>
      <c r="DDK37" s="145"/>
      <c r="DDL37" s="145"/>
      <c r="DDM37" s="145"/>
      <c r="DDN37" s="145"/>
      <c r="DDO37" s="145"/>
      <c r="DDP37" s="145"/>
      <c r="DDQ37" s="145"/>
      <c r="DDR37" s="145"/>
      <c r="DDS37" s="145"/>
      <c r="DDT37" s="145"/>
      <c r="DDU37" s="145"/>
      <c r="DDV37" s="145"/>
      <c r="DDW37" s="145"/>
      <c r="DDX37" s="145"/>
      <c r="DDY37" s="145"/>
      <c r="DDZ37" s="145"/>
      <c r="DEA37" s="145"/>
      <c r="DEB37" s="145"/>
      <c r="DEC37" s="145"/>
      <c r="DED37" s="145"/>
      <c r="DEE37" s="145"/>
      <c r="DEF37" s="145"/>
      <c r="DEG37" s="145"/>
      <c r="DEH37" s="145"/>
      <c r="DEI37" s="145"/>
      <c r="DEJ37" s="145"/>
      <c r="DEK37" s="145"/>
      <c r="DEL37" s="145"/>
      <c r="DEM37" s="145"/>
      <c r="DEN37" s="145"/>
      <c r="DEO37" s="145"/>
      <c r="DEP37" s="145"/>
      <c r="DEQ37" s="145"/>
      <c r="DER37" s="145"/>
      <c r="DES37" s="145"/>
      <c r="DET37" s="145"/>
      <c r="DEU37" s="145"/>
      <c r="DEV37" s="145"/>
      <c r="DEW37" s="145"/>
      <c r="DEX37" s="145"/>
      <c r="DEY37" s="145"/>
      <c r="DEZ37" s="145"/>
      <c r="DFA37" s="145"/>
      <c r="DFB37" s="145"/>
      <c r="DFC37" s="145"/>
      <c r="DFD37" s="145"/>
      <c r="DFE37" s="145"/>
      <c r="DFF37" s="145"/>
      <c r="DFG37" s="145"/>
      <c r="DFH37" s="145"/>
      <c r="DFI37" s="145"/>
      <c r="DFJ37" s="145"/>
      <c r="DFK37" s="145"/>
      <c r="DFL37" s="145"/>
      <c r="DFM37" s="145"/>
      <c r="DFN37" s="145"/>
      <c r="DFO37" s="145"/>
      <c r="DFP37" s="145"/>
      <c r="DFQ37" s="145"/>
      <c r="DFR37" s="145"/>
      <c r="DFS37" s="145"/>
      <c r="DFT37" s="145"/>
      <c r="DFU37" s="145"/>
      <c r="DFV37" s="145"/>
      <c r="DFW37" s="145"/>
      <c r="DFX37" s="145"/>
      <c r="DFY37" s="145"/>
      <c r="DFZ37" s="145"/>
      <c r="DGA37" s="145"/>
      <c r="DGB37" s="145"/>
      <c r="DGC37" s="145"/>
      <c r="DGD37" s="145"/>
      <c r="DGE37" s="145"/>
      <c r="DGF37" s="145"/>
      <c r="DGG37" s="145"/>
      <c r="DGH37" s="145"/>
      <c r="DGI37" s="145"/>
      <c r="DGJ37" s="145"/>
      <c r="DGK37" s="145"/>
      <c r="DGL37" s="145"/>
      <c r="DGM37" s="145"/>
      <c r="DGN37" s="145"/>
      <c r="DGO37" s="145"/>
      <c r="DGP37" s="145"/>
      <c r="DGQ37" s="145"/>
      <c r="DGR37" s="145"/>
      <c r="DGS37" s="145"/>
      <c r="DGT37" s="145"/>
      <c r="DGU37" s="145"/>
      <c r="DGV37" s="145"/>
      <c r="DGW37" s="145"/>
      <c r="DGX37" s="145"/>
      <c r="DGY37" s="145"/>
      <c r="DGZ37" s="145"/>
      <c r="DHA37" s="145"/>
      <c r="DHB37" s="145"/>
      <c r="DHC37" s="145"/>
      <c r="DHD37" s="145"/>
      <c r="DHE37" s="145"/>
      <c r="DHF37" s="145"/>
      <c r="DHG37" s="145"/>
      <c r="DHH37" s="145"/>
      <c r="DHI37" s="145"/>
      <c r="DHJ37" s="145"/>
      <c r="DHK37" s="145"/>
      <c r="DHL37" s="145"/>
      <c r="DHM37" s="145"/>
      <c r="DHN37" s="145"/>
      <c r="DHO37" s="145"/>
      <c r="DHP37" s="145"/>
      <c r="DHQ37" s="145"/>
      <c r="DHR37" s="145"/>
      <c r="DHS37" s="145"/>
      <c r="DHT37" s="145"/>
      <c r="DHU37" s="145"/>
      <c r="DHV37" s="145"/>
      <c r="DHW37" s="145"/>
      <c r="DHX37" s="145"/>
      <c r="DHY37" s="145"/>
      <c r="DHZ37" s="145"/>
      <c r="DIA37" s="145"/>
      <c r="DIB37" s="145"/>
      <c r="DIC37" s="145"/>
      <c r="DID37" s="145"/>
      <c r="DIE37" s="145"/>
      <c r="DIF37" s="145"/>
      <c r="DIG37" s="145"/>
      <c r="DIH37" s="145"/>
      <c r="DII37" s="145"/>
      <c r="DIJ37" s="145"/>
      <c r="DIK37" s="145"/>
      <c r="DIL37" s="145"/>
      <c r="DIM37" s="145"/>
      <c r="DIN37" s="145"/>
      <c r="DIO37" s="145"/>
      <c r="DIP37" s="145"/>
      <c r="DIQ37" s="145"/>
      <c r="DIR37" s="145"/>
      <c r="DIS37" s="145"/>
      <c r="DIT37" s="145"/>
      <c r="DIU37" s="145"/>
      <c r="DIV37" s="145"/>
      <c r="DIW37" s="145"/>
      <c r="DIX37" s="145"/>
      <c r="DIY37" s="145"/>
      <c r="DIZ37" s="145"/>
      <c r="DJA37" s="145"/>
      <c r="DJB37" s="145"/>
      <c r="DJC37" s="145"/>
      <c r="DJD37" s="145"/>
      <c r="DJE37" s="145"/>
      <c r="DJF37" s="145"/>
      <c r="DJG37" s="145"/>
      <c r="DJH37" s="145"/>
      <c r="DJI37" s="145"/>
      <c r="DJJ37" s="145"/>
      <c r="DJK37" s="145"/>
      <c r="DJL37" s="145"/>
      <c r="DJM37" s="145"/>
      <c r="DJN37" s="145"/>
      <c r="DJO37" s="145"/>
      <c r="DJP37" s="145"/>
      <c r="DJQ37" s="145"/>
      <c r="DJR37" s="145"/>
      <c r="DJS37" s="145"/>
      <c r="DJT37" s="145"/>
      <c r="DJU37" s="145"/>
      <c r="DJV37" s="145"/>
      <c r="DJW37" s="145"/>
      <c r="DJX37" s="145"/>
      <c r="DJY37" s="145"/>
      <c r="DJZ37" s="145"/>
      <c r="DKA37" s="145"/>
      <c r="DKB37" s="145"/>
      <c r="DKC37" s="145"/>
      <c r="DKD37" s="145"/>
      <c r="DKE37" s="145"/>
      <c r="DKF37" s="145"/>
      <c r="DKG37" s="145"/>
      <c r="DKH37" s="145"/>
      <c r="DKI37" s="145"/>
      <c r="DKJ37" s="145"/>
      <c r="DKK37" s="145"/>
      <c r="DKL37" s="145"/>
      <c r="DKM37" s="145"/>
      <c r="DKN37" s="145"/>
      <c r="DKO37" s="145"/>
      <c r="DKP37" s="145"/>
      <c r="DKQ37" s="145"/>
      <c r="DKR37" s="145"/>
      <c r="DKS37" s="145"/>
      <c r="DKT37" s="145"/>
      <c r="DKU37" s="145"/>
      <c r="DKV37" s="145"/>
      <c r="DKW37" s="145"/>
      <c r="DKX37" s="145"/>
      <c r="DKY37" s="145"/>
      <c r="DKZ37" s="145"/>
      <c r="DLA37" s="145"/>
      <c r="DLB37" s="145"/>
      <c r="DLC37" s="145"/>
      <c r="DLD37" s="145"/>
      <c r="DLE37" s="145"/>
      <c r="DLF37" s="145"/>
      <c r="DLG37" s="145"/>
      <c r="DLH37" s="145"/>
      <c r="DLI37" s="145"/>
      <c r="DLJ37" s="145"/>
      <c r="DLK37" s="145"/>
      <c r="DLL37" s="145"/>
      <c r="DLM37" s="145"/>
      <c r="DLN37" s="145"/>
      <c r="DLO37" s="145"/>
      <c r="DLP37" s="145"/>
      <c r="DLQ37" s="145"/>
      <c r="DLR37" s="145"/>
      <c r="DLS37" s="145"/>
      <c r="DLT37" s="145"/>
      <c r="DLU37" s="145"/>
      <c r="DLV37" s="145"/>
      <c r="DLW37" s="145"/>
      <c r="DLX37" s="145"/>
      <c r="DLY37" s="145"/>
      <c r="DLZ37" s="145"/>
      <c r="DMA37" s="145"/>
      <c r="DMB37" s="145"/>
      <c r="DMC37" s="145"/>
      <c r="DMD37" s="145"/>
      <c r="DME37" s="145"/>
      <c r="DMF37" s="145"/>
      <c r="DMG37" s="145"/>
      <c r="DMH37" s="145"/>
      <c r="DMI37" s="145"/>
      <c r="DMJ37" s="145"/>
      <c r="DMK37" s="145"/>
      <c r="DML37" s="145"/>
      <c r="DMM37" s="145"/>
      <c r="DMN37" s="145"/>
      <c r="DMO37" s="145"/>
      <c r="DMP37" s="145"/>
      <c r="DMQ37" s="145"/>
      <c r="DMR37" s="145"/>
      <c r="DMS37" s="145"/>
      <c r="DMT37" s="145"/>
      <c r="DMU37" s="145"/>
      <c r="DMV37" s="145"/>
      <c r="DMW37" s="145"/>
      <c r="DMX37" s="145"/>
      <c r="DMY37" s="145"/>
      <c r="DMZ37" s="145"/>
      <c r="DNA37" s="145"/>
      <c r="DNB37" s="145"/>
      <c r="DNC37" s="145"/>
      <c r="DND37" s="145"/>
      <c r="DNE37" s="145"/>
      <c r="DNF37" s="145"/>
      <c r="DNG37" s="145"/>
      <c r="DNH37" s="145"/>
      <c r="DNI37" s="145"/>
      <c r="DNJ37" s="145"/>
      <c r="DNK37" s="145"/>
      <c r="DNL37" s="145"/>
      <c r="DNM37" s="145"/>
      <c r="DNN37" s="145"/>
      <c r="DNO37" s="145"/>
      <c r="DNP37" s="145"/>
      <c r="DNQ37" s="145"/>
      <c r="DNR37" s="145"/>
      <c r="DNS37" s="145"/>
      <c r="DNT37" s="145"/>
      <c r="DNU37" s="145"/>
      <c r="DNV37" s="145"/>
      <c r="DNW37" s="145"/>
      <c r="DNX37" s="145"/>
      <c r="DNY37" s="145"/>
      <c r="DNZ37" s="145"/>
      <c r="DOA37" s="145"/>
      <c r="DOB37" s="145"/>
      <c r="DOC37" s="145"/>
      <c r="DOD37" s="145"/>
      <c r="DOE37" s="145"/>
      <c r="DOF37" s="145"/>
      <c r="DOG37" s="145"/>
      <c r="DOH37" s="145"/>
      <c r="DOI37" s="145"/>
      <c r="DOJ37" s="145"/>
      <c r="DOK37" s="145"/>
      <c r="DOL37" s="145"/>
      <c r="DOM37" s="145"/>
      <c r="DON37" s="145"/>
      <c r="DOO37" s="145"/>
      <c r="DOP37" s="145"/>
      <c r="DOQ37" s="145"/>
      <c r="DOR37" s="145"/>
      <c r="DOS37" s="145"/>
      <c r="DOT37" s="145"/>
      <c r="DOU37" s="145"/>
      <c r="DOV37" s="145"/>
      <c r="DOW37" s="145"/>
      <c r="DOX37" s="145"/>
      <c r="DOY37" s="145"/>
      <c r="DOZ37" s="145"/>
      <c r="DPA37" s="145"/>
      <c r="DPB37" s="145"/>
      <c r="DPC37" s="145"/>
      <c r="DPD37" s="145"/>
      <c r="DPE37" s="145"/>
      <c r="DPF37" s="145"/>
      <c r="DPG37" s="145"/>
      <c r="DPH37" s="145"/>
      <c r="DPI37" s="145"/>
      <c r="DPJ37" s="145"/>
      <c r="DPK37" s="145"/>
      <c r="DPL37" s="145"/>
      <c r="DPM37" s="145"/>
      <c r="DPN37" s="145"/>
      <c r="DPO37" s="145"/>
      <c r="DPP37" s="145"/>
      <c r="DPQ37" s="145"/>
      <c r="DPR37" s="145"/>
      <c r="DPS37" s="145"/>
      <c r="DPT37" s="145"/>
      <c r="DPU37" s="145"/>
      <c r="DPV37" s="145"/>
      <c r="DPW37" s="145"/>
      <c r="DPX37" s="145"/>
      <c r="DPY37" s="145"/>
      <c r="DPZ37" s="145"/>
      <c r="DQA37" s="145"/>
      <c r="DQB37" s="145"/>
      <c r="DQC37" s="145"/>
      <c r="DQD37" s="145"/>
      <c r="DQE37" s="145"/>
      <c r="DQF37" s="145"/>
      <c r="DQG37" s="145"/>
      <c r="DQH37" s="145"/>
      <c r="DQI37" s="145"/>
      <c r="DQJ37" s="145"/>
      <c r="DQK37" s="145"/>
      <c r="DQL37" s="145"/>
      <c r="DQM37" s="145"/>
      <c r="DQN37" s="145"/>
      <c r="DQO37" s="145"/>
      <c r="DQP37" s="145"/>
      <c r="DQQ37" s="145"/>
      <c r="DQR37" s="145"/>
      <c r="DQS37" s="145"/>
      <c r="DQT37" s="145"/>
      <c r="DQU37" s="145"/>
      <c r="DQV37" s="145"/>
      <c r="DQW37" s="145"/>
      <c r="DQX37" s="145"/>
      <c r="DQY37" s="145"/>
      <c r="DQZ37" s="145"/>
      <c r="DRA37" s="145"/>
      <c r="DRB37" s="145"/>
      <c r="DRC37" s="145"/>
      <c r="DRD37" s="145"/>
      <c r="DRE37" s="145"/>
      <c r="DRF37" s="145"/>
      <c r="DRG37" s="145"/>
      <c r="DRH37" s="145"/>
      <c r="DRI37" s="145"/>
      <c r="DRJ37" s="145"/>
      <c r="DRK37" s="145"/>
      <c r="DRL37" s="145"/>
      <c r="DRM37" s="145"/>
      <c r="DRN37" s="145"/>
      <c r="DRO37" s="145"/>
      <c r="DRP37" s="145"/>
      <c r="DRQ37" s="145"/>
      <c r="DRR37" s="145"/>
      <c r="DRS37" s="145"/>
      <c r="DRT37" s="145"/>
      <c r="DRU37" s="145"/>
      <c r="DRV37" s="145"/>
      <c r="DRW37" s="145"/>
      <c r="DRX37" s="145"/>
      <c r="DRY37" s="145"/>
      <c r="DRZ37" s="145"/>
      <c r="DSA37" s="145"/>
      <c r="DSB37" s="145"/>
      <c r="DSC37" s="145"/>
      <c r="DSD37" s="145"/>
      <c r="DSE37" s="145"/>
      <c r="DSF37" s="145"/>
      <c r="DSG37" s="145"/>
      <c r="DSH37" s="145"/>
      <c r="DSI37" s="145"/>
      <c r="DSJ37" s="145"/>
      <c r="DSK37" s="145"/>
      <c r="DSL37" s="145"/>
      <c r="DSM37" s="145"/>
      <c r="DSN37" s="145"/>
      <c r="DSO37" s="145"/>
      <c r="DSP37" s="145"/>
      <c r="DSQ37" s="145"/>
      <c r="DSR37" s="145"/>
      <c r="DSS37" s="145"/>
      <c r="DST37" s="145"/>
      <c r="DSU37" s="145"/>
      <c r="DSV37" s="145"/>
      <c r="DSW37" s="145"/>
      <c r="DSX37" s="145"/>
      <c r="DSY37" s="145"/>
      <c r="DSZ37" s="145"/>
      <c r="DTA37" s="145"/>
      <c r="DTB37" s="145"/>
      <c r="DTC37" s="145"/>
      <c r="DTD37" s="145"/>
      <c r="DTE37" s="145"/>
      <c r="DTF37" s="145"/>
      <c r="DTG37" s="145"/>
      <c r="DTH37" s="145"/>
      <c r="DTI37" s="145"/>
      <c r="DTJ37" s="145"/>
      <c r="DTK37" s="145"/>
      <c r="DTL37" s="145"/>
      <c r="DTM37" s="145"/>
      <c r="DTN37" s="145"/>
      <c r="DTO37" s="145"/>
      <c r="DTP37" s="145"/>
      <c r="DTQ37" s="145"/>
      <c r="DTR37" s="145"/>
      <c r="DTS37" s="145"/>
      <c r="DTT37" s="145"/>
      <c r="DTU37" s="145"/>
      <c r="DTV37" s="145"/>
      <c r="DTW37" s="145"/>
      <c r="DTX37" s="145"/>
      <c r="DTY37" s="145"/>
      <c r="DTZ37" s="145"/>
      <c r="DUA37" s="145"/>
      <c r="DUB37" s="145"/>
      <c r="DUC37" s="145"/>
      <c r="DUD37" s="145"/>
      <c r="DUE37" s="145"/>
      <c r="DUF37" s="145"/>
      <c r="DUG37" s="145"/>
      <c r="DUH37" s="145"/>
      <c r="DUI37" s="145"/>
      <c r="DUJ37" s="145"/>
      <c r="DUK37" s="145"/>
      <c r="DUL37" s="145"/>
      <c r="DUM37" s="145"/>
      <c r="DUN37" s="145"/>
      <c r="DUO37" s="145"/>
      <c r="DUP37" s="145"/>
      <c r="DUQ37" s="145"/>
      <c r="DUR37" s="145"/>
      <c r="DUS37" s="145"/>
      <c r="DUT37" s="145"/>
      <c r="DUU37" s="145"/>
      <c r="DUV37" s="145"/>
      <c r="DUW37" s="145"/>
      <c r="DUX37" s="145"/>
      <c r="DUY37" s="145"/>
      <c r="DUZ37" s="145"/>
      <c r="DVA37" s="145"/>
      <c r="DVB37" s="145"/>
      <c r="DVC37" s="145"/>
      <c r="DVD37" s="145"/>
      <c r="DVE37" s="145"/>
      <c r="DVF37" s="145"/>
      <c r="DVG37" s="145"/>
      <c r="DVH37" s="145"/>
      <c r="DVI37" s="145"/>
      <c r="DVJ37" s="145"/>
      <c r="DVK37" s="145"/>
      <c r="DVL37" s="145"/>
      <c r="DVM37" s="145"/>
      <c r="DVN37" s="145"/>
      <c r="DVO37" s="145"/>
      <c r="DVP37" s="145"/>
      <c r="DVQ37" s="145"/>
      <c r="DVR37" s="145"/>
      <c r="DVS37" s="145"/>
      <c r="DVT37" s="145"/>
      <c r="DVU37" s="145"/>
      <c r="DVV37" s="145"/>
      <c r="DVW37" s="145"/>
      <c r="DVX37" s="145"/>
      <c r="DVY37" s="145"/>
      <c r="DVZ37" s="145"/>
      <c r="DWA37" s="145"/>
      <c r="DWB37" s="145"/>
      <c r="DWC37" s="145"/>
      <c r="DWD37" s="145"/>
      <c r="DWE37" s="145"/>
      <c r="DWF37" s="145"/>
      <c r="DWG37" s="145"/>
      <c r="DWH37" s="145"/>
      <c r="DWI37" s="145"/>
      <c r="DWJ37" s="145"/>
      <c r="DWK37" s="145"/>
      <c r="DWL37" s="145"/>
      <c r="DWM37" s="145"/>
      <c r="DWN37" s="145"/>
      <c r="DWO37" s="145"/>
      <c r="DWP37" s="145"/>
      <c r="DWQ37" s="145"/>
      <c r="DWR37" s="145"/>
      <c r="DWS37" s="145"/>
      <c r="DWT37" s="145"/>
      <c r="DWU37" s="145"/>
      <c r="DWV37" s="145"/>
      <c r="DWW37" s="145"/>
      <c r="DWX37" s="145"/>
      <c r="DWY37" s="145"/>
      <c r="DWZ37" s="145"/>
      <c r="DXA37" s="145"/>
      <c r="DXB37" s="145"/>
      <c r="DXC37" s="145"/>
      <c r="DXD37" s="145"/>
      <c r="DXE37" s="145"/>
      <c r="DXF37" s="145"/>
      <c r="DXG37" s="145"/>
      <c r="DXH37" s="145"/>
      <c r="DXI37" s="145"/>
      <c r="DXJ37" s="145"/>
      <c r="DXK37" s="145"/>
      <c r="DXL37" s="145"/>
      <c r="DXM37" s="145"/>
      <c r="DXN37" s="145"/>
      <c r="DXO37" s="145"/>
      <c r="DXP37" s="145"/>
      <c r="DXQ37" s="145"/>
      <c r="DXR37" s="145"/>
      <c r="DXS37" s="145"/>
      <c r="DXT37" s="145"/>
      <c r="DXU37" s="145"/>
      <c r="DXV37" s="145"/>
      <c r="DXW37" s="145"/>
      <c r="DXX37" s="145"/>
      <c r="DXY37" s="145"/>
      <c r="DXZ37" s="145"/>
      <c r="DYA37" s="145"/>
      <c r="DYB37" s="145"/>
      <c r="DYC37" s="145"/>
      <c r="DYD37" s="145"/>
      <c r="DYE37" s="145"/>
      <c r="DYF37" s="145"/>
      <c r="DYG37" s="145"/>
      <c r="DYH37" s="145"/>
      <c r="DYI37" s="145"/>
      <c r="DYJ37" s="145"/>
      <c r="DYK37" s="145"/>
      <c r="DYL37" s="145"/>
      <c r="DYM37" s="145"/>
      <c r="DYN37" s="145"/>
      <c r="DYO37" s="145"/>
      <c r="DYP37" s="145"/>
      <c r="DYQ37" s="145"/>
      <c r="DYR37" s="145"/>
      <c r="DYS37" s="145"/>
      <c r="DYT37" s="145"/>
      <c r="DYU37" s="145"/>
      <c r="DYV37" s="145"/>
      <c r="DYW37" s="145"/>
      <c r="DYX37" s="145"/>
      <c r="DYY37" s="145"/>
      <c r="DYZ37" s="145"/>
      <c r="DZA37" s="145"/>
      <c r="DZB37" s="145"/>
      <c r="DZC37" s="145"/>
      <c r="DZD37" s="145"/>
      <c r="DZE37" s="145"/>
      <c r="DZF37" s="145"/>
      <c r="DZG37" s="145"/>
      <c r="DZH37" s="145"/>
      <c r="DZI37" s="145"/>
      <c r="DZJ37" s="145"/>
      <c r="DZK37" s="145"/>
      <c r="DZL37" s="145"/>
      <c r="DZM37" s="145"/>
      <c r="DZN37" s="145"/>
      <c r="DZO37" s="145"/>
      <c r="DZP37" s="145"/>
      <c r="DZQ37" s="145"/>
      <c r="DZR37" s="145"/>
      <c r="DZS37" s="145"/>
      <c r="DZT37" s="145"/>
      <c r="DZU37" s="145"/>
      <c r="DZV37" s="145"/>
      <c r="DZW37" s="145"/>
      <c r="DZX37" s="145"/>
      <c r="DZY37" s="145"/>
      <c r="DZZ37" s="145"/>
      <c r="EAA37" s="145"/>
      <c r="EAB37" s="145"/>
      <c r="EAC37" s="145"/>
      <c r="EAD37" s="145"/>
      <c r="EAE37" s="145"/>
      <c r="EAF37" s="145"/>
      <c r="EAG37" s="145"/>
      <c r="EAH37" s="145"/>
      <c r="EAI37" s="145"/>
      <c r="EAJ37" s="145"/>
      <c r="EAK37" s="145"/>
      <c r="EAL37" s="145"/>
      <c r="EAM37" s="145"/>
      <c r="EAN37" s="145"/>
      <c r="EAO37" s="145"/>
      <c r="EAP37" s="145"/>
      <c r="EAQ37" s="145"/>
      <c r="EAR37" s="145"/>
      <c r="EAS37" s="145"/>
      <c r="EAT37" s="145"/>
      <c r="EAU37" s="145"/>
      <c r="EAV37" s="145"/>
      <c r="EAW37" s="145"/>
      <c r="EAX37" s="145"/>
      <c r="EAY37" s="145"/>
      <c r="EAZ37" s="145"/>
      <c r="EBA37" s="145"/>
      <c r="EBB37" s="145"/>
      <c r="EBC37" s="145"/>
      <c r="EBD37" s="145"/>
      <c r="EBE37" s="145"/>
      <c r="EBF37" s="145"/>
      <c r="EBG37" s="145"/>
      <c r="EBH37" s="145"/>
      <c r="EBI37" s="145"/>
      <c r="EBJ37" s="145"/>
      <c r="EBK37" s="145"/>
      <c r="EBL37" s="145"/>
      <c r="EBM37" s="145"/>
      <c r="EBN37" s="145"/>
      <c r="EBO37" s="145"/>
      <c r="EBP37" s="145"/>
      <c r="EBQ37" s="145"/>
      <c r="EBR37" s="145"/>
      <c r="EBS37" s="145"/>
      <c r="EBT37" s="145"/>
      <c r="EBU37" s="145"/>
      <c r="EBV37" s="145"/>
      <c r="EBW37" s="145"/>
      <c r="EBX37" s="145"/>
      <c r="EBY37" s="145"/>
      <c r="EBZ37" s="145"/>
      <c r="ECA37" s="145"/>
      <c r="ECB37" s="145"/>
      <c r="ECC37" s="145"/>
      <c r="ECD37" s="145"/>
      <c r="ECE37" s="145"/>
      <c r="ECF37" s="145"/>
      <c r="ECG37" s="145"/>
      <c r="ECH37" s="145"/>
      <c r="ECI37" s="145"/>
      <c r="ECJ37" s="145"/>
      <c r="ECK37" s="145"/>
      <c r="ECL37" s="145"/>
      <c r="ECM37" s="145"/>
      <c r="ECN37" s="145"/>
      <c r="ECO37" s="145"/>
      <c r="ECP37" s="145"/>
      <c r="ECQ37" s="145"/>
      <c r="ECR37" s="145"/>
      <c r="ECS37" s="145"/>
      <c r="ECT37" s="145"/>
      <c r="ECU37" s="145"/>
      <c r="ECV37" s="145"/>
      <c r="ECW37" s="145"/>
      <c r="ECX37" s="145"/>
      <c r="ECY37" s="145"/>
      <c r="ECZ37" s="145"/>
      <c r="EDA37" s="145"/>
      <c r="EDB37" s="145"/>
      <c r="EDC37" s="145"/>
      <c r="EDD37" s="145"/>
      <c r="EDE37" s="145"/>
      <c r="EDF37" s="145"/>
      <c r="EDG37" s="145"/>
      <c r="EDH37" s="145"/>
      <c r="EDI37" s="145"/>
      <c r="EDJ37" s="145"/>
      <c r="EDK37" s="145"/>
      <c r="EDL37" s="145"/>
      <c r="EDM37" s="145"/>
      <c r="EDN37" s="145"/>
      <c r="EDO37" s="145"/>
      <c r="EDP37" s="145"/>
      <c r="EDQ37" s="145"/>
      <c r="EDR37" s="145"/>
      <c r="EDS37" s="145"/>
      <c r="EDT37" s="145"/>
      <c r="EDU37" s="145"/>
      <c r="EDV37" s="145"/>
      <c r="EDW37" s="145"/>
      <c r="EDX37" s="145"/>
      <c r="EDY37" s="145"/>
      <c r="EDZ37" s="145"/>
      <c r="EEA37" s="145"/>
      <c r="EEB37" s="145"/>
      <c r="EEC37" s="145"/>
      <c r="EED37" s="145"/>
      <c r="EEE37" s="145"/>
      <c r="EEF37" s="145"/>
      <c r="EEG37" s="145"/>
      <c r="EEH37" s="145"/>
      <c r="EEI37" s="145"/>
      <c r="EEJ37" s="145"/>
      <c r="EEK37" s="145"/>
      <c r="EEL37" s="145"/>
      <c r="EEM37" s="145"/>
      <c r="EEN37" s="145"/>
      <c r="EEO37" s="145"/>
      <c r="EEP37" s="145"/>
      <c r="EEQ37" s="145"/>
      <c r="EER37" s="145"/>
      <c r="EES37" s="145"/>
      <c r="EET37" s="145"/>
      <c r="EEU37" s="145"/>
      <c r="EEV37" s="145"/>
      <c r="EEW37" s="145"/>
      <c r="EEX37" s="145"/>
      <c r="EEY37" s="145"/>
      <c r="EEZ37" s="145"/>
      <c r="EFA37" s="145"/>
      <c r="EFB37" s="145"/>
      <c r="EFC37" s="145"/>
      <c r="EFD37" s="145"/>
      <c r="EFE37" s="145"/>
      <c r="EFF37" s="145"/>
      <c r="EFG37" s="145"/>
      <c r="EFH37" s="145"/>
      <c r="EFI37" s="145"/>
      <c r="EFJ37" s="145"/>
      <c r="EFK37" s="145"/>
      <c r="EFL37" s="145"/>
      <c r="EFM37" s="145"/>
      <c r="EFN37" s="145"/>
      <c r="EFO37" s="145"/>
      <c r="EFP37" s="145"/>
      <c r="EFQ37" s="145"/>
      <c r="EFR37" s="145"/>
      <c r="EFS37" s="145"/>
      <c r="EFT37" s="145"/>
      <c r="EFU37" s="145"/>
      <c r="EFV37" s="145"/>
      <c r="EFW37" s="145"/>
      <c r="EFX37" s="145"/>
      <c r="EFY37" s="145"/>
      <c r="EFZ37" s="145"/>
      <c r="EGA37" s="145"/>
      <c r="EGB37" s="145"/>
      <c r="EGC37" s="145"/>
      <c r="EGD37" s="145"/>
      <c r="EGE37" s="145"/>
      <c r="EGF37" s="145"/>
      <c r="EGG37" s="145"/>
      <c r="EGH37" s="145"/>
      <c r="EGI37" s="145"/>
      <c r="EGJ37" s="145"/>
      <c r="EGK37" s="145"/>
      <c r="EGL37" s="145"/>
      <c r="EGM37" s="145"/>
      <c r="EGN37" s="145"/>
      <c r="EGO37" s="145"/>
      <c r="EGP37" s="145"/>
      <c r="EGQ37" s="145"/>
      <c r="EGR37" s="145"/>
      <c r="EGS37" s="145"/>
      <c r="EGT37" s="145"/>
      <c r="EGU37" s="145"/>
      <c r="EGV37" s="145"/>
      <c r="EGW37" s="145"/>
      <c r="EGX37" s="145"/>
      <c r="EGY37" s="145"/>
      <c r="EGZ37" s="145"/>
      <c r="EHA37" s="145"/>
      <c r="EHB37" s="145"/>
      <c r="EHC37" s="145"/>
      <c r="EHD37" s="145"/>
      <c r="EHE37" s="145"/>
      <c r="EHF37" s="145"/>
      <c r="EHG37" s="145"/>
      <c r="EHH37" s="145"/>
      <c r="EHI37" s="145"/>
      <c r="EHJ37" s="145"/>
      <c r="EHK37" s="145"/>
      <c r="EHL37" s="145"/>
      <c r="EHM37" s="145"/>
      <c r="EHN37" s="145"/>
      <c r="EHO37" s="145"/>
      <c r="EHP37" s="145"/>
      <c r="EHQ37" s="145"/>
      <c r="EHR37" s="145"/>
      <c r="EHS37" s="145"/>
      <c r="EHT37" s="145"/>
      <c r="EHU37" s="145"/>
      <c r="EHV37" s="145"/>
      <c r="EHW37" s="145"/>
      <c r="EHX37" s="145"/>
      <c r="EHY37" s="145"/>
      <c r="EHZ37" s="145"/>
      <c r="EIA37" s="145"/>
      <c r="EIB37" s="145"/>
      <c r="EIC37" s="145"/>
      <c r="EID37" s="145"/>
      <c r="EIE37" s="145"/>
      <c r="EIF37" s="145"/>
      <c r="EIG37" s="145"/>
      <c r="EIH37" s="145"/>
      <c r="EII37" s="145"/>
      <c r="EIJ37" s="145"/>
      <c r="EIK37" s="145"/>
      <c r="EIL37" s="145"/>
      <c r="EIM37" s="145"/>
      <c r="EIN37" s="145"/>
      <c r="EIO37" s="145"/>
      <c r="EIP37" s="145"/>
      <c r="EIQ37" s="145"/>
      <c r="EIR37" s="145"/>
      <c r="EIS37" s="145"/>
      <c r="EIT37" s="145"/>
      <c r="EIU37" s="145"/>
      <c r="EIV37" s="145"/>
      <c r="EIW37" s="145"/>
      <c r="EIX37" s="145"/>
      <c r="EIY37" s="145"/>
      <c r="EIZ37" s="145"/>
      <c r="EJA37" s="145"/>
      <c r="EJB37" s="145"/>
      <c r="EJC37" s="145"/>
      <c r="EJD37" s="145"/>
      <c r="EJE37" s="145"/>
      <c r="EJF37" s="145"/>
      <c r="EJG37" s="145"/>
      <c r="EJH37" s="145"/>
      <c r="EJI37" s="145"/>
      <c r="EJJ37" s="145"/>
      <c r="EJK37" s="145"/>
      <c r="EJL37" s="145"/>
      <c r="EJM37" s="145"/>
      <c r="EJN37" s="145"/>
      <c r="EJO37" s="145"/>
      <c r="EJP37" s="145"/>
      <c r="EJQ37" s="145"/>
      <c r="EJR37" s="145"/>
      <c r="EJS37" s="145"/>
      <c r="EJT37" s="145"/>
      <c r="EJU37" s="145"/>
      <c r="EJV37" s="145"/>
      <c r="EJW37" s="145"/>
      <c r="EJX37" s="145"/>
      <c r="EJY37" s="145"/>
      <c r="EJZ37" s="145"/>
      <c r="EKA37" s="145"/>
      <c r="EKB37" s="145"/>
      <c r="EKC37" s="145"/>
      <c r="EKD37" s="145"/>
      <c r="EKE37" s="145"/>
      <c r="EKF37" s="145"/>
      <c r="EKG37" s="145"/>
      <c r="EKH37" s="145"/>
      <c r="EKI37" s="145"/>
      <c r="EKJ37" s="145"/>
      <c r="EKK37" s="145"/>
      <c r="EKL37" s="145"/>
      <c r="EKM37" s="145"/>
      <c r="EKN37" s="145"/>
      <c r="EKO37" s="145"/>
      <c r="EKP37" s="145"/>
      <c r="EKQ37" s="145"/>
      <c r="EKR37" s="145"/>
      <c r="EKS37" s="145"/>
      <c r="EKT37" s="145"/>
      <c r="EKU37" s="145"/>
      <c r="EKV37" s="145"/>
      <c r="EKW37" s="145"/>
      <c r="EKX37" s="145"/>
      <c r="EKY37" s="145"/>
      <c r="EKZ37" s="145"/>
      <c r="ELA37" s="145"/>
      <c r="ELB37" s="145"/>
      <c r="ELC37" s="145"/>
      <c r="ELD37" s="145"/>
      <c r="ELE37" s="145"/>
      <c r="ELF37" s="145"/>
      <c r="ELG37" s="145"/>
      <c r="ELH37" s="145"/>
      <c r="ELI37" s="145"/>
      <c r="ELJ37" s="145"/>
      <c r="ELK37" s="145"/>
      <c r="ELL37" s="145"/>
      <c r="ELM37" s="145"/>
      <c r="ELN37" s="145"/>
      <c r="ELO37" s="145"/>
      <c r="ELP37" s="145"/>
      <c r="ELQ37" s="145"/>
      <c r="ELR37" s="145"/>
      <c r="ELS37" s="145"/>
      <c r="ELT37" s="145"/>
      <c r="ELU37" s="145"/>
      <c r="ELV37" s="145"/>
      <c r="ELW37" s="145"/>
      <c r="ELX37" s="145"/>
      <c r="ELY37" s="145"/>
      <c r="ELZ37" s="145"/>
      <c r="EMA37" s="145"/>
      <c r="EMB37" s="145"/>
      <c r="EMC37" s="145"/>
      <c r="EMD37" s="145"/>
      <c r="EME37" s="145"/>
      <c r="EMF37" s="145"/>
      <c r="EMG37" s="145"/>
      <c r="EMH37" s="145"/>
      <c r="EMI37" s="145"/>
      <c r="EMJ37" s="145"/>
      <c r="EMK37" s="145"/>
      <c r="EML37" s="145"/>
      <c r="EMM37" s="145"/>
      <c r="EMN37" s="145"/>
      <c r="EMO37" s="145"/>
      <c r="EMP37" s="145"/>
      <c r="EMQ37" s="145"/>
      <c r="EMR37" s="145"/>
      <c r="EMS37" s="145"/>
      <c r="EMT37" s="145"/>
      <c r="EMU37" s="145"/>
      <c r="EMV37" s="145"/>
      <c r="EMW37" s="145"/>
      <c r="EMX37" s="145"/>
      <c r="EMY37" s="145"/>
      <c r="EMZ37" s="145"/>
      <c r="ENA37" s="145"/>
      <c r="ENB37" s="145"/>
      <c r="ENC37" s="145"/>
      <c r="END37" s="145"/>
      <c r="ENE37" s="145"/>
      <c r="ENF37" s="145"/>
      <c r="ENG37" s="145"/>
      <c r="ENH37" s="145"/>
      <c r="ENI37" s="145"/>
      <c r="ENJ37" s="145"/>
      <c r="ENK37" s="145"/>
      <c r="ENL37" s="145"/>
      <c r="ENM37" s="145"/>
      <c r="ENN37" s="145"/>
      <c r="ENO37" s="145"/>
      <c r="ENP37" s="145"/>
      <c r="ENQ37" s="145"/>
      <c r="ENR37" s="145"/>
      <c r="ENS37" s="145"/>
      <c r="ENT37" s="145"/>
      <c r="ENU37" s="145"/>
      <c r="ENV37" s="145"/>
      <c r="ENW37" s="145"/>
      <c r="ENX37" s="145"/>
      <c r="ENY37" s="145"/>
      <c r="ENZ37" s="145"/>
      <c r="EOA37" s="145"/>
      <c r="EOB37" s="145"/>
      <c r="EOC37" s="145"/>
      <c r="EOD37" s="145"/>
      <c r="EOE37" s="145"/>
      <c r="EOF37" s="145"/>
      <c r="EOG37" s="145"/>
      <c r="EOH37" s="145"/>
      <c r="EOI37" s="145"/>
      <c r="EOJ37" s="145"/>
      <c r="EOK37" s="145"/>
      <c r="EOL37" s="145"/>
      <c r="EOM37" s="145"/>
      <c r="EON37" s="145"/>
      <c r="EOO37" s="145"/>
      <c r="EOP37" s="145"/>
      <c r="EOQ37" s="145"/>
      <c r="EOR37" s="145"/>
      <c r="EOS37" s="145"/>
      <c r="EOT37" s="145"/>
      <c r="EOU37" s="145"/>
      <c r="EOV37" s="145"/>
      <c r="EOW37" s="145"/>
      <c r="EOX37" s="145"/>
      <c r="EOY37" s="145"/>
      <c r="EOZ37" s="145"/>
      <c r="EPA37" s="145"/>
      <c r="EPB37" s="145"/>
      <c r="EPC37" s="145"/>
      <c r="EPD37" s="145"/>
      <c r="EPE37" s="145"/>
      <c r="EPF37" s="145"/>
      <c r="EPG37" s="145"/>
      <c r="EPH37" s="145"/>
      <c r="EPI37" s="145"/>
      <c r="EPJ37" s="145"/>
      <c r="EPK37" s="145"/>
      <c r="EPL37" s="145"/>
      <c r="EPM37" s="145"/>
      <c r="EPN37" s="145"/>
      <c r="EPO37" s="145"/>
      <c r="EPP37" s="145"/>
      <c r="EPQ37" s="145"/>
      <c r="EPR37" s="145"/>
      <c r="EPS37" s="145"/>
      <c r="EPT37" s="145"/>
      <c r="EPU37" s="145"/>
      <c r="EPV37" s="145"/>
      <c r="EPW37" s="145"/>
      <c r="EPX37" s="145"/>
      <c r="EPY37" s="145"/>
      <c r="EPZ37" s="145"/>
      <c r="EQA37" s="145"/>
      <c r="EQB37" s="145"/>
      <c r="EQC37" s="145"/>
      <c r="EQD37" s="145"/>
      <c r="EQE37" s="145"/>
      <c r="EQF37" s="145"/>
      <c r="EQG37" s="145"/>
      <c r="EQH37" s="145"/>
      <c r="EQI37" s="145"/>
      <c r="EQJ37" s="145"/>
      <c r="EQK37" s="145"/>
      <c r="EQL37" s="145"/>
      <c r="EQM37" s="145"/>
      <c r="EQN37" s="145"/>
      <c r="EQO37" s="145"/>
      <c r="EQP37" s="145"/>
      <c r="EQQ37" s="145"/>
      <c r="EQR37" s="145"/>
      <c r="EQS37" s="145"/>
      <c r="EQT37" s="145"/>
      <c r="EQU37" s="145"/>
      <c r="EQV37" s="145"/>
      <c r="EQW37" s="145"/>
      <c r="EQX37" s="145"/>
      <c r="EQY37" s="145"/>
      <c r="EQZ37" s="145"/>
      <c r="ERA37" s="145"/>
      <c r="ERB37" s="145"/>
      <c r="ERC37" s="145"/>
      <c r="ERD37" s="145"/>
      <c r="ERE37" s="145"/>
      <c r="ERF37" s="145"/>
      <c r="ERG37" s="145"/>
      <c r="ERH37" s="145"/>
      <c r="ERI37" s="145"/>
      <c r="ERJ37" s="145"/>
      <c r="ERK37" s="145"/>
      <c r="ERL37" s="145"/>
      <c r="ERM37" s="145"/>
      <c r="ERN37" s="145"/>
      <c r="ERO37" s="145"/>
      <c r="ERP37" s="145"/>
      <c r="ERQ37" s="145"/>
      <c r="ERR37" s="145"/>
      <c r="ERS37" s="145"/>
      <c r="ERT37" s="145"/>
      <c r="ERU37" s="145"/>
      <c r="ERV37" s="145"/>
      <c r="ERW37" s="145"/>
      <c r="ERX37" s="145"/>
      <c r="ERY37" s="145"/>
      <c r="ERZ37" s="145"/>
      <c r="ESA37" s="145"/>
      <c r="ESB37" s="145"/>
      <c r="ESC37" s="145"/>
      <c r="ESD37" s="145"/>
      <c r="ESE37" s="145"/>
      <c r="ESF37" s="145"/>
      <c r="ESG37" s="145"/>
      <c r="ESH37" s="145"/>
      <c r="ESI37" s="145"/>
      <c r="ESJ37" s="145"/>
      <c r="ESK37" s="145"/>
      <c r="ESL37" s="145"/>
      <c r="ESM37" s="145"/>
      <c r="ESN37" s="145"/>
      <c r="ESO37" s="145"/>
      <c r="ESP37" s="145"/>
      <c r="ESQ37" s="145"/>
      <c r="ESR37" s="145"/>
      <c r="ESS37" s="145"/>
      <c r="EST37" s="145"/>
      <c r="ESU37" s="145"/>
      <c r="ESV37" s="145"/>
      <c r="ESW37" s="145"/>
      <c r="ESX37" s="145"/>
      <c r="ESY37" s="145"/>
      <c r="ESZ37" s="145"/>
      <c r="ETA37" s="145"/>
      <c r="ETB37" s="145"/>
      <c r="ETC37" s="145"/>
      <c r="ETD37" s="145"/>
      <c r="ETE37" s="145"/>
      <c r="ETF37" s="145"/>
      <c r="ETG37" s="145"/>
      <c r="ETH37" s="145"/>
      <c r="ETI37" s="145"/>
      <c r="ETJ37" s="145"/>
      <c r="ETK37" s="145"/>
      <c r="ETL37" s="145"/>
      <c r="ETM37" s="145"/>
      <c r="ETN37" s="145"/>
      <c r="ETO37" s="145"/>
      <c r="ETP37" s="145"/>
      <c r="ETQ37" s="145"/>
      <c r="ETR37" s="145"/>
      <c r="ETS37" s="145"/>
      <c r="ETT37" s="145"/>
      <c r="ETU37" s="145"/>
      <c r="ETV37" s="145"/>
      <c r="ETW37" s="145"/>
      <c r="ETX37" s="145"/>
      <c r="ETY37" s="145"/>
      <c r="ETZ37" s="145"/>
      <c r="EUA37" s="145"/>
      <c r="EUB37" s="145"/>
      <c r="EUC37" s="145"/>
      <c r="EUD37" s="145"/>
      <c r="EUE37" s="145"/>
      <c r="EUF37" s="145"/>
      <c r="EUG37" s="145"/>
      <c r="EUH37" s="145"/>
      <c r="EUI37" s="145"/>
      <c r="EUJ37" s="145"/>
      <c r="EUK37" s="145"/>
      <c r="EUL37" s="145"/>
      <c r="EUM37" s="145"/>
      <c r="EUN37" s="145"/>
      <c r="EUO37" s="145"/>
      <c r="EUP37" s="145"/>
      <c r="EUQ37" s="145"/>
      <c r="EUR37" s="145"/>
      <c r="EUS37" s="145"/>
      <c r="EUT37" s="145"/>
      <c r="EUU37" s="145"/>
      <c r="EUV37" s="145"/>
      <c r="EUW37" s="145"/>
      <c r="EUX37" s="145"/>
      <c r="EUY37" s="145"/>
      <c r="EUZ37" s="145"/>
      <c r="EVA37" s="145"/>
      <c r="EVB37" s="145"/>
      <c r="EVC37" s="145"/>
      <c r="EVD37" s="145"/>
      <c r="EVE37" s="145"/>
      <c r="EVF37" s="145"/>
      <c r="EVG37" s="145"/>
      <c r="EVH37" s="145"/>
      <c r="EVI37" s="145"/>
      <c r="EVJ37" s="145"/>
      <c r="EVK37" s="145"/>
      <c r="EVL37" s="145"/>
      <c r="EVM37" s="145"/>
      <c r="EVN37" s="145"/>
      <c r="EVO37" s="145"/>
      <c r="EVP37" s="145"/>
      <c r="EVQ37" s="145"/>
      <c r="EVR37" s="145"/>
      <c r="EVS37" s="145"/>
      <c r="EVT37" s="145"/>
      <c r="EVU37" s="145"/>
      <c r="EVV37" s="145"/>
      <c r="EVW37" s="145"/>
      <c r="EVX37" s="145"/>
      <c r="EVY37" s="145"/>
      <c r="EVZ37" s="145"/>
      <c r="EWA37" s="145"/>
      <c r="EWB37" s="145"/>
      <c r="EWC37" s="145"/>
      <c r="EWD37" s="145"/>
      <c r="EWE37" s="145"/>
      <c r="EWF37" s="145"/>
      <c r="EWG37" s="145"/>
      <c r="EWH37" s="145"/>
      <c r="EWI37" s="145"/>
      <c r="EWJ37" s="145"/>
      <c r="EWK37" s="145"/>
      <c r="EWL37" s="145"/>
      <c r="EWM37" s="145"/>
      <c r="EWN37" s="145"/>
      <c r="EWO37" s="145"/>
      <c r="EWP37" s="145"/>
      <c r="EWQ37" s="145"/>
      <c r="EWR37" s="145"/>
      <c r="EWS37" s="145"/>
      <c r="EWT37" s="145"/>
      <c r="EWU37" s="145"/>
      <c r="EWV37" s="145"/>
      <c r="EWW37" s="145"/>
      <c r="EWX37" s="145"/>
      <c r="EWY37" s="145"/>
      <c r="EWZ37" s="145"/>
      <c r="EXA37" s="145"/>
      <c r="EXB37" s="145"/>
      <c r="EXC37" s="145"/>
      <c r="EXD37" s="145"/>
      <c r="EXE37" s="145"/>
      <c r="EXF37" s="145"/>
      <c r="EXG37" s="145"/>
      <c r="EXH37" s="145"/>
      <c r="EXI37" s="145"/>
      <c r="EXJ37" s="145"/>
      <c r="EXK37" s="145"/>
      <c r="EXL37" s="145"/>
      <c r="EXM37" s="145"/>
      <c r="EXN37" s="145"/>
      <c r="EXO37" s="145"/>
      <c r="EXP37" s="145"/>
      <c r="EXQ37" s="145"/>
      <c r="EXR37" s="145"/>
      <c r="EXS37" s="145"/>
      <c r="EXT37" s="145"/>
      <c r="EXU37" s="145"/>
      <c r="EXV37" s="145"/>
      <c r="EXW37" s="145"/>
      <c r="EXX37" s="145"/>
      <c r="EXY37" s="145"/>
      <c r="EXZ37" s="145"/>
      <c r="EYA37" s="145"/>
      <c r="EYB37" s="145"/>
      <c r="EYC37" s="145"/>
      <c r="EYD37" s="145"/>
      <c r="EYE37" s="145"/>
      <c r="EYF37" s="145"/>
      <c r="EYG37" s="145"/>
      <c r="EYH37" s="145"/>
      <c r="EYI37" s="145"/>
      <c r="EYJ37" s="145"/>
      <c r="EYK37" s="145"/>
      <c r="EYL37" s="145"/>
      <c r="EYM37" s="145"/>
      <c r="EYN37" s="145"/>
      <c r="EYO37" s="145"/>
      <c r="EYP37" s="145"/>
      <c r="EYQ37" s="145"/>
      <c r="EYR37" s="145"/>
      <c r="EYS37" s="145"/>
      <c r="EYT37" s="145"/>
      <c r="EYU37" s="145"/>
      <c r="EYV37" s="145"/>
      <c r="EYW37" s="145"/>
      <c r="EYX37" s="145"/>
      <c r="EYY37" s="145"/>
      <c r="EYZ37" s="145"/>
      <c r="EZA37" s="145"/>
      <c r="EZB37" s="145"/>
      <c r="EZC37" s="145"/>
      <c r="EZD37" s="145"/>
      <c r="EZE37" s="145"/>
      <c r="EZF37" s="145"/>
      <c r="EZG37" s="145"/>
      <c r="EZH37" s="145"/>
      <c r="EZI37" s="145"/>
      <c r="EZJ37" s="145"/>
      <c r="EZK37" s="145"/>
      <c r="EZL37" s="145"/>
      <c r="EZM37" s="145"/>
      <c r="EZN37" s="145"/>
      <c r="EZO37" s="145"/>
      <c r="EZP37" s="145"/>
      <c r="EZQ37" s="145"/>
      <c r="EZR37" s="145"/>
      <c r="EZS37" s="145"/>
      <c r="EZT37" s="145"/>
      <c r="EZU37" s="145"/>
      <c r="EZV37" s="145"/>
      <c r="EZW37" s="145"/>
      <c r="EZX37" s="145"/>
      <c r="EZY37" s="145"/>
      <c r="EZZ37" s="145"/>
      <c r="FAA37" s="145"/>
      <c r="FAB37" s="145"/>
      <c r="FAC37" s="145"/>
      <c r="FAD37" s="145"/>
      <c r="FAE37" s="145"/>
      <c r="FAF37" s="145"/>
      <c r="FAG37" s="145"/>
      <c r="FAH37" s="145"/>
      <c r="FAI37" s="145"/>
      <c r="FAJ37" s="145"/>
      <c r="FAK37" s="145"/>
      <c r="FAL37" s="145"/>
      <c r="FAM37" s="145"/>
      <c r="FAN37" s="145"/>
      <c r="FAO37" s="145"/>
      <c r="FAP37" s="145"/>
      <c r="FAQ37" s="145"/>
      <c r="FAR37" s="145"/>
      <c r="FAS37" s="145"/>
      <c r="FAT37" s="145"/>
      <c r="FAU37" s="145"/>
      <c r="FAV37" s="145"/>
      <c r="FAW37" s="145"/>
      <c r="FAX37" s="145"/>
      <c r="FAY37" s="145"/>
      <c r="FAZ37" s="145"/>
      <c r="FBA37" s="145"/>
      <c r="FBB37" s="145"/>
      <c r="FBC37" s="145"/>
      <c r="FBD37" s="145"/>
      <c r="FBE37" s="145"/>
      <c r="FBF37" s="145"/>
      <c r="FBG37" s="145"/>
      <c r="FBH37" s="145"/>
      <c r="FBI37" s="145"/>
      <c r="FBJ37" s="145"/>
      <c r="FBK37" s="145"/>
      <c r="FBL37" s="145"/>
      <c r="FBM37" s="145"/>
      <c r="FBN37" s="145"/>
      <c r="FBO37" s="145"/>
      <c r="FBP37" s="145"/>
      <c r="FBQ37" s="145"/>
      <c r="FBR37" s="145"/>
      <c r="FBS37" s="145"/>
      <c r="FBT37" s="145"/>
      <c r="FBU37" s="145"/>
      <c r="FBV37" s="145"/>
      <c r="FBW37" s="145"/>
      <c r="FBX37" s="145"/>
      <c r="FBY37" s="145"/>
      <c r="FBZ37" s="145"/>
      <c r="FCA37" s="145"/>
      <c r="FCB37" s="145"/>
      <c r="FCC37" s="145"/>
      <c r="FCD37" s="145"/>
      <c r="FCE37" s="145"/>
      <c r="FCF37" s="145"/>
      <c r="FCG37" s="145"/>
      <c r="FCH37" s="145"/>
      <c r="FCI37" s="145"/>
      <c r="FCJ37" s="145"/>
      <c r="FCK37" s="145"/>
      <c r="FCL37" s="145"/>
      <c r="FCM37" s="145"/>
      <c r="FCN37" s="145"/>
      <c r="FCO37" s="145"/>
      <c r="FCP37" s="145"/>
      <c r="FCQ37" s="145"/>
      <c r="FCR37" s="145"/>
      <c r="FCS37" s="145"/>
      <c r="FCT37" s="145"/>
      <c r="FCU37" s="145"/>
      <c r="FCV37" s="145"/>
      <c r="FCW37" s="145"/>
      <c r="FCX37" s="145"/>
      <c r="FCY37" s="145"/>
      <c r="FCZ37" s="145"/>
      <c r="FDA37" s="145"/>
      <c r="FDB37" s="145"/>
      <c r="FDC37" s="145"/>
      <c r="FDD37" s="145"/>
      <c r="FDE37" s="145"/>
      <c r="FDF37" s="145"/>
      <c r="FDG37" s="145"/>
      <c r="FDH37" s="145"/>
      <c r="FDI37" s="145"/>
      <c r="FDJ37" s="145"/>
      <c r="FDK37" s="145"/>
      <c r="FDL37" s="145"/>
      <c r="FDM37" s="145"/>
      <c r="FDN37" s="145"/>
      <c r="FDO37" s="145"/>
      <c r="FDP37" s="145"/>
      <c r="FDQ37" s="145"/>
      <c r="FDR37" s="145"/>
      <c r="FDS37" s="145"/>
      <c r="FDT37" s="145"/>
      <c r="FDU37" s="145"/>
      <c r="FDV37" s="145"/>
      <c r="FDW37" s="145"/>
      <c r="FDX37" s="145"/>
      <c r="FDY37" s="145"/>
      <c r="FDZ37" s="145"/>
      <c r="FEA37" s="145"/>
      <c r="FEB37" s="145"/>
      <c r="FEC37" s="145"/>
      <c r="FED37" s="145"/>
      <c r="FEE37" s="145"/>
      <c r="FEF37" s="145"/>
      <c r="FEG37" s="145"/>
      <c r="FEH37" s="145"/>
      <c r="FEI37" s="145"/>
      <c r="FEJ37" s="145"/>
      <c r="FEK37" s="145"/>
      <c r="FEL37" s="145"/>
      <c r="FEM37" s="145"/>
      <c r="FEN37" s="145"/>
      <c r="FEO37" s="145"/>
      <c r="FEP37" s="145"/>
      <c r="FEQ37" s="145"/>
      <c r="FER37" s="145"/>
      <c r="FES37" s="145"/>
      <c r="FET37" s="145"/>
      <c r="FEU37" s="145"/>
      <c r="FEV37" s="145"/>
      <c r="FEW37" s="145"/>
      <c r="FEX37" s="145"/>
      <c r="FEY37" s="145"/>
      <c r="FEZ37" s="145"/>
      <c r="FFA37" s="145"/>
      <c r="FFB37" s="145"/>
      <c r="FFC37" s="145"/>
      <c r="FFD37" s="145"/>
      <c r="FFE37" s="145"/>
      <c r="FFF37" s="145"/>
      <c r="FFG37" s="145"/>
      <c r="FFH37" s="145"/>
      <c r="FFI37" s="145"/>
      <c r="FFJ37" s="145"/>
      <c r="FFK37" s="145"/>
      <c r="FFL37" s="145"/>
      <c r="FFM37" s="145"/>
      <c r="FFN37" s="145"/>
      <c r="FFO37" s="145"/>
      <c r="FFP37" s="145"/>
      <c r="FFQ37" s="145"/>
      <c r="FFR37" s="145"/>
      <c r="FFS37" s="145"/>
      <c r="FFT37" s="145"/>
      <c r="FFU37" s="145"/>
      <c r="FFV37" s="145"/>
      <c r="FFW37" s="145"/>
      <c r="FFX37" s="145"/>
      <c r="FFY37" s="145"/>
      <c r="FFZ37" s="145"/>
      <c r="FGA37" s="145"/>
      <c r="FGB37" s="145"/>
      <c r="FGC37" s="145"/>
      <c r="FGD37" s="145"/>
      <c r="FGE37" s="145"/>
      <c r="FGF37" s="145"/>
      <c r="FGG37" s="145"/>
      <c r="FGH37" s="145"/>
      <c r="FGI37" s="145"/>
      <c r="FGJ37" s="145"/>
      <c r="FGK37" s="145"/>
      <c r="FGL37" s="145"/>
      <c r="FGM37" s="145"/>
      <c r="FGN37" s="145"/>
      <c r="FGO37" s="145"/>
      <c r="FGP37" s="145"/>
      <c r="FGQ37" s="145"/>
      <c r="FGR37" s="145"/>
      <c r="FGS37" s="145"/>
      <c r="FGT37" s="145"/>
      <c r="FGU37" s="145"/>
      <c r="FGV37" s="145"/>
      <c r="FGW37" s="145"/>
      <c r="FGX37" s="145"/>
      <c r="FGY37" s="145"/>
      <c r="FGZ37" s="145"/>
      <c r="FHA37" s="145"/>
      <c r="FHB37" s="145"/>
      <c r="FHC37" s="145"/>
      <c r="FHD37" s="145"/>
      <c r="FHE37" s="145"/>
      <c r="FHF37" s="145"/>
      <c r="FHG37" s="145"/>
      <c r="FHH37" s="145"/>
      <c r="FHI37" s="145"/>
      <c r="FHJ37" s="145"/>
      <c r="FHK37" s="145"/>
      <c r="FHL37" s="145"/>
      <c r="FHM37" s="145"/>
      <c r="FHN37" s="145"/>
      <c r="FHO37" s="145"/>
      <c r="FHP37" s="145"/>
      <c r="FHQ37" s="145"/>
      <c r="FHR37" s="145"/>
      <c r="FHS37" s="145"/>
      <c r="FHT37" s="145"/>
      <c r="FHU37" s="145"/>
      <c r="FHV37" s="145"/>
      <c r="FHW37" s="145"/>
      <c r="FHX37" s="145"/>
      <c r="FHY37" s="145"/>
      <c r="FHZ37" s="145"/>
      <c r="FIA37" s="145"/>
      <c r="FIB37" s="145"/>
      <c r="FIC37" s="145"/>
      <c r="FID37" s="145"/>
      <c r="FIE37" s="145"/>
      <c r="FIF37" s="145"/>
      <c r="FIG37" s="145"/>
      <c r="FIH37" s="145"/>
      <c r="FII37" s="145"/>
      <c r="FIJ37" s="145"/>
      <c r="FIK37" s="145"/>
      <c r="FIL37" s="145"/>
      <c r="FIM37" s="145"/>
      <c r="FIN37" s="145"/>
      <c r="FIO37" s="145"/>
      <c r="FIP37" s="145"/>
      <c r="FIQ37" s="145"/>
      <c r="FIR37" s="145"/>
      <c r="FIS37" s="145"/>
      <c r="FIT37" s="145"/>
      <c r="FIU37" s="145"/>
      <c r="FIV37" s="145"/>
      <c r="FIW37" s="145"/>
      <c r="FIX37" s="145"/>
      <c r="FIY37" s="145"/>
      <c r="FIZ37" s="145"/>
      <c r="FJA37" s="145"/>
      <c r="FJB37" s="145"/>
      <c r="FJC37" s="145"/>
      <c r="FJD37" s="145"/>
      <c r="FJE37" s="145"/>
      <c r="FJF37" s="145"/>
      <c r="FJG37" s="145"/>
      <c r="FJH37" s="145"/>
      <c r="FJI37" s="145"/>
      <c r="FJJ37" s="145"/>
      <c r="FJK37" s="145"/>
      <c r="FJL37" s="145"/>
      <c r="FJM37" s="145"/>
      <c r="FJN37" s="145"/>
      <c r="FJO37" s="145"/>
      <c r="FJP37" s="145"/>
      <c r="FJQ37" s="145"/>
      <c r="FJR37" s="145"/>
      <c r="FJS37" s="145"/>
      <c r="FJT37" s="145"/>
      <c r="FJU37" s="145"/>
      <c r="FJV37" s="145"/>
      <c r="FJW37" s="145"/>
      <c r="FJX37" s="145"/>
      <c r="FJY37" s="145"/>
      <c r="FJZ37" s="145"/>
      <c r="FKA37" s="145"/>
      <c r="FKB37" s="145"/>
      <c r="FKC37" s="145"/>
      <c r="FKD37" s="145"/>
      <c r="FKE37" s="145"/>
      <c r="FKF37" s="145"/>
      <c r="FKG37" s="145"/>
      <c r="FKH37" s="145"/>
      <c r="FKI37" s="145"/>
      <c r="FKJ37" s="145"/>
      <c r="FKK37" s="145"/>
      <c r="FKL37" s="145"/>
      <c r="FKM37" s="145"/>
      <c r="FKN37" s="145"/>
      <c r="FKO37" s="145"/>
      <c r="FKP37" s="145"/>
      <c r="FKQ37" s="145"/>
      <c r="FKR37" s="145"/>
      <c r="FKS37" s="145"/>
      <c r="FKT37" s="145"/>
      <c r="FKU37" s="145"/>
      <c r="FKV37" s="145"/>
      <c r="FKW37" s="145"/>
      <c r="FKX37" s="145"/>
      <c r="FKY37" s="145"/>
      <c r="FKZ37" s="145"/>
      <c r="FLA37" s="145"/>
      <c r="FLB37" s="145"/>
      <c r="FLC37" s="145"/>
      <c r="FLD37" s="145"/>
      <c r="FLE37" s="145"/>
      <c r="FLF37" s="145"/>
      <c r="FLG37" s="145"/>
      <c r="FLH37" s="145"/>
      <c r="FLI37" s="145"/>
      <c r="FLJ37" s="145"/>
      <c r="FLK37" s="145"/>
      <c r="FLL37" s="145"/>
      <c r="FLM37" s="145"/>
      <c r="FLN37" s="145"/>
      <c r="FLO37" s="145"/>
      <c r="FLP37" s="145"/>
      <c r="FLQ37" s="145"/>
      <c r="FLR37" s="145"/>
      <c r="FLS37" s="145"/>
      <c r="FLT37" s="145"/>
      <c r="FLU37" s="145"/>
      <c r="FLV37" s="145"/>
      <c r="FLW37" s="145"/>
      <c r="FLX37" s="145"/>
      <c r="FLY37" s="145"/>
      <c r="FLZ37" s="145"/>
      <c r="FMA37" s="145"/>
      <c r="FMB37" s="145"/>
      <c r="FMC37" s="145"/>
      <c r="FMD37" s="145"/>
      <c r="FME37" s="145"/>
      <c r="FMF37" s="145"/>
      <c r="FMG37" s="145"/>
      <c r="FMH37" s="145"/>
      <c r="FMI37" s="145"/>
      <c r="FMJ37" s="145"/>
      <c r="FMK37" s="145"/>
      <c r="FML37" s="145"/>
      <c r="FMM37" s="145"/>
      <c r="FMN37" s="145"/>
      <c r="FMO37" s="145"/>
      <c r="FMP37" s="145"/>
      <c r="FMQ37" s="145"/>
      <c r="FMR37" s="145"/>
      <c r="FMS37" s="145"/>
      <c r="FMT37" s="145"/>
      <c r="FMU37" s="145"/>
      <c r="FMV37" s="145"/>
      <c r="FMW37" s="145"/>
      <c r="FMX37" s="145"/>
      <c r="FMY37" s="145"/>
      <c r="FMZ37" s="145"/>
      <c r="FNA37" s="145"/>
      <c r="FNB37" s="145"/>
      <c r="FNC37" s="145"/>
      <c r="FND37" s="145"/>
      <c r="FNE37" s="145"/>
      <c r="FNF37" s="145"/>
      <c r="FNG37" s="145"/>
      <c r="FNH37" s="145"/>
      <c r="FNI37" s="145"/>
      <c r="FNJ37" s="145"/>
      <c r="FNK37" s="145"/>
      <c r="FNL37" s="145"/>
      <c r="FNM37" s="145"/>
      <c r="FNN37" s="145"/>
      <c r="FNO37" s="145"/>
      <c r="FNP37" s="145"/>
      <c r="FNQ37" s="145"/>
      <c r="FNR37" s="145"/>
      <c r="FNS37" s="145"/>
      <c r="FNT37" s="145"/>
      <c r="FNU37" s="145"/>
      <c r="FNV37" s="145"/>
      <c r="FNW37" s="145"/>
      <c r="FNX37" s="145"/>
      <c r="FNY37" s="145"/>
      <c r="FNZ37" s="145"/>
      <c r="FOA37" s="145"/>
      <c r="FOB37" s="145"/>
      <c r="FOC37" s="145"/>
      <c r="FOD37" s="145"/>
      <c r="FOE37" s="145"/>
      <c r="FOF37" s="145"/>
      <c r="FOG37" s="145"/>
      <c r="FOH37" s="145"/>
      <c r="FOI37" s="145"/>
      <c r="FOJ37" s="145"/>
      <c r="FOK37" s="145"/>
      <c r="FOL37" s="145"/>
      <c r="FOM37" s="145"/>
      <c r="FON37" s="145"/>
      <c r="FOO37" s="145"/>
      <c r="FOP37" s="145"/>
      <c r="FOQ37" s="145"/>
      <c r="FOR37" s="145"/>
      <c r="FOS37" s="145"/>
      <c r="FOT37" s="145"/>
      <c r="FOU37" s="145"/>
      <c r="FOV37" s="145"/>
      <c r="FOW37" s="145"/>
      <c r="FOX37" s="145"/>
      <c r="FOY37" s="145"/>
      <c r="FOZ37" s="145"/>
      <c r="FPA37" s="145"/>
      <c r="FPB37" s="145"/>
      <c r="FPC37" s="145"/>
      <c r="FPD37" s="145"/>
      <c r="FPE37" s="145"/>
      <c r="FPF37" s="145"/>
      <c r="FPG37" s="145"/>
      <c r="FPH37" s="145"/>
      <c r="FPI37" s="145"/>
      <c r="FPJ37" s="145"/>
      <c r="FPK37" s="145"/>
      <c r="FPL37" s="145"/>
      <c r="FPM37" s="145"/>
      <c r="FPN37" s="145"/>
      <c r="FPO37" s="145"/>
      <c r="FPP37" s="145"/>
      <c r="FPQ37" s="145"/>
      <c r="FPR37" s="145"/>
      <c r="FPS37" s="145"/>
      <c r="FPT37" s="145"/>
      <c r="FPU37" s="145"/>
      <c r="FPV37" s="145"/>
      <c r="FPW37" s="145"/>
      <c r="FPX37" s="145"/>
      <c r="FPY37" s="145"/>
      <c r="FPZ37" s="145"/>
      <c r="FQA37" s="145"/>
      <c r="FQB37" s="145"/>
      <c r="FQC37" s="145"/>
      <c r="FQD37" s="145"/>
      <c r="FQE37" s="145"/>
      <c r="FQF37" s="145"/>
      <c r="FQG37" s="145"/>
      <c r="FQH37" s="145"/>
      <c r="FQI37" s="145"/>
      <c r="FQJ37" s="145"/>
      <c r="FQK37" s="145"/>
      <c r="FQL37" s="145"/>
      <c r="FQM37" s="145"/>
      <c r="FQN37" s="145"/>
      <c r="FQO37" s="145"/>
      <c r="FQP37" s="145"/>
      <c r="FQQ37" s="145"/>
      <c r="FQR37" s="145"/>
      <c r="FQS37" s="145"/>
      <c r="FQT37" s="145"/>
      <c r="FQU37" s="145"/>
      <c r="FQV37" s="145"/>
      <c r="FQW37" s="145"/>
      <c r="FQX37" s="145"/>
      <c r="FQY37" s="145"/>
      <c r="FQZ37" s="145"/>
      <c r="FRA37" s="145"/>
      <c r="FRB37" s="145"/>
      <c r="FRC37" s="145"/>
      <c r="FRD37" s="145"/>
      <c r="FRE37" s="145"/>
      <c r="FRF37" s="145"/>
      <c r="FRG37" s="145"/>
      <c r="FRH37" s="145"/>
      <c r="FRI37" s="145"/>
      <c r="FRJ37" s="145"/>
      <c r="FRK37" s="145"/>
      <c r="FRL37" s="145"/>
      <c r="FRM37" s="145"/>
      <c r="FRN37" s="145"/>
      <c r="FRO37" s="145"/>
      <c r="FRP37" s="145"/>
      <c r="FRQ37" s="145"/>
      <c r="FRR37" s="145"/>
      <c r="FRS37" s="145"/>
      <c r="FRT37" s="145"/>
      <c r="FRU37" s="145"/>
      <c r="FRV37" s="145"/>
      <c r="FRW37" s="145"/>
      <c r="FRX37" s="145"/>
      <c r="FRY37" s="145"/>
      <c r="FRZ37" s="145"/>
      <c r="FSA37" s="145"/>
      <c r="FSB37" s="145"/>
      <c r="FSC37" s="145"/>
      <c r="FSD37" s="145"/>
      <c r="FSE37" s="145"/>
      <c r="FSF37" s="145"/>
      <c r="FSG37" s="145"/>
      <c r="FSH37" s="145"/>
      <c r="FSI37" s="145"/>
      <c r="FSJ37" s="145"/>
      <c r="FSK37" s="145"/>
      <c r="FSL37" s="145"/>
      <c r="FSM37" s="145"/>
      <c r="FSN37" s="145"/>
      <c r="FSO37" s="145"/>
      <c r="FSP37" s="145"/>
      <c r="FSQ37" s="145"/>
      <c r="FSR37" s="145"/>
      <c r="FSS37" s="145"/>
      <c r="FST37" s="145"/>
      <c r="FSU37" s="145"/>
      <c r="FSV37" s="145"/>
      <c r="FSW37" s="145"/>
      <c r="FSX37" s="145"/>
      <c r="FSY37" s="145"/>
      <c r="FSZ37" s="145"/>
      <c r="FTA37" s="145"/>
      <c r="FTB37" s="145"/>
      <c r="FTC37" s="145"/>
      <c r="FTD37" s="145"/>
      <c r="FTE37" s="145"/>
      <c r="FTF37" s="145"/>
      <c r="FTG37" s="145"/>
      <c r="FTH37" s="145"/>
      <c r="FTI37" s="145"/>
      <c r="FTJ37" s="145"/>
      <c r="FTK37" s="145"/>
      <c r="FTL37" s="145"/>
      <c r="FTM37" s="145"/>
      <c r="FTN37" s="145"/>
      <c r="FTO37" s="145"/>
      <c r="FTP37" s="145"/>
      <c r="FTQ37" s="145"/>
      <c r="FTR37" s="145"/>
      <c r="FTS37" s="145"/>
      <c r="FTT37" s="145"/>
      <c r="FTU37" s="145"/>
      <c r="FTV37" s="145"/>
      <c r="FTW37" s="145"/>
      <c r="FTX37" s="145"/>
      <c r="FTY37" s="145"/>
      <c r="FTZ37" s="145"/>
      <c r="FUA37" s="145"/>
      <c r="FUB37" s="145"/>
      <c r="FUC37" s="145"/>
      <c r="FUD37" s="145"/>
      <c r="FUE37" s="145"/>
      <c r="FUF37" s="145"/>
      <c r="FUG37" s="145"/>
      <c r="FUH37" s="145"/>
      <c r="FUI37" s="145"/>
      <c r="FUJ37" s="145"/>
      <c r="FUK37" s="145"/>
      <c r="FUL37" s="145"/>
      <c r="FUM37" s="145"/>
      <c r="FUN37" s="145"/>
      <c r="FUO37" s="145"/>
      <c r="FUP37" s="145"/>
      <c r="FUQ37" s="145"/>
      <c r="FUR37" s="145"/>
      <c r="FUS37" s="145"/>
      <c r="FUT37" s="145"/>
      <c r="FUU37" s="145"/>
      <c r="FUV37" s="145"/>
      <c r="FUW37" s="145"/>
      <c r="FUX37" s="145"/>
      <c r="FUY37" s="145"/>
      <c r="FUZ37" s="145"/>
      <c r="FVA37" s="145"/>
      <c r="FVB37" s="145"/>
      <c r="FVC37" s="145"/>
      <c r="FVD37" s="145"/>
      <c r="FVE37" s="145"/>
      <c r="FVF37" s="145"/>
      <c r="FVG37" s="145"/>
      <c r="FVH37" s="145"/>
      <c r="FVI37" s="145"/>
      <c r="FVJ37" s="145"/>
      <c r="FVK37" s="145"/>
      <c r="FVL37" s="145"/>
      <c r="FVM37" s="145"/>
      <c r="FVN37" s="145"/>
      <c r="FVO37" s="145"/>
      <c r="FVP37" s="145"/>
      <c r="FVQ37" s="145"/>
      <c r="FVR37" s="145"/>
      <c r="FVS37" s="145"/>
      <c r="FVT37" s="145"/>
      <c r="FVU37" s="145"/>
      <c r="FVV37" s="145"/>
      <c r="FVW37" s="145"/>
      <c r="FVX37" s="145"/>
      <c r="FVY37" s="145"/>
      <c r="FVZ37" s="145"/>
      <c r="FWA37" s="145"/>
      <c r="FWB37" s="145"/>
      <c r="FWC37" s="145"/>
      <c r="FWD37" s="145"/>
      <c r="FWE37" s="145"/>
      <c r="FWF37" s="145"/>
      <c r="FWG37" s="145"/>
      <c r="FWH37" s="145"/>
      <c r="FWI37" s="145"/>
      <c r="FWJ37" s="145"/>
      <c r="FWK37" s="145"/>
      <c r="FWL37" s="145"/>
      <c r="FWM37" s="145"/>
      <c r="FWN37" s="145"/>
      <c r="FWO37" s="145"/>
      <c r="FWP37" s="145"/>
      <c r="FWQ37" s="145"/>
      <c r="FWR37" s="145"/>
      <c r="FWS37" s="145"/>
      <c r="FWT37" s="145"/>
      <c r="FWU37" s="145"/>
      <c r="FWV37" s="145"/>
      <c r="FWW37" s="145"/>
      <c r="FWX37" s="145"/>
      <c r="FWY37" s="145"/>
      <c r="FWZ37" s="145"/>
      <c r="FXA37" s="145"/>
      <c r="FXB37" s="145"/>
      <c r="FXC37" s="145"/>
      <c r="FXD37" s="145"/>
      <c r="FXE37" s="145"/>
      <c r="FXF37" s="145"/>
      <c r="FXG37" s="145"/>
      <c r="FXH37" s="145"/>
      <c r="FXI37" s="145"/>
      <c r="FXJ37" s="145"/>
      <c r="FXK37" s="145"/>
      <c r="FXL37" s="145"/>
      <c r="FXM37" s="145"/>
      <c r="FXN37" s="145"/>
      <c r="FXO37" s="145"/>
      <c r="FXP37" s="145"/>
      <c r="FXQ37" s="145"/>
      <c r="FXR37" s="145"/>
      <c r="FXS37" s="145"/>
      <c r="FXT37" s="145"/>
      <c r="FXU37" s="145"/>
      <c r="FXV37" s="145"/>
      <c r="FXW37" s="145"/>
      <c r="FXX37" s="145"/>
      <c r="FXY37" s="145"/>
      <c r="FXZ37" s="145"/>
      <c r="FYA37" s="145"/>
      <c r="FYB37" s="145"/>
      <c r="FYC37" s="145"/>
      <c r="FYD37" s="145"/>
      <c r="FYE37" s="145"/>
      <c r="FYF37" s="145"/>
      <c r="FYG37" s="145"/>
      <c r="FYH37" s="145"/>
      <c r="FYI37" s="145"/>
      <c r="FYJ37" s="145"/>
      <c r="FYK37" s="145"/>
      <c r="FYL37" s="145"/>
      <c r="FYM37" s="145"/>
      <c r="FYN37" s="145"/>
      <c r="FYO37" s="145"/>
      <c r="FYP37" s="145"/>
      <c r="FYQ37" s="145"/>
      <c r="FYR37" s="145"/>
      <c r="FYS37" s="145"/>
      <c r="FYT37" s="145"/>
      <c r="FYU37" s="145"/>
      <c r="FYV37" s="145"/>
      <c r="FYW37" s="145"/>
      <c r="FYX37" s="145"/>
      <c r="FYY37" s="145"/>
      <c r="FYZ37" s="145"/>
      <c r="FZA37" s="145"/>
      <c r="FZB37" s="145"/>
      <c r="FZC37" s="145"/>
      <c r="FZD37" s="145"/>
      <c r="FZE37" s="145"/>
      <c r="FZF37" s="145"/>
      <c r="FZG37" s="145"/>
      <c r="FZH37" s="145"/>
      <c r="FZI37" s="145"/>
      <c r="FZJ37" s="145"/>
      <c r="FZK37" s="145"/>
      <c r="FZL37" s="145"/>
      <c r="FZM37" s="145"/>
      <c r="FZN37" s="145"/>
      <c r="FZO37" s="145"/>
      <c r="FZP37" s="145"/>
      <c r="FZQ37" s="145"/>
      <c r="FZR37" s="145"/>
      <c r="FZS37" s="145"/>
      <c r="FZT37" s="145"/>
      <c r="FZU37" s="145"/>
      <c r="FZV37" s="145"/>
      <c r="FZW37" s="145"/>
      <c r="FZX37" s="145"/>
      <c r="FZY37" s="145"/>
      <c r="FZZ37" s="145"/>
      <c r="GAA37" s="145"/>
      <c r="GAB37" s="145"/>
      <c r="GAC37" s="145"/>
      <c r="GAD37" s="145"/>
      <c r="GAE37" s="145"/>
      <c r="GAF37" s="145"/>
      <c r="GAG37" s="145"/>
      <c r="GAH37" s="145"/>
      <c r="GAI37" s="145"/>
      <c r="GAJ37" s="145"/>
      <c r="GAK37" s="145"/>
      <c r="GAL37" s="145"/>
      <c r="GAM37" s="145"/>
      <c r="GAN37" s="145"/>
      <c r="GAO37" s="145"/>
      <c r="GAP37" s="145"/>
      <c r="GAQ37" s="145"/>
      <c r="GAR37" s="145"/>
      <c r="GAS37" s="145"/>
      <c r="GAT37" s="145"/>
      <c r="GAU37" s="145"/>
      <c r="GAV37" s="145"/>
      <c r="GAW37" s="145"/>
      <c r="GAX37" s="145"/>
      <c r="GAY37" s="145"/>
      <c r="GAZ37" s="145"/>
      <c r="GBA37" s="145"/>
      <c r="GBB37" s="145"/>
      <c r="GBC37" s="145"/>
      <c r="GBD37" s="145"/>
      <c r="GBE37" s="145"/>
      <c r="GBF37" s="145"/>
      <c r="GBG37" s="145"/>
      <c r="GBH37" s="145"/>
      <c r="GBI37" s="145"/>
      <c r="GBJ37" s="145"/>
      <c r="GBK37" s="145"/>
      <c r="GBL37" s="145"/>
      <c r="GBM37" s="145"/>
      <c r="GBN37" s="145"/>
      <c r="GBO37" s="145"/>
      <c r="GBP37" s="145"/>
      <c r="GBQ37" s="145"/>
      <c r="GBR37" s="145"/>
      <c r="GBS37" s="145"/>
      <c r="GBT37" s="145"/>
      <c r="GBU37" s="145"/>
      <c r="GBV37" s="145"/>
      <c r="GBW37" s="145"/>
      <c r="GBX37" s="145"/>
      <c r="GBY37" s="145"/>
      <c r="GBZ37" s="145"/>
      <c r="GCA37" s="145"/>
      <c r="GCB37" s="145"/>
      <c r="GCC37" s="145"/>
      <c r="GCD37" s="145"/>
      <c r="GCE37" s="145"/>
      <c r="GCF37" s="145"/>
      <c r="GCG37" s="145"/>
      <c r="GCH37" s="145"/>
      <c r="GCI37" s="145"/>
      <c r="GCJ37" s="145"/>
      <c r="GCK37" s="145"/>
      <c r="GCL37" s="145"/>
      <c r="GCM37" s="145"/>
      <c r="GCN37" s="145"/>
      <c r="GCO37" s="145"/>
      <c r="GCP37" s="145"/>
      <c r="GCQ37" s="145"/>
      <c r="GCR37" s="145"/>
      <c r="GCS37" s="145"/>
      <c r="GCT37" s="145"/>
      <c r="GCU37" s="145"/>
      <c r="GCV37" s="145"/>
      <c r="GCW37" s="145"/>
      <c r="GCX37" s="145"/>
      <c r="GCY37" s="145"/>
      <c r="GCZ37" s="145"/>
      <c r="GDA37" s="145"/>
      <c r="GDB37" s="145"/>
      <c r="GDC37" s="145"/>
      <c r="GDD37" s="145"/>
      <c r="GDE37" s="145"/>
      <c r="GDF37" s="145"/>
      <c r="GDG37" s="145"/>
      <c r="GDH37" s="145"/>
      <c r="GDI37" s="145"/>
      <c r="GDJ37" s="145"/>
      <c r="GDK37" s="145"/>
      <c r="GDL37" s="145"/>
      <c r="GDM37" s="145"/>
      <c r="GDN37" s="145"/>
      <c r="GDO37" s="145"/>
      <c r="GDP37" s="145"/>
      <c r="GDQ37" s="145"/>
      <c r="GDR37" s="145"/>
      <c r="GDS37" s="145"/>
      <c r="GDT37" s="145"/>
      <c r="GDU37" s="145"/>
      <c r="GDV37" s="145"/>
      <c r="GDW37" s="145"/>
      <c r="GDX37" s="145"/>
      <c r="GDY37" s="145"/>
      <c r="GDZ37" s="145"/>
      <c r="GEA37" s="145"/>
      <c r="GEB37" s="145"/>
      <c r="GEC37" s="145"/>
      <c r="GED37" s="145"/>
      <c r="GEE37" s="145"/>
      <c r="GEF37" s="145"/>
      <c r="GEG37" s="145"/>
      <c r="GEH37" s="145"/>
      <c r="GEI37" s="145"/>
      <c r="GEJ37" s="145"/>
      <c r="GEK37" s="145"/>
      <c r="GEL37" s="145"/>
      <c r="GEM37" s="145"/>
      <c r="GEN37" s="145"/>
      <c r="GEO37" s="145"/>
      <c r="GEP37" s="145"/>
      <c r="GEQ37" s="145"/>
      <c r="GER37" s="145"/>
      <c r="GES37" s="145"/>
      <c r="GET37" s="145"/>
      <c r="GEU37" s="145"/>
      <c r="GEV37" s="145"/>
      <c r="GEW37" s="145"/>
      <c r="GEX37" s="145"/>
      <c r="GEY37" s="145"/>
      <c r="GEZ37" s="145"/>
      <c r="GFA37" s="145"/>
      <c r="GFB37" s="145"/>
      <c r="GFC37" s="145"/>
      <c r="GFD37" s="145"/>
      <c r="GFE37" s="145"/>
      <c r="GFF37" s="145"/>
      <c r="GFG37" s="145"/>
      <c r="GFH37" s="145"/>
      <c r="GFI37" s="145"/>
      <c r="GFJ37" s="145"/>
      <c r="GFK37" s="145"/>
      <c r="GFL37" s="145"/>
      <c r="GFM37" s="145"/>
      <c r="GFN37" s="145"/>
      <c r="GFO37" s="145"/>
      <c r="GFP37" s="145"/>
      <c r="GFQ37" s="145"/>
      <c r="GFR37" s="145"/>
      <c r="GFS37" s="145"/>
      <c r="GFT37" s="145"/>
      <c r="GFU37" s="145"/>
      <c r="GFV37" s="145"/>
      <c r="GFW37" s="145"/>
      <c r="GFX37" s="145"/>
      <c r="GFY37" s="145"/>
      <c r="GFZ37" s="145"/>
      <c r="GGA37" s="145"/>
      <c r="GGB37" s="145"/>
      <c r="GGC37" s="145"/>
      <c r="GGD37" s="145"/>
      <c r="GGE37" s="145"/>
      <c r="GGF37" s="145"/>
      <c r="GGG37" s="145"/>
      <c r="GGH37" s="145"/>
      <c r="GGI37" s="145"/>
      <c r="GGJ37" s="145"/>
      <c r="GGK37" s="145"/>
      <c r="GGL37" s="145"/>
      <c r="GGM37" s="145"/>
      <c r="GGN37" s="145"/>
      <c r="GGO37" s="145"/>
      <c r="GGP37" s="145"/>
      <c r="GGQ37" s="145"/>
      <c r="GGR37" s="145"/>
      <c r="GGS37" s="145"/>
      <c r="GGT37" s="145"/>
      <c r="GGU37" s="145"/>
      <c r="GGV37" s="145"/>
      <c r="GGW37" s="145"/>
      <c r="GGX37" s="145"/>
      <c r="GGY37" s="145"/>
      <c r="GGZ37" s="145"/>
      <c r="GHA37" s="145"/>
      <c r="GHB37" s="145"/>
      <c r="GHC37" s="145"/>
      <c r="GHD37" s="145"/>
      <c r="GHE37" s="145"/>
      <c r="GHF37" s="145"/>
      <c r="GHG37" s="145"/>
      <c r="GHH37" s="145"/>
      <c r="GHI37" s="145"/>
      <c r="GHJ37" s="145"/>
      <c r="GHK37" s="145"/>
      <c r="GHL37" s="145"/>
      <c r="GHM37" s="145"/>
      <c r="GHN37" s="145"/>
      <c r="GHO37" s="145"/>
      <c r="GHP37" s="145"/>
      <c r="GHQ37" s="145"/>
      <c r="GHR37" s="145"/>
      <c r="GHS37" s="145"/>
      <c r="GHT37" s="145"/>
      <c r="GHU37" s="145"/>
      <c r="GHV37" s="145"/>
      <c r="GHW37" s="145"/>
      <c r="GHX37" s="145"/>
      <c r="GHY37" s="145"/>
      <c r="GHZ37" s="145"/>
      <c r="GIA37" s="145"/>
      <c r="GIB37" s="145"/>
      <c r="GIC37" s="145"/>
      <c r="GID37" s="145"/>
      <c r="GIE37" s="145"/>
      <c r="GIF37" s="145"/>
      <c r="GIG37" s="145"/>
      <c r="GIH37" s="145"/>
      <c r="GII37" s="145"/>
      <c r="GIJ37" s="145"/>
      <c r="GIK37" s="145"/>
      <c r="GIL37" s="145"/>
      <c r="GIM37" s="145"/>
      <c r="GIN37" s="145"/>
      <c r="GIO37" s="145"/>
      <c r="GIP37" s="145"/>
      <c r="GIQ37" s="145"/>
      <c r="GIR37" s="145"/>
      <c r="GIS37" s="145"/>
      <c r="GIT37" s="145"/>
      <c r="GIU37" s="145"/>
      <c r="GIV37" s="145"/>
      <c r="GIW37" s="145"/>
      <c r="GIX37" s="145"/>
      <c r="GIY37" s="145"/>
      <c r="GIZ37" s="145"/>
      <c r="GJA37" s="145"/>
      <c r="GJB37" s="145"/>
      <c r="GJC37" s="145"/>
      <c r="GJD37" s="145"/>
      <c r="GJE37" s="145"/>
      <c r="GJF37" s="145"/>
      <c r="GJG37" s="145"/>
      <c r="GJH37" s="145"/>
      <c r="GJI37" s="145"/>
      <c r="GJJ37" s="145"/>
      <c r="GJK37" s="145"/>
      <c r="GJL37" s="145"/>
      <c r="GJM37" s="145"/>
      <c r="GJN37" s="145"/>
      <c r="GJO37" s="145"/>
      <c r="GJP37" s="145"/>
      <c r="GJQ37" s="145"/>
      <c r="GJR37" s="145"/>
      <c r="GJS37" s="145"/>
      <c r="GJT37" s="145"/>
      <c r="GJU37" s="145"/>
      <c r="GJV37" s="145"/>
      <c r="GJW37" s="145"/>
      <c r="GJX37" s="145"/>
      <c r="GJY37" s="145"/>
      <c r="GJZ37" s="145"/>
      <c r="GKA37" s="145"/>
      <c r="GKB37" s="145"/>
      <c r="GKC37" s="145"/>
      <c r="GKD37" s="145"/>
      <c r="GKE37" s="145"/>
      <c r="GKF37" s="145"/>
      <c r="GKG37" s="145"/>
      <c r="GKH37" s="145"/>
      <c r="GKI37" s="145"/>
      <c r="GKJ37" s="145"/>
      <c r="GKK37" s="145"/>
      <c r="GKL37" s="145"/>
      <c r="GKM37" s="145"/>
      <c r="GKN37" s="145"/>
      <c r="GKO37" s="145"/>
      <c r="GKP37" s="145"/>
      <c r="GKQ37" s="145"/>
      <c r="GKR37" s="145"/>
      <c r="GKS37" s="145"/>
      <c r="GKT37" s="145"/>
      <c r="GKU37" s="145"/>
      <c r="GKV37" s="145"/>
      <c r="GKW37" s="145"/>
      <c r="GKX37" s="145"/>
      <c r="GKY37" s="145"/>
      <c r="GKZ37" s="145"/>
      <c r="GLA37" s="145"/>
      <c r="GLB37" s="145"/>
      <c r="GLC37" s="145"/>
      <c r="GLD37" s="145"/>
      <c r="GLE37" s="145"/>
      <c r="GLF37" s="145"/>
      <c r="GLG37" s="145"/>
      <c r="GLH37" s="145"/>
      <c r="GLI37" s="145"/>
      <c r="GLJ37" s="145"/>
      <c r="GLK37" s="145"/>
      <c r="GLL37" s="145"/>
      <c r="GLM37" s="145"/>
      <c r="GLN37" s="145"/>
      <c r="GLO37" s="145"/>
      <c r="GLP37" s="145"/>
      <c r="GLQ37" s="145"/>
      <c r="GLR37" s="145"/>
      <c r="GLS37" s="145"/>
      <c r="GLT37" s="145"/>
      <c r="GLU37" s="145"/>
      <c r="GLV37" s="145"/>
      <c r="GLW37" s="145"/>
      <c r="GLX37" s="145"/>
      <c r="GLY37" s="145"/>
      <c r="GLZ37" s="145"/>
      <c r="GMA37" s="145"/>
      <c r="GMB37" s="145"/>
      <c r="GMC37" s="145"/>
      <c r="GMD37" s="145"/>
      <c r="GME37" s="145"/>
      <c r="GMF37" s="145"/>
      <c r="GMG37" s="145"/>
      <c r="GMH37" s="145"/>
      <c r="GMI37" s="145"/>
      <c r="GMJ37" s="145"/>
      <c r="GMK37" s="145"/>
      <c r="GML37" s="145"/>
      <c r="GMM37" s="145"/>
      <c r="GMN37" s="145"/>
      <c r="GMO37" s="145"/>
      <c r="GMP37" s="145"/>
      <c r="GMQ37" s="145"/>
      <c r="GMR37" s="145"/>
      <c r="GMS37" s="145"/>
      <c r="GMT37" s="145"/>
      <c r="GMU37" s="145"/>
      <c r="GMV37" s="145"/>
      <c r="GMW37" s="145"/>
      <c r="GMX37" s="145"/>
      <c r="GMY37" s="145"/>
      <c r="GMZ37" s="145"/>
      <c r="GNA37" s="145"/>
      <c r="GNB37" s="145"/>
      <c r="GNC37" s="145"/>
      <c r="GND37" s="145"/>
      <c r="GNE37" s="145"/>
      <c r="GNF37" s="145"/>
      <c r="GNG37" s="145"/>
      <c r="GNH37" s="145"/>
      <c r="GNI37" s="145"/>
      <c r="GNJ37" s="145"/>
      <c r="GNK37" s="145"/>
      <c r="GNL37" s="145"/>
      <c r="GNM37" s="145"/>
      <c r="GNN37" s="145"/>
      <c r="GNO37" s="145"/>
      <c r="GNP37" s="145"/>
      <c r="GNQ37" s="145"/>
      <c r="GNR37" s="145"/>
      <c r="GNS37" s="145"/>
      <c r="GNT37" s="145"/>
      <c r="GNU37" s="145"/>
      <c r="GNV37" s="145"/>
      <c r="GNW37" s="145"/>
      <c r="GNX37" s="145"/>
      <c r="GNY37" s="145"/>
      <c r="GNZ37" s="145"/>
      <c r="GOA37" s="145"/>
      <c r="GOB37" s="145"/>
      <c r="GOC37" s="145"/>
      <c r="GOD37" s="145"/>
      <c r="GOE37" s="145"/>
      <c r="GOF37" s="145"/>
      <c r="GOG37" s="145"/>
      <c r="GOH37" s="145"/>
      <c r="GOI37" s="145"/>
      <c r="GOJ37" s="145"/>
      <c r="GOK37" s="145"/>
      <c r="GOL37" s="145"/>
      <c r="GOM37" s="145"/>
      <c r="GON37" s="145"/>
      <c r="GOO37" s="145"/>
      <c r="GOP37" s="145"/>
      <c r="GOQ37" s="145"/>
      <c r="GOR37" s="145"/>
      <c r="GOS37" s="145"/>
      <c r="GOT37" s="145"/>
      <c r="GOU37" s="145"/>
      <c r="GOV37" s="145"/>
      <c r="GOW37" s="145"/>
      <c r="GOX37" s="145"/>
      <c r="GOY37" s="145"/>
      <c r="GOZ37" s="145"/>
      <c r="GPA37" s="145"/>
      <c r="GPB37" s="145"/>
      <c r="GPC37" s="145"/>
      <c r="GPD37" s="145"/>
      <c r="GPE37" s="145"/>
      <c r="GPF37" s="145"/>
      <c r="GPG37" s="145"/>
      <c r="GPH37" s="145"/>
      <c r="GPI37" s="145"/>
      <c r="GPJ37" s="145"/>
      <c r="GPK37" s="145"/>
      <c r="GPL37" s="145"/>
      <c r="GPM37" s="145"/>
      <c r="GPN37" s="145"/>
      <c r="GPO37" s="145"/>
      <c r="GPP37" s="145"/>
      <c r="GPQ37" s="145"/>
      <c r="GPR37" s="145"/>
      <c r="GPS37" s="145"/>
      <c r="GPT37" s="145"/>
      <c r="GPU37" s="145"/>
      <c r="GPV37" s="145"/>
      <c r="GPW37" s="145"/>
      <c r="GPX37" s="145"/>
      <c r="GPY37" s="145"/>
      <c r="GPZ37" s="145"/>
      <c r="GQA37" s="145"/>
      <c r="GQB37" s="145"/>
      <c r="GQC37" s="145"/>
      <c r="GQD37" s="145"/>
      <c r="GQE37" s="145"/>
      <c r="GQF37" s="145"/>
      <c r="GQG37" s="145"/>
      <c r="GQH37" s="145"/>
      <c r="GQI37" s="145"/>
      <c r="GQJ37" s="145"/>
      <c r="GQK37" s="145"/>
      <c r="GQL37" s="145"/>
      <c r="GQM37" s="145"/>
      <c r="GQN37" s="145"/>
      <c r="GQO37" s="145"/>
      <c r="GQP37" s="145"/>
      <c r="GQQ37" s="145"/>
      <c r="GQR37" s="145"/>
      <c r="GQS37" s="145"/>
      <c r="GQT37" s="145"/>
      <c r="GQU37" s="145"/>
      <c r="GQV37" s="145"/>
      <c r="GQW37" s="145"/>
      <c r="GQX37" s="145"/>
      <c r="GQY37" s="145"/>
      <c r="GQZ37" s="145"/>
      <c r="GRA37" s="145"/>
      <c r="GRB37" s="145"/>
      <c r="GRC37" s="145"/>
      <c r="GRD37" s="145"/>
      <c r="GRE37" s="145"/>
      <c r="GRF37" s="145"/>
      <c r="GRG37" s="145"/>
      <c r="GRH37" s="145"/>
      <c r="GRI37" s="145"/>
      <c r="GRJ37" s="145"/>
      <c r="GRK37" s="145"/>
      <c r="GRL37" s="145"/>
      <c r="GRM37" s="145"/>
      <c r="GRN37" s="145"/>
      <c r="GRO37" s="145"/>
      <c r="GRP37" s="145"/>
      <c r="GRQ37" s="145"/>
      <c r="GRR37" s="145"/>
      <c r="GRS37" s="145"/>
      <c r="GRT37" s="145"/>
      <c r="GRU37" s="145"/>
      <c r="GRV37" s="145"/>
      <c r="GRW37" s="145"/>
      <c r="GRX37" s="145"/>
      <c r="GRY37" s="145"/>
      <c r="GRZ37" s="145"/>
      <c r="GSA37" s="145"/>
      <c r="GSB37" s="145"/>
      <c r="GSC37" s="145"/>
      <c r="GSD37" s="145"/>
      <c r="GSE37" s="145"/>
      <c r="GSF37" s="145"/>
      <c r="GSG37" s="145"/>
      <c r="GSH37" s="145"/>
      <c r="GSI37" s="145"/>
      <c r="GSJ37" s="145"/>
      <c r="GSK37" s="145"/>
      <c r="GSL37" s="145"/>
      <c r="GSM37" s="145"/>
      <c r="GSN37" s="145"/>
      <c r="GSO37" s="145"/>
      <c r="GSP37" s="145"/>
      <c r="GSQ37" s="145"/>
      <c r="GSR37" s="145"/>
      <c r="GSS37" s="145"/>
      <c r="GST37" s="145"/>
      <c r="GSU37" s="145"/>
      <c r="GSV37" s="145"/>
      <c r="GSW37" s="145"/>
      <c r="GSX37" s="145"/>
      <c r="GSY37" s="145"/>
      <c r="GSZ37" s="145"/>
      <c r="GTA37" s="145"/>
      <c r="GTB37" s="145"/>
      <c r="GTC37" s="145"/>
      <c r="GTD37" s="145"/>
      <c r="GTE37" s="145"/>
      <c r="GTF37" s="145"/>
      <c r="GTG37" s="145"/>
      <c r="GTH37" s="145"/>
      <c r="GTI37" s="145"/>
      <c r="GTJ37" s="145"/>
      <c r="GTK37" s="145"/>
      <c r="GTL37" s="145"/>
      <c r="GTM37" s="145"/>
      <c r="GTN37" s="145"/>
      <c r="GTO37" s="145"/>
      <c r="GTP37" s="145"/>
      <c r="GTQ37" s="145"/>
      <c r="GTR37" s="145"/>
      <c r="GTS37" s="145"/>
      <c r="GTT37" s="145"/>
      <c r="GTU37" s="145"/>
      <c r="GTV37" s="145"/>
      <c r="GTW37" s="145"/>
      <c r="GTX37" s="145"/>
      <c r="GTY37" s="145"/>
      <c r="GTZ37" s="145"/>
      <c r="GUA37" s="145"/>
      <c r="GUB37" s="145"/>
      <c r="GUC37" s="145"/>
      <c r="GUD37" s="145"/>
      <c r="GUE37" s="145"/>
      <c r="GUF37" s="145"/>
      <c r="GUG37" s="145"/>
      <c r="GUH37" s="145"/>
      <c r="GUI37" s="145"/>
      <c r="GUJ37" s="145"/>
      <c r="GUK37" s="145"/>
      <c r="GUL37" s="145"/>
      <c r="GUM37" s="145"/>
      <c r="GUN37" s="145"/>
      <c r="GUO37" s="145"/>
      <c r="GUP37" s="145"/>
      <c r="GUQ37" s="145"/>
      <c r="GUR37" s="145"/>
      <c r="GUS37" s="145"/>
      <c r="GUT37" s="145"/>
      <c r="GUU37" s="145"/>
      <c r="GUV37" s="145"/>
      <c r="GUW37" s="145"/>
      <c r="GUX37" s="145"/>
      <c r="GUY37" s="145"/>
      <c r="GUZ37" s="145"/>
      <c r="GVA37" s="145"/>
      <c r="GVB37" s="145"/>
      <c r="GVC37" s="145"/>
      <c r="GVD37" s="145"/>
      <c r="GVE37" s="145"/>
      <c r="GVF37" s="145"/>
      <c r="GVG37" s="145"/>
      <c r="GVH37" s="145"/>
      <c r="GVI37" s="145"/>
      <c r="GVJ37" s="145"/>
      <c r="GVK37" s="145"/>
      <c r="GVL37" s="145"/>
      <c r="GVM37" s="145"/>
      <c r="GVN37" s="145"/>
      <c r="GVO37" s="145"/>
      <c r="GVP37" s="145"/>
      <c r="GVQ37" s="145"/>
      <c r="GVR37" s="145"/>
      <c r="GVS37" s="145"/>
      <c r="GVT37" s="145"/>
      <c r="GVU37" s="145"/>
      <c r="GVV37" s="145"/>
      <c r="GVW37" s="145"/>
      <c r="GVX37" s="145"/>
      <c r="GVY37" s="145"/>
      <c r="GVZ37" s="145"/>
      <c r="GWA37" s="145"/>
      <c r="GWB37" s="145"/>
      <c r="GWC37" s="145"/>
      <c r="GWD37" s="145"/>
      <c r="GWE37" s="145"/>
      <c r="GWF37" s="145"/>
      <c r="GWG37" s="145"/>
      <c r="GWH37" s="145"/>
      <c r="GWI37" s="145"/>
      <c r="GWJ37" s="145"/>
      <c r="GWK37" s="145"/>
      <c r="GWL37" s="145"/>
      <c r="GWM37" s="145"/>
      <c r="GWN37" s="145"/>
      <c r="GWO37" s="145"/>
      <c r="GWP37" s="145"/>
      <c r="GWQ37" s="145"/>
      <c r="GWR37" s="145"/>
      <c r="GWS37" s="145"/>
      <c r="GWT37" s="145"/>
      <c r="GWU37" s="145"/>
      <c r="GWV37" s="145"/>
      <c r="GWW37" s="145"/>
      <c r="GWX37" s="145"/>
      <c r="GWY37" s="145"/>
      <c r="GWZ37" s="145"/>
      <c r="GXA37" s="145"/>
      <c r="GXB37" s="145"/>
      <c r="GXC37" s="145"/>
      <c r="GXD37" s="145"/>
      <c r="GXE37" s="145"/>
      <c r="GXF37" s="145"/>
      <c r="GXG37" s="145"/>
      <c r="GXH37" s="145"/>
      <c r="GXI37" s="145"/>
      <c r="GXJ37" s="145"/>
      <c r="GXK37" s="145"/>
      <c r="GXL37" s="145"/>
      <c r="GXM37" s="145"/>
      <c r="GXN37" s="145"/>
      <c r="GXO37" s="145"/>
      <c r="GXP37" s="145"/>
      <c r="GXQ37" s="145"/>
      <c r="GXR37" s="145"/>
      <c r="GXS37" s="145"/>
      <c r="GXT37" s="145"/>
      <c r="GXU37" s="145"/>
      <c r="GXV37" s="145"/>
      <c r="GXW37" s="145"/>
      <c r="GXX37" s="145"/>
      <c r="GXY37" s="145"/>
      <c r="GXZ37" s="145"/>
      <c r="GYA37" s="145"/>
      <c r="GYB37" s="145"/>
      <c r="GYC37" s="145"/>
      <c r="GYD37" s="145"/>
      <c r="GYE37" s="145"/>
      <c r="GYF37" s="145"/>
      <c r="GYG37" s="145"/>
      <c r="GYH37" s="145"/>
      <c r="GYI37" s="145"/>
      <c r="GYJ37" s="145"/>
      <c r="GYK37" s="145"/>
      <c r="GYL37" s="145"/>
      <c r="GYM37" s="145"/>
      <c r="GYN37" s="145"/>
      <c r="GYO37" s="145"/>
      <c r="GYP37" s="145"/>
      <c r="GYQ37" s="145"/>
      <c r="GYR37" s="145"/>
      <c r="GYS37" s="145"/>
      <c r="GYT37" s="145"/>
      <c r="GYU37" s="145"/>
      <c r="GYV37" s="145"/>
      <c r="GYW37" s="145"/>
      <c r="GYX37" s="145"/>
      <c r="GYY37" s="145"/>
      <c r="GYZ37" s="145"/>
      <c r="GZA37" s="145"/>
      <c r="GZB37" s="145"/>
      <c r="GZC37" s="145"/>
      <c r="GZD37" s="145"/>
      <c r="GZE37" s="145"/>
      <c r="GZF37" s="145"/>
      <c r="GZG37" s="145"/>
      <c r="GZH37" s="145"/>
      <c r="GZI37" s="145"/>
      <c r="GZJ37" s="145"/>
      <c r="GZK37" s="145"/>
      <c r="GZL37" s="145"/>
      <c r="GZM37" s="145"/>
      <c r="GZN37" s="145"/>
      <c r="GZO37" s="145"/>
      <c r="GZP37" s="145"/>
      <c r="GZQ37" s="145"/>
      <c r="GZR37" s="145"/>
      <c r="GZS37" s="145"/>
      <c r="GZT37" s="145"/>
      <c r="GZU37" s="145"/>
      <c r="GZV37" s="145"/>
      <c r="GZW37" s="145"/>
      <c r="GZX37" s="145"/>
      <c r="GZY37" s="145"/>
      <c r="GZZ37" s="145"/>
      <c r="HAA37" s="145"/>
      <c r="HAB37" s="145"/>
      <c r="HAC37" s="145"/>
      <c r="HAD37" s="145"/>
      <c r="HAE37" s="145"/>
      <c r="HAF37" s="145"/>
      <c r="HAG37" s="145"/>
      <c r="HAH37" s="145"/>
      <c r="HAI37" s="145"/>
      <c r="HAJ37" s="145"/>
      <c r="HAK37" s="145"/>
      <c r="HAL37" s="145"/>
      <c r="HAM37" s="145"/>
      <c r="HAN37" s="145"/>
      <c r="HAO37" s="145"/>
      <c r="HAP37" s="145"/>
      <c r="HAQ37" s="145"/>
      <c r="HAR37" s="145"/>
      <c r="HAS37" s="145"/>
      <c r="HAT37" s="145"/>
      <c r="HAU37" s="145"/>
      <c r="HAV37" s="145"/>
      <c r="HAW37" s="145"/>
      <c r="HAX37" s="145"/>
      <c r="HAY37" s="145"/>
      <c r="HAZ37" s="145"/>
      <c r="HBA37" s="145"/>
      <c r="HBB37" s="145"/>
      <c r="HBC37" s="145"/>
      <c r="HBD37" s="145"/>
      <c r="HBE37" s="145"/>
      <c r="HBF37" s="145"/>
      <c r="HBG37" s="145"/>
      <c r="HBH37" s="145"/>
      <c r="HBI37" s="145"/>
      <c r="HBJ37" s="145"/>
      <c r="HBK37" s="145"/>
      <c r="HBL37" s="145"/>
      <c r="HBM37" s="145"/>
      <c r="HBN37" s="145"/>
      <c r="HBO37" s="145"/>
      <c r="HBP37" s="145"/>
      <c r="HBQ37" s="145"/>
      <c r="HBR37" s="145"/>
      <c r="HBS37" s="145"/>
      <c r="HBT37" s="145"/>
      <c r="HBU37" s="145"/>
      <c r="HBV37" s="145"/>
      <c r="HBW37" s="145"/>
      <c r="HBX37" s="145"/>
      <c r="HBY37" s="145"/>
      <c r="HBZ37" s="145"/>
      <c r="HCA37" s="145"/>
      <c r="HCB37" s="145"/>
      <c r="HCC37" s="145"/>
      <c r="HCD37" s="145"/>
      <c r="HCE37" s="145"/>
      <c r="HCF37" s="145"/>
      <c r="HCG37" s="145"/>
      <c r="HCH37" s="145"/>
      <c r="HCI37" s="145"/>
      <c r="HCJ37" s="145"/>
      <c r="HCK37" s="145"/>
      <c r="HCL37" s="145"/>
      <c r="HCM37" s="145"/>
      <c r="HCN37" s="145"/>
      <c r="HCO37" s="145"/>
      <c r="HCP37" s="145"/>
      <c r="HCQ37" s="145"/>
      <c r="HCR37" s="145"/>
      <c r="HCS37" s="145"/>
      <c r="HCT37" s="145"/>
      <c r="HCU37" s="145"/>
      <c r="HCV37" s="145"/>
      <c r="HCW37" s="145"/>
      <c r="HCX37" s="145"/>
      <c r="HCY37" s="145"/>
      <c r="HCZ37" s="145"/>
      <c r="HDA37" s="145"/>
      <c r="HDB37" s="145"/>
      <c r="HDC37" s="145"/>
      <c r="HDD37" s="145"/>
      <c r="HDE37" s="145"/>
      <c r="HDF37" s="145"/>
      <c r="HDG37" s="145"/>
      <c r="HDH37" s="145"/>
      <c r="HDI37" s="145"/>
      <c r="HDJ37" s="145"/>
      <c r="HDK37" s="145"/>
      <c r="HDL37" s="145"/>
      <c r="HDM37" s="145"/>
      <c r="HDN37" s="145"/>
      <c r="HDO37" s="145"/>
      <c r="HDP37" s="145"/>
      <c r="HDQ37" s="145"/>
      <c r="HDR37" s="145"/>
      <c r="HDS37" s="145"/>
      <c r="HDT37" s="145"/>
      <c r="HDU37" s="145"/>
      <c r="HDV37" s="145"/>
      <c r="HDW37" s="145"/>
      <c r="HDX37" s="145"/>
      <c r="HDY37" s="145"/>
      <c r="HDZ37" s="145"/>
      <c r="HEA37" s="145"/>
      <c r="HEB37" s="145"/>
      <c r="HEC37" s="145"/>
      <c r="HED37" s="145"/>
      <c r="HEE37" s="145"/>
      <c r="HEF37" s="145"/>
      <c r="HEG37" s="145"/>
      <c r="HEH37" s="145"/>
      <c r="HEI37" s="145"/>
      <c r="HEJ37" s="145"/>
      <c r="HEK37" s="145"/>
      <c r="HEL37" s="145"/>
      <c r="HEM37" s="145"/>
      <c r="HEN37" s="145"/>
      <c r="HEO37" s="145"/>
      <c r="HEP37" s="145"/>
      <c r="HEQ37" s="145"/>
      <c r="HER37" s="145"/>
      <c r="HES37" s="145"/>
      <c r="HET37" s="145"/>
      <c r="HEU37" s="145"/>
      <c r="HEV37" s="145"/>
      <c r="HEW37" s="145"/>
      <c r="HEX37" s="145"/>
      <c r="HEY37" s="145"/>
      <c r="HEZ37" s="145"/>
      <c r="HFA37" s="145"/>
      <c r="HFB37" s="145"/>
      <c r="HFC37" s="145"/>
      <c r="HFD37" s="145"/>
      <c r="HFE37" s="145"/>
      <c r="HFF37" s="145"/>
      <c r="HFG37" s="145"/>
      <c r="HFH37" s="145"/>
      <c r="HFI37" s="145"/>
      <c r="HFJ37" s="145"/>
      <c r="HFK37" s="145"/>
      <c r="HFL37" s="145"/>
      <c r="HFM37" s="145"/>
      <c r="HFN37" s="145"/>
      <c r="HFO37" s="145"/>
      <c r="HFP37" s="145"/>
      <c r="HFQ37" s="145"/>
      <c r="HFR37" s="145"/>
      <c r="HFS37" s="145"/>
      <c r="HFT37" s="145"/>
      <c r="HFU37" s="145"/>
      <c r="HFV37" s="145"/>
      <c r="HFW37" s="145"/>
      <c r="HFX37" s="145"/>
      <c r="HFY37" s="145"/>
      <c r="HFZ37" s="145"/>
      <c r="HGA37" s="145"/>
      <c r="HGB37" s="145"/>
      <c r="HGC37" s="145"/>
      <c r="HGD37" s="145"/>
      <c r="HGE37" s="145"/>
      <c r="HGF37" s="145"/>
      <c r="HGG37" s="145"/>
      <c r="HGH37" s="145"/>
      <c r="HGI37" s="145"/>
      <c r="HGJ37" s="145"/>
      <c r="HGK37" s="145"/>
      <c r="HGL37" s="145"/>
      <c r="HGM37" s="145"/>
      <c r="HGN37" s="145"/>
      <c r="HGO37" s="145"/>
      <c r="HGP37" s="145"/>
      <c r="HGQ37" s="145"/>
      <c r="HGR37" s="145"/>
      <c r="HGS37" s="145"/>
      <c r="HGT37" s="145"/>
      <c r="HGU37" s="145"/>
      <c r="HGV37" s="145"/>
      <c r="HGW37" s="145"/>
      <c r="HGX37" s="145"/>
      <c r="HGY37" s="145"/>
      <c r="HGZ37" s="145"/>
      <c r="HHA37" s="145"/>
      <c r="HHB37" s="145"/>
      <c r="HHC37" s="145"/>
      <c r="HHD37" s="145"/>
      <c r="HHE37" s="145"/>
      <c r="HHF37" s="145"/>
      <c r="HHG37" s="145"/>
      <c r="HHH37" s="145"/>
      <c r="HHI37" s="145"/>
      <c r="HHJ37" s="145"/>
      <c r="HHK37" s="145"/>
      <c r="HHL37" s="145"/>
      <c r="HHM37" s="145"/>
      <c r="HHN37" s="145"/>
      <c r="HHO37" s="145"/>
      <c r="HHP37" s="145"/>
      <c r="HHQ37" s="145"/>
      <c r="HHR37" s="145"/>
      <c r="HHS37" s="145"/>
      <c r="HHT37" s="145"/>
      <c r="HHU37" s="145"/>
      <c r="HHV37" s="145"/>
      <c r="HHW37" s="145"/>
      <c r="HHX37" s="145"/>
      <c r="HHY37" s="145"/>
      <c r="HHZ37" s="145"/>
      <c r="HIA37" s="145"/>
      <c r="HIB37" s="145"/>
      <c r="HIC37" s="145"/>
      <c r="HID37" s="145"/>
      <c r="HIE37" s="145"/>
      <c r="HIF37" s="145"/>
      <c r="HIG37" s="145"/>
      <c r="HIH37" s="145"/>
      <c r="HII37" s="145"/>
      <c r="HIJ37" s="145"/>
      <c r="HIK37" s="145"/>
      <c r="HIL37" s="145"/>
      <c r="HIM37" s="145"/>
      <c r="HIN37" s="145"/>
      <c r="HIO37" s="145"/>
      <c r="HIP37" s="145"/>
      <c r="HIQ37" s="145"/>
      <c r="HIR37" s="145"/>
      <c r="HIS37" s="145"/>
      <c r="HIT37" s="145"/>
      <c r="HIU37" s="145"/>
      <c r="HIV37" s="145"/>
      <c r="HIW37" s="145"/>
      <c r="HIX37" s="145"/>
      <c r="HIY37" s="145"/>
      <c r="HIZ37" s="145"/>
      <c r="HJA37" s="145"/>
      <c r="HJB37" s="145"/>
      <c r="HJC37" s="145"/>
      <c r="HJD37" s="145"/>
      <c r="HJE37" s="145"/>
      <c r="HJF37" s="145"/>
      <c r="HJG37" s="145"/>
      <c r="HJH37" s="145"/>
      <c r="HJI37" s="145"/>
      <c r="HJJ37" s="145"/>
      <c r="HJK37" s="145"/>
      <c r="HJL37" s="145"/>
      <c r="HJM37" s="145"/>
      <c r="HJN37" s="145"/>
      <c r="HJO37" s="145"/>
      <c r="HJP37" s="145"/>
      <c r="HJQ37" s="145"/>
      <c r="HJR37" s="145"/>
      <c r="HJS37" s="145"/>
      <c r="HJT37" s="145"/>
      <c r="HJU37" s="145"/>
      <c r="HJV37" s="145"/>
      <c r="HJW37" s="145"/>
      <c r="HJX37" s="145"/>
      <c r="HJY37" s="145"/>
      <c r="HJZ37" s="145"/>
      <c r="HKA37" s="145"/>
      <c r="HKB37" s="145"/>
      <c r="HKC37" s="145"/>
      <c r="HKD37" s="145"/>
      <c r="HKE37" s="145"/>
      <c r="HKF37" s="145"/>
      <c r="HKG37" s="145"/>
      <c r="HKH37" s="145"/>
      <c r="HKI37" s="145"/>
      <c r="HKJ37" s="145"/>
      <c r="HKK37" s="145"/>
      <c r="HKL37" s="145"/>
      <c r="HKM37" s="145"/>
      <c r="HKN37" s="145"/>
      <c r="HKO37" s="145"/>
      <c r="HKP37" s="145"/>
      <c r="HKQ37" s="145"/>
      <c r="HKR37" s="145"/>
      <c r="HKS37" s="145"/>
      <c r="HKT37" s="145"/>
      <c r="HKU37" s="145"/>
      <c r="HKV37" s="145"/>
      <c r="HKW37" s="145"/>
      <c r="HKX37" s="145"/>
      <c r="HKY37" s="145"/>
      <c r="HKZ37" s="145"/>
      <c r="HLA37" s="145"/>
      <c r="HLB37" s="145"/>
      <c r="HLC37" s="145"/>
      <c r="HLD37" s="145"/>
      <c r="HLE37" s="145"/>
      <c r="HLF37" s="145"/>
      <c r="HLG37" s="145"/>
      <c r="HLH37" s="145"/>
      <c r="HLI37" s="145"/>
      <c r="HLJ37" s="145"/>
      <c r="HLK37" s="145"/>
      <c r="HLL37" s="145"/>
      <c r="HLM37" s="145"/>
      <c r="HLN37" s="145"/>
      <c r="HLO37" s="145"/>
      <c r="HLP37" s="145"/>
      <c r="HLQ37" s="145"/>
      <c r="HLR37" s="145"/>
      <c r="HLS37" s="145"/>
      <c r="HLT37" s="145"/>
      <c r="HLU37" s="145"/>
      <c r="HLV37" s="145"/>
      <c r="HLW37" s="145"/>
      <c r="HLX37" s="145"/>
      <c r="HLY37" s="145"/>
      <c r="HLZ37" s="145"/>
      <c r="HMA37" s="145"/>
      <c r="HMB37" s="145"/>
      <c r="HMC37" s="145"/>
      <c r="HMD37" s="145"/>
      <c r="HME37" s="145"/>
      <c r="HMF37" s="145"/>
      <c r="HMG37" s="145"/>
      <c r="HMH37" s="145"/>
      <c r="HMI37" s="145"/>
      <c r="HMJ37" s="145"/>
      <c r="HMK37" s="145"/>
      <c r="HML37" s="145"/>
      <c r="HMM37" s="145"/>
      <c r="HMN37" s="145"/>
      <c r="HMO37" s="145"/>
      <c r="HMP37" s="145"/>
      <c r="HMQ37" s="145"/>
      <c r="HMR37" s="145"/>
      <c r="HMS37" s="145"/>
      <c r="HMT37" s="145"/>
      <c r="HMU37" s="145"/>
      <c r="HMV37" s="145"/>
      <c r="HMW37" s="145"/>
      <c r="HMX37" s="145"/>
      <c r="HMY37" s="145"/>
      <c r="HMZ37" s="145"/>
      <c r="HNA37" s="145"/>
      <c r="HNB37" s="145"/>
      <c r="HNC37" s="145"/>
      <c r="HND37" s="145"/>
      <c r="HNE37" s="145"/>
      <c r="HNF37" s="145"/>
      <c r="HNG37" s="145"/>
      <c r="HNH37" s="145"/>
      <c r="HNI37" s="145"/>
      <c r="HNJ37" s="145"/>
      <c r="HNK37" s="145"/>
      <c r="HNL37" s="145"/>
      <c r="HNM37" s="145"/>
      <c r="HNN37" s="145"/>
      <c r="HNO37" s="145"/>
      <c r="HNP37" s="145"/>
      <c r="HNQ37" s="145"/>
      <c r="HNR37" s="145"/>
      <c r="HNS37" s="145"/>
      <c r="HNT37" s="145"/>
      <c r="HNU37" s="145"/>
      <c r="HNV37" s="145"/>
      <c r="HNW37" s="145"/>
      <c r="HNX37" s="145"/>
      <c r="HNY37" s="145"/>
      <c r="HNZ37" s="145"/>
      <c r="HOA37" s="145"/>
      <c r="HOB37" s="145"/>
      <c r="HOC37" s="145"/>
      <c r="HOD37" s="145"/>
      <c r="HOE37" s="145"/>
      <c r="HOF37" s="145"/>
      <c r="HOG37" s="145"/>
      <c r="HOH37" s="145"/>
      <c r="HOI37" s="145"/>
      <c r="HOJ37" s="145"/>
      <c r="HOK37" s="145"/>
      <c r="HOL37" s="145"/>
      <c r="HOM37" s="145"/>
      <c r="HON37" s="145"/>
      <c r="HOO37" s="145"/>
      <c r="HOP37" s="145"/>
      <c r="HOQ37" s="145"/>
      <c r="HOR37" s="145"/>
      <c r="HOS37" s="145"/>
      <c r="HOT37" s="145"/>
      <c r="HOU37" s="145"/>
      <c r="HOV37" s="145"/>
      <c r="HOW37" s="145"/>
      <c r="HOX37" s="145"/>
      <c r="HOY37" s="145"/>
      <c r="HOZ37" s="145"/>
      <c r="HPA37" s="145"/>
      <c r="HPB37" s="145"/>
      <c r="HPC37" s="145"/>
      <c r="HPD37" s="145"/>
      <c r="HPE37" s="145"/>
      <c r="HPF37" s="145"/>
      <c r="HPG37" s="145"/>
      <c r="HPH37" s="145"/>
      <c r="HPI37" s="145"/>
      <c r="HPJ37" s="145"/>
      <c r="HPK37" s="145"/>
      <c r="HPL37" s="145"/>
      <c r="HPM37" s="145"/>
      <c r="HPN37" s="145"/>
      <c r="HPO37" s="145"/>
      <c r="HPP37" s="145"/>
      <c r="HPQ37" s="145"/>
      <c r="HPR37" s="145"/>
      <c r="HPS37" s="145"/>
      <c r="HPT37" s="145"/>
      <c r="HPU37" s="145"/>
      <c r="HPV37" s="145"/>
      <c r="HPW37" s="145"/>
      <c r="HPX37" s="145"/>
      <c r="HPY37" s="145"/>
      <c r="HPZ37" s="145"/>
      <c r="HQA37" s="145"/>
      <c r="HQB37" s="145"/>
      <c r="HQC37" s="145"/>
      <c r="HQD37" s="145"/>
      <c r="HQE37" s="145"/>
      <c r="HQF37" s="145"/>
      <c r="HQG37" s="145"/>
      <c r="HQH37" s="145"/>
      <c r="HQI37" s="145"/>
      <c r="HQJ37" s="145"/>
      <c r="HQK37" s="145"/>
      <c r="HQL37" s="145"/>
      <c r="HQM37" s="145"/>
      <c r="HQN37" s="145"/>
      <c r="HQO37" s="145"/>
      <c r="HQP37" s="145"/>
      <c r="HQQ37" s="145"/>
      <c r="HQR37" s="145"/>
      <c r="HQS37" s="145"/>
      <c r="HQT37" s="145"/>
      <c r="HQU37" s="145"/>
      <c r="HQV37" s="145"/>
      <c r="HQW37" s="145"/>
      <c r="HQX37" s="145"/>
      <c r="HQY37" s="145"/>
      <c r="HQZ37" s="145"/>
      <c r="HRA37" s="145"/>
      <c r="HRB37" s="145"/>
      <c r="HRC37" s="145"/>
      <c r="HRD37" s="145"/>
      <c r="HRE37" s="145"/>
      <c r="HRF37" s="145"/>
      <c r="HRG37" s="145"/>
      <c r="HRH37" s="145"/>
      <c r="HRI37" s="145"/>
      <c r="HRJ37" s="145"/>
      <c r="HRK37" s="145"/>
      <c r="HRL37" s="145"/>
      <c r="HRM37" s="145"/>
      <c r="HRN37" s="145"/>
      <c r="HRO37" s="145"/>
      <c r="HRP37" s="145"/>
      <c r="HRQ37" s="145"/>
      <c r="HRR37" s="145"/>
      <c r="HRS37" s="145"/>
      <c r="HRT37" s="145"/>
      <c r="HRU37" s="145"/>
      <c r="HRV37" s="145"/>
      <c r="HRW37" s="145"/>
      <c r="HRX37" s="145"/>
      <c r="HRY37" s="145"/>
      <c r="HRZ37" s="145"/>
      <c r="HSA37" s="145"/>
      <c r="HSB37" s="145"/>
      <c r="HSC37" s="145"/>
      <c r="HSD37" s="145"/>
      <c r="HSE37" s="145"/>
      <c r="HSF37" s="145"/>
      <c r="HSG37" s="145"/>
      <c r="HSH37" s="145"/>
      <c r="HSI37" s="145"/>
      <c r="HSJ37" s="145"/>
      <c r="HSK37" s="145"/>
      <c r="HSL37" s="145"/>
      <c r="HSM37" s="145"/>
      <c r="HSN37" s="145"/>
      <c r="HSO37" s="145"/>
      <c r="HSP37" s="145"/>
      <c r="HSQ37" s="145"/>
      <c r="HSR37" s="145"/>
      <c r="HSS37" s="145"/>
      <c r="HST37" s="145"/>
      <c r="HSU37" s="145"/>
      <c r="HSV37" s="145"/>
      <c r="HSW37" s="145"/>
      <c r="HSX37" s="145"/>
      <c r="HSY37" s="145"/>
      <c r="HSZ37" s="145"/>
      <c r="HTA37" s="145"/>
      <c r="HTB37" s="145"/>
      <c r="HTC37" s="145"/>
      <c r="HTD37" s="145"/>
      <c r="HTE37" s="145"/>
      <c r="HTF37" s="145"/>
      <c r="HTG37" s="145"/>
      <c r="HTH37" s="145"/>
      <c r="HTI37" s="145"/>
      <c r="HTJ37" s="145"/>
      <c r="HTK37" s="145"/>
      <c r="HTL37" s="145"/>
      <c r="HTM37" s="145"/>
      <c r="HTN37" s="145"/>
      <c r="HTO37" s="145"/>
      <c r="HTP37" s="145"/>
      <c r="HTQ37" s="145"/>
      <c r="HTR37" s="145"/>
      <c r="HTS37" s="145"/>
      <c r="HTT37" s="145"/>
      <c r="HTU37" s="145"/>
      <c r="HTV37" s="145"/>
      <c r="HTW37" s="145"/>
      <c r="HTX37" s="145"/>
      <c r="HTY37" s="145"/>
      <c r="HTZ37" s="145"/>
      <c r="HUA37" s="145"/>
      <c r="HUB37" s="145"/>
      <c r="HUC37" s="145"/>
      <c r="HUD37" s="145"/>
      <c r="HUE37" s="145"/>
      <c r="HUF37" s="145"/>
      <c r="HUG37" s="145"/>
      <c r="HUH37" s="145"/>
      <c r="HUI37" s="145"/>
      <c r="HUJ37" s="145"/>
      <c r="HUK37" s="145"/>
      <c r="HUL37" s="145"/>
      <c r="HUM37" s="145"/>
      <c r="HUN37" s="145"/>
      <c r="HUO37" s="145"/>
      <c r="HUP37" s="145"/>
      <c r="HUQ37" s="145"/>
      <c r="HUR37" s="145"/>
      <c r="HUS37" s="145"/>
      <c r="HUT37" s="145"/>
      <c r="HUU37" s="145"/>
      <c r="HUV37" s="145"/>
      <c r="HUW37" s="145"/>
      <c r="HUX37" s="145"/>
      <c r="HUY37" s="145"/>
      <c r="HUZ37" s="145"/>
      <c r="HVA37" s="145"/>
      <c r="HVB37" s="145"/>
      <c r="HVC37" s="145"/>
      <c r="HVD37" s="145"/>
      <c r="HVE37" s="145"/>
      <c r="HVF37" s="145"/>
      <c r="HVG37" s="145"/>
      <c r="HVH37" s="145"/>
      <c r="HVI37" s="145"/>
      <c r="HVJ37" s="145"/>
      <c r="HVK37" s="145"/>
      <c r="HVL37" s="145"/>
      <c r="HVM37" s="145"/>
      <c r="HVN37" s="145"/>
      <c r="HVO37" s="145"/>
      <c r="HVP37" s="145"/>
      <c r="HVQ37" s="145"/>
      <c r="HVR37" s="145"/>
      <c r="HVS37" s="145"/>
      <c r="HVT37" s="145"/>
      <c r="HVU37" s="145"/>
      <c r="HVV37" s="145"/>
      <c r="HVW37" s="145"/>
      <c r="HVX37" s="145"/>
      <c r="HVY37" s="145"/>
      <c r="HVZ37" s="145"/>
      <c r="HWA37" s="145"/>
      <c r="HWB37" s="145"/>
      <c r="HWC37" s="145"/>
      <c r="HWD37" s="145"/>
      <c r="HWE37" s="145"/>
      <c r="HWF37" s="145"/>
      <c r="HWG37" s="145"/>
      <c r="HWH37" s="145"/>
      <c r="HWI37" s="145"/>
      <c r="HWJ37" s="145"/>
      <c r="HWK37" s="145"/>
      <c r="HWL37" s="145"/>
      <c r="HWM37" s="145"/>
      <c r="HWN37" s="145"/>
      <c r="HWO37" s="145"/>
      <c r="HWP37" s="145"/>
      <c r="HWQ37" s="145"/>
      <c r="HWR37" s="145"/>
      <c r="HWS37" s="145"/>
      <c r="HWT37" s="145"/>
      <c r="HWU37" s="145"/>
      <c r="HWV37" s="145"/>
      <c r="HWW37" s="145"/>
      <c r="HWX37" s="145"/>
      <c r="HWY37" s="145"/>
      <c r="HWZ37" s="145"/>
      <c r="HXA37" s="145"/>
      <c r="HXB37" s="145"/>
      <c r="HXC37" s="145"/>
      <c r="HXD37" s="145"/>
      <c r="HXE37" s="145"/>
      <c r="HXF37" s="145"/>
      <c r="HXG37" s="145"/>
      <c r="HXH37" s="145"/>
      <c r="HXI37" s="145"/>
      <c r="HXJ37" s="145"/>
      <c r="HXK37" s="145"/>
      <c r="HXL37" s="145"/>
      <c r="HXM37" s="145"/>
      <c r="HXN37" s="145"/>
      <c r="HXO37" s="145"/>
      <c r="HXP37" s="145"/>
      <c r="HXQ37" s="145"/>
      <c r="HXR37" s="145"/>
      <c r="HXS37" s="145"/>
      <c r="HXT37" s="145"/>
      <c r="HXU37" s="145"/>
      <c r="HXV37" s="145"/>
      <c r="HXW37" s="145"/>
      <c r="HXX37" s="145"/>
      <c r="HXY37" s="145"/>
      <c r="HXZ37" s="145"/>
      <c r="HYA37" s="145"/>
      <c r="HYB37" s="145"/>
      <c r="HYC37" s="145"/>
      <c r="HYD37" s="145"/>
      <c r="HYE37" s="145"/>
      <c r="HYF37" s="145"/>
      <c r="HYG37" s="145"/>
      <c r="HYH37" s="145"/>
      <c r="HYI37" s="145"/>
      <c r="HYJ37" s="145"/>
      <c r="HYK37" s="145"/>
      <c r="HYL37" s="145"/>
      <c r="HYM37" s="145"/>
      <c r="HYN37" s="145"/>
      <c r="HYO37" s="145"/>
      <c r="HYP37" s="145"/>
      <c r="HYQ37" s="145"/>
      <c r="HYR37" s="145"/>
      <c r="HYS37" s="145"/>
      <c r="HYT37" s="145"/>
      <c r="HYU37" s="145"/>
      <c r="HYV37" s="145"/>
      <c r="HYW37" s="145"/>
      <c r="HYX37" s="145"/>
      <c r="HYY37" s="145"/>
      <c r="HYZ37" s="145"/>
      <c r="HZA37" s="145"/>
      <c r="HZB37" s="145"/>
      <c r="HZC37" s="145"/>
      <c r="HZD37" s="145"/>
      <c r="HZE37" s="145"/>
      <c r="HZF37" s="145"/>
      <c r="HZG37" s="145"/>
      <c r="HZH37" s="145"/>
      <c r="HZI37" s="145"/>
      <c r="HZJ37" s="145"/>
      <c r="HZK37" s="145"/>
      <c r="HZL37" s="145"/>
      <c r="HZM37" s="145"/>
      <c r="HZN37" s="145"/>
      <c r="HZO37" s="145"/>
      <c r="HZP37" s="145"/>
      <c r="HZQ37" s="145"/>
      <c r="HZR37" s="145"/>
      <c r="HZS37" s="145"/>
      <c r="HZT37" s="145"/>
      <c r="HZU37" s="145"/>
      <c r="HZV37" s="145"/>
      <c r="HZW37" s="145"/>
      <c r="HZX37" s="145"/>
      <c r="HZY37" s="145"/>
      <c r="HZZ37" s="145"/>
      <c r="IAA37" s="145"/>
      <c r="IAB37" s="145"/>
      <c r="IAC37" s="145"/>
      <c r="IAD37" s="145"/>
      <c r="IAE37" s="145"/>
      <c r="IAF37" s="145"/>
      <c r="IAG37" s="145"/>
      <c r="IAH37" s="145"/>
      <c r="IAI37" s="145"/>
      <c r="IAJ37" s="145"/>
      <c r="IAK37" s="145"/>
      <c r="IAL37" s="145"/>
      <c r="IAM37" s="145"/>
      <c r="IAN37" s="145"/>
      <c r="IAO37" s="145"/>
      <c r="IAP37" s="145"/>
      <c r="IAQ37" s="145"/>
      <c r="IAR37" s="145"/>
      <c r="IAS37" s="145"/>
      <c r="IAT37" s="145"/>
      <c r="IAU37" s="145"/>
      <c r="IAV37" s="145"/>
      <c r="IAW37" s="145"/>
      <c r="IAX37" s="145"/>
      <c r="IAY37" s="145"/>
      <c r="IAZ37" s="145"/>
      <c r="IBA37" s="145"/>
      <c r="IBB37" s="145"/>
      <c r="IBC37" s="145"/>
      <c r="IBD37" s="145"/>
      <c r="IBE37" s="145"/>
      <c r="IBF37" s="145"/>
      <c r="IBG37" s="145"/>
      <c r="IBH37" s="145"/>
      <c r="IBI37" s="145"/>
      <c r="IBJ37" s="145"/>
      <c r="IBK37" s="145"/>
      <c r="IBL37" s="145"/>
      <c r="IBM37" s="145"/>
      <c r="IBN37" s="145"/>
      <c r="IBO37" s="145"/>
      <c r="IBP37" s="145"/>
      <c r="IBQ37" s="145"/>
      <c r="IBR37" s="145"/>
      <c r="IBS37" s="145"/>
      <c r="IBT37" s="145"/>
      <c r="IBU37" s="145"/>
      <c r="IBV37" s="145"/>
      <c r="IBW37" s="145"/>
      <c r="IBX37" s="145"/>
      <c r="IBY37" s="145"/>
      <c r="IBZ37" s="145"/>
      <c r="ICA37" s="145"/>
      <c r="ICB37" s="145"/>
      <c r="ICC37" s="145"/>
      <c r="ICD37" s="145"/>
      <c r="ICE37" s="145"/>
      <c r="ICF37" s="145"/>
      <c r="ICG37" s="145"/>
      <c r="ICH37" s="145"/>
      <c r="ICI37" s="145"/>
      <c r="ICJ37" s="145"/>
      <c r="ICK37" s="145"/>
      <c r="ICL37" s="145"/>
      <c r="ICM37" s="145"/>
      <c r="ICN37" s="145"/>
      <c r="ICO37" s="145"/>
      <c r="ICP37" s="145"/>
      <c r="ICQ37" s="145"/>
      <c r="ICR37" s="145"/>
      <c r="ICS37" s="145"/>
      <c r="ICT37" s="145"/>
      <c r="ICU37" s="145"/>
      <c r="ICV37" s="145"/>
      <c r="ICW37" s="145"/>
      <c r="ICX37" s="145"/>
      <c r="ICY37" s="145"/>
      <c r="ICZ37" s="145"/>
      <c r="IDA37" s="145"/>
      <c r="IDB37" s="145"/>
      <c r="IDC37" s="145"/>
      <c r="IDD37" s="145"/>
      <c r="IDE37" s="145"/>
      <c r="IDF37" s="145"/>
      <c r="IDG37" s="145"/>
      <c r="IDH37" s="145"/>
      <c r="IDI37" s="145"/>
      <c r="IDJ37" s="145"/>
      <c r="IDK37" s="145"/>
      <c r="IDL37" s="145"/>
      <c r="IDM37" s="145"/>
      <c r="IDN37" s="145"/>
      <c r="IDO37" s="145"/>
      <c r="IDP37" s="145"/>
      <c r="IDQ37" s="145"/>
      <c r="IDR37" s="145"/>
      <c r="IDS37" s="145"/>
      <c r="IDT37" s="145"/>
      <c r="IDU37" s="145"/>
      <c r="IDV37" s="145"/>
      <c r="IDW37" s="145"/>
      <c r="IDX37" s="145"/>
      <c r="IDY37" s="145"/>
      <c r="IDZ37" s="145"/>
      <c r="IEA37" s="145"/>
      <c r="IEB37" s="145"/>
      <c r="IEC37" s="145"/>
      <c r="IED37" s="145"/>
      <c r="IEE37" s="145"/>
      <c r="IEF37" s="145"/>
      <c r="IEG37" s="145"/>
      <c r="IEH37" s="145"/>
      <c r="IEI37" s="145"/>
      <c r="IEJ37" s="145"/>
      <c r="IEK37" s="145"/>
      <c r="IEL37" s="145"/>
      <c r="IEM37" s="145"/>
      <c r="IEN37" s="145"/>
      <c r="IEO37" s="145"/>
      <c r="IEP37" s="145"/>
      <c r="IEQ37" s="145"/>
      <c r="IER37" s="145"/>
      <c r="IES37" s="145"/>
      <c r="IET37" s="145"/>
      <c r="IEU37" s="145"/>
      <c r="IEV37" s="145"/>
      <c r="IEW37" s="145"/>
      <c r="IEX37" s="145"/>
      <c r="IEY37" s="145"/>
      <c r="IEZ37" s="145"/>
      <c r="IFA37" s="145"/>
      <c r="IFB37" s="145"/>
      <c r="IFC37" s="145"/>
      <c r="IFD37" s="145"/>
      <c r="IFE37" s="145"/>
      <c r="IFF37" s="145"/>
      <c r="IFG37" s="145"/>
      <c r="IFH37" s="145"/>
      <c r="IFI37" s="145"/>
      <c r="IFJ37" s="145"/>
      <c r="IFK37" s="145"/>
      <c r="IFL37" s="145"/>
      <c r="IFM37" s="145"/>
      <c r="IFN37" s="145"/>
      <c r="IFO37" s="145"/>
      <c r="IFP37" s="145"/>
      <c r="IFQ37" s="145"/>
      <c r="IFR37" s="145"/>
      <c r="IFS37" s="145"/>
      <c r="IFT37" s="145"/>
      <c r="IFU37" s="145"/>
      <c r="IFV37" s="145"/>
      <c r="IFW37" s="145"/>
      <c r="IFX37" s="145"/>
      <c r="IFY37" s="145"/>
      <c r="IFZ37" s="145"/>
      <c r="IGA37" s="145"/>
      <c r="IGB37" s="145"/>
      <c r="IGC37" s="145"/>
      <c r="IGD37" s="145"/>
      <c r="IGE37" s="145"/>
      <c r="IGF37" s="145"/>
      <c r="IGG37" s="145"/>
      <c r="IGH37" s="145"/>
      <c r="IGI37" s="145"/>
      <c r="IGJ37" s="145"/>
      <c r="IGK37" s="145"/>
      <c r="IGL37" s="145"/>
      <c r="IGM37" s="145"/>
      <c r="IGN37" s="145"/>
      <c r="IGO37" s="145"/>
      <c r="IGP37" s="145"/>
      <c r="IGQ37" s="145"/>
      <c r="IGR37" s="145"/>
      <c r="IGS37" s="145"/>
      <c r="IGT37" s="145"/>
      <c r="IGU37" s="145"/>
      <c r="IGV37" s="145"/>
      <c r="IGW37" s="145"/>
      <c r="IGX37" s="145"/>
      <c r="IGY37" s="145"/>
      <c r="IGZ37" s="145"/>
      <c r="IHA37" s="145"/>
      <c r="IHB37" s="145"/>
      <c r="IHC37" s="145"/>
      <c r="IHD37" s="145"/>
      <c r="IHE37" s="145"/>
      <c r="IHF37" s="145"/>
      <c r="IHG37" s="145"/>
      <c r="IHH37" s="145"/>
      <c r="IHI37" s="145"/>
      <c r="IHJ37" s="145"/>
      <c r="IHK37" s="145"/>
      <c r="IHL37" s="145"/>
      <c r="IHM37" s="145"/>
      <c r="IHN37" s="145"/>
      <c r="IHO37" s="145"/>
      <c r="IHP37" s="145"/>
      <c r="IHQ37" s="145"/>
      <c r="IHR37" s="145"/>
      <c r="IHS37" s="145"/>
      <c r="IHT37" s="145"/>
      <c r="IHU37" s="145"/>
      <c r="IHV37" s="145"/>
      <c r="IHW37" s="145"/>
      <c r="IHX37" s="145"/>
      <c r="IHY37" s="145"/>
      <c r="IHZ37" s="145"/>
      <c r="IIA37" s="145"/>
      <c r="IIB37" s="145"/>
      <c r="IIC37" s="145"/>
      <c r="IID37" s="145"/>
      <c r="IIE37" s="145"/>
      <c r="IIF37" s="145"/>
      <c r="IIG37" s="145"/>
      <c r="IIH37" s="145"/>
      <c r="III37" s="145"/>
      <c r="IIJ37" s="145"/>
      <c r="IIK37" s="145"/>
      <c r="IIL37" s="145"/>
      <c r="IIM37" s="145"/>
      <c r="IIN37" s="145"/>
      <c r="IIO37" s="145"/>
      <c r="IIP37" s="145"/>
      <c r="IIQ37" s="145"/>
      <c r="IIR37" s="145"/>
      <c r="IIS37" s="145"/>
      <c r="IIT37" s="145"/>
      <c r="IIU37" s="145"/>
      <c r="IIV37" s="145"/>
      <c r="IIW37" s="145"/>
      <c r="IIX37" s="145"/>
      <c r="IIY37" s="145"/>
      <c r="IIZ37" s="145"/>
      <c r="IJA37" s="145"/>
      <c r="IJB37" s="145"/>
      <c r="IJC37" s="145"/>
      <c r="IJD37" s="145"/>
      <c r="IJE37" s="145"/>
      <c r="IJF37" s="145"/>
      <c r="IJG37" s="145"/>
      <c r="IJH37" s="145"/>
      <c r="IJI37" s="145"/>
      <c r="IJJ37" s="145"/>
      <c r="IJK37" s="145"/>
      <c r="IJL37" s="145"/>
      <c r="IJM37" s="145"/>
      <c r="IJN37" s="145"/>
      <c r="IJO37" s="145"/>
      <c r="IJP37" s="145"/>
      <c r="IJQ37" s="145"/>
      <c r="IJR37" s="145"/>
      <c r="IJS37" s="145"/>
      <c r="IJT37" s="145"/>
      <c r="IJU37" s="145"/>
      <c r="IJV37" s="145"/>
      <c r="IJW37" s="145"/>
      <c r="IJX37" s="145"/>
      <c r="IJY37" s="145"/>
      <c r="IJZ37" s="145"/>
      <c r="IKA37" s="145"/>
      <c r="IKB37" s="145"/>
      <c r="IKC37" s="145"/>
      <c r="IKD37" s="145"/>
      <c r="IKE37" s="145"/>
      <c r="IKF37" s="145"/>
      <c r="IKG37" s="145"/>
      <c r="IKH37" s="145"/>
      <c r="IKI37" s="145"/>
      <c r="IKJ37" s="145"/>
      <c r="IKK37" s="145"/>
      <c r="IKL37" s="145"/>
      <c r="IKM37" s="145"/>
      <c r="IKN37" s="145"/>
      <c r="IKO37" s="145"/>
      <c r="IKP37" s="145"/>
      <c r="IKQ37" s="145"/>
      <c r="IKR37" s="145"/>
      <c r="IKS37" s="145"/>
      <c r="IKT37" s="145"/>
      <c r="IKU37" s="145"/>
      <c r="IKV37" s="145"/>
      <c r="IKW37" s="145"/>
      <c r="IKX37" s="145"/>
      <c r="IKY37" s="145"/>
      <c r="IKZ37" s="145"/>
      <c r="ILA37" s="145"/>
      <c r="ILB37" s="145"/>
      <c r="ILC37" s="145"/>
      <c r="ILD37" s="145"/>
      <c r="ILE37" s="145"/>
      <c r="ILF37" s="145"/>
      <c r="ILG37" s="145"/>
      <c r="ILH37" s="145"/>
      <c r="ILI37" s="145"/>
      <c r="ILJ37" s="145"/>
      <c r="ILK37" s="145"/>
      <c r="ILL37" s="145"/>
      <c r="ILM37" s="145"/>
      <c r="ILN37" s="145"/>
      <c r="ILO37" s="145"/>
      <c r="ILP37" s="145"/>
      <c r="ILQ37" s="145"/>
      <c r="ILR37" s="145"/>
      <c r="ILS37" s="145"/>
      <c r="ILT37" s="145"/>
      <c r="ILU37" s="145"/>
      <c r="ILV37" s="145"/>
      <c r="ILW37" s="145"/>
      <c r="ILX37" s="145"/>
      <c r="ILY37" s="145"/>
      <c r="ILZ37" s="145"/>
      <c r="IMA37" s="145"/>
      <c r="IMB37" s="145"/>
      <c r="IMC37" s="145"/>
      <c r="IMD37" s="145"/>
      <c r="IME37" s="145"/>
      <c r="IMF37" s="145"/>
      <c r="IMG37" s="145"/>
      <c r="IMH37" s="145"/>
      <c r="IMI37" s="145"/>
      <c r="IMJ37" s="145"/>
      <c r="IMK37" s="145"/>
      <c r="IML37" s="145"/>
      <c r="IMM37" s="145"/>
      <c r="IMN37" s="145"/>
      <c r="IMO37" s="145"/>
      <c r="IMP37" s="145"/>
      <c r="IMQ37" s="145"/>
      <c r="IMR37" s="145"/>
      <c r="IMS37" s="145"/>
      <c r="IMT37" s="145"/>
      <c r="IMU37" s="145"/>
      <c r="IMV37" s="145"/>
      <c r="IMW37" s="145"/>
      <c r="IMX37" s="145"/>
      <c r="IMY37" s="145"/>
      <c r="IMZ37" s="145"/>
      <c r="INA37" s="145"/>
      <c r="INB37" s="145"/>
      <c r="INC37" s="145"/>
      <c r="IND37" s="145"/>
      <c r="INE37" s="145"/>
      <c r="INF37" s="145"/>
      <c r="ING37" s="145"/>
      <c r="INH37" s="145"/>
      <c r="INI37" s="145"/>
      <c r="INJ37" s="145"/>
      <c r="INK37" s="145"/>
      <c r="INL37" s="145"/>
      <c r="INM37" s="145"/>
      <c r="INN37" s="145"/>
      <c r="INO37" s="145"/>
      <c r="INP37" s="145"/>
      <c r="INQ37" s="145"/>
      <c r="INR37" s="145"/>
      <c r="INS37" s="145"/>
      <c r="INT37" s="145"/>
      <c r="INU37" s="145"/>
      <c r="INV37" s="145"/>
      <c r="INW37" s="145"/>
      <c r="INX37" s="145"/>
      <c r="INY37" s="145"/>
      <c r="INZ37" s="145"/>
      <c r="IOA37" s="145"/>
      <c r="IOB37" s="145"/>
      <c r="IOC37" s="145"/>
      <c r="IOD37" s="145"/>
      <c r="IOE37" s="145"/>
      <c r="IOF37" s="145"/>
      <c r="IOG37" s="145"/>
      <c r="IOH37" s="145"/>
      <c r="IOI37" s="145"/>
      <c r="IOJ37" s="145"/>
      <c r="IOK37" s="145"/>
      <c r="IOL37" s="145"/>
      <c r="IOM37" s="145"/>
      <c r="ION37" s="145"/>
      <c r="IOO37" s="145"/>
      <c r="IOP37" s="145"/>
      <c r="IOQ37" s="145"/>
      <c r="IOR37" s="145"/>
      <c r="IOS37" s="145"/>
      <c r="IOT37" s="145"/>
      <c r="IOU37" s="145"/>
      <c r="IOV37" s="145"/>
      <c r="IOW37" s="145"/>
      <c r="IOX37" s="145"/>
      <c r="IOY37" s="145"/>
      <c r="IOZ37" s="145"/>
      <c r="IPA37" s="145"/>
      <c r="IPB37" s="145"/>
      <c r="IPC37" s="145"/>
      <c r="IPD37" s="145"/>
      <c r="IPE37" s="145"/>
      <c r="IPF37" s="145"/>
      <c r="IPG37" s="145"/>
      <c r="IPH37" s="145"/>
      <c r="IPI37" s="145"/>
      <c r="IPJ37" s="145"/>
      <c r="IPK37" s="145"/>
      <c r="IPL37" s="145"/>
      <c r="IPM37" s="145"/>
      <c r="IPN37" s="145"/>
      <c r="IPO37" s="145"/>
      <c r="IPP37" s="145"/>
      <c r="IPQ37" s="145"/>
      <c r="IPR37" s="145"/>
      <c r="IPS37" s="145"/>
      <c r="IPT37" s="145"/>
      <c r="IPU37" s="145"/>
      <c r="IPV37" s="145"/>
      <c r="IPW37" s="145"/>
      <c r="IPX37" s="145"/>
      <c r="IPY37" s="145"/>
      <c r="IPZ37" s="145"/>
      <c r="IQA37" s="145"/>
      <c r="IQB37" s="145"/>
      <c r="IQC37" s="145"/>
      <c r="IQD37" s="145"/>
      <c r="IQE37" s="145"/>
      <c r="IQF37" s="145"/>
      <c r="IQG37" s="145"/>
      <c r="IQH37" s="145"/>
      <c r="IQI37" s="145"/>
      <c r="IQJ37" s="145"/>
      <c r="IQK37" s="145"/>
      <c r="IQL37" s="145"/>
      <c r="IQM37" s="145"/>
      <c r="IQN37" s="145"/>
      <c r="IQO37" s="145"/>
      <c r="IQP37" s="145"/>
      <c r="IQQ37" s="145"/>
      <c r="IQR37" s="145"/>
      <c r="IQS37" s="145"/>
      <c r="IQT37" s="145"/>
      <c r="IQU37" s="145"/>
      <c r="IQV37" s="145"/>
      <c r="IQW37" s="145"/>
      <c r="IQX37" s="145"/>
      <c r="IQY37" s="145"/>
      <c r="IQZ37" s="145"/>
      <c r="IRA37" s="145"/>
      <c r="IRB37" s="145"/>
      <c r="IRC37" s="145"/>
      <c r="IRD37" s="145"/>
      <c r="IRE37" s="145"/>
      <c r="IRF37" s="145"/>
      <c r="IRG37" s="145"/>
      <c r="IRH37" s="145"/>
      <c r="IRI37" s="145"/>
      <c r="IRJ37" s="145"/>
      <c r="IRK37" s="145"/>
      <c r="IRL37" s="145"/>
      <c r="IRM37" s="145"/>
      <c r="IRN37" s="145"/>
      <c r="IRO37" s="145"/>
      <c r="IRP37" s="145"/>
      <c r="IRQ37" s="145"/>
      <c r="IRR37" s="145"/>
      <c r="IRS37" s="145"/>
      <c r="IRT37" s="145"/>
      <c r="IRU37" s="145"/>
      <c r="IRV37" s="145"/>
      <c r="IRW37" s="145"/>
      <c r="IRX37" s="145"/>
      <c r="IRY37" s="145"/>
      <c r="IRZ37" s="145"/>
      <c r="ISA37" s="145"/>
      <c r="ISB37" s="145"/>
      <c r="ISC37" s="145"/>
      <c r="ISD37" s="145"/>
      <c r="ISE37" s="145"/>
      <c r="ISF37" s="145"/>
      <c r="ISG37" s="145"/>
      <c r="ISH37" s="145"/>
      <c r="ISI37" s="145"/>
      <c r="ISJ37" s="145"/>
      <c r="ISK37" s="145"/>
      <c r="ISL37" s="145"/>
      <c r="ISM37" s="145"/>
      <c r="ISN37" s="145"/>
      <c r="ISO37" s="145"/>
      <c r="ISP37" s="145"/>
      <c r="ISQ37" s="145"/>
      <c r="ISR37" s="145"/>
      <c r="ISS37" s="145"/>
      <c r="IST37" s="145"/>
      <c r="ISU37" s="145"/>
      <c r="ISV37" s="145"/>
      <c r="ISW37" s="145"/>
      <c r="ISX37" s="145"/>
      <c r="ISY37" s="145"/>
      <c r="ISZ37" s="145"/>
      <c r="ITA37" s="145"/>
      <c r="ITB37" s="145"/>
      <c r="ITC37" s="145"/>
      <c r="ITD37" s="145"/>
      <c r="ITE37" s="145"/>
      <c r="ITF37" s="145"/>
      <c r="ITG37" s="145"/>
      <c r="ITH37" s="145"/>
      <c r="ITI37" s="145"/>
      <c r="ITJ37" s="145"/>
      <c r="ITK37" s="145"/>
      <c r="ITL37" s="145"/>
      <c r="ITM37" s="145"/>
      <c r="ITN37" s="145"/>
      <c r="ITO37" s="145"/>
      <c r="ITP37" s="145"/>
      <c r="ITQ37" s="145"/>
      <c r="ITR37" s="145"/>
      <c r="ITS37" s="145"/>
      <c r="ITT37" s="145"/>
      <c r="ITU37" s="145"/>
      <c r="ITV37" s="145"/>
      <c r="ITW37" s="145"/>
      <c r="ITX37" s="145"/>
      <c r="ITY37" s="145"/>
      <c r="ITZ37" s="145"/>
      <c r="IUA37" s="145"/>
      <c r="IUB37" s="145"/>
      <c r="IUC37" s="145"/>
      <c r="IUD37" s="145"/>
      <c r="IUE37" s="145"/>
      <c r="IUF37" s="145"/>
      <c r="IUG37" s="145"/>
      <c r="IUH37" s="145"/>
      <c r="IUI37" s="145"/>
      <c r="IUJ37" s="145"/>
      <c r="IUK37" s="145"/>
      <c r="IUL37" s="145"/>
      <c r="IUM37" s="145"/>
      <c r="IUN37" s="145"/>
      <c r="IUO37" s="145"/>
      <c r="IUP37" s="145"/>
      <c r="IUQ37" s="145"/>
      <c r="IUR37" s="145"/>
      <c r="IUS37" s="145"/>
      <c r="IUT37" s="145"/>
      <c r="IUU37" s="145"/>
      <c r="IUV37" s="145"/>
      <c r="IUW37" s="145"/>
      <c r="IUX37" s="145"/>
      <c r="IUY37" s="145"/>
      <c r="IUZ37" s="145"/>
      <c r="IVA37" s="145"/>
      <c r="IVB37" s="145"/>
      <c r="IVC37" s="145"/>
      <c r="IVD37" s="145"/>
      <c r="IVE37" s="145"/>
      <c r="IVF37" s="145"/>
      <c r="IVG37" s="145"/>
      <c r="IVH37" s="145"/>
      <c r="IVI37" s="145"/>
      <c r="IVJ37" s="145"/>
      <c r="IVK37" s="145"/>
      <c r="IVL37" s="145"/>
      <c r="IVM37" s="145"/>
      <c r="IVN37" s="145"/>
      <c r="IVO37" s="145"/>
      <c r="IVP37" s="145"/>
      <c r="IVQ37" s="145"/>
      <c r="IVR37" s="145"/>
      <c r="IVS37" s="145"/>
      <c r="IVT37" s="145"/>
      <c r="IVU37" s="145"/>
      <c r="IVV37" s="145"/>
      <c r="IVW37" s="145"/>
      <c r="IVX37" s="145"/>
      <c r="IVY37" s="145"/>
      <c r="IVZ37" s="145"/>
      <c r="IWA37" s="145"/>
      <c r="IWB37" s="145"/>
      <c r="IWC37" s="145"/>
      <c r="IWD37" s="145"/>
      <c r="IWE37" s="145"/>
      <c r="IWF37" s="145"/>
      <c r="IWG37" s="145"/>
      <c r="IWH37" s="145"/>
      <c r="IWI37" s="145"/>
      <c r="IWJ37" s="145"/>
      <c r="IWK37" s="145"/>
      <c r="IWL37" s="145"/>
      <c r="IWM37" s="145"/>
      <c r="IWN37" s="145"/>
      <c r="IWO37" s="145"/>
      <c r="IWP37" s="145"/>
      <c r="IWQ37" s="145"/>
      <c r="IWR37" s="145"/>
      <c r="IWS37" s="145"/>
      <c r="IWT37" s="145"/>
      <c r="IWU37" s="145"/>
      <c r="IWV37" s="145"/>
      <c r="IWW37" s="145"/>
      <c r="IWX37" s="145"/>
      <c r="IWY37" s="145"/>
      <c r="IWZ37" s="145"/>
      <c r="IXA37" s="145"/>
      <c r="IXB37" s="145"/>
      <c r="IXC37" s="145"/>
      <c r="IXD37" s="145"/>
      <c r="IXE37" s="145"/>
      <c r="IXF37" s="145"/>
      <c r="IXG37" s="145"/>
      <c r="IXH37" s="145"/>
      <c r="IXI37" s="145"/>
      <c r="IXJ37" s="145"/>
      <c r="IXK37" s="145"/>
      <c r="IXL37" s="145"/>
      <c r="IXM37" s="145"/>
      <c r="IXN37" s="145"/>
      <c r="IXO37" s="145"/>
      <c r="IXP37" s="145"/>
      <c r="IXQ37" s="145"/>
      <c r="IXR37" s="145"/>
      <c r="IXS37" s="145"/>
      <c r="IXT37" s="145"/>
      <c r="IXU37" s="145"/>
      <c r="IXV37" s="145"/>
      <c r="IXW37" s="145"/>
      <c r="IXX37" s="145"/>
      <c r="IXY37" s="145"/>
      <c r="IXZ37" s="145"/>
      <c r="IYA37" s="145"/>
      <c r="IYB37" s="145"/>
      <c r="IYC37" s="145"/>
      <c r="IYD37" s="145"/>
      <c r="IYE37" s="145"/>
      <c r="IYF37" s="145"/>
      <c r="IYG37" s="145"/>
      <c r="IYH37" s="145"/>
      <c r="IYI37" s="145"/>
      <c r="IYJ37" s="145"/>
      <c r="IYK37" s="145"/>
      <c r="IYL37" s="145"/>
      <c r="IYM37" s="145"/>
      <c r="IYN37" s="145"/>
      <c r="IYO37" s="145"/>
      <c r="IYP37" s="145"/>
      <c r="IYQ37" s="145"/>
      <c r="IYR37" s="145"/>
      <c r="IYS37" s="145"/>
      <c r="IYT37" s="145"/>
      <c r="IYU37" s="145"/>
      <c r="IYV37" s="145"/>
      <c r="IYW37" s="145"/>
      <c r="IYX37" s="145"/>
      <c r="IYY37" s="145"/>
      <c r="IYZ37" s="145"/>
      <c r="IZA37" s="145"/>
      <c r="IZB37" s="145"/>
      <c r="IZC37" s="145"/>
      <c r="IZD37" s="145"/>
      <c r="IZE37" s="145"/>
      <c r="IZF37" s="145"/>
      <c r="IZG37" s="145"/>
      <c r="IZH37" s="145"/>
      <c r="IZI37" s="145"/>
      <c r="IZJ37" s="145"/>
      <c r="IZK37" s="145"/>
      <c r="IZL37" s="145"/>
      <c r="IZM37" s="145"/>
      <c r="IZN37" s="145"/>
      <c r="IZO37" s="145"/>
      <c r="IZP37" s="145"/>
      <c r="IZQ37" s="145"/>
      <c r="IZR37" s="145"/>
      <c r="IZS37" s="145"/>
      <c r="IZT37" s="145"/>
      <c r="IZU37" s="145"/>
      <c r="IZV37" s="145"/>
      <c r="IZW37" s="145"/>
      <c r="IZX37" s="145"/>
      <c r="IZY37" s="145"/>
      <c r="IZZ37" s="145"/>
      <c r="JAA37" s="145"/>
      <c r="JAB37" s="145"/>
      <c r="JAC37" s="145"/>
      <c r="JAD37" s="145"/>
      <c r="JAE37" s="145"/>
      <c r="JAF37" s="145"/>
      <c r="JAG37" s="145"/>
      <c r="JAH37" s="145"/>
      <c r="JAI37" s="145"/>
      <c r="JAJ37" s="145"/>
      <c r="JAK37" s="145"/>
      <c r="JAL37" s="145"/>
      <c r="JAM37" s="145"/>
      <c r="JAN37" s="145"/>
      <c r="JAO37" s="145"/>
      <c r="JAP37" s="145"/>
      <c r="JAQ37" s="145"/>
      <c r="JAR37" s="145"/>
      <c r="JAS37" s="145"/>
      <c r="JAT37" s="145"/>
      <c r="JAU37" s="145"/>
      <c r="JAV37" s="145"/>
      <c r="JAW37" s="145"/>
      <c r="JAX37" s="145"/>
      <c r="JAY37" s="145"/>
      <c r="JAZ37" s="145"/>
      <c r="JBA37" s="145"/>
      <c r="JBB37" s="145"/>
      <c r="JBC37" s="145"/>
      <c r="JBD37" s="145"/>
      <c r="JBE37" s="145"/>
      <c r="JBF37" s="145"/>
      <c r="JBG37" s="145"/>
      <c r="JBH37" s="145"/>
      <c r="JBI37" s="145"/>
      <c r="JBJ37" s="145"/>
      <c r="JBK37" s="145"/>
      <c r="JBL37" s="145"/>
      <c r="JBM37" s="145"/>
      <c r="JBN37" s="145"/>
      <c r="JBO37" s="145"/>
      <c r="JBP37" s="145"/>
      <c r="JBQ37" s="145"/>
      <c r="JBR37" s="145"/>
      <c r="JBS37" s="145"/>
      <c r="JBT37" s="145"/>
      <c r="JBU37" s="145"/>
      <c r="JBV37" s="145"/>
      <c r="JBW37" s="145"/>
      <c r="JBX37" s="145"/>
      <c r="JBY37" s="145"/>
      <c r="JBZ37" s="145"/>
      <c r="JCA37" s="145"/>
      <c r="JCB37" s="145"/>
      <c r="JCC37" s="145"/>
      <c r="JCD37" s="145"/>
      <c r="JCE37" s="145"/>
      <c r="JCF37" s="145"/>
      <c r="JCG37" s="145"/>
      <c r="JCH37" s="145"/>
      <c r="JCI37" s="145"/>
      <c r="JCJ37" s="145"/>
      <c r="JCK37" s="145"/>
      <c r="JCL37" s="145"/>
      <c r="JCM37" s="145"/>
      <c r="JCN37" s="145"/>
      <c r="JCO37" s="145"/>
      <c r="JCP37" s="145"/>
      <c r="JCQ37" s="145"/>
      <c r="JCR37" s="145"/>
      <c r="JCS37" s="145"/>
      <c r="JCT37" s="145"/>
      <c r="JCU37" s="145"/>
      <c r="JCV37" s="145"/>
      <c r="JCW37" s="145"/>
      <c r="JCX37" s="145"/>
      <c r="JCY37" s="145"/>
      <c r="JCZ37" s="145"/>
      <c r="JDA37" s="145"/>
      <c r="JDB37" s="145"/>
      <c r="JDC37" s="145"/>
      <c r="JDD37" s="145"/>
      <c r="JDE37" s="145"/>
      <c r="JDF37" s="145"/>
      <c r="JDG37" s="145"/>
      <c r="JDH37" s="145"/>
      <c r="JDI37" s="145"/>
      <c r="JDJ37" s="145"/>
      <c r="JDK37" s="145"/>
      <c r="JDL37" s="145"/>
      <c r="JDM37" s="145"/>
      <c r="JDN37" s="145"/>
      <c r="JDO37" s="145"/>
      <c r="JDP37" s="145"/>
      <c r="JDQ37" s="145"/>
      <c r="JDR37" s="145"/>
      <c r="JDS37" s="145"/>
      <c r="JDT37" s="145"/>
      <c r="JDU37" s="145"/>
      <c r="JDV37" s="145"/>
      <c r="JDW37" s="145"/>
      <c r="JDX37" s="145"/>
      <c r="JDY37" s="145"/>
      <c r="JDZ37" s="145"/>
      <c r="JEA37" s="145"/>
      <c r="JEB37" s="145"/>
      <c r="JEC37" s="145"/>
      <c r="JED37" s="145"/>
      <c r="JEE37" s="145"/>
      <c r="JEF37" s="145"/>
      <c r="JEG37" s="145"/>
      <c r="JEH37" s="145"/>
      <c r="JEI37" s="145"/>
      <c r="JEJ37" s="145"/>
      <c r="JEK37" s="145"/>
      <c r="JEL37" s="145"/>
      <c r="JEM37" s="145"/>
      <c r="JEN37" s="145"/>
      <c r="JEO37" s="145"/>
      <c r="JEP37" s="145"/>
      <c r="JEQ37" s="145"/>
      <c r="JER37" s="145"/>
      <c r="JES37" s="145"/>
      <c r="JET37" s="145"/>
      <c r="JEU37" s="145"/>
      <c r="JEV37" s="145"/>
      <c r="JEW37" s="145"/>
      <c r="JEX37" s="145"/>
      <c r="JEY37" s="145"/>
      <c r="JEZ37" s="145"/>
      <c r="JFA37" s="145"/>
      <c r="JFB37" s="145"/>
      <c r="JFC37" s="145"/>
      <c r="JFD37" s="145"/>
      <c r="JFE37" s="145"/>
      <c r="JFF37" s="145"/>
      <c r="JFG37" s="145"/>
      <c r="JFH37" s="145"/>
      <c r="JFI37" s="145"/>
      <c r="JFJ37" s="145"/>
      <c r="JFK37" s="145"/>
      <c r="JFL37" s="145"/>
      <c r="JFM37" s="145"/>
      <c r="JFN37" s="145"/>
      <c r="JFO37" s="145"/>
      <c r="JFP37" s="145"/>
      <c r="JFQ37" s="145"/>
      <c r="JFR37" s="145"/>
      <c r="JFS37" s="145"/>
      <c r="JFT37" s="145"/>
      <c r="JFU37" s="145"/>
      <c r="JFV37" s="145"/>
      <c r="JFW37" s="145"/>
      <c r="JFX37" s="145"/>
      <c r="JFY37" s="145"/>
      <c r="JFZ37" s="145"/>
      <c r="JGA37" s="145"/>
      <c r="JGB37" s="145"/>
      <c r="JGC37" s="145"/>
      <c r="JGD37" s="145"/>
      <c r="JGE37" s="145"/>
      <c r="JGF37" s="145"/>
      <c r="JGG37" s="145"/>
      <c r="JGH37" s="145"/>
      <c r="JGI37" s="145"/>
      <c r="JGJ37" s="145"/>
      <c r="JGK37" s="145"/>
      <c r="JGL37" s="145"/>
      <c r="JGM37" s="145"/>
      <c r="JGN37" s="145"/>
      <c r="JGO37" s="145"/>
      <c r="JGP37" s="145"/>
      <c r="JGQ37" s="145"/>
      <c r="JGR37" s="145"/>
      <c r="JGS37" s="145"/>
      <c r="JGT37" s="145"/>
      <c r="JGU37" s="145"/>
      <c r="JGV37" s="145"/>
      <c r="JGW37" s="145"/>
      <c r="JGX37" s="145"/>
      <c r="JGY37" s="145"/>
      <c r="JGZ37" s="145"/>
      <c r="JHA37" s="145"/>
      <c r="JHB37" s="145"/>
      <c r="JHC37" s="145"/>
      <c r="JHD37" s="145"/>
      <c r="JHE37" s="145"/>
      <c r="JHF37" s="145"/>
      <c r="JHG37" s="145"/>
      <c r="JHH37" s="145"/>
      <c r="JHI37" s="145"/>
      <c r="JHJ37" s="145"/>
      <c r="JHK37" s="145"/>
      <c r="JHL37" s="145"/>
      <c r="JHM37" s="145"/>
      <c r="JHN37" s="145"/>
      <c r="JHO37" s="145"/>
      <c r="JHP37" s="145"/>
      <c r="JHQ37" s="145"/>
      <c r="JHR37" s="145"/>
      <c r="JHS37" s="145"/>
      <c r="JHT37" s="145"/>
      <c r="JHU37" s="145"/>
      <c r="JHV37" s="145"/>
      <c r="JHW37" s="145"/>
      <c r="JHX37" s="145"/>
      <c r="JHY37" s="145"/>
      <c r="JHZ37" s="145"/>
      <c r="JIA37" s="145"/>
      <c r="JIB37" s="145"/>
      <c r="JIC37" s="145"/>
      <c r="JID37" s="145"/>
      <c r="JIE37" s="145"/>
      <c r="JIF37" s="145"/>
      <c r="JIG37" s="145"/>
      <c r="JIH37" s="145"/>
      <c r="JII37" s="145"/>
      <c r="JIJ37" s="145"/>
      <c r="JIK37" s="145"/>
      <c r="JIL37" s="145"/>
      <c r="JIM37" s="145"/>
      <c r="JIN37" s="145"/>
      <c r="JIO37" s="145"/>
      <c r="JIP37" s="145"/>
      <c r="JIQ37" s="145"/>
      <c r="JIR37" s="145"/>
      <c r="JIS37" s="145"/>
      <c r="JIT37" s="145"/>
      <c r="JIU37" s="145"/>
      <c r="JIV37" s="145"/>
      <c r="JIW37" s="145"/>
      <c r="JIX37" s="145"/>
      <c r="JIY37" s="145"/>
      <c r="JIZ37" s="145"/>
      <c r="JJA37" s="145"/>
      <c r="JJB37" s="145"/>
      <c r="JJC37" s="145"/>
      <c r="JJD37" s="145"/>
      <c r="JJE37" s="145"/>
      <c r="JJF37" s="145"/>
      <c r="JJG37" s="145"/>
      <c r="JJH37" s="145"/>
      <c r="JJI37" s="145"/>
      <c r="JJJ37" s="145"/>
      <c r="JJK37" s="145"/>
      <c r="JJL37" s="145"/>
      <c r="JJM37" s="145"/>
      <c r="JJN37" s="145"/>
      <c r="JJO37" s="145"/>
      <c r="JJP37" s="145"/>
      <c r="JJQ37" s="145"/>
      <c r="JJR37" s="145"/>
      <c r="JJS37" s="145"/>
      <c r="JJT37" s="145"/>
      <c r="JJU37" s="145"/>
      <c r="JJV37" s="145"/>
      <c r="JJW37" s="145"/>
      <c r="JJX37" s="145"/>
      <c r="JJY37" s="145"/>
      <c r="JJZ37" s="145"/>
      <c r="JKA37" s="145"/>
      <c r="JKB37" s="145"/>
      <c r="JKC37" s="145"/>
      <c r="JKD37" s="145"/>
      <c r="JKE37" s="145"/>
      <c r="JKF37" s="145"/>
      <c r="JKG37" s="145"/>
      <c r="JKH37" s="145"/>
      <c r="JKI37" s="145"/>
      <c r="JKJ37" s="145"/>
      <c r="JKK37" s="145"/>
      <c r="JKL37" s="145"/>
      <c r="JKM37" s="145"/>
      <c r="JKN37" s="145"/>
      <c r="JKO37" s="145"/>
      <c r="JKP37" s="145"/>
      <c r="JKQ37" s="145"/>
      <c r="JKR37" s="145"/>
      <c r="JKS37" s="145"/>
      <c r="JKT37" s="145"/>
      <c r="JKU37" s="145"/>
      <c r="JKV37" s="145"/>
      <c r="JKW37" s="145"/>
      <c r="JKX37" s="145"/>
      <c r="JKY37" s="145"/>
      <c r="JKZ37" s="145"/>
      <c r="JLA37" s="145"/>
      <c r="JLB37" s="145"/>
      <c r="JLC37" s="145"/>
      <c r="JLD37" s="145"/>
      <c r="JLE37" s="145"/>
      <c r="JLF37" s="145"/>
      <c r="JLG37" s="145"/>
      <c r="JLH37" s="145"/>
      <c r="JLI37" s="145"/>
      <c r="JLJ37" s="145"/>
      <c r="JLK37" s="145"/>
      <c r="JLL37" s="145"/>
      <c r="JLM37" s="145"/>
      <c r="JLN37" s="145"/>
      <c r="JLO37" s="145"/>
      <c r="JLP37" s="145"/>
      <c r="JLQ37" s="145"/>
      <c r="JLR37" s="145"/>
      <c r="JLS37" s="145"/>
      <c r="JLT37" s="145"/>
      <c r="JLU37" s="145"/>
      <c r="JLV37" s="145"/>
      <c r="JLW37" s="145"/>
      <c r="JLX37" s="145"/>
      <c r="JLY37" s="145"/>
      <c r="JLZ37" s="145"/>
      <c r="JMA37" s="145"/>
      <c r="JMB37" s="145"/>
      <c r="JMC37" s="145"/>
      <c r="JMD37" s="145"/>
      <c r="JME37" s="145"/>
      <c r="JMF37" s="145"/>
      <c r="JMG37" s="145"/>
      <c r="JMH37" s="145"/>
      <c r="JMI37" s="145"/>
      <c r="JMJ37" s="145"/>
      <c r="JMK37" s="145"/>
      <c r="JML37" s="145"/>
      <c r="JMM37" s="145"/>
      <c r="JMN37" s="145"/>
      <c r="JMO37" s="145"/>
      <c r="JMP37" s="145"/>
      <c r="JMQ37" s="145"/>
      <c r="JMR37" s="145"/>
      <c r="JMS37" s="145"/>
      <c r="JMT37" s="145"/>
      <c r="JMU37" s="145"/>
      <c r="JMV37" s="145"/>
      <c r="JMW37" s="145"/>
      <c r="JMX37" s="145"/>
      <c r="JMY37" s="145"/>
      <c r="JMZ37" s="145"/>
      <c r="JNA37" s="145"/>
      <c r="JNB37" s="145"/>
      <c r="JNC37" s="145"/>
      <c r="JND37" s="145"/>
      <c r="JNE37" s="145"/>
      <c r="JNF37" s="145"/>
      <c r="JNG37" s="145"/>
      <c r="JNH37" s="145"/>
      <c r="JNI37" s="145"/>
      <c r="JNJ37" s="145"/>
      <c r="JNK37" s="145"/>
      <c r="JNL37" s="145"/>
      <c r="JNM37" s="145"/>
      <c r="JNN37" s="145"/>
      <c r="JNO37" s="145"/>
      <c r="JNP37" s="145"/>
      <c r="JNQ37" s="145"/>
      <c r="JNR37" s="145"/>
      <c r="JNS37" s="145"/>
      <c r="JNT37" s="145"/>
      <c r="JNU37" s="145"/>
      <c r="JNV37" s="145"/>
      <c r="JNW37" s="145"/>
      <c r="JNX37" s="145"/>
      <c r="JNY37" s="145"/>
      <c r="JNZ37" s="145"/>
      <c r="JOA37" s="145"/>
      <c r="JOB37" s="145"/>
      <c r="JOC37" s="145"/>
      <c r="JOD37" s="145"/>
      <c r="JOE37" s="145"/>
      <c r="JOF37" s="145"/>
      <c r="JOG37" s="145"/>
      <c r="JOH37" s="145"/>
      <c r="JOI37" s="145"/>
      <c r="JOJ37" s="145"/>
      <c r="JOK37" s="145"/>
      <c r="JOL37" s="145"/>
      <c r="JOM37" s="145"/>
      <c r="JON37" s="145"/>
      <c r="JOO37" s="145"/>
      <c r="JOP37" s="145"/>
      <c r="JOQ37" s="145"/>
      <c r="JOR37" s="145"/>
      <c r="JOS37" s="145"/>
      <c r="JOT37" s="145"/>
      <c r="JOU37" s="145"/>
      <c r="JOV37" s="145"/>
      <c r="JOW37" s="145"/>
      <c r="JOX37" s="145"/>
      <c r="JOY37" s="145"/>
      <c r="JOZ37" s="145"/>
      <c r="JPA37" s="145"/>
      <c r="JPB37" s="145"/>
      <c r="JPC37" s="145"/>
      <c r="JPD37" s="145"/>
      <c r="JPE37" s="145"/>
      <c r="JPF37" s="145"/>
      <c r="JPG37" s="145"/>
      <c r="JPH37" s="145"/>
      <c r="JPI37" s="145"/>
      <c r="JPJ37" s="145"/>
      <c r="JPK37" s="145"/>
      <c r="JPL37" s="145"/>
      <c r="JPM37" s="145"/>
      <c r="JPN37" s="145"/>
      <c r="JPO37" s="145"/>
      <c r="JPP37" s="145"/>
      <c r="JPQ37" s="145"/>
      <c r="JPR37" s="145"/>
      <c r="JPS37" s="145"/>
      <c r="JPT37" s="145"/>
      <c r="JPU37" s="145"/>
      <c r="JPV37" s="145"/>
      <c r="JPW37" s="145"/>
      <c r="JPX37" s="145"/>
      <c r="JPY37" s="145"/>
      <c r="JPZ37" s="145"/>
      <c r="JQA37" s="145"/>
      <c r="JQB37" s="145"/>
      <c r="JQC37" s="145"/>
      <c r="JQD37" s="145"/>
      <c r="JQE37" s="145"/>
      <c r="JQF37" s="145"/>
      <c r="JQG37" s="145"/>
      <c r="JQH37" s="145"/>
      <c r="JQI37" s="145"/>
      <c r="JQJ37" s="145"/>
      <c r="JQK37" s="145"/>
      <c r="JQL37" s="145"/>
      <c r="JQM37" s="145"/>
      <c r="JQN37" s="145"/>
      <c r="JQO37" s="145"/>
      <c r="JQP37" s="145"/>
      <c r="JQQ37" s="145"/>
      <c r="JQR37" s="145"/>
      <c r="JQS37" s="145"/>
      <c r="JQT37" s="145"/>
      <c r="JQU37" s="145"/>
      <c r="JQV37" s="145"/>
      <c r="JQW37" s="145"/>
      <c r="JQX37" s="145"/>
      <c r="JQY37" s="145"/>
      <c r="JQZ37" s="145"/>
      <c r="JRA37" s="145"/>
      <c r="JRB37" s="145"/>
      <c r="JRC37" s="145"/>
      <c r="JRD37" s="145"/>
      <c r="JRE37" s="145"/>
      <c r="JRF37" s="145"/>
      <c r="JRG37" s="145"/>
      <c r="JRH37" s="145"/>
      <c r="JRI37" s="145"/>
      <c r="JRJ37" s="145"/>
      <c r="JRK37" s="145"/>
      <c r="JRL37" s="145"/>
      <c r="JRM37" s="145"/>
      <c r="JRN37" s="145"/>
      <c r="JRO37" s="145"/>
      <c r="JRP37" s="145"/>
      <c r="JRQ37" s="145"/>
      <c r="JRR37" s="145"/>
      <c r="JRS37" s="145"/>
      <c r="JRT37" s="145"/>
      <c r="JRU37" s="145"/>
      <c r="JRV37" s="145"/>
      <c r="JRW37" s="145"/>
      <c r="JRX37" s="145"/>
      <c r="JRY37" s="145"/>
      <c r="JRZ37" s="145"/>
      <c r="JSA37" s="145"/>
      <c r="JSB37" s="145"/>
      <c r="JSC37" s="145"/>
      <c r="JSD37" s="145"/>
      <c r="JSE37" s="145"/>
      <c r="JSF37" s="145"/>
      <c r="JSG37" s="145"/>
      <c r="JSH37" s="145"/>
      <c r="JSI37" s="145"/>
      <c r="JSJ37" s="145"/>
      <c r="JSK37" s="145"/>
      <c r="JSL37" s="145"/>
      <c r="JSM37" s="145"/>
      <c r="JSN37" s="145"/>
      <c r="JSO37" s="145"/>
      <c r="JSP37" s="145"/>
      <c r="JSQ37" s="145"/>
      <c r="JSR37" s="145"/>
      <c r="JSS37" s="145"/>
      <c r="JST37" s="145"/>
      <c r="JSU37" s="145"/>
      <c r="JSV37" s="145"/>
      <c r="JSW37" s="145"/>
      <c r="JSX37" s="145"/>
      <c r="JSY37" s="145"/>
      <c r="JSZ37" s="145"/>
      <c r="JTA37" s="145"/>
      <c r="JTB37" s="145"/>
      <c r="JTC37" s="145"/>
      <c r="JTD37" s="145"/>
      <c r="JTE37" s="145"/>
      <c r="JTF37" s="145"/>
      <c r="JTG37" s="145"/>
      <c r="JTH37" s="145"/>
      <c r="JTI37" s="145"/>
      <c r="JTJ37" s="145"/>
      <c r="JTK37" s="145"/>
      <c r="JTL37" s="145"/>
      <c r="JTM37" s="145"/>
      <c r="JTN37" s="145"/>
      <c r="JTO37" s="145"/>
      <c r="JTP37" s="145"/>
      <c r="JTQ37" s="145"/>
      <c r="JTR37" s="145"/>
      <c r="JTS37" s="145"/>
      <c r="JTT37" s="145"/>
      <c r="JTU37" s="145"/>
      <c r="JTV37" s="145"/>
      <c r="JTW37" s="145"/>
      <c r="JTX37" s="145"/>
      <c r="JTY37" s="145"/>
      <c r="JTZ37" s="145"/>
      <c r="JUA37" s="145"/>
      <c r="JUB37" s="145"/>
      <c r="JUC37" s="145"/>
      <c r="JUD37" s="145"/>
      <c r="JUE37" s="145"/>
      <c r="JUF37" s="145"/>
      <c r="JUG37" s="145"/>
      <c r="JUH37" s="145"/>
      <c r="JUI37" s="145"/>
      <c r="JUJ37" s="145"/>
      <c r="JUK37" s="145"/>
      <c r="JUL37" s="145"/>
      <c r="JUM37" s="145"/>
      <c r="JUN37" s="145"/>
      <c r="JUO37" s="145"/>
      <c r="JUP37" s="145"/>
      <c r="JUQ37" s="145"/>
      <c r="JUR37" s="145"/>
      <c r="JUS37" s="145"/>
      <c r="JUT37" s="145"/>
      <c r="JUU37" s="145"/>
      <c r="JUV37" s="145"/>
      <c r="JUW37" s="145"/>
      <c r="JUX37" s="145"/>
      <c r="JUY37" s="145"/>
      <c r="JUZ37" s="145"/>
      <c r="JVA37" s="145"/>
      <c r="JVB37" s="145"/>
      <c r="JVC37" s="145"/>
      <c r="JVD37" s="145"/>
      <c r="JVE37" s="145"/>
      <c r="JVF37" s="145"/>
      <c r="JVG37" s="145"/>
      <c r="JVH37" s="145"/>
      <c r="JVI37" s="145"/>
      <c r="JVJ37" s="145"/>
      <c r="JVK37" s="145"/>
      <c r="JVL37" s="145"/>
      <c r="JVM37" s="145"/>
      <c r="JVN37" s="145"/>
      <c r="JVO37" s="145"/>
      <c r="JVP37" s="145"/>
      <c r="JVQ37" s="145"/>
      <c r="JVR37" s="145"/>
      <c r="JVS37" s="145"/>
      <c r="JVT37" s="145"/>
      <c r="JVU37" s="145"/>
      <c r="JVV37" s="145"/>
      <c r="JVW37" s="145"/>
      <c r="JVX37" s="145"/>
      <c r="JVY37" s="145"/>
      <c r="JVZ37" s="145"/>
      <c r="JWA37" s="145"/>
      <c r="JWB37" s="145"/>
      <c r="JWC37" s="145"/>
      <c r="JWD37" s="145"/>
      <c r="JWE37" s="145"/>
      <c r="JWF37" s="145"/>
      <c r="JWG37" s="145"/>
      <c r="JWH37" s="145"/>
      <c r="JWI37" s="145"/>
      <c r="JWJ37" s="145"/>
      <c r="JWK37" s="145"/>
      <c r="JWL37" s="145"/>
      <c r="JWM37" s="145"/>
      <c r="JWN37" s="145"/>
      <c r="JWO37" s="145"/>
      <c r="JWP37" s="145"/>
      <c r="JWQ37" s="145"/>
      <c r="JWR37" s="145"/>
      <c r="JWS37" s="145"/>
      <c r="JWT37" s="145"/>
      <c r="JWU37" s="145"/>
      <c r="JWV37" s="145"/>
      <c r="JWW37" s="145"/>
      <c r="JWX37" s="145"/>
      <c r="JWY37" s="145"/>
      <c r="JWZ37" s="145"/>
      <c r="JXA37" s="145"/>
      <c r="JXB37" s="145"/>
      <c r="JXC37" s="145"/>
      <c r="JXD37" s="145"/>
      <c r="JXE37" s="145"/>
      <c r="JXF37" s="145"/>
      <c r="JXG37" s="145"/>
      <c r="JXH37" s="145"/>
      <c r="JXI37" s="145"/>
      <c r="JXJ37" s="145"/>
      <c r="JXK37" s="145"/>
      <c r="JXL37" s="145"/>
      <c r="JXM37" s="145"/>
      <c r="JXN37" s="145"/>
      <c r="JXO37" s="145"/>
      <c r="JXP37" s="145"/>
      <c r="JXQ37" s="145"/>
      <c r="JXR37" s="145"/>
      <c r="JXS37" s="145"/>
      <c r="JXT37" s="145"/>
      <c r="JXU37" s="145"/>
      <c r="JXV37" s="145"/>
      <c r="JXW37" s="145"/>
      <c r="JXX37" s="145"/>
      <c r="JXY37" s="145"/>
      <c r="JXZ37" s="145"/>
      <c r="JYA37" s="145"/>
      <c r="JYB37" s="145"/>
      <c r="JYC37" s="145"/>
      <c r="JYD37" s="145"/>
      <c r="JYE37" s="145"/>
      <c r="JYF37" s="145"/>
      <c r="JYG37" s="145"/>
      <c r="JYH37" s="145"/>
      <c r="JYI37" s="145"/>
      <c r="JYJ37" s="145"/>
      <c r="JYK37" s="145"/>
      <c r="JYL37" s="145"/>
      <c r="JYM37" s="145"/>
      <c r="JYN37" s="145"/>
      <c r="JYO37" s="145"/>
      <c r="JYP37" s="145"/>
      <c r="JYQ37" s="145"/>
      <c r="JYR37" s="145"/>
      <c r="JYS37" s="145"/>
      <c r="JYT37" s="145"/>
      <c r="JYU37" s="145"/>
      <c r="JYV37" s="145"/>
      <c r="JYW37" s="145"/>
      <c r="JYX37" s="145"/>
      <c r="JYY37" s="145"/>
      <c r="JYZ37" s="145"/>
      <c r="JZA37" s="145"/>
      <c r="JZB37" s="145"/>
      <c r="JZC37" s="145"/>
      <c r="JZD37" s="145"/>
      <c r="JZE37" s="145"/>
      <c r="JZF37" s="145"/>
      <c r="JZG37" s="145"/>
      <c r="JZH37" s="145"/>
      <c r="JZI37" s="145"/>
      <c r="JZJ37" s="145"/>
      <c r="JZK37" s="145"/>
      <c r="JZL37" s="145"/>
      <c r="JZM37" s="145"/>
      <c r="JZN37" s="145"/>
      <c r="JZO37" s="145"/>
      <c r="JZP37" s="145"/>
      <c r="JZQ37" s="145"/>
      <c r="JZR37" s="145"/>
      <c r="JZS37" s="145"/>
      <c r="JZT37" s="145"/>
      <c r="JZU37" s="145"/>
      <c r="JZV37" s="145"/>
      <c r="JZW37" s="145"/>
      <c r="JZX37" s="145"/>
      <c r="JZY37" s="145"/>
      <c r="JZZ37" s="145"/>
      <c r="KAA37" s="145"/>
      <c r="KAB37" s="145"/>
      <c r="KAC37" s="145"/>
      <c r="KAD37" s="145"/>
      <c r="KAE37" s="145"/>
      <c r="KAF37" s="145"/>
      <c r="KAG37" s="145"/>
      <c r="KAH37" s="145"/>
      <c r="KAI37" s="145"/>
      <c r="KAJ37" s="145"/>
      <c r="KAK37" s="145"/>
      <c r="KAL37" s="145"/>
      <c r="KAM37" s="145"/>
      <c r="KAN37" s="145"/>
      <c r="KAO37" s="145"/>
      <c r="KAP37" s="145"/>
      <c r="KAQ37" s="145"/>
      <c r="KAR37" s="145"/>
      <c r="KAS37" s="145"/>
      <c r="KAT37" s="145"/>
      <c r="KAU37" s="145"/>
      <c r="KAV37" s="145"/>
      <c r="KAW37" s="145"/>
      <c r="KAX37" s="145"/>
      <c r="KAY37" s="145"/>
      <c r="KAZ37" s="145"/>
      <c r="KBA37" s="145"/>
      <c r="KBB37" s="145"/>
      <c r="KBC37" s="145"/>
      <c r="KBD37" s="145"/>
      <c r="KBE37" s="145"/>
      <c r="KBF37" s="145"/>
      <c r="KBG37" s="145"/>
      <c r="KBH37" s="145"/>
      <c r="KBI37" s="145"/>
      <c r="KBJ37" s="145"/>
      <c r="KBK37" s="145"/>
      <c r="KBL37" s="145"/>
      <c r="KBM37" s="145"/>
      <c r="KBN37" s="145"/>
      <c r="KBO37" s="145"/>
      <c r="KBP37" s="145"/>
      <c r="KBQ37" s="145"/>
      <c r="KBR37" s="145"/>
      <c r="KBS37" s="145"/>
      <c r="KBT37" s="145"/>
      <c r="KBU37" s="145"/>
      <c r="KBV37" s="145"/>
      <c r="KBW37" s="145"/>
      <c r="KBX37" s="145"/>
      <c r="KBY37" s="145"/>
      <c r="KBZ37" s="145"/>
      <c r="KCA37" s="145"/>
      <c r="KCB37" s="145"/>
      <c r="KCC37" s="145"/>
      <c r="KCD37" s="145"/>
      <c r="KCE37" s="145"/>
      <c r="KCF37" s="145"/>
      <c r="KCG37" s="145"/>
      <c r="KCH37" s="145"/>
      <c r="KCI37" s="145"/>
      <c r="KCJ37" s="145"/>
      <c r="KCK37" s="145"/>
      <c r="KCL37" s="145"/>
      <c r="KCM37" s="145"/>
      <c r="KCN37" s="145"/>
      <c r="KCO37" s="145"/>
      <c r="KCP37" s="145"/>
      <c r="KCQ37" s="145"/>
      <c r="KCR37" s="145"/>
      <c r="KCS37" s="145"/>
      <c r="KCT37" s="145"/>
      <c r="KCU37" s="145"/>
      <c r="KCV37" s="145"/>
      <c r="KCW37" s="145"/>
      <c r="KCX37" s="145"/>
      <c r="KCY37" s="145"/>
      <c r="KCZ37" s="145"/>
      <c r="KDA37" s="145"/>
      <c r="KDB37" s="145"/>
      <c r="KDC37" s="145"/>
      <c r="KDD37" s="145"/>
      <c r="KDE37" s="145"/>
      <c r="KDF37" s="145"/>
      <c r="KDG37" s="145"/>
      <c r="KDH37" s="145"/>
      <c r="KDI37" s="145"/>
      <c r="KDJ37" s="145"/>
      <c r="KDK37" s="145"/>
      <c r="KDL37" s="145"/>
      <c r="KDM37" s="145"/>
      <c r="KDN37" s="145"/>
      <c r="KDO37" s="145"/>
      <c r="KDP37" s="145"/>
      <c r="KDQ37" s="145"/>
      <c r="KDR37" s="145"/>
      <c r="KDS37" s="145"/>
      <c r="KDT37" s="145"/>
      <c r="KDU37" s="145"/>
      <c r="KDV37" s="145"/>
      <c r="KDW37" s="145"/>
      <c r="KDX37" s="145"/>
      <c r="KDY37" s="145"/>
      <c r="KDZ37" s="145"/>
      <c r="KEA37" s="145"/>
      <c r="KEB37" s="145"/>
      <c r="KEC37" s="145"/>
      <c r="KED37" s="145"/>
      <c r="KEE37" s="145"/>
      <c r="KEF37" s="145"/>
      <c r="KEG37" s="145"/>
      <c r="KEH37" s="145"/>
      <c r="KEI37" s="145"/>
      <c r="KEJ37" s="145"/>
      <c r="KEK37" s="145"/>
      <c r="KEL37" s="145"/>
      <c r="KEM37" s="145"/>
      <c r="KEN37" s="145"/>
      <c r="KEO37" s="145"/>
      <c r="KEP37" s="145"/>
      <c r="KEQ37" s="145"/>
      <c r="KER37" s="145"/>
      <c r="KES37" s="145"/>
      <c r="KET37" s="145"/>
      <c r="KEU37" s="145"/>
      <c r="KEV37" s="145"/>
      <c r="KEW37" s="145"/>
      <c r="KEX37" s="145"/>
      <c r="KEY37" s="145"/>
      <c r="KEZ37" s="145"/>
      <c r="KFA37" s="145"/>
      <c r="KFB37" s="145"/>
      <c r="KFC37" s="145"/>
      <c r="KFD37" s="145"/>
      <c r="KFE37" s="145"/>
      <c r="KFF37" s="145"/>
      <c r="KFG37" s="145"/>
      <c r="KFH37" s="145"/>
      <c r="KFI37" s="145"/>
      <c r="KFJ37" s="145"/>
      <c r="KFK37" s="145"/>
      <c r="KFL37" s="145"/>
      <c r="KFM37" s="145"/>
      <c r="KFN37" s="145"/>
      <c r="KFO37" s="145"/>
      <c r="KFP37" s="145"/>
      <c r="KFQ37" s="145"/>
      <c r="KFR37" s="145"/>
      <c r="KFS37" s="145"/>
      <c r="KFT37" s="145"/>
      <c r="KFU37" s="145"/>
      <c r="KFV37" s="145"/>
      <c r="KFW37" s="145"/>
      <c r="KFX37" s="145"/>
      <c r="KFY37" s="145"/>
      <c r="KFZ37" s="145"/>
      <c r="KGA37" s="145"/>
      <c r="KGB37" s="145"/>
      <c r="KGC37" s="145"/>
      <c r="KGD37" s="145"/>
      <c r="KGE37" s="145"/>
      <c r="KGF37" s="145"/>
      <c r="KGG37" s="145"/>
      <c r="KGH37" s="145"/>
      <c r="KGI37" s="145"/>
      <c r="KGJ37" s="145"/>
      <c r="KGK37" s="145"/>
      <c r="KGL37" s="145"/>
      <c r="KGM37" s="145"/>
      <c r="KGN37" s="145"/>
      <c r="KGO37" s="145"/>
      <c r="KGP37" s="145"/>
      <c r="KGQ37" s="145"/>
      <c r="KGR37" s="145"/>
      <c r="KGS37" s="145"/>
      <c r="KGT37" s="145"/>
      <c r="KGU37" s="145"/>
      <c r="KGV37" s="145"/>
      <c r="KGW37" s="145"/>
      <c r="KGX37" s="145"/>
      <c r="KGY37" s="145"/>
      <c r="KGZ37" s="145"/>
      <c r="KHA37" s="145"/>
      <c r="KHB37" s="145"/>
      <c r="KHC37" s="145"/>
      <c r="KHD37" s="145"/>
      <c r="KHE37" s="145"/>
      <c r="KHF37" s="145"/>
      <c r="KHG37" s="145"/>
      <c r="KHH37" s="145"/>
      <c r="KHI37" s="145"/>
      <c r="KHJ37" s="145"/>
      <c r="KHK37" s="145"/>
      <c r="KHL37" s="145"/>
      <c r="KHM37" s="145"/>
      <c r="KHN37" s="145"/>
      <c r="KHO37" s="145"/>
      <c r="KHP37" s="145"/>
      <c r="KHQ37" s="145"/>
      <c r="KHR37" s="145"/>
      <c r="KHS37" s="145"/>
      <c r="KHT37" s="145"/>
      <c r="KHU37" s="145"/>
      <c r="KHV37" s="145"/>
      <c r="KHW37" s="145"/>
      <c r="KHX37" s="145"/>
      <c r="KHY37" s="145"/>
      <c r="KHZ37" s="145"/>
      <c r="KIA37" s="145"/>
      <c r="KIB37" s="145"/>
      <c r="KIC37" s="145"/>
      <c r="KID37" s="145"/>
      <c r="KIE37" s="145"/>
      <c r="KIF37" s="145"/>
      <c r="KIG37" s="145"/>
      <c r="KIH37" s="145"/>
      <c r="KII37" s="145"/>
      <c r="KIJ37" s="145"/>
      <c r="KIK37" s="145"/>
      <c r="KIL37" s="145"/>
      <c r="KIM37" s="145"/>
      <c r="KIN37" s="145"/>
      <c r="KIO37" s="145"/>
      <c r="KIP37" s="145"/>
      <c r="KIQ37" s="145"/>
      <c r="KIR37" s="145"/>
      <c r="KIS37" s="145"/>
      <c r="KIT37" s="145"/>
      <c r="KIU37" s="145"/>
      <c r="KIV37" s="145"/>
      <c r="KIW37" s="145"/>
      <c r="KIX37" s="145"/>
      <c r="KIY37" s="145"/>
      <c r="KIZ37" s="145"/>
      <c r="KJA37" s="145"/>
      <c r="KJB37" s="145"/>
      <c r="KJC37" s="145"/>
      <c r="KJD37" s="145"/>
      <c r="KJE37" s="145"/>
      <c r="KJF37" s="145"/>
      <c r="KJG37" s="145"/>
      <c r="KJH37" s="145"/>
      <c r="KJI37" s="145"/>
      <c r="KJJ37" s="145"/>
      <c r="KJK37" s="145"/>
      <c r="KJL37" s="145"/>
      <c r="KJM37" s="145"/>
      <c r="KJN37" s="145"/>
      <c r="KJO37" s="145"/>
      <c r="KJP37" s="145"/>
      <c r="KJQ37" s="145"/>
      <c r="KJR37" s="145"/>
      <c r="KJS37" s="145"/>
      <c r="KJT37" s="145"/>
      <c r="KJU37" s="145"/>
      <c r="KJV37" s="145"/>
      <c r="KJW37" s="145"/>
      <c r="KJX37" s="145"/>
      <c r="KJY37" s="145"/>
      <c r="KJZ37" s="145"/>
      <c r="KKA37" s="145"/>
      <c r="KKB37" s="145"/>
      <c r="KKC37" s="145"/>
      <c r="KKD37" s="145"/>
      <c r="KKE37" s="145"/>
      <c r="KKF37" s="145"/>
      <c r="KKG37" s="145"/>
      <c r="KKH37" s="145"/>
      <c r="KKI37" s="145"/>
      <c r="KKJ37" s="145"/>
      <c r="KKK37" s="145"/>
      <c r="KKL37" s="145"/>
      <c r="KKM37" s="145"/>
      <c r="KKN37" s="145"/>
      <c r="KKO37" s="145"/>
      <c r="KKP37" s="145"/>
      <c r="KKQ37" s="145"/>
      <c r="KKR37" s="145"/>
      <c r="KKS37" s="145"/>
      <c r="KKT37" s="145"/>
      <c r="KKU37" s="145"/>
      <c r="KKV37" s="145"/>
      <c r="KKW37" s="145"/>
      <c r="KKX37" s="145"/>
      <c r="KKY37" s="145"/>
      <c r="KKZ37" s="145"/>
      <c r="KLA37" s="145"/>
      <c r="KLB37" s="145"/>
      <c r="KLC37" s="145"/>
      <c r="KLD37" s="145"/>
      <c r="KLE37" s="145"/>
      <c r="KLF37" s="145"/>
      <c r="KLG37" s="145"/>
      <c r="KLH37" s="145"/>
      <c r="KLI37" s="145"/>
      <c r="KLJ37" s="145"/>
      <c r="KLK37" s="145"/>
      <c r="KLL37" s="145"/>
      <c r="KLM37" s="145"/>
      <c r="KLN37" s="145"/>
      <c r="KLO37" s="145"/>
      <c r="KLP37" s="145"/>
      <c r="KLQ37" s="145"/>
      <c r="KLR37" s="145"/>
      <c r="KLS37" s="145"/>
      <c r="KLT37" s="145"/>
      <c r="KLU37" s="145"/>
      <c r="KLV37" s="145"/>
      <c r="KLW37" s="145"/>
      <c r="KLX37" s="145"/>
      <c r="KLY37" s="145"/>
      <c r="KLZ37" s="145"/>
      <c r="KMA37" s="145"/>
      <c r="KMB37" s="145"/>
      <c r="KMC37" s="145"/>
      <c r="KMD37" s="145"/>
      <c r="KME37" s="145"/>
      <c r="KMF37" s="145"/>
      <c r="KMG37" s="145"/>
      <c r="KMH37" s="145"/>
      <c r="KMI37" s="145"/>
      <c r="KMJ37" s="145"/>
      <c r="KMK37" s="145"/>
      <c r="KML37" s="145"/>
      <c r="KMM37" s="145"/>
      <c r="KMN37" s="145"/>
      <c r="KMO37" s="145"/>
      <c r="KMP37" s="145"/>
      <c r="KMQ37" s="145"/>
      <c r="KMR37" s="145"/>
      <c r="KMS37" s="145"/>
      <c r="KMT37" s="145"/>
      <c r="KMU37" s="145"/>
      <c r="KMV37" s="145"/>
      <c r="KMW37" s="145"/>
      <c r="KMX37" s="145"/>
      <c r="KMY37" s="145"/>
      <c r="KMZ37" s="145"/>
      <c r="KNA37" s="145"/>
      <c r="KNB37" s="145"/>
      <c r="KNC37" s="145"/>
      <c r="KND37" s="145"/>
      <c r="KNE37" s="145"/>
      <c r="KNF37" s="145"/>
      <c r="KNG37" s="145"/>
      <c r="KNH37" s="145"/>
      <c r="KNI37" s="145"/>
      <c r="KNJ37" s="145"/>
      <c r="KNK37" s="145"/>
      <c r="KNL37" s="145"/>
      <c r="KNM37" s="145"/>
      <c r="KNN37" s="145"/>
      <c r="KNO37" s="145"/>
      <c r="KNP37" s="145"/>
      <c r="KNQ37" s="145"/>
      <c r="KNR37" s="145"/>
      <c r="KNS37" s="145"/>
      <c r="KNT37" s="145"/>
      <c r="KNU37" s="145"/>
      <c r="KNV37" s="145"/>
      <c r="KNW37" s="145"/>
      <c r="KNX37" s="145"/>
      <c r="KNY37" s="145"/>
      <c r="KNZ37" s="145"/>
      <c r="KOA37" s="145"/>
      <c r="KOB37" s="145"/>
      <c r="KOC37" s="145"/>
      <c r="KOD37" s="145"/>
      <c r="KOE37" s="145"/>
      <c r="KOF37" s="145"/>
      <c r="KOG37" s="145"/>
      <c r="KOH37" s="145"/>
      <c r="KOI37" s="145"/>
      <c r="KOJ37" s="145"/>
      <c r="KOK37" s="145"/>
      <c r="KOL37" s="145"/>
      <c r="KOM37" s="145"/>
      <c r="KON37" s="145"/>
      <c r="KOO37" s="145"/>
      <c r="KOP37" s="145"/>
      <c r="KOQ37" s="145"/>
      <c r="KOR37" s="145"/>
      <c r="KOS37" s="145"/>
      <c r="KOT37" s="145"/>
      <c r="KOU37" s="145"/>
      <c r="KOV37" s="145"/>
      <c r="KOW37" s="145"/>
      <c r="KOX37" s="145"/>
      <c r="KOY37" s="145"/>
      <c r="KOZ37" s="145"/>
      <c r="KPA37" s="145"/>
      <c r="KPB37" s="145"/>
      <c r="KPC37" s="145"/>
      <c r="KPD37" s="145"/>
      <c r="KPE37" s="145"/>
      <c r="KPF37" s="145"/>
      <c r="KPG37" s="145"/>
      <c r="KPH37" s="145"/>
      <c r="KPI37" s="145"/>
      <c r="KPJ37" s="145"/>
      <c r="KPK37" s="145"/>
      <c r="KPL37" s="145"/>
      <c r="KPM37" s="145"/>
      <c r="KPN37" s="145"/>
      <c r="KPO37" s="145"/>
      <c r="KPP37" s="145"/>
      <c r="KPQ37" s="145"/>
      <c r="KPR37" s="145"/>
      <c r="KPS37" s="145"/>
      <c r="KPT37" s="145"/>
      <c r="KPU37" s="145"/>
      <c r="KPV37" s="145"/>
      <c r="KPW37" s="145"/>
      <c r="KPX37" s="145"/>
      <c r="KPY37" s="145"/>
      <c r="KPZ37" s="145"/>
      <c r="KQA37" s="145"/>
      <c r="KQB37" s="145"/>
      <c r="KQC37" s="145"/>
      <c r="KQD37" s="145"/>
      <c r="KQE37" s="145"/>
      <c r="KQF37" s="145"/>
      <c r="KQG37" s="145"/>
      <c r="KQH37" s="145"/>
      <c r="KQI37" s="145"/>
      <c r="KQJ37" s="145"/>
      <c r="KQK37" s="145"/>
      <c r="KQL37" s="145"/>
      <c r="KQM37" s="145"/>
      <c r="KQN37" s="145"/>
      <c r="KQO37" s="145"/>
      <c r="KQP37" s="145"/>
      <c r="KQQ37" s="145"/>
      <c r="KQR37" s="145"/>
      <c r="KQS37" s="145"/>
      <c r="KQT37" s="145"/>
      <c r="KQU37" s="145"/>
      <c r="KQV37" s="145"/>
      <c r="KQW37" s="145"/>
      <c r="KQX37" s="145"/>
      <c r="KQY37" s="145"/>
      <c r="KQZ37" s="145"/>
      <c r="KRA37" s="145"/>
      <c r="KRB37" s="145"/>
      <c r="KRC37" s="145"/>
      <c r="KRD37" s="145"/>
      <c r="KRE37" s="145"/>
      <c r="KRF37" s="145"/>
      <c r="KRG37" s="145"/>
      <c r="KRH37" s="145"/>
      <c r="KRI37" s="145"/>
      <c r="KRJ37" s="145"/>
      <c r="KRK37" s="145"/>
      <c r="KRL37" s="145"/>
      <c r="KRM37" s="145"/>
      <c r="KRN37" s="145"/>
      <c r="KRO37" s="145"/>
      <c r="KRP37" s="145"/>
      <c r="KRQ37" s="145"/>
      <c r="KRR37" s="145"/>
      <c r="KRS37" s="145"/>
      <c r="KRT37" s="145"/>
      <c r="KRU37" s="145"/>
      <c r="KRV37" s="145"/>
      <c r="KRW37" s="145"/>
      <c r="KRX37" s="145"/>
      <c r="KRY37" s="145"/>
      <c r="KRZ37" s="145"/>
      <c r="KSA37" s="145"/>
      <c r="KSB37" s="145"/>
      <c r="KSC37" s="145"/>
      <c r="KSD37" s="145"/>
      <c r="KSE37" s="145"/>
      <c r="KSF37" s="145"/>
      <c r="KSG37" s="145"/>
      <c r="KSH37" s="145"/>
      <c r="KSI37" s="145"/>
      <c r="KSJ37" s="145"/>
      <c r="KSK37" s="145"/>
      <c r="KSL37" s="145"/>
      <c r="KSM37" s="145"/>
      <c r="KSN37" s="145"/>
      <c r="KSO37" s="145"/>
      <c r="KSP37" s="145"/>
      <c r="KSQ37" s="145"/>
      <c r="KSR37" s="145"/>
      <c r="KSS37" s="145"/>
      <c r="KST37" s="145"/>
      <c r="KSU37" s="145"/>
      <c r="KSV37" s="145"/>
      <c r="KSW37" s="145"/>
      <c r="KSX37" s="145"/>
      <c r="KSY37" s="145"/>
      <c r="KSZ37" s="145"/>
      <c r="KTA37" s="145"/>
      <c r="KTB37" s="145"/>
      <c r="KTC37" s="145"/>
      <c r="KTD37" s="145"/>
      <c r="KTE37" s="145"/>
      <c r="KTF37" s="145"/>
      <c r="KTG37" s="145"/>
      <c r="KTH37" s="145"/>
      <c r="KTI37" s="145"/>
      <c r="KTJ37" s="145"/>
      <c r="KTK37" s="145"/>
      <c r="KTL37" s="145"/>
      <c r="KTM37" s="145"/>
      <c r="KTN37" s="145"/>
      <c r="KTO37" s="145"/>
      <c r="KTP37" s="145"/>
      <c r="KTQ37" s="145"/>
      <c r="KTR37" s="145"/>
      <c r="KTS37" s="145"/>
      <c r="KTT37" s="145"/>
      <c r="KTU37" s="145"/>
      <c r="KTV37" s="145"/>
      <c r="KTW37" s="145"/>
      <c r="KTX37" s="145"/>
      <c r="KTY37" s="145"/>
      <c r="KTZ37" s="145"/>
      <c r="KUA37" s="145"/>
      <c r="KUB37" s="145"/>
      <c r="KUC37" s="145"/>
      <c r="KUD37" s="145"/>
      <c r="KUE37" s="145"/>
      <c r="KUF37" s="145"/>
      <c r="KUG37" s="145"/>
      <c r="KUH37" s="145"/>
      <c r="KUI37" s="145"/>
      <c r="KUJ37" s="145"/>
      <c r="KUK37" s="145"/>
      <c r="KUL37" s="145"/>
      <c r="KUM37" s="145"/>
      <c r="KUN37" s="145"/>
      <c r="KUO37" s="145"/>
      <c r="KUP37" s="145"/>
      <c r="KUQ37" s="145"/>
      <c r="KUR37" s="145"/>
      <c r="KUS37" s="145"/>
      <c r="KUT37" s="145"/>
      <c r="KUU37" s="145"/>
      <c r="KUV37" s="145"/>
      <c r="KUW37" s="145"/>
      <c r="KUX37" s="145"/>
      <c r="KUY37" s="145"/>
      <c r="KUZ37" s="145"/>
      <c r="KVA37" s="145"/>
      <c r="KVB37" s="145"/>
      <c r="KVC37" s="145"/>
      <c r="KVD37" s="145"/>
      <c r="KVE37" s="145"/>
      <c r="KVF37" s="145"/>
      <c r="KVG37" s="145"/>
      <c r="KVH37" s="145"/>
      <c r="KVI37" s="145"/>
      <c r="KVJ37" s="145"/>
      <c r="KVK37" s="145"/>
      <c r="KVL37" s="145"/>
      <c r="KVM37" s="145"/>
      <c r="KVN37" s="145"/>
      <c r="KVO37" s="145"/>
      <c r="KVP37" s="145"/>
      <c r="KVQ37" s="145"/>
      <c r="KVR37" s="145"/>
      <c r="KVS37" s="145"/>
      <c r="KVT37" s="145"/>
      <c r="KVU37" s="145"/>
      <c r="KVV37" s="145"/>
      <c r="KVW37" s="145"/>
      <c r="KVX37" s="145"/>
      <c r="KVY37" s="145"/>
      <c r="KVZ37" s="145"/>
      <c r="KWA37" s="145"/>
      <c r="KWB37" s="145"/>
      <c r="KWC37" s="145"/>
      <c r="KWD37" s="145"/>
      <c r="KWE37" s="145"/>
      <c r="KWF37" s="145"/>
      <c r="KWG37" s="145"/>
      <c r="KWH37" s="145"/>
      <c r="KWI37" s="145"/>
      <c r="KWJ37" s="145"/>
      <c r="KWK37" s="145"/>
      <c r="KWL37" s="145"/>
      <c r="KWM37" s="145"/>
      <c r="KWN37" s="145"/>
      <c r="KWO37" s="145"/>
      <c r="KWP37" s="145"/>
      <c r="KWQ37" s="145"/>
      <c r="KWR37" s="145"/>
      <c r="KWS37" s="145"/>
      <c r="KWT37" s="145"/>
      <c r="KWU37" s="145"/>
      <c r="KWV37" s="145"/>
      <c r="KWW37" s="145"/>
      <c r="KWX37" s="145"/>
      <c r="KWY37" s="145"/>
      <c r="KWZ37" s="145"/>
      <c r="KXA37" s="145"/>
      <c r="KXB37" s="145"/>
      <c r="KXC37" s="145"/>
      <c r="KXD37" s="145"/>
      <c r="KXE37" s="145"/>
      <c r="KXF37" s="145"/>
      <c r="KXG37" s="145"/>
      <c r="KXH37" s="145"/>
      <c r="KXI37" s="145"/>
      <c r="KXJ37" s="145"/>
      <c r="KXK37" s="145"/>
      <c r="KXL37" s="145"/>
      <c r="KXM37" s="145"/>
      <c r="KXN37" s="145"/>
      <c r="KXO37" s="145"/>
      <c r="KXP37" s="145"/>
      <c r="KXQ37" s="145"/>
      <c r="KXR37" s="145"/>
      <c r="KXS37" s="145"/>
      <c r="KXT37" s="145"/>
      <c r="KXU37" s="145"/>
      <c r="KXV37" s="145"/>
      <c r="KXW37" s="145"/>
      <c r="KXX37" s="145"/>
      <c r="KXY37" s="145"/>
      <c r="KXZ37" s="145"/>
      <c r="KYA37" s="145"/>
      <c r="KYB37" s="145"/>
      <c r="KYC37" s="145"/>
      <c r="KYD37" s="145"/>
      <c r="KYE37" s="145"/>
      <c r="KYF37" s="145"/>
      <c r="KYG37" s="145"/>
      <c r="KYH37" s="145"/>
      <c r="KYI37" s="145"/>
      <c r="KYJ37" s="145"/>
      <c r="KYK37" s="145"/>
      <c r="KYL37" s="145"/>
      <c r="KYM37" s="145"/>
      <c r="KYN37" s="145"/>
      <c r="KYO37" s="145"/>
      <c r="KYP37" s="145"/>
      <c r="KYQ37" s="145"/>
      <c r="KYR37" s="145"/>
      <c r="KYS37" s="145"/>
      <c r="KYT37" s="145"/>
      <c r="KYU37" s="145"/>
      <c r="KYV37" s="145"/>
      <c r="KYW37" s="145"/>
      <c r="KYX37" s="145"/>
      <c r="KYY37" s="145"/>
      <c r="KYZ37" s="145"/>
      <c r="KZA37" s="145"/>
      <c r="KZB37" s="145"/>
      <c r="KZC37" s="145"/>
      <c r="KZD37" s="145"/>
      <c r="KZE37" s="145"/>
      <c r="KZF37" s="145"/>
      <c r="KZG37" s="145"/>
      <c r="KZH37" s="145"/>
      <c r="KZI37" s="145"/>
      <c r="KZJ37" s="145"/>
      <c r="KZK37" s="145"/>
      <c r="KZL37" s="145"/>
      <c r="KZM37" s="145"/>
      <c r="KZN37" s="145"/>
      <c r="KZO37" s="145"/>
      <c r="KZP37" s="145"/>
      <c r="KZQ37" s="145"/>
      <c r="KZR37" s="145"/>
      <c r="KZS37" s="145"/>
      <c r="KZT37" s="145"/>
      <c r="KZU37" s="145"/>
      <c r="KZV37" s="145"/>
      <c r="KZW37" s="145"/>
      <c r="KZX37" s="145"/>
      <c r="KZY37" s="145"/>
      <c r="KZZ37" s="145"/>
      <c r="LAA37" s="145"/>
      <c r="LAB37" s="145"/>
      <c r="LAC37" s="145"/>
      <c r="LAD37" s="145"/>
      <c r="LAE37" s="145"/>
      <c r="LAF37" s="145"/>
      <c r="LAG37" s="145"/>
      <c r="LAH37" s="145"/>
      <c r="LAI37" s="145"/>
      <c r="LAJ37" s="145"/>
      <c r="LAK37" s="145"/>
      <c r="LAL37" s="145"/>
      <c r="LAM37" s="145"/>
      <c r="LAN37" s="145"/>
      <c r="LAO37" s="145"/>
      <c r="LAP37" s="145"/>
      <c r="LAQ37" s="145"/>
      <c r="LAR37" s="145"/>
      <c r="LAS37" s="145"/>
      <c r="LAT37" s="145"/>
      <c r="LAU37" s="145"/>
      <c r="LAV37" s="145"/>
      <c r="LAW37" s="145"/>
      <c r="LAX37" s="145"/>
      <c r="LAY37" s="145"/>
      <c r="LAZ37" s="145"/>
      <c r="LBA37" s="145"/>
      <c r="LBB37" s="145"/>
      <c r="LBC37" s="145"/>
      <c r="LBD37" s="145"/>
      <c r="LBE37" s="145"/>
      <c r="LBF37" s="145"/>
      <c r="LBG37" s="145"/>
      <c r="LBH37" s="145"/>
      <c r="LBI37" s="145"/>
      <c r="LBJ37" s="145"/>
      <c r="LBK37" s="145"/>
      <c r="LBL37" s="145"/>
      <c r="LBM37" s="145"/>
      <c r="LBN37" s="145"/>
      <c r="LBO37" s="145"/>
      <c r="LBP37" s="145"/>
      <c r="LBQ37" s="145"/>
      <c r="LBR37" s="145"/>
      <c r="LBS37" s="145"/>
      <c r="LBT37" s="145"/>
      <c r="LBU37" s="145"/>
      <c r="LBV37" s="145"/>
      <c r="LBW37" s="145"/>
      <c r="LBX37" s="145"/>
      <c r="LBY37" s="145"/>
      <c r="LBZ37" s="145"/>
      <c r="LCA37" s="145"/>
      <c r="LCB37" s="145"/>
      <c r="LCC37" s="145"/>
      <c r="LCD37" s="145"/>
      <c r="LCE37" s="145"/>
      <c r="LCF37" s="145"/>
      <c r="LCG37" s="145"/>
      <c r="LCH37" s="145"/>
      <c r="LCI37" s="145"/>
      <c r="LCJ37" s="145"/>
      <c r="LCK37" s="145"/>
      <c r="LCL37" s="145"/>
      <c r="LCM37" s="145"/>
      <c r="LCN37" s="145"/>
      <c r="LCO37" s="145"/>
      <c r="LCP37" s="145"/>
      <c r="LCQ37" s="145"/>
      <c r="LCR37" s="145"/>
      <c r="LCS37" s="145"/>
      <c r="LCT37" s="145"/>
      <c r="LCU37" s="145"/>
      <c r="LCV37" s="145"/>
      <c r="LCW37" s="145"/>
      <c r="LCX37" s="145"/>
      <c r="LCY37" s="145"/>
      <c r="LCZ37" s="145"/>
      <c r="LDA37" s="145"/>
      <c r="LDB37" s="145"/>
      <c r="LDC37" s="145"/>
      <c r="LDD37" s="145"/>
      <c r="LDE37" s="145"/>
      <c r="LDF37" s="145"/>
      <c r="LDG37" s="145"/>
      <c r="LDH37" s="145"/>
      <c r="LDI37" s="145"/>
      <c r="LDJ37" s="145"/>
      <c r="LDK37" s="145"/>
      <c r="LDL37" s="145"/>
      <c r="LDM37" s="145"/>
      <c r="LDN37" s="145"/>
      <c r="LDO37" s="145"/>
      <c r="LDP37" s="145"/>
      <c r="LDQ37" s="145"/>
      <c r="LDR37" s="145"/>
      <c r="LDS37" s="145"/>
      <c r="LDT37" s="145"/>
      <c r="LDU37" s="145"/>
      <c r="LDV37" s="145"/>
      <c r="LDW37" s="145"/>
      <c r="LDX37" s="145"/>
      <c r="LDY37" s="145"/>
      <c r="LDZ37" s="145"/>
      <c r="LEA37" s="145"/>
      <c r="LEB37" s="145"/>
      <c r="LEC37" s="145"/>
      <c r="LED37" s="145"/>
      <c r="LEE37" s="145"/>
      <c r="LEF37" s="145"/>
      <c r="LEG37" s="145"/>
      <c r="LEH37" s="145"/>
      <c r="LEI37" s="145"/>
      <c r="LEJ37" s="145"/>
      <c r="LEK37" s="145"/>
      <c r="LEL37" s="145"/>
      <c r="LEM37" s="145"/>
      <c r="LEN37" s="145"/>
      <c r="LEO37" s="145"/>
      <c r="LEP37" s="145"/>
      <c r="LEQ37" s="145"/>
      <c r="LER37" s="145"/>
      <c r="LES37" s="145"/>
      <c r="LET37" s="145"/>
      <c r="LEU37" s="145"/>
      <c r="LEV37" s="145"/>
      <c r="LEW37" s="145"/>
      <c r="LEX37" s="145"/>
      <c r="LEY37" s="145"/>
      <c r="LEZ37" s="145"/>
      <c r="LFA37" s="145"/>
      <c r="LFB37" s="145"/>
      <c r="LFC37" s="145"/>
      <c r="LFD37" s="145"/>
      <c r="LFE37" s="145"/>
      <c r="LFF37" s="145"/>
      <c r="LFG37" s="145"/>
      <c r="LFH37" s="145"/>
      <c r="LFI37" s="145"/>
      <c r="LFJ37" s="145"/>
      <c r="LFK37" s="145"/>
      <c r="LFL37" s="145"/>
      <c r="LFM37" s="145"/>
      <c r="LFN37" s="145"/>
      <c r="LFO37" s="145"/>
      <c r="LFP37" s="145"/>
      <c r="LFQ37" s="145"/>
      <c r="LFR37" s="145"/>
      <c r="LFS37" s="145"/>
      <c r="LFT37" s="145"/>
      <c r="LFU37" s="145"/>
      <c r="LFV37" s="145"/>
      <c r="LFW37" s="145"/>
      <c r="LFX37" s="145"/>
      <c r="LFY37" s="145"/>
      <c r="LFZ37" s="145"/>
      <c r="LGA37" s="145"/>
      <c r="LGB37" s="145"/>
      <c r="LGC37" s="145"/>
      <c r="LGD37" s="145"/>
      <c r="LGE37" s="145"/>
      <c r="LGF37" s="145"/>
      <c r="LGG37" s="145"/>
      <c r="LGH37" s="145"/>
      <c r="LGI37" s="145"/>
      <c r="LGJ37" s="145"/>
      <c r="LGK37" s="145"/>
      <c r="LGL37" s="145"/>
      <c r="LGM37" s="145"/>
      <c r="LGN37" s="145"/>
      <c r="LGO37" s="145"/>
      <c r="LGP37" s="145"/>
      <c r="LGQ37" s="145"/>
      <c r="LGR37" s="145"/>
      <c r="LGS37" s="145"/>
      <c r="LGT37" s="145"/>
      <c r="LGU37" s="145"/>
      <c r="LGV37" s="145"/>
      <c r="LGW37" s="145"/>
      <c r="LGX37" s="145"/>
      <c r="LGY37" s="145"/>
      <c r="LGZ37" s="145"/>
      <c r="LHA37" s="145"/>
      <c r="LHB37" s="145"/>
      <c r="LHC37" s="145"/>
      <c r="LHD37" s="145"/>
      <c r="LHE37" s="145"/>
      <c r="LHF37" s="145"/>
      <c r="LHG37" s="145"/>
      <c r="LHH37" s="145"/>
      <c r="LHI37" s="145"/>
      <c r="LHJ37" s="145"/>
      <c r="LHK37" s="145"/>
      <c r="LHL37" s="145"/>
      <c r="LHM37" s="145"/>
      <c r="LHN37" s="145"/>
      <c r="LHO37" s="145"/>
      <c r="LHP37" s="145"/>
      <c r="LHQ37" s="145"/>
      <c r="LHR37" s="145"/>
      <c r="LHS37" s="145"/>
      <c r="LHT37" s="145"/>
      <c r="LHU37" s="145"/>
      <c r="LHV37" s="145"/>
      <c r="LHW37" s="145"/>
      <c r="LHX37" s="145"/>
      <c r="LHY37" s="145"/>
      <c r="LHZ37" s="145"/>
      <c r="LIA37" s="145"/>
      <c r="LIB37" s="145"/>
      <c r="LIC37" s="145"/>
      <c r="LID37" s="145"/>
      <c r="LIE37" s="145"/>
      <c r="LIF37" s="145"/>
      <c r="LIG37" s="145"/>
      <c r="LIH37" s="145"/>
      <c r="LII37" s="145"/>
      <c r="LIJ37" s="145"/>
      <c r="LIK37" s="145"/>
      <c r="LIL37" s="145"/>
      <c r="LIM37" s="145"/>
      <c r="LIN37" s="145"/>
      <c r="LIO37" s="145"/>
      <c r="LIP37" s="145"/>
      <c r="LIQ37" s="145"/>
      <c r="LIR37" s="145"/>
      <c r="LIS37" s="145"/>
      <c r="LIT37" s="145"/>
      <c r="LIU37" s="145"/>
      <c r="LIV37" s="145"/>
      <c r="LIW37" s="145"/>
      <c r="LIX37" s="145"/>
      <c r="LIY37" s="145"/>
      <c r="LIZ37" s="145"/>
      <c r="LJA37" s="145"/>
      <c r="LJB37" s="145"/>
      <c r="LJC37" s="145"/>
      <c r="LJD37" s="145"/>
      <c r="LJE37" s="145"/>
      <c r="LJF37" s="145"/>
      <c r="LJG37" s="145"/>
      <c r="LJH37" s="145"/>
      <c r="LJI37" s="145"/>
      <c r="LJJ37" s="145"/>
      <c r="LJK37" s="145"/>
      <c r="LJL37" s="145"/>
      <c r="LJM37" s="145"/>
      <c r="LJN37" s="145"/>
      <c r="LJO37" s="145"/>
      <c r="LJP37" s="145"/>
      <c r="LJQ37" s="145"/>
      <c r="LJR37" s="145"/>
      <c r="LJS37" s="145"/>
      <c r="LJT37" s="145"/>
      <c r="LJU37" s="145"/>
      <c r="LJV37" s="145"/>
      <c r="LJW37" s="145"/>
      <c r="LJX37" s="145"/>
      <c r="LJY37" s="145"/>
      <c r="LJZ37" s="145"/>
      <c r="LKA37" s="145"/>
      <c r="LKB37" s="145"/>
      <c r="LKC37" s="145"/>
      <c r="LKD37" s="145"/>
      <c r="LKE37" s="145"/>
      <c r="LKF37" s="145"/>
      <c r="LKG37" s="145"/>
      <c r="LKH37" s="145"/>
      <c r="LKI37" s="145"/>
      <c r="LKJ37" s="145"/>
      <c r="LKK37" s="145"/>
      <c r="LKL37" s="145"/>
      <c r="LKM37" s="145"/>
      <c r="LKN37" s="145"/>
      <c r="LKO37" s="145"/>
      <c r="LKP37" s="145"/>
      <c r="LKQ37" s="145"/>
      <c r="LKR37" s="145"/>
      <c r="LKS37" s="145"/>
      <c r="LKT37" s="145"/>
      <c r="LKU37" s="145"/>
      <c r="LKV37" s="145"/>
      <c r="LKW37" s="145"/>
      <c r="LKX37" s="145"/>
      <c r="LKY37" s="145"/>
      <c r="LKZ37" s="145"/>
      <c r="LLA37" s="145"/>
      <c r="LLB37" s="145"/>
      <c r="LLC37" s="145"/>
      <c r="LLD37" s="145"/>
      <c r="LLE37" s="145"/>
      <c r="LLF37" s="145"/>
      <c r="LLG37" s="145"/>
      <c r="LLH37" s="145"/>
      <c r="LLI37" s="145"/>
      <c r="LLJ37" s="145"/>
      <c r="LLK37" s="145"/>
      <c r="LLL37" s="145"/>
      <c r="LLM37" s="145"/>
      <c r="LLN37" s="145"/>
      <c r="LLO37" s="145"/>
      <c r="LLP37" s="145"/>
      <c r="LLQ37" s="145"/>
      <c r="LLR37" s="145"/>
      <c r="LLS37" s="145"/>
      <c r="LLT37" s="145"/>
      <c r="LLU37" s="145"/>
      <c r="LLV37" s="145"/>
      <c r="LLW37" s="145"/>
      <c r="LLX37" s="145"/>
      <c r="LLY37" s="145"/>
      <c r="LLZ37" s="145"/>
      <c r="LMA37" s="145"/>
      <c r="LMB37" s="145"/>
      <c r="LMC37" s="145"/>
      <c r="LMD37" s="145"/>
      <c r="LME37" s="145"/>
      <c r="LMF37" s="145"/>
      <c r="LMG37" s="145"/>
      <c r="LMH37" s="145"/>
      <c r="LMI37" s="145"/>
      <c r="LMJ37" s="145"/>
      <c r="LMK37" s="145"/>
      <c r="LML37" s="145"/>
      <c r="LMM37" s="145"/>
      <c r="LMN37" s="145"/>
      <c r="LMO37" s="145"/>
      <c r="LMP37" s="145"/>
      <c r="LMQ37" s="145"/>
      <c r="LMR37" s="145"/>
      <c r="LMS37" s="145"/>
      <c r="LMT37" s="145"/>
      <c r="LMU37" s="145"/>
      <c r="LMV37" s="145"/>
      <c r="LMW37" s="145"/>
      <c r="LMX37" s="145"/>
      <c r="LMY37" s="145"/>
      <c r="LMZ37" s="145"/>
      <c r="LNA37" s="145"/>
      <c r="LNB37" s="145"/>
      <c r="LNC37" s="145"/>
      <c r="LND37" s="145"/>
      <c r="LNE37" s="145"/>
      <c r="LNF37" s="145"/>
      <c r="LNG37" s="145"/>
      <c r="LNH37" s="145"/>
      <c r="LNI37" s="145"/>
      <c r="LNJ37" s="145"/>
      <c r="LNK37" s="145"/>
      <c r="LNL37" s="145"/>
      <c r="LNM37" s="145"/>
      <c r="LNN37" s="145"/>
      <c r="LNO37" s="145"/>
      <c r="LNP37" s="145"/>
      <c r="LNQ37" s="145"/>
      <c r="LNR37" s="145"/>
      <c r="LNS37" s="145"/>
      <c r="LNT37" s="145"/>
      <c r="LNU37" s="145"/>
      <c r="LNV37" s="145"/>
      <c r="LNW37" s="145"/>
      <c r="LNX37" s="145"/>
      <c r="LNY37" s="145"/>
      <c r="LNZ37" s="145"/>
      <c r="LOA37" s="145"/>
      <c r="LOB37" s="145"/>
      <c r="LOC37" s="145"/>
      <c r="LOD37" s="145"/>
      <c r="LOE37" s="145"/>
      <c r="LOF37" s="145"/>
      <c r="LOG37" s="145"/>
      <c r="LOH37" s="145"/>
      <c r="LOI37" s="145"/>
      <c r="LOJ37" s="145"/>
      <c r="LOK37" s="145"/>
      <c r="LOL37" s="145"/>
      <c r="LOM37" s="145"/>
      <c r="LON37" s="145"/>
      <c r="LOO37" s="145"/>
      <c r="LOP37" s="145"/>
      <c r="LOQ37" s="145"/>
      <c r="LOR37" s="145"/>
      <c r="LOS37" s="145"/>
      <c r="LOT37" s="145"/>
      <c r="LOU37" s="145"/>
      <c r="LOV37" s="145"/>
      <c r="LOW37" s="145"/>
      <c r="LOX37" s="145"/>
      <c r="LOY37" s="145"/>
      <c r="LOZ37" s="145"/>
      <c r="LPA37" s="145"/>
      <c r="LPB37" s="145"/>
      <c r="LPC37" s="145"/>
      <c r="LPD37" s="145"/>
      <c r="LPE37" s="145"/>
      <c r="LPF37" s="145"/>
      <c r="LPG37" s="145"/>
      <c r="LPH37" s="145"/>
      <c r="LPI37" s="145"/>
      <c r="LPJ37" s="145"/>
      <c r="LPK37" s="145"/>
      <c r="LPL37" s="145"/>
      <c r="LPM37" s="145"/>
      <c r="LPN37" s="145"/>
      <c r="LPO37" s="145"/>
      <c r="LPP37" s="145"/>
      <c r="LPQ37" s="145"/>
      <c r="LPR37" s="145"/>
      <c r="LPS37" s="145"/>
      <c r="LPT37" s="145"/>
      <c r="LPU37" s="145"/>
      <c r="LPV37" s="145"/>
      <c r="LPW37" s="145"/>
      <c r="LPX37" s="145"/>
      <c r="LPY37" s="145"/>
      <c r="LPZ37" s="145"/>
      <c r="LQA37" s="145"/>
      <c r="LQB37" s="145"/>
      <c r="LQC37" s="145"/>
      <c r="LQD37" s="145"/>
      <c r="LQE37" s="145"/>
      <c r="LQF37" s="145"/>
      <c r="LQG37" s="145"/>
      <c r="LQH37" s="145"/>
      <c r="LQI37" s="145"/>
      <c r="LQJ37" s="145"/>
      <c r="LQK37" s="145"/>
      <c r="LQL37" s="145"/>
      <c r="LQM37" s="145"/>
      <c r="LQN37" s="145"/>
      <c r="LQO37" s="145"/>
      <c r="LQP37" s="145"/>
      <c r="LQQ37" s="145"/>
      <c r="LQR37" s="145"/>
      <c r="LQS37" s="145"/>
      <c r="LQT37" s="145"/>
      <c r="LQU37" s="145"/>
      <c r="LQV37" s="145"/>
      <c r="LQW37" s="145"/>
      <c r="LQX37" s="145"/>
      <c r="LQY37" s="145"/>
      <c r="LQZ37" s="145"/>
      <c r="LRA37" s="145"/>
      <c r="LRB37" s="145"/>
      <c r="LRC37" s="145"/>
      <c r="LRD37" s="145"/>
      <c r="LRE37" s="145"/>
      <c r="LRF37" s="145"/>
      <c r="LRG37" s="145"/>
      <c r="LRH37" s="145"/>
      <c r="LRI37" s="145"/>
      <c r="LRJ37" s="145"/>
      <c r="LRK37" s="145"/>
      <c r="LRL37" s="145"/>
      <c r="LRM37" s="145"/>
      <c r="LRN37" s="145"/>
      <c r="LRO37" s="145"/>
      <c r="LRP37" s="145"/>
      <c r="LRQ37" s="145"/>
      <c r="LRR37" s="145"/>
      <c r="LRS37" s="145"/>
      <c r="LRT37" s="145"/>
      <c r="LRU37" s="145"/>
      <c r="LRV37" s="145"/>
      <c r="LRW37" s="145"/>
      <c r="LRX37" s="145"/>
      <c r="LRY37" s="145"/>
      <c r="LRZ37" s="145"/>
      <c r="LSA37" s="145"/>
      <c r="LSB37" s="145"/>
      <c r="LSC37" s="145"/>
      <c r="LSD37" s="145"/>
      <c r="LSE37" s="145"/>
      <c r="LSF37" s="145"/>
      <c r="LSG37" s="145"/>
      <c r="LSH37" s="145"/>
      <c r="LSI37" s="145"/>
      <c r="LSJ37" s="145"/>
      <c r="LSK37" s="145"/>
      <c r="LSL37" s="145"/>
      <c r="LSM37" s="145"/>
      <c r="LSN37" s="145"/>
      <c r="LSO37" s="145"/>
      <c r="LSP37" s="145"/>
      <c r="LSQ37" s="145"/>
      <c r="LSR37" s="145"/>
      <c r="LSS37" s="145"/>
      <c r="LST37" s="145"/>
      <c r="LSU37" s="145"/>
      <c r="LSV37" s="145"/>
      <c r="LSW37" s="145"/>
      <c r="LSX37" s="145"/>
      <c r="LSY37" s="145"/>
      <c r="LSZ37" s="145"/>
      <c r="LTA37" s="145"/>
      <c r="LTB37" s="145"/>
      <c r="LTC37" s="145"/>
      <c r="LTD37" s="145"/>
      <c r="LTE37" s="145"/>
      <c r="LTF37" s="145"/>
      <c r="LTG37" s="145"/>
      <c r="LTH37" s="145"/>
      <c r="LTI37" s="145"/>
      <c r="LTJ37" s="145"/>
      <c r="LTK37" s="145"/>
      <c r="LTL37" s="145"/>
      <c r="LTM37" s="145"/>
      <c r="LTN37" s="145"/>
      <c r="LTO37" s="145"/>
      <c r="LTP37" s="145"/>
      <c r="LTQ37" s="145"/>
      <c r="LTR37" s="145"/>
      <c r="LTS37" s="145"/>
      <c r="LTT37" s="145"/>
      <c r="LTU37" s="145"/>
      <c r="LTV37" s="145"/>
      <c r="LTW37" s="145"/>
      <c r="LTX37" s="145"/>
      <c r="LTY37" s="145"/>
      <c r="LTZ37" s="145"/>
      <c r="LUA37" s="145"/>
      <c r="LUB37" s="145"/>
      <c r="LUC37" s="145"/>
      <c r="LUD37" s="145"/>
      <c r="LUE37" s="145"/>
      <c r="LUF37" s="145"/>
      <c r="LUG37" s="145"/>
      <c r="LUH37" s="145"/>
      <c r="LUI37" s="145"/>
      <c r="LUJ37" s="145"/>
      <c r="LUK37" s="145"/>
      <c r="LUL37" s="145"/>
      <c r="LUM37" s="145"/>
      <c r="LUN37" s="145"/>
      <c r="LUO37" s="145"/>
      <c r="LUP37" s="145"/>
      <c r="LUQ37" s="145"/>
      <c r="LUR37" s="145"/>
      <c r="LUS37" s="145"/>
      <c r="LUT37" s="145"/>
      <c r="LUU37" s="145"/>
      <c r="LUV37" s="145"/>
      <c r="LUW37" s="145"/>
      <c r="LUX37" s="145"/>
      <c r="LUY37" s="145"/>
      <c r="LUZ37" s="145"/>
      <c r="LVA37" s="145"/>
      <c r="LVB37" s="145"/>
      <c r="LVC37" s="145"/>
      <c r="LVD37" s="145"/>
      <c r="LVE37" s="145"/>
      <c r="LVF37" s="145"/>
      <c r="LVG37" s="145"/>
      <c r="LVH37" s="145"/>
      <c r="LVI37" s="145"/>
      <c r="LVJ37" s="145"/>
      <c r="LVK37" s="145"/>
      <c r="LVL37" s="145"/>
      <c r="LVM37" s="145"/>
      <c r="LVN37" s="145"/>
      <c r="LVO37" s="145"/>
      <c r="LVP37" s="145"/>
      <c r="LVQ37" s="145"/>
      <c r="LVR37" s="145"/>
      <c r="LVS37" s="145"/>
      <c r="LVT37" s="145"/>
      <c r="LVU37" s="145"/>
      <c r="LVV37" s="145"/>
      <c r="LVW37" s="145"/>
      <c r="LVX37" s="145"/>
      <c r="LVY37" s="145"/>
      <c r="LVZ37" s="145"/>
      <c r="LWA37" s="145"/>
      <c r="LWB37" s="145"/>
      <c r="LWC37" s="145"/>
      <c r="LWD37" s="145"/>
      <c r="LWE37" s="145"/>
      <c r="LWF37" s="145"/>
      <c r="LWG37" s="145"/>
      <c r="LWH37" s="145"/>
      <c r="LWI37" s="145"/>
      <c r="LWJ37" s="145"/>
      <c r="LWK37" s="145"/>
      <c r="LWL37" s="145"/>
      <c r="LWM37" s="145"/>
      <c r="LWN37" s="145"/>
      <c r="LWO37" s="145"/>
      <c r="LWP37" s="145"/>
      <c r="LWQ37" s="145"/>
      <c r="LWR37" s="145"/>
      <c r="LWS37" s="145"/>
      <c r="LWT37" s="145"/>
      <c r="LWU37" s="145"/>
      <c r="LWV37" s="145"/>
      <c r="LWW37" s="145"/>
      <c r="LWX37" s="145"/>
      <c r="LWY37" s="145"/>
      <c r="LWZ37" s="145"/>
      <c r="LXA37" s="145"/>
      <c r="LXB37" s="145"/>
      <c r="LXC37" s="145"/>
      <c r="LXD37" s="145"/>
      <c r="LXE37" s="145"/>
      <c r="LXF37" s="145"/>
      <c r="LXG37" s="145"/>
      <c r="LXH37" s="145"/>
      <c r="LXI37" s="145"/>
      <c r="LXJ37" s="145"/>
      <c r="LXK37" s="145"/>
      <c r="LXL37" s="145"/>
      <c r="LXM37" s="145"/>
      <c r="LXN37" s="145"/>
      <c r="LXO37" s="145"/>
      <c r="LXP37" s="145"/>
      <c r="LXQ37" s="145"/>
      <c r="LXR37" s="145"/>
      <c r="LXS37" s="145"/>
      <c r="LXT37" s="145"/>
      <c r="LXU37" s="145"/>
      <c r="LXV37" s="145"/>
      <c r="LXW37" s="145"/>
      <c r="LXX37" s="145"/>
      <c r="LXY37" s="145"/>
      <c r="LXZ37" s="145"/>
      <c r="LYA37" s="145"/>
      <c r="LYB37" s="145"/>
      <c r="LYC37" s="145"/>
      <c r="LYD37" s="145"/>
      <c r="LYE37" s="145"/>
      <c r="LYF37" s="145"/>
      <c r="LYG37" s="145"/>
      <c r="LYH37" s="145"/>
      <c r="LYI37" s="145"/>
      <c r="LYJ37" s="145"/>
      <c r="LYK37" s="145"/>
      <c r="LYL37" s="145"/>
      <c r="LYM37" s="145"/>
      <c r="LYN37" s="145"/>
      <c r="LYO37" s="145"/>
      <c r="LYP37" s="145"/>
      <c r="LYQ37" s="145"/>
      <c r="LYR37" s="145"/>
      <c r="LYS37" s="145"/>
      <c r="LYT37" s="145"/>
      <c r="LYU37" s="145"/>
      <c r="LYV37" s="145"/>
      <c r="LYW37" s="145"/>
      <c r="LYX37" s="145"/>
      <c r="LYY37" s="145"/>
      <c r="LYZ37" s="145"/>
      <c r="LZA37" s="145"/>
      <c r="LZB37" s="145"/>
      <c r="LZC37" s="145"/>
      <c r="LZD37" s="145"/>
      <c r="LZE37" s="145"/>
      <c r="LZF37" s="145"/>
      <c r="LZG37" s="145"/>
      <c r="LZH37" s="145"/>
      <c r="LZI37" s="145"/>
      <c r="LZJ37" s="145"/>
      <c r="LZK37" s="145"/>
      <c r="LZL37" s="145"/>
      <c r="LZM37" s="145"/>
      <c r="LZN37" s="145"/>
      <c r="LZO37" s="145"/>
      <c r="LZP37" s="145"/>
      <c r="LZQ37" s="145"/>
      <c r="LZR37" s="145"/>
      <c r="LZS37" s="145"/>
      <c r="LZT37" s="145"/>
      <c r="LZU37" s="145"/>
      <c r="LZV37" s="145"/>
      <c r="LZW37" s="145"/>
      <c r="LZX37" s="145"/>
      <c r="LZY37" s="145"/>
      <c r="LZZ37" s="145"/>
      <c r="MAA37" s="145"/>
      <c r="MAB37" s="145"/>
      <c r="MAC37" s="145"/>
      <c r="MAD37" s="145"/>
      <c r="MAE37" s="145"/>
      <c r="MAF37" s="145"/>
      <c r="MAG37" s="145"/>
      <c r="MAH37" s="145"/>
      <c r="MAI37" s="145"/>
      <c r="MAJ37" s="145"/>
      <c r="MAK37" s="145"/>
      <c r="MAL37" s="145"/>
      <c r="MAM37" s="145"/>
      <c r="MAN37" s="145"/>
      <c r="MAO37" s="145"/>
      <c r="MAP37" s="145"/>
      <c r="MAQ37" s="145"/>
      <c r="MAR37" s="145"/>
      <c r="MAS37" s="145"/>
      <c r="MAT37" s="145"/>
      <c r="MAU37" s="145"/>
      <c r="MAV37" s="145"/>
      <c r="MAW37" s="145"/>
      <c r="MAX37" s="145"/>
      <c r="MAY37" s="145"/>
      <c r="MAZ37" s="145"/>
      <c r="MBA37" s="145"/>
      <c r="MBB37" s="145"/>
      <c r="MBC37" s="145"/>
      <c r="MBD37" s="145"/>
      <c r="MBE37" s="145"/>
      <c r="MBF37" s="145"/>
      <c r="MBG37" s="145"/>
      <c r="MBH37" s="145"/>
      <c r="MBI37" s="145"/>
      <c r="MBJ37" s="145"/>
      <c r="MBK37" s="145"/>
      <c r="MBL37" s="145"/>
      <c r="MBM37" s="145"/>
      <c r="MBN37" s="145"/>
      <c r="MBO37" s="145"/>
      <c r="MBP37" s="145"/>
      <c r="MBQ37" s="145"/>
      <c r="MBR37" s="145"/>
      <c r="MBS37" s="145"/>
      <c r="MBT37" s="145"/>
      <c r="MBU37" s="145"/>
      <c r="MBV37" s="145"/>
      <c r="MBW37" s="145"/>
      <c r="MBX37" s="145"/>
      <c r="MBY37" s="145"/>
      <c r="MBZ37" s="145"/>
      <c r="MCA37" s="145"/>
      <c r="MCB37" s="145"/>
      <c r="MCC37" s="145"/>
      <c r="MCD37" s="145"/>
      <c r="MCE37" s="145"/>
      <c r="MCF37" s="145"/>
      <c r="MCG37" s="145"/>
      <c r="MCH37" s="145"/>
      <c r="MCI37" s="145"/>
      <c r="MCJ37" s="145"/>
      <c r="MCK37" s="145"/>
      <c r="MCL37" s="145"/>
      <c r="MCM37" s="145"/>
      <c r="MCN37" s="145"/>
      <c r="MCO37" s="145"/>
      <c r="MCP37" s="145"/>
      <c r="MCQ37" s="145"/>
      <c r="MCR37" s="145"/>
      <c r="MCS37" s="145"/>
      <c r="MCT37" s="145"/>
      <c r="MCU37" s="145"/>
      <c r="MCV37" s="145"/>
      <c r="MCW37" s="145"/>
      <c r="MCX37" s="145"/>
      <c r="MCY37" s="145"/>
      <c r="MCZ37" s="145"/>
      <c r="MDA37" s="145"/>
      <c r="MDB37" s="145"/>
      <c r="MDC37" s="145"/>
      <c r="MDD37" s="145"/>
      <c r="MDE37" s="145"/>
      <c r="MDF37" s="145"/>
      <c r="MDG37" s="145"/>
      <c r="MDH37" s="145"/>
      <c r="MDI37" s="145"/>
      <c r="MDJ37" s="145"/>
      <c r="MDK37" s="145"/>
      <c r="MDL37" s="145"/>
      <c r="MDM37" s="145"/>
      <c r="MDN37" s="145"/>
      <c r="MDO37" s="145"/>
      <c r="MDP37" s="145"/>
      <c r="MDQ37" s="145"/>
      <c r="MDR37" s="145"/>
      <c r="MDS37" s="145"/>
      <c r="MDT37" s="145"/>
      <c r="MDU37" s="145"/>
      <c r="MDV37" s="145"/>
      <c r="MDW37" s="145"/>
      <c r="MDX37" s="145"/>
      <c r="MDY37" s="145"/>
      <c r="MDZ37" s="145"/>
      <c r="MEA37" s="145"/>
      <c r="MEB37" s="145"/>
      <c r="MEC37" s="145"/>
      <c r="MED37" s="145"/>
      <c r="MEE37" s="145"/>
      <c r="MEF37" s="145"/>
      <c r="MEG37" s="145"/>
      <c r="MEH37" s="145"/>
      <c r="MEI37" s="145"/>
      <c r="MEJ37" s="145"/>
      <c r="MEK37" s="145"/>
      <c r="MEL37" s="145"/>
      <c r="MEM37" s="145"/>
      <c r="MEN37" s="145"/>
      <c r="MEO37" s="145"/>
      <c r="MEP37" s="145"/>
      <c r="MEQ37" s="145"/>
      <c r="MER37" s="145"/>
      <c r="MES37" s="145"/>
      <c r="MET37" s="145"/>
      <c r="MEU37" s="145"/>
      <c r="MEV37" s="145"/>
      <c r="MEW37" s="145"/>
      <c r="MEX37" s="145"/>
      <c r="MEY37" s="145"/>
      <c r="MEZ37" s="145"/>
      <c r="MFA37" s="145"/>
      <c r="MFB37" s="145"/>
      <c r="MFC37" s="145"/>
      <c r="MFD37" s="145"/>
      <c r="MFE37" s="145"/>
      <c r="MFF37" s="145"/>
      <c r="MFG37" s="145"/>
      <c r="MFH37" s="145"/>
      <c r="MFI37" s="145"/>
      <c r="MFJ37" s="145"/>
      <c r="MFK37" s="145"/>
      <c r="MFL37" s="145"/>
      <c r="MFM37" s="145"/>
      <c r="MFN37" s="145"/>
      <c r="MFO37" s="145"/>
      <c r="MFP37" s="145"/>
      <c r="MFQ37" s="145"/>
      <c r="MFR37" s="145"/>
      <c r="MFS37" s="145"/>
      <c r="MFT37" s="145"/>
      <c r="MFU37" s="145"/>
      <c r="MFV37" s="145"/>
      <c r="MFW37" s="145"/>
      <c r="MFX37" s="145"/>
      <c r="MFY37" s="145"/>
      <c r="MFZ37" s="145"/>
      <c r="MGA37" s="145"/>
      <c r="MGB37" s="145"/>
      <c r="MGC37" s="145"/>
      <c r="MGD37" s="145"/>
      <c r="MGE37" s="145"/>
      <c r="MGF37" s="145"/>
      <c r="MGG37" s="145"/>
      <c r="MGH37" s="145"/>
      <c r="MGI37" s="145"/>
      <c r="MGJ37" s="145"/>
      <c r="MGK37" s="145"/>
      <c r="MGL37" s="145"/>
      <c r="MGM37" s="145"/>
      <c r="MGN37" s="145"/>
      <c r="MGO37" s="145"/>
      <c r="MGP37" s="145"/>
      <c r="MGQ37" s="145"/>
      <c r="MGR37" s="145"/>
      <c r="MGS37" s="145"/>
      <c r="MGT37" s="145"/>
      <c r="MGU37" s="145"/>
      <c r="MGV37" s="145"/>
      <c r="MGW37" s="145"/>
      <c r="MGX37" s="145"/>
      <c r="MGY37" s="145"/>
      <c r="MGZ37" s="145"/>
      <c r="MHA37" s="145"/>
      <c r="MHB37" s="145"/>
      <c r="MHC37" s="145"/>
      <c r="MHD37" s="145"/>
      <c r="MHE37" s="145"/>
      <c r="MHF37" s="145"/>
      <c r="MHG37" s="145"/>
      <c r="MHH37" s="145"/>
      <c r="MHI37" s="145"/>
      <c r="MHJ37" s="145"/>
      <c r="MHK37" s="145"/>
      <c r="MHL37" s="145"/>
      <c r="MHM37" s="145"/>
      <c r="MHN37" s="145"/>
      <c r="MHO37" s="145"/>
      <c r="MHP37" s="145"/>
      <c r="MHQ37" s="145"/>
      <c r="MHR37" s="145"/>
      <c r="MHS37" s="145"/>
      <c r="MHT37" s="145"/>
      <c r="MHU37" s="145"/>
      <c r="MHV37" s="145"/>
      <c r="MHW37" s="145"/>
      <c r="MHX37" s="145"/>
      <c r="MHY37" s="145"/>
      <c r="MHZ37" s="145"/>
      <c r="MIA37" s="145"/>
      <c r="MIB37" s="145"/>
      <c r="MIC37" s="145"/>
      <c r="MID37" s="145"/>
      <c r="MIE37" s="145"/>
      <c r="MIF37" s="145"/>
      <c r="MIG37" s="145"/>
      <c r="MIH37" s="145"/>
      <c r="MII37" s="145"/>
      <c r="MIJ37" s="145"/>
      <c r="MIK37" s="145"/>
      <c r="MIL37" s="145"/>
      <c r="MIM37" s="145"/>
      <c r="MIN37" s="145"/>
      <c r="MIO37" s="145"/>
      <c r="MIP37" s="145"/>
      <c r="MIQ37" s="145"/>
      <c r="MIR37" s="145"/>
      <c r="MIS37" s="145"/>
      <c r="MIT37" s="145"/>
      <c r="MIU37" s="145"/>
      <c r="MIV37" s="145"/>
      <c r="MIW37" s="145"/>
      <c r="MIX37" s="145"/>
      <c r="MIY37" s="145"/>
      <c r="MIZ37" s="145"/>
      <c r="MJA37" s="145"/>
      <c r="MJB37" s="145"/>
      <c r="MJC37" s="145"/>
      <c r="MJD37" s="145"/>
      <c r="MJE37" s="145"/>
      <c r="MJF37" s="145"/>
      <c r="MJG37" s="145"/>
      <c r="MJH37" s="145"/>
      <c r="MJI37" s="145"/>
      <c r="MJJ37" s="145"/>
      <c r="MJK37" s="145"/>
      <c r="MJL37" s="145"/>
      <c r="MJM37" s="145"/>
      <c r="MJN37" s="145"/>
      <c r="MJO37" s="145"/>
      <c r="MJP37" s="145"/>
      <c r="MJQ37" s="145"/>
      <c r="MJR37" s="145"/>
      <c r="MJS37" s="145"/>
      <c r="MJT37" s="145"/>
      <c r="MJU37" s="145"/>
      <c r="MJV37" s="145"/>
      <c r="MJW37" s="145"/>
      <c r="MJX37" s="145"/>
      <c r="MJY37" s="145"/>
      <c r="MJZ37" s="145"/>
      <c r="MKA37" s="145"/>
      <c r="MKB37" s="145"/>
      <c r="MKC37" s="145"/>
      <c r="MKD37" s="145"/>
      <c r="MKE37" s="145"/>
      <c r="MKF37" s="145"/>
      <c r="MKG37" s="145"/>
      <c r="MKH37" s="145"/>
      <c r="MKI37" s="145"/>
      <c r="MKJ37" s="145"/>
      <c r="MKK37" s="145"/>
      <c r="MKL37" s="145"/>
      <c r="MKM37" s="145"/>
      <c r="MKN37" s="145"/>
      <c r="MKO37" s="145"/>
      <c r="MKP37" s="145"/>
      <c r="MKQ37" s="145"/>
      <c r="MKR37" s="145"/>
      <c r="MKS37" s="145"/>
      <c r="MKT37" s="145"/>
      <c r="MKU37" s="145"/>
      <c r="MKV37" s="145"/>
      <c r="MKW37" s="145"/>
      <c r="MKX37" s="145"/>
      <c r="MKY37" s="145"/>
      <c r="MKZ37" s="145"/>
      <c r="MLA37" s="145"/>
      <c r="MLB37" s="145"/>
      <c r="MLC37" s="145"/>
      <c r="MLD37" s="145"/>
      <c r="MLE37" s="145"/>
      <c r="MLF37" s="145"/>
      <c r="MLG37" s="145"/>
      <c r="MLH37" s="145"/>
      <c r="MLI37" s="145"/>
      <c r="MLJ37" s="145"/>
      <c r="MLK37" s="145"/>
      <c r="MLL37" s="145"/>
      <c r="MLM37" s="145"/>
      <c r="MLN37" s="145"/>
      <c r="MLO37" s="145"/>
      <c r="MLP37" s="145"/>
      <c r="MLQ37" s="145"/>
      <c r="MLR37" s="145"/>
      <c r="MLS37" s="145"/>
      <c r="MLT37" s="145"/>
      <c r="MLU37" s="145"/>
      <c r="MLV37" s="145"/>
      <c r="MLW37" s="145"/>
      <c r="MLX37" s="145"/>
      <c r="MLY37" s="145"/>
      <c r="MLZ37" s="145"/>
      <c r="MMA37" s="145"/>
      <c r="MMB37" s="145"/>
      <c r="MMC37" s="145"/>
      <c r="MMD37" s="145"/>
      <c r="MME37" s="145"/>
      <c r="MMF37" s="145"/>
      <c r="MMG37" s="145"/>
      <c r="MMH37" s="145"/>
      <c r="MMI37" s="145"/>
      <c r="MMJ37" s="145"/>
      <c r="MMK37" s="145"/>
      <c r="MML37" s="145"/>
      <c r="MMM37" s="145"/>
      <c r="MMN37" s="145"/>
      <c r="MMO37" s="145"/>
      <c r="MMP37" s="145"/>
      <c r="MMQ37" s="145"/>
      <c r="MMR37" s="145"/>
      <c r="MMS37" s="145"/>
      <c r="MMT37" s="145"/>
      <c r="MMU37" s="145"/>
      <c r="MMV37" s="145"/>
      <c r="MMW37" s="145"/>
      <c r="MMX37" s="145"/>
      <c r="MMY37" s="145"/>
      <c r="MMZ37" s="145"/>
      <c r="MNA37" s="145"/>
      <c r="MNB37" s="145"/>
      <c r="MNC37" s="145"/>
      <c r="MND37" s="145"/>
      <c r="MNE37" s="145"/>
      <c r="MNF37" s="145"/>
      <c r="MNG37" s="145"/>
      <c r="MNH37" s="145"/>
      <c r="MNI37" s="145"/>
      <c r="MNJ37" s="145"/>
      <c r="MNK37" s="145"/>
      <c r="MNL37" s="145"/>
      <c r="MNM37" s="145"/>
      <c r="MNN37" s="145"/>
      <c r="MNO37" s="145"/>
      <c r="MNP37" s="145"/>
      <c r="MNQ37" s="145"/>
      <c r="MNR37" s="145"/>
      <c r="MNS37" s="145"/>
      <c r="MNT37" s="145"/>
      <c r="MNU37" s="145"/>
      <c r="MNV37" s="145"/>
      <c r="MNW37" s="145"/>
      <c r="MNX37" s="145"/>
      <c r="MNY37" s="145"/>
      <c r="MNZ37" s="145"/>
      <c r="MOA37" s="145"/>
      <c r="MOB37" s="145"/>
      <c r="MOC37" s="145"/>
      <c r="MOD37" s="145"/>
      <c r="MOE37" s="145"/>
      <c r="MOF37" s="145"/>
      <c r="MOG37" s="145"/>
      <c r="MOH37" s="145"/>
      <c r="MOI37" s="145"/>
      <c r="MOJ37" s="145"/>
      <c r="MOK37" s="145"/>
      <c r="MOL37" s="145"/>
      <c r="MOM37" s="145"/>
      <c r="MON37" s="145"/>
      <c r="MOO37" s="145"/>
      <c r="MOP37" s="145"/>
      <c r="MOQ37" s="145"/>
      <c r="MOR37" s="145"/>
      <c r="MOS37" s="145"/>
      <c r="MOT37" s="145"/>
      <c r="MOU37" s="145"/>
      <c r="MOV37" s="145"/>
      <c r="MOW37" s="145"/>
      <c r="MOX37" s="145"/>
      <c r="MOY37" s="145"/>
      <c r="MOZ37" s="145"/>
      <c r="MPA37" s="145"/>
      <c r="MPB37" s="145"/>
      <c r="MPC37" s="145"/>
      <c r="MPD37" s="145"/>
      <c r="MPE37" s="145"/>
      <c r="MPF37" s="145"/>
      <c r="MPG37" s="145"/>
      <c r="MPH37" s="145"/>
      <c r="MPI37" s="145"/>
      <c r="MPJ37" s="145"/>
      <c r="MPK37" s="145"/>
      <c r="MPL37" s="145"/>
      <c r="MPM37" s="145"/>
      <c r="MPN37" s="145"/>
      <c r="MPO37" s="145"/>
      <c r="MPP37" s="145"/>
      <c r="MPQ37" s="145"/>
      <c r="MPR37" s="145"/>
      <c r="MPS37" s="145"/>
      <c r="MPT37" s="145"/>
      <c r="MPU37" s="145"/>
      <c r="MPV37" s="145"/>
      <c r="MPW37" s="145"/>
      <c r="MPX37" s="145"/>
      <c r="MPY37" s="145"/>
      <c r="MPZ37" s="145"/>
      <c r="MQA37" s="145"/>
      <c r="MQB37" s="145"/>
      <c r="MQC37" s="145"/>
      <c r="MQD37" s="145"/>
      <c r="MQE37" s="145"/>
      <c r="MQF37" s="145"/>
      <c r="MQG37" s="145"/>
      <c r="MQH37" s="145"/>
      <c r="MQI37" s="145"/>
      <c r="MQJ37" s="145"/>
      <c r="MQK37" s="145"/>
      <c r="MQL37" s="145"/>
      <c r="MQM37" s="145"/>
      <c r="MQN37" s="145"/>
      <c r="MQO37" s="145"/>
      <c r="MQP37" s="145"/>
      <c r="MQQ37" s="145"/>
      <c r="MQR37" s="145"/>
      <c r="MQS37" s="145"/>
      <c r="MQT37" s="145"/>
      <c r="MQU37" s="145"/>
      <c r="MQV37" s="145"/>
      <c r="MQW37" s="145"/>
      <c r="MQX37" s="145"/>
      <c r="MQY37" s="145"/>
      <c r="MQZ37" s="145"/>
      <c r="MRA37" s="145"/>
      <c r="MRB37" s="145"/>
      <c r="MRC37" s="145"/>
      <c r="MRD37" s="145"/>
      <c r="MRE37" s="145"/>
      <c r="MRF37" s="145"/>
      <c r="MRG37" s="145"/>
      <c r="MRH37" s="145"/>
      <c r="MRI37" s="145"/>
      <c r="MRJ37" s="145"/>
      <c r="MRK37" s="145"/>
      <c r="MRL37" s="145"/>
      <c r="MRM37" s="145"/>
      <c r="MRN37" s="145"/>
      <c r="MRO37" s="145"/>
      <c r="MRP37" s="145"/>
      <c r="MRQ37" s="145"/>
      <c r="MRR37" s="145"/>
      <c r="MRS37" s="145"/>
      <c r="MRT37" s="145"/>
      <c r="MRU37" s="145"/>
      <c r="MRV37" s="145"/>
      <c r="MRW37" s="145"/>
      <c r="MRX37" s="145"/>
      <c r="MRY37" s="145"/>
      <c r="MRZ37" s="145"/>
      <c r="MSA37" s="145"/>
      <c r="MSB37" s="145"/>
      <c r="MSC37" s="145"/>
      <c r="MSD37" s="145"/>
      <c r="MSE37" s="145"/>
      <c r="MSF37" s="145"/>
      <c r="MSG37" s="145"/>
      <c r="MSH37" s="145"/>
      <c r="MSI37" s="145"/>
      <c r="MSJ37" s="145"/>
      <c r="MSK37" s="145"/>
      <c r="MSL37" s="145"/>
      <c r="MSM37" s="145"/>
      <c r="MSN37" s="145"/>
      <c r="MSO37" s="145"/>
      <c r="MSP37" s="145"/>
      <c r="MSQ37" s="145"/>
      <c r="MSR37" s="145"/>
      <c r="MSS37" s="145"/>
      <c r="MST37" s="145"/>
      <c r="MSU37" s="145"/>
      <c r="MSV37" s="145"/>
      <c r="MSW37" s="145"/>
      <c r="MSX37" s="145"/>
      <c r="MSY37" s="145"/>
      <c r="MSZ37" s="145"/>
      <c r="MTA37" s="145"/>
      <c r="MTB37" s="145"/>
      <c r="MTC37" s="145"/>
      <c r="MTD37" s="145"/>
      <c r="MTE37" s="145"/>
      <c r="MTF37" s="145"/>
      <c r="MTG37" s="145"/>
      <c r="MTH37" s="145"/>
      <c r="MTI37" s="145"/>
      <c r="MTJ37" s="145"/>
      <c r="MTK37" s="145"/>
      <c r="MTL37" s="145"/>
      <c r="MTM37" s="145"/>
      <c r="MTN37" s="145"/>
      <c r="MTO37" s="145"/>
      <c r="MTP37" s="145"/>
      <c r="MTQ37" s="145"/>
      <c r="MTR37" s="145"/>
      <c r="MTS37" s="145"/>
      <c r="MTT37" s="145"/>
      <c r="MTU37" s="145"/>
      <c r="MTV37" s="145"/>
      <c r="MTW37" s="145"/>
      <c r="MTX37" s="145"/>
      <c r="MTY37" s="145"/>
      <c r="MTZ37" s="145"/>
      <c r="MUA37" s="145"/>
      <c r="MUB37" s="145"/>
      <c r="MUC37" s="145"/>
      <c r="MUD37" s="145"/>
      <c r="MUE37" s="145"/>
      <c r="MUF37" s="145"/>
      <c r="MUG37" s="145"/>
      <c r="MUH37" s="145"/>
      <c r="MUI37" s="145"/>
      <c r="MUJ37" s="145"/>
      <c r="MUK37" s="145"/>
      <c r="MUL37" s="145"/>
      <c r="MUM37" s="145"/>
      <c r="MUN37" s="145"/>
      <c r="MUO37" s="145"/>
      <c r="MUP37" s="145"/>
      <c r="MUQ37" s="145"/>
      <c r="MUR37" s="145"/>
      <c r="MUS37" s="145"/>
      <c r="MUT37" s="145"/>
      <c r="MUU37" s="145"/>
      <c r="MUV37" s="145"/>
      <c r="MUW37" s="145"/>
      <c r="MUX37" s="145"/>
      <c r="MUY37" s="145"/>
      <c r="MUZ37" s="145"/>
      <c r="MVA37" s="145"/>
      <c r="MVB37" s="145"/>
      <c r="MVC37" s="145"/>
      <c r="MVD37" s="145"/>
      <c r="MVE37" s="145"/>
      <c r="MVF37" s="145"/>
      <c r="MVG37" s="145"/>
      <c r="MVH37" s="145"/>
      <c r="MVI37" s="145"/>
      <c r="MVJ37" s="145"/>
      <c r="MVK37" s="145"/>
      <c r="MVL37" s="145"/>
      <c r="MVM37" s="145"/>
      <c r="MVN37" s="145"/>
      <c r="MVO37" s="145"/>
      <c r="MVP37" s="145"/>
      <c r="MVQ37" s="145"/>
      <c r="MVR37" s="145"/>
      <c r="MVS37" s="145"/>
      <c r="MVT37" s="145"/>
      <c r="MVU37" s="145"/>
      <c r="MVV37" s="145"/>
      <c r="MVW37" s="145"/>
      <c r="MVX37" s="145"/>
      <c r="MVY37" s="145"/>
      <c r="MVZ37" s="145"/>
      <c r="MWA37" s="145"/>
      <c r="MWB37" s="145"/>
      <c r="MWC37" s="145"/>
      <c r="MWD37" s="145"/>
      <c r="MWE37" s="145"/>
      <c r="MWF37" s="145"/>
      <c r="MWG37" s="145"/>
      <c r="MWH37" s="145"/>
      <c r="MWI37" s="145"/>
      <c r="MWJ37" s="145"/>
      <c r="MWK37" s="145"/>
      <c r="MWL37" s="145"/>
      <c r="MWM37" s="145"/>
      <c r="MWN37" s="145"/>
      <c r="MWO37" s="145"/>
      <c r="MWP37" s="145"/>
      <c r="MWQ37" s="145"/>
      <c r="MWR37" s="145"/>
      <c r="MWS37" s="145"/>
      <c r="MWT37" s="145"/>
      <c r="MWU37" s="145"/>
      <c r="MWV37" s="145"/>
      <c r="MWW37" s="145"/>
      <c r="MWX37" s="145"/>
      <c r="MWY37" s="145"/>
      <c r="MWZ37" s="145"/>
      <c r="MXA37" s="145"/>
      <c r="MXB37" s="145"/>
      <c r="MXC37" s="145"/>
      <c r="MXD37" s="145"/>
      <c r="MXE37" s="145"/>
      <c r="MXF37" s="145"/>
      <c r="MXG37" s="145"/>
      <c r="MXH37" s="145"/>
      <c r="MXI37" s="145"/>
      <c r="MXJ37" s="145"/>
      <c r="MXK37" s="145"/>
      <c r="MXL37" s="145"/>
      <c r="MXM37" s="145"/>
      <c r="MXN37" s="145"/>
      <c r="MXO37" s="145"/>
      <c r="MXP37" s="145"/>
      <c r="MXQ37" s="145"/>
      <c r="MXR37" s="145"/>
      <c r="MXS37" s="145"/>
      <c r="MXT37" s="145"/>
      <c r="MXU37" s="145"/>
      <c r="MXV37" s="145"/>
      <c r="MXW37" s="145"/>
      <c r="MXX37" s="145"/>
      <c r="MXY37" s="145"/>
      <c r="MXZ37" s="145"/>
      <c r="MYA37" s="145"/>
      <c r="MYB37" s="145"/>
      <c r="MYC37" s="145"/>
      <c r="MYD37" s="145"/>
      <c r="MYE37" s="145"/>
      <c r="MYF37" s="145"/>
      <c r="MYG37" s="145"/>
      <c r="MYH37" s="145"/>
      <c r="MYI37" s="145"/>
      <c r="MYJ37" s="145"/>
      <c r="MYK37" s="145"/>
      <c r="MYL37" s="145"/>
      <c r="MYM37" s="145"/>
      <c r="MYN37" s="145"/>
      <c r="MYO37" s="145"/>
      <c r="MYP37" s="145"/>
      <c r="MYQ37" s="145"/>
      <c r="MYR37" s="145"/>
      <c r="MYS37" s="145"/>
      <c r="MYT37" s="145"/>
      <c r="MYU37" s="145"/>
      <c r="MYV37" s="145"/>
      <c r="MYW37" s="145"/>
      <c r="MYX37" s="145"/>
      <c r="MYY37" s="145"/>
      <c r="MYZ37" s="145"/>
      <c r="MZA37" s="145"/>
      <c r="MZB37" s="145"/>
      <c r="MZC37" s="145"/>
      <c r="MZD37" s="145"/>
      <c r="MZE37" s="145"/>
      <c r="MZF37" s="145"/>
      <c r="MZG37" s="145"/>
      <c r="MZH37" s="145"/>
      <c r="MZI37" s="145"/>
      <c r="MZJ37" s="145"/>
      <c r="MZK37" s="145"/>
      <c r="MZL37" s="145"/>
      <c r="MZM37" s="145"/>
      <c r="MZN37" s="145"/>
      <c r="MZO37" s="145"/>
      <c r="MZP37" s="145"/>
      <c r="MZQ37" s="145"/>
      <c r="MZR37" s="145"/>
      <c r="MZS37" s="145"/>
      <c r="MZT37" s="145"/>
      <c r="MZU37" s="145"/>
      <c r="MZV37" s="145"/>
      <c r="MZW37" s="145"/>
      <c r="MZX37" s="145"/>
      <c r="MZY37" s="145"/>
      <c r="MZZ37" s="145"/>
      <c r="NAA37" s="145"/>
      <c r="NAB37" s="145"/>
      <c r="NAC37" s="145"/>
      <c r="NAD37" s="145"/>
      <c r="NAE37" s="145"/>
      <c r="NAF37" s="145"/>
      <c r="NAG37" s="145"/>
      <c r="NAH37" s="145"/>
      <c r="NAI37" s="145"/>
      <c r="NAJ37" s="145"/>
      <c r="NAK37" s="145"/>
      <c r="NAL37" s="145"/>
      <c r="NAM37" s="145"/>
      <c r="NAN37" s="145"/>
      <c r="NAO37" s="145"/>
      <c r="NAP37" s="145"/>
      <c r="NAQ37" s="145"/>
      <c r="NAR37" s="145"/>
      <c r="NAS37" s="145"/>
      <c r="NAT37" s="145"/>
      <c r="NAU37" s="145"/>
      <c r="NAV37" s="145"/>
      <c r="NAW37" s="145"/>
      <c r="NAX37" s="145"/>
      <c r="NAY37" s="145"/>
      <c r="NAZ37" s="145"/>
      <c r="NBA37" s="145"/>
      <c r="NBB37" s="145"/>
      <c r="NBC37" s="145"/>
      <c r="NBD37" s="145"/>
      <c r="NBE37" s="145"/>
      <c r="NBF37" s="145"/>
      <c r="NBG37" s="145"/>
      <c r="NBH37" s="145"/>
      <c r="NBI37" s="145"/>
      <c r="NBJ37" s="145"/>
      <c r="NBK37" s="145"/>
      <c r="NBL37" s="145"/>
      <c r="NBM37" s="145"/>
      <c r="NBN37" s="145"/>
      <c r="NBO37" s="145"/>
      <c r="NBP37" s="145"/>
      <c r="NBQ37" s="145"/>
      <c r="NBR37" s="145"/>
      <c r="NBS37" s="145"/>
      <c r="NBT37" s="145"/>
      <c r="NBU37" s="145"/>
      <c r="NBV37" s="145"/>
      <c r="NBW37" s="145"/>
      <c r="NBX37" s="145"/>
      <c r="NBY37" s="145"/>
      <c r="NBZ37" s="145"/>
      <c r="NCA37" s="145"/>
      <c r="NCB37" s="145"/>
      <c r="NCC37" s="145"/>
      <c r="NCD37" s="145"/>
      <c r="NCE37" s="145"/>
      <c r="NCF37" s="145"/>
      <c r="NCG37" s="145"/>
      <c r="NCH37" s="145"/>
      <c r="NCI37" s="145"/>
      <c r="NCJ37" s="145"/>
      <c r="NCK37" s="145"/>
      <c r="NCL37" s="145"/>
      <c r="NCM37" s="145"/>
      <c r="NCN37" s="145"/>
      <c r="NCO37" s="145"/>
      <c r="NCP37" s="145"/>
      <c r="NCQ37" s="145"/>
      <c r="NCR37" s="145"/>
      <c r="NCS37" s="145"/>
      <c r="NCT37" s="145"/>
      <c r="NCU37" s="145"/>
      <c r="NCV37" s="145"/>
      <c r="NCW37" s="145"/>
      <c r="NCX37" s="145"/>
      <c r="NCY37" s="145"/>
      <c r="NCZ37" s="145"/>
      <c r="NDA37" s="145"/>
      <c r="NDB37" s="145"/>
      <c r="NDC37" s="145"/>
      <c r="NDD37" s="145"/>
      <c r="NDE37" s="145"/>
      <c r="NDF37" s="145"/>
      <c r="NDG37" s="145"/>
      <c r="NDH37" s="145"/>
      <c r="NDI37" s="145"/>
      <c r="NDJ37" s="145"/>
      <c r="NDK37" s="145"/>
      <c r="NDL37" s="145"/>
      <c r="NDM37" s="145"/>
      <c r="NDN37" s="145"/>
      <c r="NDO37" s="145"/>
      <c r="NDP37" s="145"/>
      <c r="NDQ37" s="145"/>
      <c r="NDR37" s="145"/>
      <c r="NDS37" s="145"/>
      <c r="NDT37" s="145"/>
      <c r="NDU37" s="145"/>
      <c r="NDV37" s="145"/>
      <c r="NDW37" s="145"/>
      <c r="NDX37" s="145"/>
      <c r="NDY37" s="145"/>
      <c r="NDZ37" s="145"/>
      <c r="NEA37" s="145"/>
      <c r="NEB37" s="145"/>
      <c r="NEC37" s="145"/>
      <c r="NED37" s="145"/>
      <c r="NEE37" s="145"/>
      <c r="NEF37" s="145"/>
      <c r="NEG37" s="145"/>
      <c r="NEH37" s="145"/>
      <c r="NEI37" s="145"/>
      <c r="NEJ37" s="145"/>
      <c r="NEK37" s="145"/>
      <c r="NEL37" s="145"/>
      <c r="NEM37" s="145"/>
      <c r="NEN37" s="145"/>
      <c r="NEO37" s="145"/>
      <c r="NEP37" s="145"/>
      <c r="NEQ37" s="145"/>
      <c r="NER37" s="145"/>
      <c r="NES37" s="145"/>
      <c r="NET37" s="145"/>
      <c r="NEU37" s="145"/>
      <c r="NEV37" s="145"/>
      <c r="NEW37" s="145"/>
      <c r="NEX37" s="145"/>
      <c r="NEY37" s="145"/>
      <c r="NEZ37" s="145"/>
      <c r="NFA37" s="145"/>
      <c r="NFB37" s="145"/>
      <c r="NFC37" s="145"/>
      <c r="NFD37" s="145"/>
      <c r="NFE37" s="145"/>
      <c r="NFF37" s="145"/>
      <c r="NFG37" s="145"/>
      <c r="NFH37" s="145"/>
      <c r="NFI37" s="145"/>
      <c r="NFJ37" s="145"/>
      <c r="NFK37" s="145"/>
      <c r="NFL37" s="145"/>
      <c r="NFM37" s="145"/>
      <c r="NFN37" s="145"/>
      <c r="NFO37" s="145"/>
      <c r="NFP37" s="145"/>
      <c r="NFQ37" s="145"/>
      <c r="NFR37" s="145"/>
      <c r="NFS37" s="145"/>
      <c r="NFT37" s="145"/>
      <c r="NFU37" s="145"/>
      <c r="NFV37" s="145"/>
      <c r="NFW37" s="145"/>
      <c r="NFX37" s="145"/>
      <c r="NFY37" s="145"/>
      <c r="NFZ37" s="145"/>
      <c r="NGA37" s="145"/>
      <c r="NGB37" s="145"/>
      <c r="NGC37" s="145"/>
      <c r="NGD37" s="145"/>
      <c r="NGE37" s="145"/>
      <c r="NGF37" s="145"/>
      <c r="NGG37" s="145"/>
      <c r="NGH37" s="145"/>
      <c r="NGI37" s="145"/>
      <c r="NGJ37" s="145"/>
      <c r="NGK37" s="145"/>
      <c r="NGL37" s="145"/>
      <c r="NGM37" s="145"/>
      <c r="NGN37" s="145"/>
      <c r="NGO37" s="145"/>
      <c r="NGP37" s="145"/>
      <c r="NGQ37" s="145"/>
      <c r="NGR37" s="145"/>
      <c r="NGS37" s="145"/>
      <c r="NGT37" s="145"/>
      <c r="NGU37" s="145"/>
      <c r="NGV37" s="145"/>
      <c r="NGW37" s="145"/>
      <c r="NGX37" s="145"/>
      <c r="NGY37" s="145"/>
      <c r="NGZ37" s="145"/>
      <c r="NHA37" s="145"/>
      <c r="NHB37" s="145"/>
      <c r="NHC37" s="145"/>
      <c r="NHD37" s="145"/>
      <c r="NHE37" s="145"/>
      <c r="NHF37" s="145"/>
      <c r="NHG37" s="145"/>
      <c r="NHH37" s="145"/>
      <c r="NHI37" s="145"/>
      <c r="NHJ37" s="145"/>
      <c r="NHK37" s="145"/>
      <c r="NHL37" s="145"/>
      <c r="NHM37" s="145"/>
      <c r="NHN37" s="145"/>
      <c r="NHO37" s="145"/>
      <c r="NHP37" s="145"/>
      <c r="NHQ37" s="145"/>
      <c r="NHR37" s="145"/>
      <c r="NHS37" s="145"/>
      <c r="NHT37" s="145"/>
      <c r="NHU37" s="145"/>
      <c r="NHV37" s="145"/>
      <c r="NHW37" s="145"/>
      <c r="NHX37" s="145"/>
      <c r="NHY37" s="145"/>
      <c r="NHZ37" s="145"/>
      <c r="NIA37" s="145"/>
      <c r="NIB37" s="145"/>
      <c r="NIC37" s="145"/>
      <c r="NID37" s="145"/>
      <c r="NIE37" s="145"/>
      <c r="NIF37" s="145"/>
      <c r="NIG37" s="145"/>
      <c r="NIH37" s="145"/>
      <c r="NII37" s="145"/>
      <c r="NIJ37" s="145"/>
      <c r="NIK37" s="145"/>
      <c r="NIL37" s="145"/>
      <c r="NIM37" s="145"/>
      <c r="NIN37" s="145"/>
      <c r="NIO37" s="145"/>
      <c r="NIP37" s="145"/>
      <c r="NIQ37" s="145"/>
      <c r="NIR37" s="145"/>
      <c r="NIS37" s="145"/>
      <c r="NIT37" s="145"/>
      <c r="NIU37" s="145"/>
      <c r="NIV37" s="145"/>
      <c r="NIW37" s="145"/>
      <c r="NIX37" s="145"/>
      <c r="NIY37" s="145"/>
      <c r="NIZ37" s="145"/>
      <c r="NJA37" s="145"/>
      <c r="NJB37" s="145"/>
      <c r="NJC37" s="145"/>
      <c r="NJD37" s="145"/>
      <c r="NJE37" s="145"/>
      <c r="NJF37" s="145"/>
      <c r="NJG37" s="145"/>
      <c r="NJH37" s="145"/>
      <c r="NJI37" s="145"/>
      <c r="NJJ37" s="145"/>
      <c r="NJK37" s="145"/>
      <c r="NJL37" s="145"/>
      <c r="NJM37" s="145"/>
      <c r="NJN37" s="145"/>
      <c r="NJO37" s="145"/>
      <c r="NJP37" s="145"/>
      <c r="NJQ37" s="145"/>
      <c r="NJR37" s="145"/>
      <c r="NJS37" s="145"/>
      <c r="NJT37" s="145"/>
      <c r="NJU37" s="145"/>
      <c r="NJV37" s="145"/>
      <c r="NJW37" s="145"/>
      <c r="NJX37" s="145"/>
      <c r="NJY37" s="145"/>
      <c r="NJZ37" s="145"/>
      <c r="NKA37" s="145"/>
      <c r="NKB37" s="145"/>
      <c r="NKC37" s="145"/>
      <c r="NKD37" s="145"/>
      <c r="NKE37" s="145"/>
      <c r="NKF37" s="145"/>
      <c r="NKG37" s="145"/>
      <c r="NKH37" s="145"/>
      <c r="NKI37" s="145"/>
      <c r="NKJ37" s="145"/>
      <c r="NKK37" s="145"/>
      <c r="NKL37" s="145"/>
      <c r="NKM37" s="145"/>
      <c r="NKN37" s="145"/>
      <c r="NKO37" s="145"/>
      <c r="NKP37" s="145"/>
      <c r="NKQ37" s="145"/>
      <c r="NKR37" s="145"/>
      <c r="NKS37" s="145"/>
      <c r="NKT37" s="145"/>
      <c r="NKU37" s="145"/>
      <c r="NKV37" s="145"/>
      <c r="NKW37" s="145"/>
      <c r="NKX37" s="145"/>
      <c r="NKY37" s="145"/>
      <c r="NKZ37" s="145"/>
      <c r="NLA37" s="145"/>
      <c r="NLB37" s="145"/>
      <c r="NLC37" s="145"/>
      <c r="NLD37" s="145"/>
      <c r="NLE37" s="145"/>
      <c r="NLF37" s="145"/>
      <c r="NLG37" s="145"/>
      <c r="NLH37" s="145"/>
      <c r="NLI37" s="145"/>
      <c r="NLJ37" s="145"/>
      <c r="NLK37" s="145"/>
      <c r="NLL37" s="145"/>
      <c r="NLM37" s="145"/>
      <c r="NLN37" s="145"/>
      <c r="NLO37" s="145"/>
      <c r="NLP37" s="145"/>
      <c r="NLQ37" s="145"/>
      <c r="NLR37" s="145"/>
      <c r="NLS37" s="145"/>
      <c r="NLT37" s="145"/>
      <c r="NLU37" s="145"/>
      <c r="NLV37" s="145"/>
      <c r="NLW37" s="145"/>
      <c r="NLX37" s="145"/>
      <c r="NLY37" s="145"/>
      <c r="NLZ37" s="145"/>
      <c r="NMA37" s="145"/>
      <c r="NMB37" s="145"/>
      <c r="NMC37" s="145"/>
      <c r="NMD37" s="145"/>
      <c r="NME37" s="145"/>
      <c r="NMF37" s="145"/>
      <c r="NMG37" s="145"/>
      <c r="NMH37" s="145"/>
      <c r="NMI37" s="145"/>
      <c r="NMJ37" s="145"/>
      <c r="NMK37" s="145"/>
      <c r="NML37" s="145"/>
      <c r="NMM37" s="145"/>
      <c r="NMN37" s="145"/>
      <c r="NMO37" s="145"/>
      <c r="NMP37" s="145"/>
      <c r="NMQ37" s="145"/>
      <c r="NMR37" s="145"/>
      <c r="NMS37" s="145"/>
      <c r="NMT37" s="145"/>
      <c r="NMU37" s="145"/>
      <c r="NMV37" s="145"/>
      <c r="NMW37" s="145"/>
      <c r="NMX37" s="145"/>
      <c r="NMY37" s="145"/>
      <c r="NMZ37" s="145"/>
      <c r="NNA37" s="145"/>
      <c r="NNB37" s="145"/>
      <c r="NNC37" s="145"/>
      <c r="NND37" s="145"/>
      <c r="NNE37" s="145"/>
      <c r="NNF37" s="145"/>
      <c r="NNG37" s="145"/>
      <c r="NNH37" s="145"/>
      <c r="NNI37" s="145"/>
      <c r="NNJ37" s="145"/>
      <c r="NNK37" s="145"/>
      <c r="NNL37" s="145"/>
      <c r="NNM37" s="145"/>
      <c r="NNN37" s="145"/>
      <c r="NNO37" s="145"/>
      <c r="NNP37" s="145"/>
      <c r="NNQ37" s="145"/>
      <c r="NNR37" s="145"/>
      <c r="NNS37" s="145"/>
      <c r="NNT37" s="145"/>
      <c r="NNU37" s="145"/>
      <c r="NNV37" s="145"/>
      <c r="NNW37" s="145"/>
      <c r="NNX37" s="145"/>
      <c r="NNY37" s="145"/>
      <c r="NNZ37" s="145"/>
      <c r="NOA37" s="145"/>
      <c r="NOB37" s="145"/>
      <c r="NOC37" s="145"/>
      <c r="NOD37" s="145"/>
      <c r="NOE37" s="145"/>
      <c r="NOF37" s="145"/>
      <c r="NOG37" s="145"/>
      <c r="NOH37" s="145"/>
      <c r="NOI37" s="145"/>
      <c r="NOJ37" s="145"/>
      <c r="NOK37" s="145"/>
      <c r="NOL37" s="145"/>
      <c r="NOM37" s="145"/>
      <c r="NON37" s="145"/>
      <c r="NOO37" s="145"/>
      <c r="NOP37" s="145"/>
      <c r="NOQ37" s="145"/>
      <c r="NOR37" s="145"/>
      <c r="NOS37" s="145"/>
      <c r="NOT37" s="145"/>
      <c r="NOU37" s="145"/>
      <c r="NOV37" s="145"/>
      <c r="NOW37" s="145"/>
      <c r="NOX37" s="145"/>
      <c r="NOY37" s="145"/>
      <c r="NOZ37" s="145"/>
      <c r="NPA37" s="145"/>
      <c r="NPB37" s="145"/>
      <c r="NPC37" s="145"/>
      <c r="NPD37" s="145"/>
      <c r="NPE37" s="145"/>
      <c r="NPF37" s="145"/>
      <c r="NPG37" s="145"/>
      <c r="NPH37" s="145"/>
      <c r="NPI37" s="145"/>
      <c r="NPJ37" s="145"/>
      <c r="NPK37" s="145"/>
      <c r="NPL37" s="145"/>
      <c r="NPM37" s="145"/>
      <c r="NPN37" s="145"/>
      <c r="NPO37" s="145"/>
      <c r="NPP37" s="145"/>
      <c r="NPQ37" s="145"/>
      <c r="NPR37" s="145"/>
      <c r="NPS37" s="145"/>
      <c r="NPT37" s="145"/>
      <c r="NPU37" s="145"/>
      <c r="NPV37" s="145"/>
      <c r="NPW37" s="145"/>
      <c r="NPX37" s="145"/>
      <c r="NPY37" s="145"/>
      <c r="NPZ37" s="145"/>
      <c r="NQA37" s="145"/>
      <c r="NQB37" s="145"/>
      <c r="NQC37" s="145"/>
      <c r="NQD37" s="145"/>
      <c r="NQE37" s="145"/>
      <c r="NQF37" s="145"/>
      <c r="NQG37" s="145"/>
      <c r="NQH37" s="145"/>
      <c r="NQI37" s="145"/>
      <c r="NQJ37" s="145"/>
      <c r="NQK37" s="145"/>
      <c r="NQL37" s="145"/>
      <c r="NQM37" s="145"/>
      <c r="NQN37" s="145"/>
      <c r="NQO37" s="145"/>
      <c r="NQP37" s="145"/>
      <c r="NQQ37" s="145"/>
      <c r="NQR37" s="145"/>
      <c r="NQS37" s="145"/>
      <c r="NQT37" s="145"/>
      <c r="NQU37" s="145"/>
      <c r="NQV37" s="145"/>
      <c r="NQW37" s="145"/>
      <c r="NQX37" s="145"/>
      <c r="NQY37" s="145"/>
      <c r="NQZ37" s="145"/>
      <c r="NRA37" s="145"/>
      <c r="NRB37" s="145"/>
      <c r="NRC37" s="145"/>
      <c r="NRD37" s="145"/>
      <c r="NRE37" s="145"/>
      <c r="NRF37" s="145"/>
      <c r="NRG37" s="145"/>
      <c r="NRH37" s="145"/>
      <c r="NRI37" s="145"/>
      <c r="NRJ37" s="145"/>
      <c r="NRK37" s="145"/>
      <c r="NRL37" s="145"/>
      <c r="NRM37" s="145"/>
      <c r="NRN37" s="145"/>
      <c r="NRO37" s="145"/>
      <c r="NRP37" s="145"/>
      <c r="NRQ37" s="145"/>
      <c r="NRR37" s="145"/>
      <c r="NRS37" s="145"/>
      <c r="NRT37" s="145"/>
      <c r="NRU37" s="145"/>
      <c r="NRV37" s="145"/>
      <c r="NRW37" s="145"/>
      <c r="NRX37" s="145"/>
      <c r="NRY37" s="145"/>
      <c r="NRZ37" s="145"/>
      <c r="NSA37" s="145"/>
      <c r="NSB37" s="145"/>
      <c r="NSC37" s="145"/>
      <c r="NSD37" s="145"/>
      <c r="NSE37" s="145"/>
      <c r="NSF37" s="145"/>
      <c r="NSG37" s="145"/>
      <c r="NSH37" s="145"/>
      <c r="NSI37" s="145"/>
      <c r="NSJ37" s="145"/>
      <c r="NSK37" s="145"/>
      <c r="NSL37" s="145"/>
      <c r="NSM37" s="145"/>
      <c r="NSN37" s="145"/>
      <c r="NSO37" s="145"/>
      <c r="NSP37" s="145"/>
      <c r="NSQ37" s="145"/>
      <c r="NSR37" s="145"/>
      <c r="NSS37" s="145"/>
      <c r="NST37" s="145"/>
      <c r="NSU37" s="145"/>
      <c r="NSV37" s="145"/>
      <c r="NSW37" s="145"/>
      <c r="NSX37" s="145"/>
      <c r="NSY37" s="145"/>
      <c r="NSZ37" s="145"/>
      <c r="NTA37" s="145"/>
      <c r="NTB37" s="145"/>
      <c r="NTC37" s="145"/>
      <c r="NTD37" s="145"/>
      <c r="NTE37" s="145"/>
      <c r="NTF37" s="145"/>
      <c r="NTG37" s="145"/>
      <c r="NTH37" s="145"/>
      <c r="NTI37" s="145"/>
      <c r="NTJ37" s="145"/>
      <c r="NTK37" s="145"/>
      <c r="NTL37" s="145"/>
      <c r="NTM37" s="145"/>
      <c r="NTN37" s="145"/>
      <c r="NTO37" s="145"/>
      <c r="NTP37" s="145"/>
      <c r="NTQ37" s="145"/>
      <c r="NTR37" s="145"/>
      <c r="NTS37" s="145"/>
      <c r="NTT37" s="145"/>
      <c r="NTU37" s="145"/>
      <c r="NTV37" s="145"/>
      <c r="NTW37" s="145"/>
      <c r="NTX37" s="145"/>
      <c r="NTY37" s="145"/>
      <c r="NTZ37" s="145"/>
      <c r="NUA37" s="145"/>
      <c r="NUB37" s="145"/>
      <c r="NUC37" s="145"/>
      <c r="NUD37" s="145"/>
      <c r="NUE37" s="145"/>
      <c r="NUF37" s="145"/>
      <c r="NUG37" s="145"/>
      <c r="NUH37" s="145"/>
      <c r="NUI37" s="145"/>
      <c r="NUJ37" s="145"/>
      <c r="NUK37" s="145"/>
      <c r="NUL37" s="145"/>
      <c r="NUM37" s="145"/>
      <c r="NUN37" s="145"/>
      <c r="NUO37" s="145"/>
      <c r="NUP37" s="145"/>
      <c r="NUQ37" s="145"/>
      <c r="NUR37" s="145"/>
      <c r="NUS37" s="145"/>
      <c r="NUT37" s="145"/>
      <c r="NUU37" s="145"/>
      <c r="NUV37" s="145"/>
      <c r="NUW37" s="145"/>
      <c r="NUX37" s="145"/>
      <c r="NUY37" s="145"/>
      <c r="NUZ37" s="145"/>
      <c r="NVA37" s="145"/>
      <c r="NVB37" s="145"/>
      <c r="NVC37" s="145"/>
      <c r="NVD37" s="145"/>
      <c r="NVE37" s="145"/>
      <c r="NVF37" s="145"/>
      <c r="NVG37" s="145"/>
      <c r="NVH37" s="145"/>
      <c r="NVI37" s="145"/>
      <c r="NVJ37" s="145"/>
      <c r="NVK37" s="145"/>
      <c r="NVL37" s="145"/>
      <c r="NVM37" s="145"/>
      <c r="NVN37" s="145"/>
      <c r="NVO37" s="145"/>
      <c r="NVP37" s="145"/>
      <c r="NVQ37" s="145"/>
      <c r="NVR37" s="145"/>
      <c r="NVS37" s="145"/>
      <c r="NVT37" s="145"/>
      <c r="NVU37" s="145"/>
      <c r="NVV37" s="145"/>
      <c r="NVW37" s="145"/>
      <c r="NVX37" s="145"/>
      <c r="NVY37" s="145"/>
      <c r="NVZ37" s="145"/>
      <c r="NWA37" s="145"/>
      <c r="NWB37" s="145"/>
      <c r="NWC37" s="145"/>
      <c r="NWD37" s="145"/>
      <c r="NWE37" s="145"/>
      <c r="NWF37" s="145"/>
      <c r="NWG37" s="145"/>
      <c r="NWH37" s="145"/>
      <c r="NWI37" s="145"/>
      <c r="NWJ37" s="145"/>
      <c r="NWK37" s="145"/>
      <c r="NWL37" s="145"/>
      <c r="NWM37" s="145"/>
      <c r="NWN37" s="145"/>
      <c r="NWO37" s="145"/>
      <c r="NWP37" s="145"/>
      <c r="NWQ37" s="145"/>
      <c r="NWR37" s="145"/>
      <c r="NWS37" s="145"/>
      <c r="NWT37" s="145"/>
      <c r="NWU37" s="145"/>
      <c r="NWV37" s="145"/>
      <c r="NWW37" s="145"/>
      <c r="NWX37" s="145"/>
      <c r="NWY37" s="145"/>
      <c r="NWZ37" s="145"/>
      <c r="NXA37" s="145"/>
      <c r="NXB37" s="145"/>
      <c r="NXC37" s="145"/>
      <c r="NXD37" s="145"/>
      <c r="NXE37" s="145"/>
      <c r="NXF37" s="145"/>
      <c r="NXG37" s="145"/>
      <c r="NXH37" s="145"/>
      <c r="NXI37" s="145"/>
      <c r="NXJ37" s="145"/>
      <c r="NXK37" s="145"/>
      <c r="NXL37" s="145"/>
      <c r="NXM37" s="145"/>
      <c r="NXN37" s="145"/>
      <c r="NXO37" s="145"/>
      <c r="NXP37" s="145"/>
      <c r="NXQ37" s="145"/>
      <c r="NXR37" s="145"/>
      <c r="NXS37" s="145"/>
      <c r="NXT37" s="145"/>
      <c r="NXU37" s="145"/>
      <c r="NXV37" s="145"/>
      <c r="NXW37" s="145"/>
      <c r="NXX37" s="145"/>
      <c r="NXY37" s="145"/>
      <c r="NXZ37" s="145"/>
      <c r="NYA37" s="145"/>
      <c r="NYB37" s="145"/>
      <c r="NYC37" s="145"/>
      <c r="NYD37" s="145"/>
      <c r="NYE37" s="145"/>
      <c r="NYF37" s="145"/>
      <c r="NYG37" s="145"/>
      <c r="NYH37" s="145"/>
      <c r="NYI37" s="145"/>
      <c r="NYJ37" s="145"/>
      <c r="NYK37" s="145"/>
      <c r="NYL37" s="145"/>
      <c r="NYM37" s="145"/>
      <c r="NYN37" s="145"/>
      <c r="NYO37" s="145"/>
      <c r="NYP37" s="145"/>
      <c r="NYQ37" s="145"/>
      <c r="NYR37" s="145"/>
      <c r="NYS37" s="145"/>
      <c r="NYT37" s="145"/>
      <c r="NYU37" s="145"/>
      <c r="NYV37" s="145"/>
      <c r="NYW37" s="145"/>
      <c r="NYX37" s="145"/>
      <c r="NYY37" s="145"/>
      <c r="NYZ37" s="145"/>
      <c r="NZA37" s="145"/>
      <c r="NZB37" s="145"/>
      <c r="NZC37" s="145"/>
      <c r="NZD37" s="145"/>
      <c r="NZE37" s="145"/>
      <c r="NZF37" s="145"/>
      <c r="NZG37" s="145"/>
      <c r="NZH37" s="145"/>
      <c r="NZI37" s="145"/>
      <c r="NZJ37" s="145"/>
      <c r="NZK37" s="145"/>
      <c r="NZL37" s="145"/>
      <c r="NZM37" s="145"/>
      <c r="NZN37" s="145"/>
      <c r="NZO37" s="145"/>
      <c r="NZP37" s="145"/>
      <c r="NZQ37" s="145"/>
      <c r="NZR37" s="145"/>
      <c r="NZS37" s="145"/>
      <c r="NZT37" s="145"/>
      <c r="NZU37" s="145"/>
      <c r="NZV37" s="145"/>
      <c r="NZW37" s="145"/>
      <c r="NZX37" s="145"/>
      <c r="NZY37" s="145"/>
      <c r="NZZ37" s="145"/>
      <c r="OAA37" s="145"/>
      <c r="OAB37" s="145"/>
      <c r="OAC37" s="145"/>
      <c r="OAD37" s="145"/>
      <c r="OAE37" s="145"/>
      <c r="OAF37" s="145"/>
      <c r="OAG37" s="145"/>
      <c r="OAH37" s="145"/>
      <c r="OAI37" s="145"/>
      <c r="OAJ37" s="145"/>
      <c r="OAK37" s="145"/>
      <c r="OAL37" s="145"/>
      <c r="OAM37" s="145"/>
      <c r="OAN37" s="145"/>
      <c r="OAO37" s="145"/>
      <c r="OAP37" s="145"/>
      <c r="OAQ37" s="145"/>
      <c r="OAR37" s="145"/>
      <c r="OAS37" s="145"/>
      <c r="OAT37" s="145"/>
      <c r="OAU37" s="145"/>
      <c r="OAV37" s="145"/>
      <c r="OAW37" s="145"/>
      <c r="OAX37" s="145"/>
      <c r="OAY37" s="145"/>
      <c r="OAZ37" s="145"/>
      <c r="OBA37" s="145"/>
      <c r="OBB37" s="145"/>
      <c r="OBC37" s="145"/>
      <c r="OBD37" s="145"/>
      <c r="OBE37" s="145"/>
      <c r="OBF37" s="145"/>
      <c r="OBG37" s="145"/>
      <c r="OBH37" s="145"/>
      <c r="OBI37" s="145"/>
      <c r="OBJ37" s="145"/>
      <c r="OBK37" s="145"/>
      <c r="OBL37" s="145"/>
      <c r="OBM37" s="145"/>
      <c r="OBN37" s="145"/>
      <c r="OBO37" s="145"/>
      <c r="OBP37" s="145"/>
      <c r="OBQ37" s="145"/>
      <c r="OBR37" s="145"/>
      <c r="OBS37" s="145"/>
      <c r="OBT37" s="145"/>
      <c r="OBU37" s="145"/>
      <c r="OBV37" s="145"/>
      <c r="OBW37" s="145"/>
      <c r="OBX37" s="145"/>
      <c r="OBY37" s="145"/>
      <c r="OBZ37" s="145"/>
      <c r="OCA37" s="145"/>
      <c r="OCB37" s="145"/>
      <c r="OCC37" s="145"/>
      <c r="OCD37" s="145"/>
      <c r="OCE37" s="145"/>
      <c r="OCF37" s="145"/>
      <c r="OCG37" s="145"/>
      <c r="OCH37" s="145"/>
      <c r="OCI37" s="145"/>
      <c r="OCJ37" s="145"/>
      <c r="OCK37" s="145"/>
      <c r="OCL37" s="145"/>
      <c r="OCM37" s="145"/>
      <c r="OCN37" s="145"/>
      <c r="OCO37" s="145"/>
      <c r="OCP37" s="145"/>
      <c r="OCQ37" s="145"/>
      <c r="OCR37" s="145"/>
      <c r="OCS37" s="145"/>
      <c r="OCT37" s="145"/>
      <c r="OCU37" s="145"/>
      <c r="OCV37" s="145"/>
      <c r="OCW37" s="145"/>
      <c r="OCX37" s="145"/>
      <c r="OCY37" s="145"/>
      <c r="OCZ37" s="145"/>
      <c r="ODA37" s="145"/>
      <c r="ODB37" s="145"/>
      <c r="ODC37" s="145"/>
      <c r="ODD37" s="145"/>
      <c r="ODE37" s="145"/>
      <c r="ODF37" s="145"/>
      <c r="ODG37" s="145"/>
      <c r="ODH37" s="145"/>
      <c r="ODI37" s="145"/>
      <c r="ODJ37" s="145"/>
      <c r="ODK37" s="145"/>
      <c r="ODL37" s="145"/>
      <c r="ODM37" s="145"/>
      <c r="ODN37" s="145"/>
      <c r="ODO37" s="145"/>
      <c r="ODP37" s="145"/>
      <c r="ODQ37" s="145"/>
      <c r="ODR37" s="145"/>
      <c r="ODS37" s="145"/>
      <c r="ODT37" s="145"/>
      <c r="ODU37" s="145"/>
      <c r="ODV37" s="145"/>
      <c r="ODW37" s="145"/>
      <c r="ODX37" s="145"/>
      <c r="ODY37" s="145"/>
      <c r="ODZ37" s="145"/>
      <c r="OEA37" s="145"/>
      <c r="OEB37" s="145"/>
      <c r="OEC37" s="145"/>
      <c r="OED37" s="145"/>
      <c r="OEE37" s="145"/>
      <c r="OEF37" s="145"/>
      <c r="OEG37" s="145"/>
      <c r="OEH37" s="145"/>
      <c r="OEI37" s="145"/>
      <c r="OEJ37" s="145"/>
      <c r="OEK37" s="145"/>
      <c r="OEL37" s="145"/>
      <c r="OEM37" s="145"/>
      <c r="OEN37" s="145"/>
      <c r="OEO37" s="145"/>
      <c r="OEP37" s="145"/>
      <c r="OEQ37" s="145"/>
      <c r="OER37" s="145"/>
      <c r="OES37" s="145"/>
      <c r="OET37" s="145"/>
      <c r="OEU37" s="145"/>
      <c r="OEV37" s="145"/>
      <c r="OEW37" s="145"/>
      <c r="OEX37" s="145"/>
      <c r="OEY37" s="145"/>
      <c r="OEZ37" s="145"/>
      <c r="OFA37" s="145"/>
      <c r="OFB37" s="145"/>
      <c r="OFC37" s="145"/>
      <c r="OFD37" s="145"/>
      <c r="OFE37" s="145"/>
      <c r="OFF37" s="145"/>
      <c r="OFG37" s="145"/>
      <c r="OFH37" s="145"/>
      <c r="OFI37" s="145"/>
      <c r="OFJ37" s="145"/>
      <c r="OFK37" s="145"/>
      <c r="OFL37" s="145"/>
      <c r="OFM37" s="145"/>
      <c r="OFN37" s="145"/>
      <c r="OFO37" s="145"/>
      <c r="OFP37" s="145"/>
      <c r="OFQ37" s="145"/>
      <c r="OFR37" s="145"/>
      <c r="OFS37" s="145"/>
      <c r="OFT37" s="145"/>
      <c r="OFU37" s="145"/>
      <c r="OFV37" s="145"/>
      <c r="OFW37" s="145"/>
      <c r="OFX37" s="145"/>
      <c r="OFY37" s="145"/>
      <c r="OFZ37" s="145"/>
      <c r="OGA37" s="145"/>
      <c r="OGB37" s="145"/>
      <c r="OGC37" s="145"/>
      <c r="OGD37" s="145"/>
      <c r="OGE37" s="145"/>
      <c r="OGF37" s="145"/>
      <c r="OGG37" s="145"/>
      <c r="OGH37" s="145"/>
      <c r="OGI37" s="145"/>
      <c r="OGJ37" s="145"/>
      <c r="OGK37" s="145"/>
      <c r="OGL37" s="145"/>
      <c r="OGM37" s="145"/>
      <c r="OGN37" s="145"/>
      <c r="OGO37" s="145"/>
      <c r="OGP37" s="145"/>
      <c r="OGQ37" s="145"/>
      <c r="OGR37" s="145"/>
      <c r="OGS37" s="145"/>
      <c r="OGT37" s="145"/>
      <c r="OGU37" s="145"/>
      <c r="OGV37" s="145"/>
      <c r="OGW37" s="145"/>
      <c r="OGX37" s="145"/>
      <c r="OGY37" s="145"/>
      <c r="OGZ37" s="145"/>
      <c r="OHA37" s="145"/>
      <c r="OHB37" s="145"/>
      <c r="OHC37" s="145"/>
      <c r="OHD37" s="145"/>
      <c r="OHE37" s="145"/>
      <c r="OHF37" s="145"/>
      <c r="OHG37" s="145"/>
      <c r="OHH37" s="145"/>
      <c r="OHI37" s="145"/>
      <c r="OHJ37" s="145"/>
      <c r="OHK37" s="145"/>
      <c r="OHL37" s="145"/>
      <c r="OHM37" s="145"/>
      <c r="OHN37" s="145"/>
      <c r="OHO37" s="145"/>
      <c r="OHP37" s="145"/>
      <c r="OHQ37" s="145"/>
      <c r="OHR37" s="145"/>
      <c r="OHS37" s="145"/>
      <c r="OHT37" s="145"/>
      <c r="OHU37" s="145"/>
      <c r="OHV37" s="145"/>
      <c r="OHW37" s="145"/>
      <c r="OHX37" s="145"/>
      <c r="OHY37" s="145"/>
      <c r="OHZ37" s="145"/>
      <c r="OIA37" s="145"/>
      <c r="OIB37" s="145"/>
      <c r="OIC37" s="145"/>
      <c r="OID37" s="145"/>
      <c r="OIE37" s="145"/>
      <c r="OIF37" s="145"/>
      <c r="OIG37" s="145"/>
      <c r="OIH37" s="145"/>
      <c r="OII37" s="145"/>
      <c r="OIJ37" s="145"/>
      <c r="OIK37" s="145"/>
      <c r="OIL37" s="145"/>
      <c r="OIM37" s="145"/>
      <c r="OIN37" s="145"/>
      <c r="OIO37" s="145"/>
      <c r="OIP37" s="145"/>
      <c r="OIQ37" s="145"/>
      <c r="OIR37" s="145"/>
      <c r="OIS37" s="145"/>
      <c r="OIT37" s="145"/>
      <c r="OIU37" s="145"/>
      <c r="OIV37" s="145"/>
      <c r="OIW37" s="145"/>
      <c r="OIX37" s="145"/>
      <c r="OIY37" s="145"/>
      <c r="OIZ37" s="145"/>
      <c r="OJA37" s="145"/>
      <c r="OJB37" s="145"/>
      <c r="OJC37" s="145"/>
      <c r="OJD37" s="145"/>
      <c r="OJE37" s="145"/>
      <c r="OJF37" s="145"/>
      <c r="OJG37" s="145"/>
      <c r="OJH37" s="145"/>
      <c r="OJI37" s="145"/>
      <c r="OJJ37" s="145"/>
      <c r="OJK37" s="145"/>
      <c r="OJL37" s="145"/>
      <c r="OJM37" s="145"/>
      <c r="OJN37" s="145"/>
      <c r="OJO37" s="145"/>
      <c r="OJP37" s="145"/>
      <c r="OJQ37" s="145"/>
      <c r="OJR37" s="145"/>
      <c r="OJS37" s="145"/>
      <c r="OJT37" s="145"/>
      <c r="OJU37" s="145"/>
      <c r="OJV37" s="145"/>
      <c r="OJW37" s="145"/>
      <c r="OJX37" s="145"/>
      <c r="OJY37" s="145"/>
      <c r="OJZ37" s="145"/>
      <c r="OKA37" s="145"/>
      <c r="OKB37" s="145"/>
      <c r="OKC37" s="145"/>
      <c r="OKD37" s="145"/>
      <c r="OKE37" s="145"/>
      <c r="OKF37" s="145"/>
      <c r="OKG37" s="145"/>
      <c r="OKH37" s="145"/>
      <c r="OKI37" s="145"/>
      <c r="OKJ37" s="145"/>
      <c r="OKK37" s="145"/>
      <c r="OKL37" s="145"/>
      <c r="OKM37" s="145"/>
      <c r="OKN37" s="145"/>
      <c r="OKO37" s="145"/>
      <c r="OKP37" s="145"/>
      <c r="OKQ37" s="145"/>
      <c r="OKR37" s="145"/>
      <c r="OKS37" s="145"/>
      <c r="OKT37" s="145"/>
      <c r="OKU37" s="145"/>
      <c r="OKV37" s="145"/>
      <c r="OKW37" s="145"/>
      <c r="OKX37" s="145"/>
      <c r="OKY37" s="145"/>
      <c r="OKZ37" s="145"/>
      <c r="OLA37" s="145"/>
      <c r="OLB37" s="145"/>
      <c r="OLC37" s="145"/>
      <c r="OLD37" s="145"/>
      <c r="OLE37" s="145"/>
      <c r="OLF37" s="145"/>
      <c r="OLG37" s="145"/>
      <c r="OLH37" s="145"/>
      <c r="OLI37" s="145"/>
      <c r="OLJ37" s="145"/>
      <c r="OLK37" s="145"/>
      <c r="OLL37" s="145"/>
      <c r="OLM37" s="145"/>
      <c r="OLN37" s="145"/>
      <c r="OLO37" s="145"/>
      <c r="OLP37" s="145"/>
      <c r="OLQ37" s="145"/>
      <c r="OLR37" s="145"/>
      <c r="OLS37" s="145"/>
      <c r="OLT37" s="145"/>
      <c r="OLU37" s="145"/>
      <c r="OLV37" s="145"/>
      <c r="OLW37" s="145"/>
      <c r="OLX37" s="145"/>
      <c r="OLY37" s="145"/>
      <c r="OLZ37" s="145"/>
      <c r="OMA37" s="145"/>
      <c r="OMB37" s="145"/>
      <c r="OMC37" s="145"/>
      <c r="OMD37" s="145"/>
      <c r="OME37" s="145"/>
      <c r="OMF37" s="145"/>
      <c r="OMG37" s="145"/>
      <c r="OMH37" s="145"/>
      <c r="OMI37" s="145"/>
      <c r="OMJ37" s="145"/>
      <c r="OMK37" s="145"/>
      <c r="OML37" s="145"/>
      <c r="OMM37" s="145"/>
      <c r="OMN37" s="145"/>
      <c r="OMO37" s="145"/>
      <c r="OMP37" s="145"/>
      <c r="OMQ37" s="145"/>
      <c r="OMR37" s="145"/>
      <c r="OMS37" s="145"/>
      <c r="OMT37" s="145"/>
      <c r="OMU37" s="145"/>
      <c r="OMV37" s="145"/>
      <c r="OMW37" s="145"/>
      <c r="OMX37" s="145"/>
      <c r="OMY37" s="145"/>
      <c r="OMZ37" s="145"/>
      <c r="ONA37" s="145"/>
      <c r="ONB37" s="145"/>
      <c r="ONC37" s="145"/>
      <c r="OND37" s="145"/>
      <c r="ONE37" s="145"/>
      <c r="ONF37" s="145"/>
      <c r="ONG37" s="145"/>
      <c r="ONH37" s="145"/>
      <c r="ONI37" s="145"/>
      <c r="ONJ37" s="145"/>
      <c r="ONK37" s="145"/>
      <c r="ONL37" s="145"/>
      <c r="ONM37" s="145"/>
      <c r="ONN37" s="145"/>
      <c r="ONO37" s="145"/>
      <c r="ONP37" s="145"/>
      <c r="ONQ37" s="145"/>
      <c r="ONR37" s="145"/>
      <c r="ONS37" s="145"/>
      <c r="ONT37" s="145"/>
      <c r="ONU37" s="145"/>
      <c r="ONV37" s="145"/>
      <c r="ONW37" s="145"/>
      <c r="ONX37" s="145"/>
      <c r="ONY37" s="145"/>
      <c r="ONZ37" s="145"/>
      <c r="OOA37" s="145"/>
      <c r="OOB37" s="145"/>
      <c r="OOC37" s="145"/>
      <c r="OOD37" s="145"/>
      <c r="OOE37" s="145"/>
      <c r="OOF37" s="145"/>
      <c r="OOG37" s="145"/>
      <c r="OOH37" s="145"/>
      <c r="OOI37" s="145"/>
      <c r="OOJ37" s="145"/>
      <c r="OOK37" s="145"/>
      <c r="OOL37" s="145"/>
      <c r="OOM37" s="145"/>
      <c r="OON37" s="145"/>
      <c r="OOO37" s="145"/>
      <c r="OOP37" s="145"/>
      <c r="OOQ37" s="145"/>
      <c r="OOR37" s="145"/>
      <c r="OOS37" s="145"/>
      <c r="OOT37" s="145"/>
      <c r="OOU37" s="145"/>
      <c r="OOV37" s="145"/>
      <c r="OOW37" s="145"/>
      <c r="OOX37" s="145"/>
      <c r="OOY37" s="145"/>
      <c r="OOZ37" s="145"/>
      <c r="OPA37" s="145"/>
      <c r="OPB37" s="145"/>
      <c r="OPC37" s="145"/>
      <c r="OPD37" s="145"/>
      <c r="OPE37" s="145"/>
      <c r="OPF37" s="145"/>
      <c r="OPG37" s="145"/>
      <c r="OPH37" s="145"/>
      <c r="OPI37" s="145"/>
      <c r="OPJ37" s="145"/>
      <c r="OPK37" s="145"/>
      <c r="OPL37" s="145"/>
      <c r="OPM37" s="145"/>
      <c r="OPN37" s="145"/>
      <c r="OPO37" s="145"/>
      <c r="OPP37" s="145"/>
      <c r="OPQ37" s="145"/>
      <c r="OPR37" s="145"/>
      <c r="OPS37" s="145"/>
      <c r="OPT37" s="145"/>
      <c r="OPU37" s="145"/>
      <c r="OPV37" s="145"/>
      <c r="OPW37" s="145"/>
      <c r="OPX37" s="145"/>
      <c r="OPY37" s="145"/>
      <c r="OPZ37" s="145"/>
      <c r="OQA37" s="145"/>
      <c r="OQB37" s="145"/>
      <c r="OQC37" s="145"/>
      <c r="OQD37" s="145"/>
      <c r="OQE37" s="145"/>
      <c r="OQF37" s="145"/>
      <c r="OQG37" s="145"/>
      <c r="OQH37" s="145"/>
      <c r="OQI37" s="145"/>
      <c r="OQJ37" s="145"/>
      <c r="OQK37" s="145"/>
      <c r="OQL37" s="145"/>
      <c r="OQM37" s="145"/>
      <c r="OQN37" s="145"/>
      <c r="OQO37" s="145"/>
      <c r="OQP37" s="145"/>
      <c r="OQQ37" s="145"/>
      <c r="OQR37" s="145"/>
      <c r="OQS37" s="145"/>
      <c r="OQT37" s="145"/>
      <c r="OQU37" s="145"/>
      <c r="OQV37" s="145"/>
      <c r="OQW37" s="145"/>
      <c r="OQX37" s="145"/>
      <c r="OQY37" s="145"/>
      <c r="OQZ37" s="145"/>
      <c r="ORA37" s="145"/>
      <c r="ORB37" s="145"/>
      <c r="ORC37" s="145"/>
      <c r="ORD37" s="145"/>
      <c r="ORE37" s="145"/>
      <c r="ORF37" s="145"/>
      <c r="ORG37" s="145"/>
      <c r="ORH37" s="145"/>
      <c r="ORI37" s="145"/>
      <c r="ORJ37" s="145"/>
      <c r="ORK37" s="145"/>
      <c r="ORL37" s="145"/>
      <c r="ORM37" s="145"/>
      <c r="ORN37" s="145"/>
      <c r="ORO37" s="145"/>
      <c r="ORP37" s="145"/>
      <c r="ORQ37" s="145"/>
      <c r="ORR37" s="145"/>
      <c r="ORS37" s="145"/>
      <c r="ORT37" s="145"/>
      <c r="ORU37" s="145"/>
      <c r="ORV37" s="145"/>
      <c r="ORW37" s="145"/>
      <c r="ORX37" s="145"/>
      <c r="ORY37" s="145"/>
      <c r="ORZ37" s="145"/>
      <c r="OSA37" s="145"/>
      <c r="OSB37" s="145"/>
      <c r="OSC37" s="145"/>
      <c r="OSD37" s="145"/>
      <c r="OSE37" s="145"/>
      <c r="OSF37" s="145"/>
      <c r="OSG37" s="145"/>
      <c r="OSH37" s="145"/>
      <c r="OSI37" s="145"/>
      <c r="OSJ37" s="145"/>
      <c r="OSK37" s="145"/>
      <c r="OSL37" s="145"/>
      <c r="OSM37" s="145"/>
      <c r="OSN37" s="145"/>
      <c r="OSO37" s="145"/>
      <c r="OSP37" s="145"/>
      <c r="OSQ37" s="145"/>
      <c r="OSR37" s="145"/>
      <c r="OSS37" s="145"/>
      <c r="OST37" s="145"/>
      <c r="OSU37" s="145"/>
      <c r="OSV37" s="145"/>
      <c r="OSW37" s="145"/>
      <c r="OSX37" s="145"/>
      <c r="OSY37" s="145"/>
      <c r="OSZ37" s="145"/>
      <c r="OTA37" s="145"/>
      <c r="OTB37" s="145"/>
      <c r="OTC37" s="145"/>
      <c r="OTD37" s="145"/>
      <c r="OTE37" s="145"/>
      <c r="OTF37" s="145"/>
      <c r="OTG37" s="145"/>
      <c r="OTH37" s="145"/>
      <c r="OTI37" s="145"/>
      <c r="OTJ37" s="145"/>
      <c r="OTK37" s="145"/>
      <c r="OTL37" s="145"/>
      <c r="OTM37" s="145"/>
      <c r="OTN37" s="145"/>
      <c r="OTO37" s="145"/>
      <c r="OTP37" s="145"/>
      <c r="OTQ37" s="145"/>
      <c r="OTR37" s="145"/>
      <c r="OTS37" s="145"/>
      <c r="OTT37" s="145"/>
      <c r="OTU37" s="145"/>
      <c r="OTV37" s="145"/>
      <c r="OTW37" s="145"/>
      <c r="OTX37" s="145"/>
      <c r="OTY37" s="145"/>
      <c r="OTZ37" s="145"/>
      <c r="OUA37" s="145"/>
      <c r="OUB37" s="145"/>
      <c r="OUC37" s="145"/>
      <c r="OUD37" s="145"/>
      <c r="OUE37" s="145"/>
      <c r="OUF37" s="145"/>
      <c r="OUG37" s="145"/>
      <c r="OUH37" s="145"/>
      <c r="OUI37" s="145"/>
      <c r="OUJ37" s="145"/>
      <c r="OUK37" s="145"/>
      <c r="OUL37" s="145"/>
      <c r="OUM37" s="145"/>
      <c r="OUN37" s="145"/>
      <c r="OUO37" s="145"/>
      <c r="OUP37" s="145"/>
      <c r="OUQ37" s="145"/>
      <c r="OUR37" s="145"/>
      <c r="OUS37" s="145"/>
      <c r="OUT37" s="145"/>
      <c r="OUU37" s="145"/>
      <c r="OUV37" s="145"/>
      <c r="OUW37" s="145"/>
      <c r="OUX37" s="145"/>
      <c r="OUY37" s="145"/>
      <c r="OUZ37" s="145"/>
      <c r="OVA37" s="145"/>
      <c r="OVB37" s="145"/>
      <c r="OVC37" s="145"/>
      <c r="OVD37" s="145"/>
      <c r="OVE37" s="145"/>
      <c r="OVF37" s="145"/>
      <c r="OVG37" s="145"/>
      <c r="OVH37" s="145"/>
      <c r="OVI37" s="145"/>
      <c r="OVJ37" s="145"/>
      <c r="OVK37" s="145"/>
      <c r="OVL37" s="145"/>
      <c r="OVM37" s="145"/>
      <c r="OVN37" s="145"/>
      <c r="OVO37" s="145"/>
      <c r="OVP37" s="145"/>
      <c r="OVQ37" s="145"/>
      <c r="OVR37" s="145"/>
      <c r="OVS37" s="145"/>
      <c r="OVT37" s="145"/>
      <c r="OVU37" s="145"/>
      <c r="OVV37" s="145"/>
      <c r="OVW37" s="145"/>
      <c r="OVX37" s="145"/>
      <c r="OVY37" s="145"/>
      <c r="OVZ37" s="145"/>
      <c r="OWA37" s="145"/>
      <c r="OWB37" s="145"/>
      <c r="OWC37" s="145"/>
      <c r="OWD37" s="145"/>
      <c r="OWE37" s="145"/>
      <c r="OWF37" s="145"/>
      <c r="OWG37" s="145"/>
      <c r="OWH37" s="145"/>
      <c r="OWI37" s="145"/>
      <c r="OWJ37" s="145"/>
      <c r="OWK37" s="145"/>
      <c r="OWL37" s="145"/>
      <c r="OWM37" s="145"/>
      <c r="OWN37" s="145"/>
      <c r="OWO37" s="145"/>
      <c r="OWP37" s="145"/>
      <c r="OWQ37" s="145"/>
      <c r="OWR37" s="145"/>
      <c r="OWS37" s="145"/>
      <c r="OWT37" s="145"/>
      <c r="OWU37" s="145"/>
      <c r="OWV37" s="145"/>
      <c r="OWW37" s="145"/>
      <c r="OWX37" s="145"/>
      <c r="OWY37" s="145"/>
      <c r="OWZ37" s="145"/>
      <c r="OXA37" s="145"/>
      <c r="OXB37" s="145"/>
      <c r="OXC37" s="145"/>
      <c r="OXD37" s="145"/>
      <c r="OXE37" s="145"/>
      <c r="OXF37" s="145"/>
      <c r="OXG37" s="145"/>
      <c r="OXH37" s="145"/>
      <c r="OXI37" s="145"/>
      <c r="OXJ37" s="145"/>
      <c r="OXK37" s="145"/>
      <c r="OXL37" s="145"/>
      <c r="OXM37" s="145"/>
      <c r="OXN37" s="145"/>
      <c r="OXO37" s="145"/>
      <c r="OXP37" s="145"/>
      <c r="OXQ37" s="145"/>
      <c r="OXR37" s="145"/>
      <c r="OXS37" s="145"/>
      <c r="OXT37" s="145"/>
      <c r="OXU37" s="145"/>
      <c r="OXV37" s="145"/>
      <c r="OXW37" s="145"/>
      <c r="OXX37" s="145"/>
      <c r="OXY37" s="145"/>
      <c r="OXZ37" s="145"/>
      <c r="OYA37" s="145"/>
      <c r="OYB37" s="145"/>
      <c r="OYC37" s="145"/>
      <c r="OYD37" s="145"/>
      <c r="OYE37" s="145"/>
      <c r="OYF37" s="145"/>
      <c r="OYG37" s="145"/>
      <c r="OYH37" s="145"/>
      <c r="OYI37" s="145"/>
      <c r="OYJ37" s="145"/>
      <c r="OYK37" s="145"/>
      <c r="OYL37" s="145"/>
      <c r="OYM37" s="145"/>
      <c r="OYN37" s="145"/>
      <c r="OYO37" s="145"/>
      <c r="OYP37" s="145"/>
      <c r="OYQ37" s="145"/>
      <c r="OYR37" s="145"/>
      <c r="OYS37" s="145"/>
      <c r="OYT37" s="145"/>
      <c r="OYU37" s="145"/>
      <c r="OYV37" s="145"/>
      <c r="OYW37" s="145"/>
      <c r="OYX37" s="145"/>
      <c r="OYY37" s="145"/>
      <c r="OYZ37" s="145"/>
      <c r="OZA37" s="145"/>
      <c r="OZB37" s="145"/>
      <c r="OZC37" s="145"/>
      <c r="OZD37" s="145"/>
      <c r="OZE37" s="145"/>
      <c r="OZF37" s="145"/>
      <c r="OZG37" s="145"/>
      <c r="OZH37" s="145"/>
      <c r="OZI37" s="145"/>
      <c r="OZJ37" s="145"/>
      <c r="OZK37" s="145"/>
      <c r="OZL37" s="145"/>
      <c r="OZM37" s="145"/>
      <c r="OZN37" s="145"/>
      <c r="OZO37" s="145"/>
      <c r="OZP37" s="145"/>
      <c r="OZQ37" s="145"/>
      <c r="OZR37" s="145"/>
      <c r="OZS37" s="145"/>
      <c r="OZT37" s="145"/>
      <c r="OZU37" s="145"/>
      <c r="OZV37" s="145"/>
      <c r="OZW37" s="145"/>
      <c r="OZX37" s="145"/>
      <c r="OZY37" s="145"/>
      <c r="OZZ37" s="145"/>
      <c r="PAA37" s="145"/>
      <c r="PAB37" s="145"/>
      <c r="PAC37" s="145"/>
      <c r="PAD37" s="145"/>
      <c r="PAE37" s="145"/>
      <c r="PAF37" s="145"/>
      <c r="PAG37" s="145"/>
      <c r="PAH37" s="145"/>
      <c r="PAI37" s="145"/>
      <c r="PAJ37" s="145"/>
      <c r="PAK37" s="145"/>
      <c r="PAL37" s="145"/>
      <c r="PAM37" s="145"/>
      <c r="PAN37" s="145"/>
      <c r="PAO37" s="145"/>
      <c r="PAP37" s="145"/>
      <c r="PAQ37" s="145"/>
      <c r="PAR37" s="145"/>
      <c r="PAS37" s="145"/>
      <c r="PAT37" s="145"/>
      <c r="PAU37" s="145"/>
      <c r="PAV37" s="145"/>
      <c r="PAW37" s="145"/>
      <c r="PAX37" s="145"/>
      <c r="PAY37" s="145"/>
      <c r="PAZ37" s="145"/>
      <c r="PBA37" s="145"/>
      <c r="PBB37" s="145"/>
      <c r="PBC37" s="145"/>
      <c r="PBD37" s="145"/>
      <c r="PBE37" s="145"/>
      <c r="PBF37" s="145"/>
      <c r="PBG37" s="145"/>
      <c r="PBH37" s="145"/>
      <c r="PBI37" s="145"/>
      <c r="PBJ37" s="145"/>
      <c r="PBK37" s="145"/>
      <c r="PBL37" s="145"/>
      <c r="PBM37" s="145"/>
      <c r="PBN37" s="145"/>
      <c r="PBO37" s="145"/>
      <c r="PBP37" s="145"/>
      <c r="PBQ37" s="145"/>
      <c r="PBR37" s="145"/>
      <c r="PBS37" s="145"/>
      <c r="PBT37" s="145"/>
      <c r="PBU37" s="145"/>
      <c r="PBV37" s="145"/>
      <c r="PBW37" s="145"/>
      <c r="PBX37" s="145"/>
      <c r="PBY37" s="145"/>
      <c r="PBZ37" s="145"/>
      <c r="PCA37" s="145"/>
      <c r="PCB37" s="145"/>
      <c r="PCC37" s="145"/>
      <c r="PCD37" s="145"/>
      <c r="PCE37" s="145"/>
      <c r="PCF37" s="145"/>
      <c r="PCG37" s="145"/>
      <c r="PCH37" s="145"/>
      <c r="PCI37" s="145"/>
      <c r="PCJ37" s="145"/>
      <c r="PCK37" s="145"/>
      <c r="PCL37" s="145"/>
      <c r="PCM37" s="145"/>
      <c r="PCN37" s="145"/>
      <c r="PCO37" s="145"/>
      <c r="PCP37" s="145"/>
      <c r="PCQ37" s="145"/>
      <c r="PCR37" s="145"/>
      <c r="PCS37" s="145"/>
      <c r="PCT37" s="145"/>
      <c r="PCU37" s="145"/>
      <c r="PCV37" s="145"/>
      <c r="PCW37" s="145"/>
      <c r="PCX37" s="145"/>
      <c r="PCY37" s="145"/>
      <c r="PCZ37" s="145"/>
      <c r="PDA37" s="145"/>
      <c r="PDB37" s="145"/>
      <c r="PDC37" s="145"/>
      <c r="PDD37" s="145"/>
      <c r="PDE37" s="145"/>
      <c r="PDF37" s="145"/>
      <c r="PDG37" s="145"/>
      <c r="PDH37" s="145"/>
      <c r="PDI37" s="145"/>
      <c r="PDJ37" s="145"/>
      <c r="PDK37" s="145"/>
      <c r="PDL37" s="145"/>
      <c r="PDM37" s="145"/>
      <c r="PDN37" s="145"/>
      <c r="PDO37" s="145"/>
      <c r="PDP37" s="145"/>
      <c r="PDQ37" s="145"/>
      <c r="PDR37" s="145"/>
      <c r="PDS37" s="145"/>
      <c r="PDT37" s="145"/>
      <c r="PDU37" s="145"/>
      <c r="PDV37" s="145"/>
      <c r="PDW37" s="145"/>
      <c r="PDX37" s="145"/>
      <c r="PDY37" s="145"/>
      <c r="PDZ37" s="145"/>
      <c r="PEA37" s="145"/>
      <c r="PEB37" s="145"/>
      <c r="PEC37" s="145"/>
      <c r="PED37" s="145"/>
      <c r="PEE37" s="145"/>
      <c r="PEF37" s="145"/>
      <c r="PEG37" s="145"/>
      <c r="PEH37" s="145"/>
      <c r="PEI37" s="145"/>
      <c r="PEJ37" s="145"/>
      <c r="PEK37" s="145"/>
      <c r="PEL37" s="145"/>
      <c r="PEM37" s="145"/>
      <c r="PEN37" s="145"/>
      <c r="PEO37" s="145"/>
      <c r="PEP37" s="145"/>
      <c r="PEQ37" s="145"/>
      <c r="PER37" s="145"/>
      <c r="PES37" s="145"/>
      <c r="PET37" s="145"/>
      <c r="PEU37" s="145"/>
      <c r="PEV37" s="145"/>
      <c r="PEW37" s="145"/>
      <c r="PEX37" s="145"/>
      <c r="PEY37" s="145"/>
      <c r="PEZ37" s="145"/>
      <c r="PFA37" s="145"/>
      <c r="PFB37" s="145"/>
      <c r="PFC37" s="145"/>
      <c r="PFD37" s="145"/>
      <c r="PFE37" s="145"/>
      <c r="PFF37" s="145"/>
      <c r="PFG37" s="145"/>
      <c r="PFH37" s="145"/>
      <c r="PFI37" s="145"/>
      <c r="PFJ37" s="145"/>
      <c r="PFK37" s="145"/>
      <c r="PFL37" s="145"/>
      <c r="PFM37" s="145"/>
      <c r="PFN37" s="145"/>
      <c r="PFO37" s="145"/>
      <c r="PFP37" s="145"/>
      <c r="PFQ37" s="145"/>
      <c r="PFR37" s="145"/>
      <c r="PFS37" s="145"/>
      <c r="PFT37" s="145"/>
      <c r="PFU37" s="145"/>
      <c r="PFV37" s="145"/>
      <c r="PFW37" s="145"/>
      <c r="PFX37" s="145"/>
      <c r="PFY37" s="145"/>
      <c r="PFZ37" s="145"/>
      <c r="PGA37" s="145"/>
      <c r="PGB37" s="145"/>
      <c r="PGC37" s="145"/>
      <c r="PGD37" s="145"/>
      <c r="PGE37" s="145"/>
      <c r="PGF37" s="145"/>
      <c r="PGG37" s="145"/>
      <c r="PGH37" s="145"/>
      <c r="PGI37" s="145"/>
      <c r="PGJ37" s="145"/>
      <c r="PGK37" s="145"/>
      <c r="PGL37" s="145"/>
      <c r="PGM37" s="145"/>
      <c r="PGN37" s="145"/>
      <c r="PGO37" s="145"/>
      <c r="PGP37" s="145"/>
      <c r="PGQ37" s="145"/>
      <c r="PGR37" s="145"/>
      <c r="PGS37" s="145"/>
      <c r="PGT37" s="145"/>
      <c r="PGU37" s="145"/>
      <c r="PGV37" s="145"/>
      <c r="PGW37" s="145"/>
      <c r="PGX37" s="145"/>
      <c r="PGY37" s="145"/>
      <c r="PGZ37" s="145"/>
      <c r="PHA37" s="145"/>
      <c r="PHB37" s="145"/>
      <c r="PHC37" s="145"/>
      <c r="PHD37" s="145"/>
      <c r="PHE37" s="145"/>
      <c r="PHF37" s="145"/>
      <c r="PHG37" s="145"/>
      <c r="PHH37" s="145"/>
      <c r="PHI37" s="145"/>
      <c r="PHJ37" s="145"/>
      <c r="PHK37" s="145"/>
      <c r="PHL37" s="145"/>
      <c r="PHM37" s="145"/>
      <c r="PHN37" s="145"/>
      <c r="PHO37" s="145"/>
      <c r="PHP37" s="145"/>
      <c r="PHQ37" s="145"/>
      <c r="PHR37" s="145"/>
      <c r="PHS37" s="145"/>
      <c r="PHT37" s="145"/>
      <c r="PHU37" s="145"/>
      <c r="PHV37" s="145"/>
      <c r="PHW37" s="145"/>
      <c r="PHX37" s="145"/>
      <c r="PHY37" s="145"/>
      <c r="PHZ37" s="145"/>
      <c r="PIA37" s="145"/>
      <c r="PIB37" s="145"/>
      <c r="PIC37" s="145"/>
      <c r="PID37" s="145"/>
      <c r="PIE37" s="145"/>
      <c r="PIF37" s="145"/>
      <c r="PIG37" s="145"/>
      <c r="PIH37" s="145"/>
      <c r="PII37" s="145"/>
      <c r="PIJ37" s="145"/>
      <c r="PIK37" s="145"/>
      <c r="PIL37" s="145"/>
      <c r="PIM37" s="145"/>
      <c r="PIN37" s="145"/>
      <c r="PIO37" s="145"/>
      <c r="PIP37" s="145"/>
      <c r="PIQ37" s="145"/>
      <c r="PIR37" s="145"/>
      <c r="PIS37" s="145"/>
      <c r="PIT37" s="145"/>
      <c r="PIU37" s="145"/>
      <c r="PIV37" s="145"/>
      <c r="PIW37" s="145"/>
      <c r="PIX37" s="145"/>
      <c r="PIY37" s="145"/>
      <c r="PIZ37" s="145"/>
      <c r="PJA37" s="145"/>
      <c r="PJB37" s="145"/>
      <c r="PJC37" s="145"/>
      <c r="PJD37" s="145"/>
      <c r="PJE37" s="145"/>
      <c r="PJF37" s="145"/>
      <c r="PJG37" s="145"/>
      <c r="PJH37" s="145"/>
      <c r="PJI37" s="145"/>
      <c r="PJJ37" s="145"/>
      <c r="PJK37" s="145"/>
      <c r="PJL37" s="145"/>
      <c r="PJM37" s="145"/>
      <c r="PJN37" s="145"/>
      <c r="PJO37" s="145"/>
      <c r="PJP37" s="145"/>
      <c r="PJQ37" s="145"/>
      <c r="PJR37" s="145"/>
      <c r="PJS37" s="145"/>
      <c r="PJT37" s="145"/>
      <c r="PJU37" s="145"/>
      <c r="PJV37" s="145"/>
      <c r="PJW37" s="145"/>
      <c r="PJX37" s="145"/>
      <c r="PJY37" s="145"/>
      <c r="PJZ37" s="145"/>
      <c r="PKA37" s="145"/>
      <c r="PKB37" s="145"/>
      <c r="PKC37" s="145"/>
      <c r="PKD37" s="145"/>
      <c r="PKE37" s="145"/>
      <c r="PKF37" s="145"/>
      <c r="PKG37" s="145"/>
      <c r="PKH37" s="145"/>
      <c r="PKI37" s="145"/>
      <c r="PKJ37" s="145"/>
      <c r="PKK37" s="145"/>
      <c r="PKL37" s="145"/>
      <c r="PKM37" s="145"/>
      <c r="PKN37" s="145"/>
      <c r="PKO37" s="145"/>
      <c r="PKP37" s="145"/>
      <c r="PKQ37" s="145"/>
      <c r="PKR37" s="145"/>
      <c r="PKS37" s="145"/>
      <c r="PKT37" s="145"/>
      <c r="PKU37" s="145"/>
      <c r="PKV37" s="145"/>
      <c r="PKW37" s="145"/>
      <c r="PKX37" s="145"/>
      <c r="PKY37" s="145"/>
      <c r="PKZ37" s="145"/>
      <c r="PLA37" s="145"/>
      <c r="PLB37" s="145"/>
      <c r="PLC37" s="145"/>
      <c r="PLD37" s="145"/>
      <c r="PLE37" s="145"/>
      <c r="PLF37" s="145"/>
      <c r="PLG37" s="145"/>
      <c r="PLH37" s="145"/>
      <c r="PLI37" s="145"/>
      <c r="PLJ37" s="145"/>
      <c r="PLK37" s="145"/>
      <c r="PLL37" s="145"/>
      <c r="PLM37" s="145"/>
      <c r="PLN37" s="145"/>
      <c r="PLO37" s="145"/>
      <c r="PLP37" s="145"/>
      <c r="PLQ37" s="145"/>
      <c r="PLR37" s="145"/>
      <c r="PLS37" s="145"/>
      <c r="PLT37" s="145"/>
      <c r="PLU37" s="145"/>
      <c r="PLV37" s="145"/>
      <c r="PLW37" s="145"/>
      <c r="PLX37" s="145"/>
      <c r="PLY37" s="145"/>
      <c r="PLZ37" s="145"/>
      <c r="PMA37" s="145"/>
      <c r="PMB37" s="145"/>
      <c r="PMC37" s="145"/>
      <c r="PMD37" s="145"/>
      <c r="PME37" s="145"/>
      <c r="PMF37" s="145"/>
      <c r="PMG37" s="145"/>
      <c r="PMH37" s="145"/>
      <c r="PMI37" s="145"/>
      <c r="PMJ37" s="145"/>
      <c r="PMK37" s="145"/>
      <c r="PML37" s="145"/>
      <c r="PMM37" s="145"/>
      <c r="PMN37" s="145"/>
      <c r="PMO37" s="145"/>
      <c r="PMP37" s="145"/>
      <c r="PMQ37" s="145"/>
      <c r="PMR37" s="145"/>
      <c r="PMS37" s="145"/>
      <c r="PMT37" s="145"/>
      <c r="PMU37" s="145"/>
      <c r="PMV37" s="145"/>
      <c r="PMW37" s="145"/>
      <c r="PMX37" s="145"/>
      <c r="PMY37" s="145"/>
      <c r="PMZ37" s="145"/>
      <c r="PNA37" s="145"/>
      <c r="PNB37" s="145"/>
      <c r="PNC37" s="145"/>
      <c r="PND37" s="145"/>
      <c r="PNE37" s="145"/>
      <c r="PNF37" s="145"/>
      <c r="PNG37" s="145"/>
      <c r="PNH37" s="145"/>
      <c r="PNI37" s="145"/>
      <c r="PNJ37" s="145"/>
      <c r="PNK37" s="145"/>
      <c r="PNL37" s="145"/>
      <c r="PNM37" s="145"/>
      <c r="PNN37" s="145"/>
      <c r="PNO37" s="145"/>
      <c r="PNP37" s="145"/>
      <c r="PNQ37" s="145"/>
      <c r="PNR37" s="145"/>
      <c r="PNS37" s="145"/>
      <c r="PNT37" s="145"/>
      <c r="PNU37" s="145"/>
      <c r="PNV37" s="145"/>
      <c r="PNW37" s="145"/>
      <c r="PNX37" s="145"/>
      <c r="PNY37" s="145"/>
      <c r="PNZ37" s="145"/>
      <c r="POA37" s="145"/>
      <c r="POB37" s="145"/>
      <c r="POC37" s="145"/>
      <c r="POD37" s="145"/>
      <c r="POE37" s="145"/>
      <c r="POF37" s="145"/>
      <c r="POG37" s="145"/>
      <c r="POH37" s="145"/>
      <c r="POI37" s="145"/>
      <c r="POJ37" s="145"/>
      <c r="POK37" s="145"/>
      <c r="POL37" s="145"/>
      <c r="POM37" s="145"/>
      <c r="PON37" s="145"/>
      <c r="POO37" s="145"/>
      <c r="POP37" s="145"/>
      <c r="POQ37" s="145"/>
      <c r="POR37" s="145"/>
      <c r="POS37" s="145"/>
      <c r="POT37" s="145"/>
      <c r="POU37" s="145"/>
      <c r="POV37" s="145"/>
      <c r="POW37" s="145"/>
      <c r="POX37" s="145"/>
      <c r="POY37" s="145"/>
      <c r="POZ37" s="145"/>
      <c r="PPA37" s="145"/>
      <c r="PPB37" s="145"/>
      <c r="PPC37" s="145"/>
      <c r="PPD37" s="145"/>
      <c r="PPE37" s="145"/>
      <c r="PPF37" s="145"/>
      <c r="PPG37" s="145"/>
      <c r="PPH37" s="145"/>
      <c r="PPI37" s="145"/>
      <c r="PPJ37" s="145"/>
      <c r="PPK37" s="145"/>
      <c r="PPL37" s="145"/>
      <c r="PPM37" s="145"/>
      <c r="PPN37" s="145"/>
      <c r="PPO37" s="145"/>
      <c r="PPP37" s="145"/>
      <c r="PPQ37" s="145"/>
      <c r="PPR37" s="145"/>
      <c r="PPS37" s="145"/>
      <c r="PPT37" s="145"/>
      <c r="PPU37" s="145"/>
      <c r="PPV37" s="145"/>
      <c r="PPW37" s="145"/>
      <c r="PPX37" s="145"/>
      <c r="PPY37" s="145"/>
      <c r="PPZ37" s="145"/>
      <c r="PQA37" s="145"/>
      <c r="PQB37" s="145"/>
      <c r="PQC37" s="145"/>
      <c r="PQD37" s="145"/>
      <c r="PQE37" s="145"/>
      <c r="PQF37" s="145"/>
      <c r="PQG37" s="145"/>
      <c r="PQH37" s="145"/>
      <c r="PQI37" s="145"/>
      <c r="PQJ37" s="145"/>
      <c r="PQK37" s="145"/>
      <c r="PQL37" s="145"/>
      <c r="PQM37" s="145"/>
      <c r="PQN37" s="145"/>
      <c r="PQO37" s="145"/>
      <c r="PQP37" s="145"/>
      <c r="PQQ37" s="145"/>
      <c r="PQR37" s="145"/>
      <c r="PQS37" s="145"/>
      <c r="PQT37" s="145"/>
      <c r="PQU37" s="145"/>
      <c r="PQV37" s="145"/>
      <c r="PQW37" s="145"/>
      <c r="PQX37" s="145"/>
      <c r="PQY37" s="145"/>
      <c r="PQZ37" s="145"/>
      <c r="PRA37" s="145"/>
      <c r="PRB37" s="145"/>
      <c r="PRC37" s="145"/>
      <c r="PRD37" s="145"/>
      <c r="PRE37" s="145"/>
      <c r="PRF37" s="145"/>
      <c r="PRG37" s="145"/>
      <c r="PRH37" s="145"/>
      <c r="PRI37" s="145"/>
      <c r="PRJ37" s="145"/>
      <c r="PRK37" s="145"/>
      <c r="PRL37" s="145"/>
      <c r="PRM37" s="145"/>
      <c r="PRN37" s="145"/>
      <c r="PRO37" s="145"/>
      <c r="PRP37" s="145"/>
      <c r="PRQ37" s="145"/>
      <c r="PRR37" s="145"/>
      <c r="PRS37" s="145"/>
      <c r="PRT37" s="145"/>
      <c r="PRU37" s="145"/>
      <c r="PRV37" s="145"/>
      <c r="PRW37" s="145"/>
      <c r="PRX37" s="145"/>
      <c r="PRY37" s="145"/>
      <c r="PRZ37" s="145"/>
      <c r="PSA37" s="145"/>
      <c r="PSB37" s="145"/>
      <c r="PSC37" s="145"/>
      <c r="PSD37" s="145"/>
      <c r="PSE37" s="145"/>
      <c r="PSF37" s="145"/>
      <c r="PSG37" s="145"/>
      <c r="PSH37" s="145"/>
      <c r="PSI37" s="145"/>
      <c r="PSJ37" s="145"/>
      <c r="PSK37" s="145"/>
      <c r="PSL37" s="145"/>
      <c r="PSM37" s="145"/>
      <c r="PSN37" s="145"/>
      <c r="PSO37" s="145"/>
      <c r="PSP37" s="145"/>
      <c r="PSQ37" s="145"/>
      <c r="PSR37" s="145"/>
      <c r="PSS37" s="145"/>
      <c r="PST37" s="145"/>
      <c r="PSU37" s="145"/>
      <c r="PSV37" s="145"/>
      <c r="PSW37" s="145"/>
      <c r="PSX37" s="145"/>
      <c r="PSY37" s="145"/>
      <c r="PSZ37" s="145"/>
      <c r="PTA37" s="145"/>
      <c r="PTB37" s="145"/>
      <c r="PTC37" s="145"/>
      <c r="PTD37" s="145"/>
      <c r="PTE37" s="145"/>
      <c r="PTF37" s="145"/>
      <c r="PTG37" s="145"/>
      <c r="PTH37" s="145"/>
      <c r="PTI37" s="145"/>
      <c r="PTJ37" s="145"/>
      <c r="PTK37" s="145"/>
      <c r="PTL37" s="145"/>
      <c r="PTM37" s="145"/>
      <c r="PTN37" s="145"/>
      <c r="PTO37" s="145"/>
      <c r="PTP37" s="145"/>
      <c r="PTQ37" s="145"/>
      <c r="PTR37" s="145"/>
      <c r="PTS37" s="145"/>
      <c r="PTT37" s="145"/>
      <c r="PTU37" s="145"/>
      <c r="PTV37" s="145"/>
      <c r="PTW37" s="145"/>
      <c r="PTX37" s="145"/>
      <c r="PTY37" s="145"/>
      <c r="PTZ37" s="145"/>
      <c r="PUA37" s="145"/>
      <c r="PUB37" s="145"/>
      <c r="PUC37" s="145"/>
      <c r="PUD37" s="145"/>
      <c r="PUE37" s="145"/>
      <c r="PUF37" s="145"/>
      <c r="PUG37" s="145"/>
      <c r="PUH37" s="145"/>
      <c r="PUI37" s="145"/>
      <c r="PUJ37" s="145"/>
      <c r="PUK37" s="145"/>
      <c r="PUL37" s="145"/>
      <c r="PUM37" s="145"/>
      <c r="PUN37" s="145"/>
      <c r="PUO37" s="145"/>
      <c r="PUP37" s="145"/>
      <c r="PUQ37" s="145"/>
      <c r="PUR37" s="145"/>
      <c r="PUS37" s="145"/>
      <c r="PUT37" s="145"/>
      <c r="PUU37" s="145"/>
      <c r="PUV37" s="145"/>
      <c r="PUW37" s="145"/>
      <c r="PUX37" s="145"/>
      <c r="PUY37" s="145"/>
      <c r="PUZ37" s="145"/>
      <c r="PVA37" s="145"/>
      <c r="PVB37" s="145"/>
      <c r="PVC37" s="145"/>
      <c r="PVD37" s="145"/>
      <c r="PVE37" s="145"/>
      <c r="PVF37" s="145"/>
      <c r="PVG37" s="145"/>
      <c r="PVH37" s="145"/>
      <c r="PVI37" s="145"/>
      <c r="PVJ37" s="145"/>
      <c r="PVK37" s="145"/>
      <c r="PVL37" s="145"/>
      <c r="PVM37" s="145"/>
      <c r="PVN37" s="145"/>
      <c r="PVO37" s="145"/>
      <c r="PVP37" s="145"/>
      <c r="PVQ37" s="145"/>
      <c r="PVR37" s="145"/>
      <c r="PVS37" s="145"/>
      <c r="PVT37" s="145"/>
      <c r="PVU37" s="145"/>
      <c r="PVV37" s="145"/>
      <c r="PVW37" s="145"/>
      <c r="PVX37" s="145"/>
      <c r="PVY37" s="145"/>
      <c r="PVZ37" s="145"/>
      <c r="PWA37" s="145"/>
      <c r="PWB37" s="145"/>
      <c r="PWC37" s="145"/>
      <c r="PWD37" s="145"/>
      <c r="PWE37" s="145"/>
      <c r="PWF37" s="145"/>
      <c r="PWG37" s="145"/>
      <c r="PWH37" s="145"/>
      <c r="PWI37" s="145"/>
      <c r="PWJ37" s="145"/>
      <c r="PWK37" s="145"/>
      <c r="PWL37" s="145"/>
      <c r="PWM37" s="145"/>
      <c r="PWN37" s="145"/>
      <c r="PWO37" s="145"/>
      <c r="PWP37" s="145"/>
      <c r="PWQ37" s="145"/>
      <c r="PWR37" s="145"/>
      <c r="PWS37" s="145"/>
      <c r="PWT37" s="145"/>
      <c r="PWU37" s="145"/>
      <c r="PWV37" s="145"/>
      <c r="PWW37" s="145"/>
      <c r="PWX37" s="145"/>
      <c r="PWY37" s="145"/>
      <c r="PWZ37" s="145"/>
      <c r="PXA37" s="145"/>
      <c r="PXB37" s="145"/>
      <c r="PXC37" s="145"/>
      <c r="PXD37" s="145"/>
      <c r="PXE37" s="145"/>
      <c r="PXF37" s="145"/>
      <c r="PXG37" s="145"/>
      <c r="PXH37" s="145"/>
      <c r="PXI37" s="145"/>
      <c r="PXJ37" s="145"/>
      <c r="PXK37" s="145"/>
      <c r="PXL37" s="145"/>
      <c r="PXM37" s="145"/>
      <c r="PXN37" s="145"/>
      <c r="PXO37" s="145"/>
      <c r="PXP37" s="145"/>
      <c r="PXQ37" s="145"/>
      <c r="PXR37" s="145"/>
      <c r="PXS37" s="145"/>
      <c r="PXT37" s="145"/>
      <c r="PXU37" s="145"/>
      <c r="PXV37" s="145"/>
      <c r="PXW37" s="145"/>
      <c r="PXX37" s="145"/>
      <c r="PXY37" s="145"/>
      <c r="PXZ37" s="145"/>
      <c r="PYA37" s="145"/>
      <c r="PYB37" s="145"/>
      <c r="PYC37" s="145"/>
      <c r="PYD37" s="145"/>
      <c r="PYE37" s="145"/>
      <c r="PYF37" s="145"/>
      <c r="PYG37" s="145"/>
      <c r="PYH37" s="145"/>
      <c r="PYI37" s="145"/>
      <c r="PYJ37" s="145"/>
      <c r="PYK37" s="145"/>
      <c r="PYL37" s="145"/>
      <c r="PYM37" s="145"/>
      <c r="PYN37" s="145"/>
      <c r="PYO37" s="145"/>
      <c r="PYP37" s="145"/>
      <c r="PYQ37" s="145"/>
      <c r="PYR37" s="145"/>
      <c r="PYS37" s="145"/>
      <c r="PYT37" s="145"/>
      <c r="PYU37" s="145"/>
      <c r="PYV37" s="145"/>
      <c r="PYW37" s="145"/>
      <c r="PYX37" s="145"/>
      <c r="PYY37" s="145"/>
      <c r="PYZ37" s="145"/>
      <c r="PZA37" s="145"/>
      <c r="PZB37" s="145"/>
      <c r="PZC37" s="145"/>
      <c r="PZD37" s="145"/>
      <c r="PZE37" s="145"/>
      <c r="PZF37" s="145"/>
      <c r="PZG37" s="145"/>
      <c r="PZH37" s="145"/>
      <c r="PZI37" s="145"/>
      <c r="PZJ37" s="145"/>
      <c r="PZK37" s="145"/>
      <c r="PZL37" s="145"/>
      <c r="PZM37" s="145"/>
      <c r="PZN37" s="145"/>
      <c r="PZO37" s="145"/>
      <c r="PZP37" s="145"/>
      <c r="PZQ37" s="145"/>
      <c r="PZR37" s="145"/>
      <c r="PZS37" s="145"/>
      <c r="PZT37" s="145"/>
      <c r="PZU37" s="145"/>
      <c r="PZV37" s="145"/>
      <c r="PZW37" s="145"/>
      <c r="PZX37" s="145"/>
      <c r="PZY37" s="145"/>
      <c r="PZZ37" s="145"/>
      <c r="QAA37" s="145"/>
      <c r="QAB37" s="145"/>
      <c r="QAC37" s="145"/>
      <c r="QAD37" s="145"/>
      <c r="QAE37" s="145"/>
      <c r="QAF37" s="145"/>
      <c r="QAG37" s="145"/>
      <c r="QAH37" s="145"/>
      <c r="QAI37" s="145"/>
      <c r="QAJ37" s="145"/>
      <c r="QAK37" s="145"/>
      <c r="QAL37" s="145"/>
      <c r="QAM37" s="145"/>
      <c r="QAN37" s="145"/>
      <c r="QAO37" s="145"/>
      <c r="QAP37" s="145"/>
      <c r="QAQ37" s="145"/>
      <c r="QAR37" s="145"/>
      <c r="QAS37" s="145"/>
      <c r="QAT37" s="145"/>
      <c r="QAU37" s="145"/>
      <c r="QAV37" s="145"/>
      <c r="QAW37" s="145"/>
      <c r="QAX37" s="145"/>
      <c r="QAY37" s="145"/>
      <c r="QAZ37" s="145"/>
      <c r="QBA37" s="145"/>
      <c r="QBB37" s="145"/>
      <c r="QBC37" s="145"/>
      <c r="QBD37" s="145"/>
      <c r="QBE37" s="145"/>
      <c r="QBF37" s="145"/>
      <c r="QBG37" s="145"/>
      <c r="QBH37" s="145"/>
      <c r="QBI37" s="145"/>
      <c r="QBJ37" s="145"/>
      <c r="QBK37" s="145"/>
      <c r="QBL37" s="145"/>
      <c r="QBM37" s="145"/>
      <c r="QBN37" s="145"/>
      <c r="QBO37" s="145"/>
      <c r="QBP37" s="145"/>
      <c r="QBQ37" s="145"/>
      <c r="QBR37" s="145"/>
      <c r="QBS37" s="145"/>
      <c r="QBT37" s="145"/>
      <c r="QBU37" s="145"/>
      <c r="QBV37" s="145"/>
      <c r="QBW37" s="145"/>
      <c r="QBX37" s="145"/>
      <c r="QBY37" s="145"/>
      <c r="QBZ37" s="145"/>
      <c r="QCA37" s="145"/>
      <c r="QCB37" s="145"/>
      <c r="QCC37" s="145"/>
      <c r="QCD37" s="145"/>
      <c r="QCE37" s="145"/>
      <c r="QCF37" s="145"/>
      <c r="QCG37" s="145"/>
      <c r="QCH37" s="145"/>
      <c r="QCI37" s="145"/>
      <c r="QCJ37" s="145"/>
      <c r="QCK37" s="145"/>
      <c r="QCL37" s="145"/>
      <c r="QCM37" s="145"/>
      <c r="QCN37" s="145"/>
      <c r="QCO37" s="145"/>
      <c r="QCP37" s="145"/>
      <c r="QCQ37" s="145"/>
      <c r="QCR37" s="145"/>
      <c r="QCS37" s="145"/>
      <c r="QCT37" s="145"/>
      <c r="QCU37" s="145"/>
      <c r="QCV37" s="145"/>
      <c r="QCW37" s="145"/>
      <c r="QCX37" s="145"/>
      <c r="QCY37" s="145"/>
      <c r="QCZ37" s="145"/>
      <c r="QDA37" s="145"/>
      <c r="QDB37" s="145"/>
      <c r="QDC37" s="145"/>
      <c r="QDD37" s="145"/>
      <c r="QDE37" s="145"/>
      <c r="QDF37" s="145"/>
      <c r="QDG37" s="145"/>
      <c r="QDH37" s="145"/>
      <c r="QDI37" s="145"/>
      <c r="QDJ37" s="145"/>
      <c r="QDK37" s="145"/>
      <c r="QDL37" s="145"/>
      <c r="QDM37" s="145"/>
      <c r="QDN37" s="145"/>
      <c r="QDO37" s="145"/>
      <c r="QDP37" s="145"/>
      <c r="QDQ37" s="145"/>
      <c r="QDR37" s="145"/>
      <c r="QDS37" s="145"/>
      <c r="QDT37" s="145"/>
      <c r="QDU37" s="145"/>
      <c r="QDV37" s="145"/>
      <c r="QDW37" s="145"/>
      <c r="QDX37" s="145"/>
      <c r="QDY37" s="145"/>
      <c r="QDZ37" s="145"/>
      <c r="QEA37" s="145"/>
      <c r="QEB37" s="145"/>
      <c r="QEC37" s="145"/>
      <c r="QED37" s="145"/>
      <c r="QEE37" s="145"/>
      <c r="QEF37" s="145"/>
      <c r="QEG37" s="145"/>
      <c r="QEH37" s="145"/>
      <c r="QEI37" s="145"/>
      <c r="QEJ37" s="145"/>
      <c r="QEK37" s="145"/>
      <c r="QEL37" s="145"/>
      <c r="QEM37" s="145"/>
      <c r="QEN37" s="145"/>
      <c r="QEO37" s="145"/>
      <c r="QEP37" s="145"/>
      <c r="QEQ37" s="145"/>
      <c r="QER37" s="145"/>
      <c r="QES37" s="145"/>
      <c r="QET37" s="145"/>
      <c r="QEU37" s="145"/>
      <c r="QEV37" s="145"/>
      <c r="QEW37" s="145"/>
      <c r="QEX37" s="145"/>
      <c r="QEY37" s="145"/>
      <c r="QEZ37" s="145"/>
      <c r="QFA37" s="145"/>
      <c r="QFB37" s="145"/>
      <c r="QFC37" s="145"/>
      <c r="QFD37" s="145"/>
      <c r="QFE37" s="145"/>
      <c r="QFF37" s="145"/>
      <c r="QFG37" s="145"/>
      <c r="QFH37" s="145"/>
      <c r="QFI37" s="145"/>
      <c r="QFJ37" s="145"/>
      <c r="QFK37" s="145"/>
      <c r="QFL37" s="145"/>
      <c r="QFM37" s="145"/>
      <c r="QFN37" s="145"/>
      <c r="QFO37" s="145"/>
      <c r="QFP37" s="145"/>
      <c r="QFQ37" s="145"/>
      <c r="QFR37" s="145"/>
      <c r="QFS37" s="145"/>
      <c r="QFT37" s="145"/>
      <c r="QFU37" s="145"/>
      <c r="QFV37" s="145"/>
      <c r="QFW37" s="145"/>
      <c r="QFX37" s="145"/>
      <c r="QFY37" s="145"/>
      <c r="QFZ37" s="145"/>
      <c r="QGA37" s="145"/>
      <c r="QGB37" s="145"/>
      <c r="QGC37" s="145"/>
      <c r="QGD37" s="145"/>
      <c r="QGE37" s="145"/>
      <c r="QGF37" s="145"/>
      <c r="QGG37" s="145"/>
      <c r="QGH37" s="145"/>
      <c r="QGI37" s="145"/>
      <c r="QGJ37" s="145"/>
      <c r="QGK37" s="145"/>
      <c r="QGL37" s="145"/>
      <c r="QGM37" s="145"/>
      <c r="QGN37" s="145"/>
      <c r="QGO37" s="145"/>
      <c r="QGP37" s="145"/>
      <c r="QGQ37" s="145"/>
      <c r="QGR37" s="145"/>
      <c r="QGS37" s="145"/>
      <c r="QGT37" s="145"/>
      <c r="QGU37" s="145"/>
      <c r="QGV37" s="145"/>
      <c r="QGW37" s="145"/>
      <c r="QGX37" s="145"/>
      <c r="QGY37" s="145"/>
      <c r="QGZ37" s="145"/>
      <c r="QHA37" s="145"/>
      <c r="QHB37" s="145"/>
      <c r="QHC37" s="145"/>
      <c r="QHD37" s="145"/>
      <c r="QHE37" s="145"/>
      <c r="QHF37" s="145"/>
      <c r="QHG37" s="145"/>
      <c r="QHH37" s="145"/>
      <c r="QHI37" s="145"/>
      <c r="QHJ37" s="145"/>
      <c r="QHK37" s="145"/>
      <c r="QHL37" s="145"/>
      <c r="QHM37" s="145"/>
      <c r="QHN37" s="145"/>
      <c r="QHO37" s="145"/>
      <c r="QHP37" s="145"/>
      <c r="QHQ37" s="145"/>
      <c r="QHR37" s="145"/>
      <c r="QHS37" s="145"/>
      <c r="QHT37" s="145"/>
      <c r="QHU37" s="145"/>
      <c r="QHV37" s="145"/>
      <c r="QHW37" s="145"/>
      <c r="QHX37" s="145"/>
      <c r="QHY37" s="145"/>
      <c r="QHZ37" s="145"/>
      <c r="QIA37" s="145"/>
      <c r="QIB37" s="145"/>
      <c r="QIC37" s="145"/>
      <c r="QID37" s="145"/>
      <c r="QIE37" s="145"/>
      <c r="QIF37" s="145"/>
      <c r="QIG37" s="145"/>
      <c r="QIH37" s="145"/>
      <c r="QII37" s="145"/>
      <c r="QIJ37" s="145"/>
      <c r="QIK37" s="145"/>
      <c r="QIL37" s="145"/>
      <c r="QIM37" s="145"/>
      <c r="QIN37" s="145"/>
      <c r="QIO37" s="145"/>
      <c r="QIP37" s="145"/>
      <c r="QIQ37" s="145"/>
      <c r="QIR37" s="145"/>
      <c r="QIS37" s="145"/>
      <c r="QIT37" s="145"/>
      <c r="QIU37" s="145"/>
      <c r="QIV37" s="145"/>
      <c r="QIW37" s="145"/>
      <c r="QIX37" s="145"/>
      <c r="QIY37" s="145"/>
      <c r="QIZ37" s="145"/>
      <c r="QJA37" s="145"/>
      <c r="QJB37" s="145"/>
      <c r="QJC37" s="145"/>
      <c r="QJD37" s="145"/>
      <c r="QJE37" s="145"/>
      <c r="QJF37" s="145"/>
      <c r="QJG37" s="145"/>
      <c r="QJH37" s="145"/>
      <c r="QJI37" s="145"/>
      <c r="QJJ37" s="145"/>
      <c r="QJK37" s="145"/>
      <c r="QJL37" s="145"/>
      <c r="QJM37" s="145"/>
      <c r="QJN37" s="145"/>
      <c r="QJO37" s="145"/>
      <c r="QJP37" s="145"/>
      <c r="QJQ37" s="145"/>
      <c r="QJR37" s="145"/>
      <c r="QJS37" s="145"/>
      <c r="QJT37" s="145"/>
      <c r="QJU37" s="145"/>
      <c r="QJV37" s="145"/>
      <c r="QJW37" s="145"/>
      <c r="QJX37" s="145"/>
      <c r="QJY37" s="145"/>
      <c r="QJZ37" s="145"/>
      <c r="QKA37" s="145"/>
      <c r="QKB37" s="145"/>
      <c r="QKC37" s="145"/>
      <c r="QKD37" s="145"/>
      <c r="QKE37" s="145"/>
      <c r="QKF37" s="145"/>
      <c r="QKG37" s="145"/>
      <c r="QKH37" s="145"/>
      <c r="QKI37" s="145"/>
      <c r="QKJ37" s="145"/>
      <c r="QKK37" s="145"/>
      <c r="QKL37" s="145"/>
      <c r="QKM37" s="145"/>
      <c r="QKN37" s="145"/>
      <c r="QKO37" s="145"/>
      <c r="QKP37" s="145"/>
      <c r="QKQ37" s="145"/>
      <c r="QKR37" s="145"/>
      <c r="QKS37" s="145"/>
      <c r="QKT37" s="145"/>
      <c r="QKU37" s="145"/>
      <c r="QKV37" s="145"/>
      <c r="QKW37" s="145"/>
      <c r="QKX37" s="145"/>
      <c r="QKY37" s="145"/>
      <c r="QKZ37" s="145"/>
      <c r="QLA37" s="145"/>
      <c r="QLB37" s="145"/>
      <c r="QLC37" s="145"/>
      <c r="QLD37" s="145"/>
      <c r="QLE37" s="145"/>
      <c r="QLF37" s="145"/>
      <c r="QLG37" s="145"/>
      <c r="QLH37" s="145"/>
      <c r="QLI37" s="145"/>
      <c r="QLJ37" s="145"/>
      <c r="QLK37" s="145"/>
      <c r="QLL37" s="145"/>
      <c r="QLM37" s="145"/>
      <c r="QLN37" s="145"/>
      <c r="QLO37" s="145"/>
      <c r="QLP37" s="145"/>
      <c r="QLQ37" s="145"/>
      <c r="QLR37" s="145"/>
      <c r="QLS37" s="145"/>
      <c r="QLT37" s="145"/>
      <c r="QLU37" s="145"/>
      <c r="QLV37" s="145"/>
      <c r="QLW37" s="145"/>
      <c r="QLX37" s="145"/>
      <c r="QLY37" s="145"/>
      <c r="QLZ37" s="145"/>
      <c r="QMA37" s="145"/>
      <c r="QMB37" s="145"/>
      <c r="QMC37" s="145"/>
      <c r="QMD37" s="145"/>
      <c r="QME37" s="145"/>
      <c r="QMF37" s="145"/>
      <c r="QMG37" s="145"/>
      <c r="QMH37" s="145"/>
      <c r="QMI37" s="145"/>
      <c r="QMJ37" s="145"/>
      <c r="QMK37" s="145"/>
      <c r="QML37" s="145"/>
      <c r="QMM37" s="145"/>
      <c r="QMN37" s="145"/>
      <c r="QMO37" s="145"/>
      <c r="QMP37" s="145"/>
      <c r="QMQ37" s="145"/>
      <c r="QMR37" s="145"/>
      <c r="QMS37" s="145"/>
      <c r="QMT37" s="145"/>
      <c r="QMU37" s="145"/>
      <c r="QMV37" s="145"/>
      <c r="QMW37" s="145"/>
      <c r="QMX37" s="145"/>
      <c r="QMY37" s="145"/>
      <c r="QMZ37" s="145"/>
      <c r="QNA37" s="145"/>
      <c r="QNB37" s="145"/>
      <c r="QNC37" s="145"/>
      <c r="QND37" s="145"/>
      <c r="QNE37" s="145"/>
      <c r="QNF37" s="145"/>
      <c r="QNG37" s="145"/>
      <c r="QNH37" s="145"/>
      <c r="QNI37" s="145"/>
      <c r="QNJ37" s="145"/>
      <c r="QNK37" s="145"/>
      <c r="QNL37" s="145"/>
      <c r="QNM37" s="145"/>
      <c r="QNN37" s="145"/>
      <c r="QNO37" s="145"/>
      <c r="QNP37" s="145"/>
      <c r="QNQ37" s="145"/>
      <c r="QNR37" s="145"/>
      <c r="QNS37" s="145"/>
      <c r="QNT37" s="145"/>
      <c r="QNU37" s="145"/>
      <c r="QNV37" s="145"/>
      <c r="QNW37" s="145"/>
      <c r="QNX37" s="145"/>
      <c r="QNY37" s="145"/>
      <c r="QNZ37" s="145"/>
      <c r="QOA37" s="145"/>
      <c r="QOB37" s="145"/>
      <c r="QOC37" s="145"/>
      <c r="QOD37" s="145"/>
      <c r="QOE37" s="145"/>
      <c r="QOF37" s="145"/>
      <c r="QOG37" s="145"/>
      <c r="QOH37" s="145"/>
      <c r="QOI37" s="145"/>
      <c r="QOJ37" s="145"/>
      <c r="QOK37" s="145"/>
      <c r="QOL37" s="145"/>
      <c r="QOM37" s="145"/>
      <c r="QON37" s="145"/>
      <c r="QOO37" s="145"/>
      <c r="QOP37" s="145"/>
      <c r="QOQ37" s="145"/>
      <c r="QOR37" s="145"/>
      <c r="QOS37" s="145"/>
      <c r="QOT37" s="145"/>
      <c r="QOU37" s="145"/>
      <c r="QOV37" s="145"/>
      <c r="QOW37" s="145"/>
      <c r="QOX37" s="145"/>
      <c r="QOY37" s="145"/>
      <c r="QOZ37" s="145"/>
      <c r="QPA37" s="145"/>
      <c r="QPB37" s="145"/>
      <c r="QPC37" s="145"/>
      <c r="QPD37" s="145"/>
      <c r="QPE37" s="145"/>
      <c r="QPF37" s="145"/>
      <c r="QPG37" s="145"/>
      <c r="QPH37" s="145"/>
      <c r="QPI37" s="145"/>
      <c r="QPJ37" s="145"/>
      <c r="QPK37" s="145"/>
      <c r="QPL37" s="145"/>
      <c r="QPM37" s="145"/>
      <c r="QPN37" s="145"/>
      <c r="QPO37" s="145"/>
      <c r="QPP37" s="145"/>
      <c r="QPQ37" s="145"/>
      <c r="QPR37" s="145"/>
      <c r="QPS37" s="145"/>
      <c r="QPT37" s="145"/>
      <c r="QPU37" s="145"/>
      <c r="QPV37" s="145"/>
      <c r="QPW37" s="145"/>
      <c r="QPX37" s="145"/>
      <c r="QPY37" s="145"/>
      <c r="QPZ37" s="145"/>
      <c r="QQA37" s="145"/>
      <c r="QQB37" s="145"/>
      <c r="QQC37" s="145"/>
      <c r="QQD37" s="145"/>
      <c r="QQE37" s="145"/>
      <c r="QQF37" s="145"/>
      <c r="QQG37" s="145"/>
      <c r="QQH37" s="145"/>
      <c r="QQI37" s="145"/>
      <c r="QQJ37" s="145"/>
      <c r="QQK37" s="145"/>
      <c r="QQL37" s="145"/>
      <c r="QQM37" s="145"/>
      <c r="QQN37" s="145"/>
      <c r="QQO37" s="145"/>
      <c r="QQP37" s="145"/>
      <c r="QQQ37" s="145"/>
      <c r="QQR37" s="145"/>
      <c r="QQS37" s="145"/>
      <c r="QQT37" s="145"/>
      <c r="QQU37" s="145"/>
      <c r="QQV37" s="145"/>
      <c r="QQW37" s="145"/>
      <c r="QQX37" s="145"/>
      <c r="QQY37" s="145"/>
      <c r="QQZ37" s="145"/>
      <c r="QRA37" s="145"/>
      <c r="QRB37" s="145"/>
      <c r="QRC37" s="145"/>
      <c r="QRD37" s="145"/>
      <c r="QRE37" s="145"/>
      <c r="QRF37" s="145"/>
      <c r="QRG37" s="145"/>
      <c r="QRH37" s="145"/>
      <c r="QRI37" s="145"/>
      <c r="QRJ37" s="145"/>
      <c r="QRK37" s="145"/>
      <c r="QRL37" s="145"/>
      <c r="QRM37" s="145"/>
      <c r="QRN37" s="145"/>
      <c r="QRO37" s="145"/>
      <c r="QRP37" s="145"/>
      <c r="QRQ37" s="145"/>
      <c r="QRR37" s="145"/>
      <c r="QRS37" s="145"/>
      <c r="QRT37" s="145"/>
      <c r="QRU37" s="145"/>
      <c r="QRV37" s="145"/>
      <c r="QRW37" s="145"/>
      <c r="QRX37" s="145"/>
      <c r="QRY37" s="145"/>
      <c r="QRZ37" s="145"/>
      <c r="QSA37" s="145"/>
      <c r="QSB37" s="145"/>
      <c r="QSC37" s="145"/>
      <c r="QSD37" s="145"/>
      <c r="QSE37" s="145"/>
      <c r="QSF37" s="145"/>
      <c r="QSG37" s="145"/>
      <c r="QSH37" s="145"/>
      <c r="QSI37" s="145"/>
      <c r="QSJ37" s="145"/>
      <c r="QSK37" s="145"/>
      <c r="QSL37" s="145"/>
      <c r="QSM37" s="145"/>
      <c r="QSN37" s="145"/>
      <c r="QSO37" s="145"/>
      <c r="QSP37" s="145"/>
      <c r="QSQ37" s="145"/>
      <c r="QSR37" s="145"/>
      <c r="QSS37" s="145"/>
      <c r="QST37" s="145"/>
      <c r="QSU37" s="145"/>
      <c r="QSV37" s="145"/>
      <c r="QSW37" s="145"/>
      <c r="QSX37" s="145"/>
      <c r="QSY37" s="145"/>
      <c r="QSZ37" s="145"/>
      <c r="QTA37" s="145"/>
      <c r="QTB37" s="145"/>
      <c r="QTC37" s="145"/>
      <c r="QTD37" s="145"/>
      <c r="QTE37" s="145"/>
      <c r="QTF37" s="145"/>
      <c r="QTG37" s="145"/>
      <c r="QTH37" s="145"/>
      <c r="QTI37" s="145"/>
      <c r="QTJ37" s="145"/>
      <c r="QTK37" s="145"/>
      <c r="QTL37" s="145"/>
      <c r="QTM37" s="145"/>
      <c r="QTN37" s="145"/>
      <c r="QTO37" s="145"/>
      <c r="QTP37" s="145"/>
      <c r="QTQ37" s="145"/>
      <c r="QTR37" s="145"/>
      <c r="QTS37" s="145"/>
      <c r="QTT37" s="145"/>
      <c r="QTU37" s="145"/>
      <c r="QTV37" s="145"/>
      <c r="QTW37" s="145"/>
      <c r="QTX37" s="145"/>
      <c r="QTY37" s="145"/>
      <c r="QTZ37" s="145"/>
      <c r="QUA37" s="145"/>
      <c r="QUB37" s="145"/>
      <c r="QUC37" s="145"/>
      <c r="QUD37" s="145"/>
      <c r="QUE37" s="145"/>
      <c r="QUF37" s="145"/>
      <c r="QUG37" s="145"/>
      <c r="QUH37" s="145"/>
      <c r="QUI37" s="145"/>
      <c r="QUJ37" s="145"/>
      <c r="QUK37" s="145"/>
      <c r="QUL37" s="145"/>
      <c r="QUM37" s="145"/>
      <c r="QUN37" s="145"/>
      <c r="QUO37" s="145"/>
      <c r="QUP37" s="145"/>
      <c r="QUQ37" s="145"/>
      <c r="QUR37" s="145"/>
      <c r="QUS37" s="145"/>
      <c r="QUT37" s="145"/>
      <c r="QUU37" s="145"/>
      <c r="QUV37" s="145"/>
      <c r="QUW37" s="145"/>
      <c r="QUX37" s="145"/>
      <c r="QUY37" s="145"/>
      <c r="QUZ37" s="145"/>
      <c r="QVA37" s="145"/>
      <c r="QVB37" s="145"/>
      <c r="QVC37" s="145"/>
      <c r="QVD37" s="145"/>
      <c r="QVE37" s="145"/>
      <c r="QVF37" s="145"/>
      <c r="QVG37" s="145"/>
      <c r="QVH37" s="145"/>
      <c r="QVI37" s="145"/>
      <c r="QVJ37" s="145"/>
      <c r="QVK37" s="145"/>
      <c r="QVL37" s="145"/>
      <c r="QVM37" s="145"/>
      <c r="QVN37" s="145"/>
      <c r="QVO37" s="145"/>
      <c r="QVP37" s="145"/>
      <c r="QVQ37" s="145"/>
      <c r="QVR37" s="145"/>
      <c r="QVS37" s="145"/>
      <c r="QVT37" s="145"/>
      <c r="QVU37" s="145"/>
      <c r="QVV37" s="145"/>
      <c r="QVW37" s="145"/>
      <c r="QVX37" s="145"/>
      <c r="QVY37" s="145"/>
      <c r="QVZ37" s="145"/>
      <c r="QWA37" s="145"/>
      <c r="QWB37" s="145"/>
      <c r="QWC37" s="145"/>
      <c r="QWD37" s="145"/>
      <c r="QWE37" s="145"/>
      <c r="QWF37" s="145"/>
      <c r="QWG37" s="145"/>
      <c r="QWH37" s="145"/>
      <c r="QWI37" s="145"/>
      <c r="QWJ37" s="145"/>
      <c r="QWK37" s="145"/>
      <c r="QWL37" s="145"/>
      <c r="QWM37" s="145"/>
      <c r="QWN37" s="145"/>
      <c r="QWO37" s="145"/>
      <c r="QWP37" s="145"/>
      <c r="QWQ37" s="145"/>
      <c r="QWR37" s="145"/>
      <c r="QWS37" s="145"/>
      <c r="QWT37" s="145"/>
      <c r="QWU37" s="145"/>
      <c r="QWV37" s="145"/>
      <c r="QWW37" s="145"/>
      <c r="QWX37" s="145"/>
      <c r="QWY37" s="145"/>
      <c r="QWZ37" s="145"/>
      <c r="QXA37" s="145"/>
      <c r="QXB37" s="145"/>
      <c r="QXC37" s="145"/>
      <c r="QXD37" s="145"/>
      <c r="QXE37" s="145"/>
      <c r="QXF37" s="145"/>
      <c r="QXG37" s="145"/>
      <c r="QXH37" s="145"/>
      <c r="QXI37" s="145"/>
      <c r="QXJ37" s="145"/>
      <c r="QXK37" s="145"/>
      <c r="QXL37" s="145"/>
      <c r="QXM37" s="145"/>
      <c r="QXN37" s="145"/>
      <c r="QXO37" s="145"/>
      <c r="QXP37" s="145"/>
      <c r="QXQ37" s="145"/>
      <c r="QXR37" s="145"/>
      <c r="QXS37" s="145"/>
      <c r="QXT37" s="145"/>
      <c r="QXU37" s="145"/>
      <c r="QXV37" s="145"/>
      <c r="QXW37" s="145"/>
      <c r="QXX37" s="145"/>
      <c r="QXY37" s="145"/>
      <c r="QXZ37" s="145"/>
      <c r="QYA37" s="145"/>
      <c r="QYB37" s="145"/>
      <c r="QYC37" s="145"/>
      <c r="QYD37" s="145"/>
      <c r="QYE37" s="145"/>
      <c r="QYF37" s="145"/>
      <c r="QYG37" s="145"/>
      <c r="QYH37" s="145"/>
      <c r="QYI37" s="145"/>
      <c r="QYJ37" s="145"/>
      <c r="QYK37" s="145"/>
      <c r="QYL37" s="145"/>
      <c r="QYM37" s="145"/>
      <c r="QYN37" s="145"/>
      <c r="QYO37" s="145"/>
      <c r="QYP37" s="145"/>
      <c r="QYQ37" s="145"/>
      <c r="QYR37" s="145"/>
      <c r="QYS37" s="145"/>
      <c r="QYT37" s="145"/>
      <c r="QYU37" s="145"/>
      <c r="QYV37" s="145"/>
      <c r="QYW37" s="145"/>
      <c r="QYX37" s="145"/>
      <c r="QYY37" s="145"/>
      <c r="QYZ37" s="145"/>
      <c r="QZA37" s="145"/>
      <c r="QZB37" s="145"/>
      <c r="QZC37" s="145"/>
      <c r="QZD37" s="145"/>
      <c r="QZE37" s="145"/>
      <c r="QZF37" s="145"/>
      <c r="QZG37" s="145"/>
      <c r="QZH37" s="145"/>
      <c r="QZI37" s="145"/>
      <c r="QZJ37" s="145"/>
      <c r="QZK37" s="145"/>
      <c r="QZL37" s="145"/>
      <c r="QZM37" s="145"/>
      <c r="QZN37" s="145"/>
      <c r="QZO37" s="145"/>
      <c r="QZP37" s="145"/>
      <c r="QZQ37" s="145"/>
      <c r="QZR37" s="145"/>
      <c r="QZS37" s="145"/>
      <c r="QZT37" s="145"/>
      <c r="QZU37" s="145"/>
      <c r="QZV37" s="145"/>
      <c r="QZW37" s="145"/>
      <c r="QZX37" s="145"/>
      <c r="QZY37" s="145"/>
      <c r="QZZ37" s="145"/>
      <c r="RAA37" s="145"/>
      <c r="RAB37" s="145"/>
      <c r="RAC37" s="145"/>
      <c r="RAD37" s="145"/>
      <c r="RAE37" s="145"/>
      <c r="RAF37" s="145"/>
      <c r="RAG37" s="145"/>
      <c r="RAH37" s="145"/>
      <c r="RAI37" s="145"/>
      <c r="RAJ37" s="145"/>
      <c r="RAK37" s="145"/>
      <c r="RAL37" s="145"/>
      <c r="RAM37" s="145"/>
      <c r="RAN37" s="145"/>
      <c r="RAO37" s="145"/>
      <c r="RAP37" s="145"/>
      <c r="RAQ37" s="145"/>
      <c r="RAR37" s="145"/>
      <c r="RAS37" s="145"/>
      <c r="RAT37" s="145"/>
      <c r="RAU37" s="145"/>
      <c r="RAV37" s="145"/>
      <c r="RAW37" s="145"/>
      <c r="RAX37" s="145"/>
      <c r="RAY37" s="145"/>
      <c r="RAZ37" s="145"/>
      <c r="RBA37" s="145"/>
      <c r="RBB37" s="145"/>
      <c r="RBC37" s="145"/>
      <c r="RBD37" s="145"/>
      <c r="RBE37" s="145"/>
      <c r="RBF37" s="145"/>
      <c r="RBG37" s="145"/>
      <c r="RBH37" s="145"/>
      <c r="RBI37" s="145"/>
      <c r="RBJ37" s="145"/>
      <c r="RBK37" s="145"/>
      <c r="RBL37" s="145"/>
      <c r="RBM37" s="145"/>
      <c r="RBN37" s="145"/>
      <c r="RBO37" s="145"/>
      <c r="RBP37" s="145"/>
      <c r="RBQ37" s="145"/>
      <c r="RBR37" s="145"/>
      <c r="RBS37" s="145"/>
      <c r="RBT37" s="145"/>
      <c r="RBU37" s="145"/>
      <c r="RBV37" s="145"/>
      <c r="RBW37" s="145"/>
      <c r="RBX37" s="145"/>
      <c r="RBY37" s="145"/>
      <c r="RBZ37" s="145"/>
      <c r="RCA37" s="145"/>
      <c r="RCB37" s="145"/>
      <c r="RCC37" s="145"/>
      <c r="RCD37" s="145"/>
      <c r="RCE37" s="145"/>
      <c r="RCF37" s="145"/>
      <c r="RCG37" s="145"/>
      <c r="RCH37" s="145"/>
      <c r="RCI37" s="145"/>
      <c r="RCJ37" s="145"/>
      <c r="RCK37" s="145"/>
      <c r="RCL37" s="145"/>
      <c r="RCM37" s="145"/>
      <c r="RCN37" s="145"/>
      <c r="RCO37" s="145"/>
      <c r="RCP37" s="145"/>
      <c r="RCQ37" s="145"/>
      <c r="RCR37" s="145"/>
      <c r="RCS37" s="145"/>
      <c r="RCT37" s="145"/>
      <c r="RCU37" s="145"/>
      <c r="RCV37" s="145"/>
      <c r="RCW37" s="145"/>
      <c r="RCX37" s="145"/>
      <c r="RCY37" s="145"/>
      <c r="RCZ37" s="145"/>
      <c r="RDA37" s="145"/>
      <c r="RDB37" s="145"/>
      <c r="RDC37" s="145"/>
      <c r="RDD37" s="145"/>
      <c r="RDE37" s="145"/>
      <c r="RDF37" s="145"/>
      <c r="RDG37" s="145"/>
      <c r="RDH37" s="145"/>
      <c r="RDI37" s="145"/>
      <c r="RDJ37" s="145"/>
      <c r="RDK37" s="145"/>
      <c r="RDL37" s="145"/>
      <c r="RDM37" s="145"/>
      <c r="RDN37" s="145"/>
      <c r="RDO37" s="145"/>
      <c r="RDP37" s="145"/>
      <c r="RDQ37" s="145"/>
      <c r="RDR37" s="145"/>
      <c r="RDS37" s="145"/>
      <c r="RDT37" s="145"/>
      <c r="RDU37" s="145"/>
      <c r="RDV37" s="145"/>
      <c r="RDW37" s="145"/>
      <c r="RDX37" s="145"/>
      <c r="RDY37" s="145"/>
      <c r="RDZ37" s="145"/>
      <c r="REA37" s="145"/>
      <c r="REB37" s="145"/>
      <c r="REC37" s="145"/>
      <c r="RED37" s="145"/>
      <c r="REE37" s="145"/>
      <c r="REF37" s="145"/>
      <c r="REG37" s="145"/>
      <c r="REH37" s="145"/>
      <c r="REI37" s="145"/>
      <c r="REJ37" s="145"/>
      <c r="REK37" s="145"/>
      <c r="REL37" s="145"/>
      <c r="REM37" s="145"/>
      <c r="REN37" s="145"/>
      <c r="REO37" s="145"/>
      <c r="REP37" s="145"/>
      <c r="REQ37" s="145"/>
      <c r="RER37" s="145"/>
      <c r="RES37" s="145"/>
      <c r="RET37" s="145"/>
      <c r="REU37" s="145"/>
      <c r="REV37" s="145"/>
      <c r="REW37" s="145"/>
      <c r="REX37" s="145"/>
      <c r="REY37" s="145"/>
      <c r="REZ37" s="145"/>
      <c r="RFA37" s="145"/>
      <c r="RFB37" s="145"/>
      <c r="RFC37" s="145"/>
      <c r="RFD37" s="145"/>
      <c r="RFE37" s="145"/>
      <c r="RFF37" s="145"/>
      <c r="RFG37" s="145"/>
      <c r="RFH37" s="145"/>
      <c r="RFI37" s="145"/>
      <c r="RFJ37" s="145"/>
      <c r="RFK37" s="145"/>
      <c r="RFL37" s="145"/>
      <c r="RFM37" s="145"/>
      <c r="RFN37" s="145"/>
      <c r="RFO37" s="145"/>
      <c r="RFP37" s="145"/>
      <c r="RFQ37" s="145"/>
      <c r="RFR37" s="145"/>
      <c r="RFS37" s="145"/>
      <c r="RFT37" s="145"/>
      <c r="RFU37" s="145"/>
      <c r="RFV37" s="145"/>
      <c r="RFW37" s="145"/>
      <c r="RFX37" s="145"/>
      <c r="RFY37" s="145"/>
      <c r="RFZ37" s="145"/>
      <c r="RGA37" s="145"/>
      <c r="RGB37" s="145"/>
      <c r="RGC37" s="145"/>
      <c r="RGD37" s="145"/>
      <c r="RGE37" s="145"/>
      <c r="RGF37" s="145"/>
      <c r="RGG37" s="145"/>
      <c r="RGH37" s="145"/>
      <c r="RGI37" s="145"/>
      <c r="RGJ37" s="145"/>
      <c r="RGK37" s="145"/>
      <c r="RGL37" s="145"/>
      <c r="RGM37" s="145"/>
      <c r="RGN37" s="145"/>
      <c r="RGO37" s="145"/>
      <c r="RGP37" s="145"/>
      <c r="RGQ37" s="145"/>
      <c r="RGR37" s="145"/>
      <c r="RGS37" s="145"/>
      <c r="RGT37" s="145"/>
      <c r="RGU37" s="145"/>
      <c r="RGV37" s="145"/>
      <c r="RGW37" s="145"/>
      <c r="RGX37" s="145"/>
      <c r="RGY37" s="145"/>
      <c r="RGZ37" s="145"/>
      <c r="RHA37" s="145"/>
      <c r="RHB37" s="145"/>
      <c r="RHC37" s="145"/>
      <c r="RHD37" s="145"/>
      <c r="RHE37" s="145"/>
      <c r="RHF37" s="145"/>
      <c r="RHG37" s="145"/>
      <c r="RHH37" s="145"/>
      <c r="RHI37" s="145"/>
      <c r="RHJ37" s="145"/>
      <c r="RHK37" s="145"/>
      <c r="RHL37" s="145"/>
      <c r="RHM37" s="145"/>
      <c r="RHN37" s="145"/>
      <c r="RHO37" s="145"/>
      <c r="RHP37" s="145"/>
      <c r="RHQ37" s="145"/>
      <c r="RHR37" s="145"/>
      <c r="RHS37" s="145"/>
      <c r="RHT37" s="145"/>
      <c r="RHU37" s="145"/>
      <c r="RHV37" s="145"/>
      <c r="RHW37" s="145"/>
      <c r="RHX37" s="145"/>
      <c r="RHY37" s="145"/>
      <c r="RHZ37" s="145"/>
      <c r="RIA37" s="145"/>
      <c r="RIB37" s="145"/>
      <c r="RIC37" s="145"/>
      <c r="RID37" s="145"/>
      <c r="RIE37" s="145"/>
      <c r="RIF37" s="145"/>
      <c r="RIG37" s="145"/>
      <c r="RIH37" s="145"/>
      <c r="RII37" s="145"/>
      <c r="RIJ37" s="145"/>
      <c r="RIK37" s="145"/>
      <c r="RIL37" s="145"/>
      <c r="RIM37" s="145"/>
      <c r="RIN37" s="145"/>
      <c r="RIO37" s="145"/>
      <c r="RIP37" s="145"/>
      <c r="RIQ37" s="145"/>
      <c r="RIR37" s="145"/>
      <c r="RIS37" s="145"/>
      <c r="RIT37" s="145"/>
      <c r="RIU37" s="145"/>
      <c r="RIV37" s="145"/>
      <c r="RIW37" s="145"/>
      <c r="RIX37" s="145"/>
      <c r="RIY37" s="145"/>
      <c r="RIZ37" s="145"/>
      <c r="RJA37" s="145"/>
      <c r="RJB37" s="145"/>
      <c r="RJC37" s="145"/>
      <c r="RJD37" s="145"/>
      <c r="RJE37" s="145"/>
      <c r="RJF37" s="145"/>
      <c r="RJG37" s="145"/>
      <c r="RJH37" s="145"/>
      <c r="RJI37" s="145"/>
      <c r="RJJ37" s="145"/>
      <c r="RJK37" s="145"/>
      <c r="RJL37" s="145"/>
      <c r="RJM37" s="145"/>
      <c r="RJN37" s="145"/>
      <c r="RJO37" s="145"/>
      <c r="RJP37" s="145"/>
      <c r="RJQ37" s="145"/>
      <c r="RJR37" s="145"/>
      <c r="RJS37" s="145"/>
      <c r="RJT37" s="145"/>
      <c r="RJU37" s="145"/>
      <c r="RJV37" s="145"/>
      <c r="RJW37" s="145"/>
      <c r="RJX37" s="145"/>
      <c r="RJY37" s="145"/>
      <c r="RJZ37" s="145"/>
      <c r="RKA37" s="145"/>
      <c r="RKB37" s="145"/>
      <c r="RKC37" s="145"/>
      <c r="RKD37" s="145"/>
      <c r="RKE37" s="145"/>
      <c r="RKF37" s="145"/>
      <c r="RKG37" s="145"/>
      <c r="RKH37" s="145"/>
      <c r="RKI37" s="145"/>
      <c r="RKJ37" s="145"/>
      <c r="RKK37" s="145"/>
      <c r="RKL37" s="145"/>
      <c r="RKM37" s="145"/>
      <c r="RKN37" s="145"/>
      <c r="RKO37" s="145"/>
      <c r="RKP37" s="145"/>
      <c r="RKQ37" s="145"/>
      <c r="RKR37" s="145"/>
      <c r="RKS37" s="145"/>
      <c r="RKT37" s="145"/>
      <c r="RKU37" s="145"/>
      <c r="RKV37" s="145"/>
      <c r="RKW37" s="145"/>
      <c r="RKX37" s="145"/>
      <c r="RKY37" s="145"/>
      <c r="RKZ37" s="145"/>
      <c r="RLA37" s="145"/>
      <c r="RLB37" s="145"/>
      <c r="RLC37" s="145"/>
      <c r="RLD37" s="145"/>
      <c r="RLE37" s="145"/>
      <c r="RLF37" s="145"/>
      <c r="RLG37" s="145"/>
      <c r="RLH37" s="145"/>
      <c r="RLI37" s="145"/>
      <c r="RLJ37" s="145"/>
      <c r="RLK37" s="145"/>
      <c r="RLL37" s="145"/>
      <c r="RLM37" s="145"/>
      <c r="RLN37" s="145"/>
      <c r="RLO37" s="145"/>
      <c r="RLP37" s="145"/>
      <c r="RLQ37" s="145"/>
      <c r="RLR37" s="145"/>
      <c r="RLS37" s="145"/>
      <c r="RLT37" s="145"/>
      <c r="RLU37" s="145"/>
      <c r="RLV37" s="145"/>
      <c r="RLW37" s="145"/>
      <c r="RLX37" s="145"/>
      <c r="RLY37" s="145"/>
      <c r="RLZ37" s="145"/>
      <c r="RMA37" s="145"/>
      <c r="RMB37" s="145"/>
      <c r="RMC37" s="145"/>
      <c r="RMD37" s="145"/>
      <c r="RME37" s="145"/>
      <c r="RMF37" s="145"/>
      <c r="RMG37" s="145"/>
      <c r="RMH37" s="145"/>
      <c r="RMI37" s="145"/>
      <c r="RMJ37" s="145"/>
      <c r="RMK37" s="145"/>
      <c r="RML37" s="145"/>
      <c r="RMM37" s="145"/>
      <c r="RMN37" s="145"/>
      <c r="RMO37" s="145"/>
      <c r="RMP37" s="145"/>
      <c r="RMQ37" s="145"/>
      <c r="RMR37" s="145"/>
      <c r="RMS37" s="145"/>
      <c r="RMT37" s="145"/>
      <c r="RMU37" s="145"/>
      <c r="RMV37" s="145"/>
      <c r="RMW37" s="145"/>
      <c r="RMX37" s="145"/>
      <c r="RMY37" s="145"/>
      <c r="RMZ37" s="145"/>
      <c r="RNA37" s="145"/>
      <c r="RNB37" s="145"/>
      <c r="RNC37" s="145"/>
      <c r="RND37" s="145"/>
      <c r="RNE37" s="145"/>
      <c r="RNF37" s="145"/>
      <c r="RNG37" s="145"/>
      <c r="RNH37" s="145"/>
      <c r="RNI37" s="145"/>
      <c r="RNJ37" s="145"/>
      <c r="RNK37" s="145"/>
      <c r="RNL37" s="145"/>
      <c r="RNM37" s="145"/>
      <c r="RNN37" s="145"/>
      <c r="RNO37" s="145"/>
      <c r="RNP37" s="145"/>
      <c r="RNQ37" s="145"/>
      <c r="RNR37" s="145"/>
      <c r="RNS37" s="145"/>
      <c r="RNT37" s="145"/>
      <c r="RNU37" s="145"/>
      <c r="RNV37" s="145"/>
      <c r="RNW37" s="145"/>
      <c r="RNX37" s="145"/>
      <c r="RNY37" s="145"/>
      <c r="RNZ37" s="145"/>
      <c r="ROA37" s="145"/>
      <c r="ROB37" s="145"/>
      <c r="ROC37" s="145"/>
      <c r="ROD37" s="145"/>
      <c r="ROE37" s="145"/>
      <c r="ROF37" s="145"/>
      <c r="ROG37" s="145"/>
      <c r="ROH37" s="145"/>
      <c r="ROI37" s="145"/>
      <c r="ROJ37" s="145"/>
      <c r="ROK37" s="145"/>
      <c r="ROL37" s="145"/>
      <c r="ROM37" s="145"/>
      <c r="RON37" s="145"/>
      <c r="ROO37" s="145"/>
      <c r="ROP37" s="145"/>
      <c r="ROQ37" s="145"/>
      <c r="ROR37" s="145"/>
      <c r="ROS37" s="145"/>
      <c r="ROT37" s="145"/>
      <c r="ROU37" s="145"/>
      <c r="ROV37" s="145"/>
      <c r="ROW37" s="145"/>
      <c r="ROX37" s="145"/>
      <c r="ROY37" s="145"/>
      <c r="ROZ37" s="145"/>
      <c r="RPA37" s="145"/>
      <c r="RPB37" s="145"/>
      <c r="RPC37" s="145"/>
      <c r="RPD37" s="145"/>
      <c r="RPE37" s="145"/>
      <c r="RPF37" s="145"/>
      <c r="RPG37" s="145"/>
      <c r="RPH37" s="145"/>
      <c r="RPI37" s="145"/>
      <c r="RPJ37" s="145"/>
      <c r="RPK37" s="145"/>
      <c r="RPL37" s="145"/>
      <c r="RPM37" s="145"/>
      <c r="RPN37" s="145"/>
      <c r="RPO37" s="145"/>
      <c r="RPP37" s="145"/>
      <c r="RPQ37" s="145"/>
      <c r="RPR37" s="145"/>
      <c r="RPS37" s="145"/>
      <c r="RPT37" s="145"/>
      <c r="RPU37" s="145"/>
      <c r="RPV37" s="145"/>
      <c r="RPW37" s="145"/>
      <c r="RPX37" s="145"/>
      <c r="RPY37" s="145"/>
      <c r="RPZ37" s="145"/>
      <c r="RQA37" s="145"/>
      <c r="RQB37" s="145"/>
      <c r="RQC37" s="145"/>
      <c r="RQD37" s="145"/>
      <c r="RQE37" s="145"/>
      <c r="RQF37" s="145"/>
      <c r="RQG37" s="145"/>
      <c r="RQH37" s="145"/>
      <c r="RQI37" s="145"/>
      <c r="RQJ37" s="145"/>
      <c r="RQK37" s="145"/>
      <c r="RQL37" s="145"/>
      <c r="RQM37" s="145"/>
      <c r="RQN37" s="145"/>
      <c r="RQO37" s="145"/>
      <c r="RQP37" s="145"/>
      <c r="RQQ37" s="145"/>
      <c r="RQR37" s="145"/>
      <c r="RQS37" s="145"/>
      <c r="RQT37" s="145"/>
      <c r="RQU37" s="145"/>
      <c r="RQV37" s="145"/>
      <c r="RQW37" s="145"/>
      <c r="RQX37" s="145"/>
      <c r="RQY37" s="145"/>
      <c r="RQZ37" s="145"/>
      <c r="RRA37" s="145"/>
      <c r="RRB37" s="145"/>
      <c r="RRC37" s="145"/>
      <c r="RRD37" s="145"/>
      <c r="RRE37" s="145"/>
      <c r="RRF37" s="145"/>
      <c r="RRG37" s="145"/>
      <c r="RRH37" s="145"/>
      <c r="RRI37" s="145"/>
      <c r="RRJ37" s="145"/>
      <c r="RRK37" s="145"/>
      <c r="RRL37" s="145"/>
      <c r="RRM37" s="145"/>
      <c r="RRN37" s="145"/>
      <c r="RRO37" s="145"/>
      <c r="RRP37" s="145"/>
      <c r="RRQ37" s="145"/>
      <c r="RRR37" s="145"/>
      <c r="RRS37" s="145"/>
      <c r="RRT37" s="145"/>
      <c r="RRU37" s="145"/>
      <c r="RRV37" s="145"/>
      <c r="RRW37" s="145"/>
      <c r="RRX37" s="145"/>
      <c r="RRY37" s="145"/>
      <c r="RRZ37" s="145"/>
      <c r="RSA37" s="145"/>
      <c r="RSB37" s="145"/>
      <c r="RSC37" s="145"/>
      <c r="RSD37" s="145"/>
      <c r="RSE37" s="145"/>
      <c r="RSF37" s="145"/>
      <c r="RSG37" s="145"/>
      <c r="RSH37" s="145"/>
      <c r="RSI37" s="145"/>
      <c r="RSJ37" s="145"/>
      <c r="RSK37" s="145"/>
      <c r="RSL37" s="145"/>
      <c r="RSM37" s="145"/>
      <c r="RSN37" s="145"/>
      <c r="RSO37" s="145"/>
      <c r="RSP37" s="145"/>
      <c r="RSQ37" s="145"/>
      <c r="RSR37" s="145"/>
      <c r="RSS37" s="145"/>
      <c r="RST37" s="145"/>
      <c r="RSU37" s="145"/>
      <c r="RSV37" s="145"/>
      <c r="RSW37" s="145"/>
      <c r="RSX37" s="145"/>
      <c r="RSY37" s="145"/>
      <c r="RSZ37" s="145"/>
      <c r="RTA37" s="145"/>
      <c r="RTB37" s="145"/>
      <c r="RTC37" s="145"/>
      <c r="RTD37" s="145"/>
      <c r="RTE37" s="145"/>
      <c r="RTF37" s="145"/>
      <c r="RTG37" s="145"/>
      <c r="RTH37" s="145"/>
      <c r="RTI37" s="145"/>
      <c r="RTJ37" s="145"/>
      <c r="RTK37" s="145"/>
      <c r="RTL37" s="145"/>
      <c r="RTM37" s="145"/>
      <c r="RTN37" s="145"/>
      <c r="RTO37" s="145"/>
      <c r="RTP37" s="145"/>
      <c r="RTQ37" s="145"/>
      <c r="RTR37" s="145"/>
      <c r="RTS37" s="145"/>
      <c r="RTT37" s="145"/>
      <c r="RTU37" s="145"/>
      <c r="RTV37" s="145"/>
      <c r="RTW37" s="145"/>
      <c r="RTX37" s="145"/>
      <c r="RTY37" s="145"/>
      <c r="RTZ37" s="145"/>
      <c r="RUA37" s="145"/>
      <c r="RUB37" s="145"/>
      <c r="RUC37" s="145"/>
      <c r="RUD37" s="145"/>
      <c r="RUE37" s="145"/>
      <c r="RUF37" s="145"/>
      <c r="RUG37" s="145"/>
      <c r="RUH37" s="145"/>
      <c r="RUI37" s="145"/>
      <c r="RUJ37" s="145"/>
      <c r="RUK37" s="145"/>
      <c r="RUL37" s="145"/>
      <c r="RUM37" s="145"/>
      <c r="RUN37" s="145"/>
      <c r="RUO37" s="145"/>
      <c r="RUP37" s="145"/>
      <c r="RUQ37" s="145"/>
      <c r="RUR37" s="145"/>
      <c r="RUS37" s="145"/>
      <c r="RUT37" s="145"/>
      <c r="RUU37" s="145"/>
      <c r="RUV37" s="145"/>
      <c r="RUW37" s="145"/>
      <c r="RUX37" s="145"/>
      <c r="RUY37" s="145"/>
      <c r="RUZ37" s="145"/>
      <c r="RVA37" s="145"/>
      <c r="RVB37" s="145"/>
      <c r="RVC37" s="145"/>
      <c r="RVD37" s="145"/>
      <c r="RVE37" s="145"/>
      <c r="RVF37" s="145"/>
      <c r="RVG37" s="145"/>
      <c r="RVH37" s="145"/>
      <c r="RVI37" s="145"/>
      <c r="RVJ37" s="145"/>
      <c r="RVK37" s="145"/>
      <c r="RVL37" s="145"/>
      <c r="RVM37" s="145"/>
      <c r="RVN37" s="145"/>
      <c r="RVO37" s="145"/>
      <c r="RVP37" s="145"/>
      <c r="RVQ37" s="145"/>
      <c r="RVR37" s="145"/>
      <c r="RVS37" s="145"/>
      <c r="RVT37" s="145"/>
      <c r="RVU37" s="145"/>
      <c r="RVV37" s="145"/>
      <c r="RVW37" s="145"/>
      <c r="RVX37" s="145"/>
      <c r="RVY37" s="145"/>
      <c r="RVZ37" s="145"/>
      <c r="RWA37" s="145"/>
      <c r="RWB37" s="145"/>
      <c r="RWC37" s="145"/>
      <c r="RWD37" s="145"/>
      <c r="RWE37" s="145"/>
      <c r="RWF37" s="145"/>
      <c r="RWG37" s="145"/>
      <c r="RWH37" s="145"/>
      <c r="RWI37" s="145"/>
      <c r="RWJ37" s="145"/>
      <c r="RWK37" s="145"/>
      <c r="RWL37" s="145"/>
      <c r="RWM37" s="145"/>
      <c r="RWN37" s="145"/>
      <c r="RWO37" s="145"/>
      <c r="RWP37" s="145"/>
      <c r="RWQ37" s="145"/>
      <c r="RWR37" s="145"/>
      <c r="RWS37" s="145"/>
      <c r="RWT37" s="145"/>
      <c r="RWU37" s="145"/>
      <c r="RWV37" s="145"/>
      <c r="RWW37" s="145"/>
      <c r="RWX37" s="145"/>
      <c r="RWY37" s="145"/>
      <c r="RWZ37" s="145"/>
      <c r="RXA37" s="145"/>
      <c r="RXB37" s="145"/>
      <c r="RXC37" s="145"/>
      <c r="RXD37" s="145"/>
      <c r="RXE37" s="145"/>
      <c r="RXF37" s="145"/>
      <c r="RXG37" s="145"/>
      <c r="RXH37" s="145"/>
      <c r="RXI37" s="145"/>
      <c r="RXJ37" s="145"/>
      <c r="RXK37" s="145"/>
      <c r="RXL37" s="145"/>
      <c r="RXM37" s="145"/>
      <c r="RXN37" s="145"/>
      <c r="RXO37" s="145"/>
      <c r="RXP37" s="145"/>
      <c r="RXQ37" s="145"/>
      <c r="RXR37" s="145"/>
      <c r="RXS37" s="145"/>
      <c r="RXT37" s="145"/>
      <c r="RXU37" s="145"/>
      <c r="RXV37" s="145"/>
      <c r="RXW37" s="145"/>
      <c r="RXX37" s="145"/>
      <c r="RXY37" s="145"/>
      <c r="RXZ37" s="145"/>
      <c r="RYA37" s="145"/>
      <c r="RYB37" s="145"/>
      <c r="RYC37" s="145"/>
      <c r="RYD37" s="145"/>
      <c r="RYE37" s="145"/>
      <c r="RYF37" s="145"/>
      <c r="RYG37" s="145"/>
      <c r="RYH37" s="145"/>
      <c r="RYI37" s="145"/>
      <c r="RYJ37" s="145"/>
      <c r="RYK37" s="145"/>
      <c r="RYL37" s="145"/>
      <c r="RYM37" s="145"/>
      <c r="RYN37" s="145"/>
      <c r="RYO37" s="145"/>
      <c r="RYP37" s="145"/>
      <c r="RYQ37" s="145"/>
      <c r="RYR37" s="145"/>
      <c r="RYS37" s="145"/>
      <c r="RYT37" s="145"/>
      <c r="RYU37" s="145"/>
      <c r="RYV37" s="145"/>
      <c r="RYW37" s="145"/>
      <c r="RYX37" s="145"/>
      <c r="RYY37" s="145"/>
      <c r="RYZ37" s="145"/>
      <c r="RZA37" s="145"/>
      <c r="RZB37" s="145"/>
      <c r="RZC37" s="145"/>
      <c r="RZD37" s="145"/>
      <c r="RZE37" s="145"/>
      <c r="RZF37" s="145"/>
      <c r="RZG37" s="145"/>
      <c r="RZH37" s="145"/>
      <c r="RZI37" s="145"/>
      <c r="RZJ37" s="145"/>
      <c r="RZK37" s="145"/>
      <c r="RZL37" s="145"/>
      <c r="RZM37" s="145"/>
      <c r="RZN37" s="145"/>
      <c r="RZO37" s="145"/>
      <c r="RZP37" s="145"/>
      <c r="RZQ37" s="145"/>
      <c r="RZR37" s="145"/>
      <c r="RZS37" s="145"/>
      <c r="RZT37" s="145"/>
      <c r="RZU37" s="145"/>
      <c r="RZV37" s="145"/>
      <c r="RZW37" s="145"/>
      <c r="RZX37" s="145"/>
      <c r="RZY37" s="145"/>
      <c r="RZZ37" s="145"/>
      <c r="SAA37" s="145"/>
      <c r="SAB37" s="145"/>
      <c r="SAC37" s="145"/>
      <c r="SAD37" s="145"/>
      <c r="SAE37" s="145"/>
      <c r="SAF37" s="145"/>
      <c r="SAG37" s="145"/>
      <c r="SAH37" s="145"/>
      <c r="SAI37" s="145"/>
      <c r="SAJ37" s="145"/>
      <c r="SAK37" s="145"/>
      <c r="SAL37" s="145"/>
      <c r="SAM37" s="145"/>
      <c r="SAN37" s="145"/>
      <c r="SAO37" s="145"/>
      <c r="SAP37" s="145"/>
      <c r="SAQ37" s="145"/>
      <c r="SAR37" s="145"/>
      <c r="SAS37" s="145"/>
      <c r="SAT37" s="145"/>
      <c r="SAU37" s="145"/>
      <c r="SAV37" s="145"/>
      <c r="SAW37" s="145"/>
      <c r="SAX37" s="145"/>
      <c r="SAY37" s="145"/>
      <c r="SAZ37" s="145"/>
      <c r="SBA37" s="145"/>
      <c r="SBB37" s="145"/>
      <c r="SBC37" s="145"/>
      <c r="SBD37" s="145"/>
      <c r="SBE37" s="145"/>
      <c r="SBF37" s="145"/>
      <c r="SBG37" s="145"/>
      <c r="SBH37" s="145"/>
      <c r="SBI37" s="145"/>
      <c r="SBJ37" s="145"/>
      <c r="SBK37" s="145"/>
      <c r="SBL37" s="145"/>
      <c r="SBM37" s="145"/>
      <c r="SBN37" s="145"/>
      <c r="SBO37" s="145"/>
      <c r="SBP37" s="145"/>
      <c r="SBQ37" s="145"/>
      <c r="SBR37" s="145"/>
      <c r="SBS37" s="145"/>
      <c r="SBT37" s="145"/>
      <c r="SBU37" s="145"/>
      <c r="SBV37" s="145"/>
      <c r="SBW37" s="145"/>
      <c r="SBX37" s="145"/>
      <c r="SBY37" s="145"/>
      <c r="SBZ37" s="145"/>
      <c r="SCA37" s="145"/>
      <c r="SCB37" s="145"/>
      <c r="SCC37" s="145"/>
      <c r="SCD37" s="145"/>
      <c r="SCE37" s="145"/>
      <c r="SCF37" s="145"/>
      <c r="SCG37" s="145"/>
      <c r="SCH37" s="145"/>
      <c r="SCI37" s="145"/>
      <c r="SCJ37" s="145"/>
      <c r="SCK37" s="145"/>
      <c r="SCL37" s="145"/>
      <c r="SCM37" s="145"/>
      <c r="SCN37" s="145"/>
      <c r="SCO37" s="145"/>
      <c r="SCP37" s="145"/>
      <c r="SCQ37" s="145"/>
      <c r="SCR37" s="145"/>
      <c r="SCS37" s="145"/>
      <c r="SCT37" s="145"/>
      <c r="SCU37" s="145"/>
      <c r="SCV37" s="145"/>
      <c r="SCW37" s="145"/>
      <c r="SCX37" s="145"/>
      <c r="SCY37" s="145"/>
      <c r="SCZ37" s="145"/>
      <c r="SDA37" s="145"/>
      <c r="SDB37" s="145"/>
      <c r="SDC37" s="145"/>
      <c r="SDD37" s="145"/>
      <c r="SDE37" s="145"/>
      <c r="SDF37" s="145"/>
      <c r="SDG37" s="145"/>
      <c r="SDH37" s="145"/>
      <c r="SDI37" s="145"/>
      <c r="SDJ37" s="145"/>
      <c r="SDK37" s="145"/>
      <c r="SDL37" s="145"/>
      <c r="SDM37" s="145"/>
      <c r="SDN37" s="145"/>
      <c r="SDO37" s="145"/>
      <c r="SDP37" s="145"/>
      <c r="SDQ37" s="145"/>
      <c r="SDR37" s="145"/>
      <c r="SDS37" s="145"/>
      <c r="SDT37" s="145"/>
      <c r="SDU37" s="145"/>
      <c r="SDV37" s="145"/>
      <c r="SDW37" s="145"/>
      <c r="SDX37" s="145"/>
      <c r="SDY37" s="145"/>
      <c r="SDZ37" s="145"/>
      <c r="SEA37" s="145"/>
      <c r="SEB37" s="145"/>
      <c r="SEC37" s="145"/>
      <c r="SED37" s="145"/>
      <c r="SEE37" s="145"/>
      <c r="SEF37" s="145"/>
      <c r="SEG37" s="145"/>
      <c r="SEH37" s="145"/>
      <c r="SEI37" s="145"/>
      <c r="SEJ37" s="145"/>
      <c r="SEK37" s="145"/>
      <c r="SEL37" s="145"/>
      <c r="SEM37" s="145"/>
      <c r="SEN37" s="145"/>
      <c r="SEO37" s="145"/>
      <c r="SEP37" s="145"/>
      <c r="SEQ37" s="145"/>
      <c r="SER37" s="145"/>
      <c r="SES37" s="145"/>
      <c r="SET37" s="145"/>
      <c r="SEU37" s="145"/>
      <c r="SEV37" s="145"/>
      <c r="SEW37" s="145"/>
      <c r="SEX37" s="145"/>
      <c r="SEY37" s="145"/>
      <c r="SEZ37" s="145"/>
      <c r="SFA37" s="145"/>
      <c r="SFB37" s="145"/>
      <c r="SFC37" s="145"/>
      <c r="SFD37" s="145"/>
      <c r="SFE37" s="145"/>
      <c r="SFF37" s="145"/>
      <c r="SFG37" s="145"/>
      <c r="SFH37" s="145"/>
      <c r="SFI37" s="145"/>
      <c r="SFJ37" s="145"/>
      <c r="SFK37" s="145"/>
      <c r="SFL37" s="145"/>
      <c r="SFM37" s="145"/>
      <c r="SFN37" s="145"/>
      <c r="SFO37" s="145"/>
      <c r="SFP37" s="145"/>
      <c r="SFQ37" s="145"/>
      <c r="SFR37" s="145"/>
      <c r="SFS37" s="145"/>
      <c r="SFT37" s="145"/>
      <c r="SFU37" s="145"/>
      <c r="SFV37" s="145"/>
      <c r="SFW37" s="145"/>
      <c r="SFX37" s="145"/>
      <c r="SFY37" s="145"/>
      <c r="SFZ37" s="145"/>
      <c r="SGA37" s="145"/>
      <c r="SGB37" s="145"/>
      <c r="SGC37" s="145"/>
      <c r="SGD37" s="145"/>
      <c r="SGE37" s="145"/>
      <c r="SGF37" s="145"/>
      <c r="SGG37" s="145"/>
      <c r="SGH37" s="145"/>
      <c r="SGI37" s="145"/>
      <c r="SGJ37" s="145"/>
      <c r="SGK37" s="145"/>
      <c r="SGL37" s="145"/>
      <c r="SGM37" s="145"/>
      <c r="SGN37" s="145"/>
      <c r="SGO37" s="145"/>
      <c r="SGP37" s="145"/>
      <c r="SGQ37" s="145"/>
      <c r="SGR37" s="145"/>
      <c r="SGS37" s="145"/>
      <c r="SGT37" s="145"/>
      <c r="SGU37" s="145"/>
      <c r="SGV37" s="145"/>
      <c r="SGW37" s="145"/>
      <c r="SGX37" s="145"/>
      <c r="SGY37" s="145"/>
      <c r="SGZ37" s="145"/>
      <c r="SHA37" s="145"/>
      <c r="SHB37" s="145"/>
      <c r="SHC37" s="145"/>
      <c r="SHD37" s="145"/>
      <c r="SHE37" s="145"/>
      <c r="SHF37" s="145"/>
      <c r="SHG37" s="145"/>
      <c r="SHH37" s="145"/>
      <c r="SHI37" s="145"/>
      <c r="SHJ37" s="145"/>
      <c r="SHK37" s="145"/>
      <c r="SHL37" s="145"/>
      <c r="SHM37" s="145"/>
      <c r="SHN37" s="145"/>
      <c r="SHO37" s="145"/>
      <c r="SHP37" s="145"/>
      <c r="SHQ37" s="145"/>
      <c r="SHR37" s="145"/>
      <c r="SHS37" s="145"/>
      <c r="SHT37" s="145"/>
      <c r="SHU37" s="145"/>
      <c r="SHV37" s="145"/>
      <c r="SHW37" s="145"/>
      <c r="SHX37" s="145"/>
      <c r="SHY37" s="145"/>
      <c r="SHZ37" s="145"/>
      <c r="SIA37" s="145"/>
      <c r="SIB37" s="145"/>
      <c r="SIC37" s="145"/>
      <c r="SID37" s="145"/>
      <c r="SIE37" s="145"/>
      <c r="SIF37" s="145"/>
      <c r="SIG37" s="145"/>
      <c r="SIH37" s="145"/>
      <c r="SII37" s="145"/>
      <c r="SIJ37" s="145"/>
      <c r="SIK37" s="145"/>
      <c r="SIL37" s="145"/>
      <c r="SIM37" s="145"/>
      <c r="SIN37" s="145"/>
      <c r="SIO37" s="145"/>
      <c r="SIP37" s="145"/>
      <c r="SIQ37" s="145"/>
      <c r="SIR37" s="145"/>
      <c r="SIS37" s="145"/>
      <c r="SIT37" s="145"/>
      <c r="SIU37" s="145"/>
      <c r="SIV37" s="145"/>
      <c r="SIW37" s="145"/>
      <c r="SIX37" s="145"/>
      <c r="SIY37" s="145"/>
      <c r="SIZ37" s="145"/>
      <c r="SJA37" s="145"/>
      <c r="SJB37" s="145"/>
      <c r="SJC37" s="145"/>
      <c r="SJD37" s="145"/>
      <c r="SJE37" s="145"/>
      <c r="SJF37" s="145"/>
      <c r="SJG37" s="145"/>
      <c r="SJH37" s="145"/>
      <c r="SJI37" s="145"/>
      <c r="SJJ37" s="145"/>
      <c r="SJK37" s="145"/>
      <c r="SJL37" s="145"/>
      <c r="SJM37" s="145"/>
      <c r="SJN37" s="145"/>
      <c r="SJO37" s="145"/>
      <c r="SJP37" s="145"/>
      <c r="SJQ37" s="145"/>
      <c r="SJR37" s="145"/>
      <c r="SJS37" s="145"/>
      <c r="SJT37" s="145"/>
      <c r="SJU37" s="145"/>
      <c r="SJV37" s="145"/>
      <c r="SJW37" s="145"/>
      <c r="SJX37" s="145"/>
      <c r="SJY37" s="145"/>
      <c r="SJZ37" s="145"/>
      <c r="SKA37" s="145"/>
      <c r="SKB37" s="145"/>
      <c r="SKC37" s="145"/>
      <c r="SKD37" s="145"/>
      <c r="SKE37" s="145"/>
      <c r="SKF37" s="145"/>
      <c r="SKG37" s="145"/>
      <c r="SKH37" s="145"/>
      <c r="SKI37" s="145"/>
      <c r="SKJ37" s="145"/>
      <c r="SKK37" s="145"/>
      <c r="SKL37" s="145"/>
      <c r="SKM37" s="145"/>
      <c r="SKN37" s="145"/>
      <c r="SKO37" s="145"/>
      <c r="SKP37" s="145"/>
      <c r="SKQ37" s="145"/>
      <c r="SKR37" s="145"/>
      <c r="SKS37" s="145"/>
      <c r="SKT37" s="145"/>
      <c r="SKU37" s="145"/>
      <c r="SKV37" s="145"/>
      <c r="SKW37" s="145"/>
      <c r="SKX37" s="145"/>
      <c r="SKY37" s="145"/>
      <c r="SKZ37" s="145"/>
      <c r="SLA37" s="145"/>
      <c r="SLB37" s="145"/>
      <c r="SLC37" s="145"/>
      <c r="SLD37" s="145"/>
      <c r="SLE37" s="145"/>
      <c r="SLF37" s="145"/>
      <c r="SLG37" s="145"/>
      <c r="SLH37" s="145"/>
      <c r="SLI37" s="145"/>
      <c r="SLJ37" s="145"/>
      <c r="SLK37" s="145"/>
      <c r="SLL37" s="145"/>
      <c r="SLM37" s="145"/>
      <c r="SLN37" s="145"/>
      <c r="SLO37" s="145"/>
      <c r="SLP37" s="145"/>
      <c r="SLQ37" s="145"/>
      <c r="SLR37" s="145"/>
      <c r="SLS37" s="145"/>
      <c r="SLT37" s="145"/>
      <c r="SLU37" s="145"/>
      <c r="SLV37" s="145"/>
      <c r="SLW37" s="145"/>
      <c r="SLX37" s="145"/>
      <c r="SLY37" s="145"/>
      <c r="SLZ37" s="145"/>
      <c r="SMA37" s="145"/>
      <c r="SMB37" s="145"/>
      <c r="SMC37" s="145"/>
      <c r="SMD37" s="145"/>
      <c r="SME37" s="145"/>
      <c r="SMF37" s="145"/>
      <c r="SMG37" s="145"/>
      <c r="SMH37" s="145"/>
      <c r="SMI37" s="145"/>
      <c r="SMJ37" s="145"/>
      <c r="SMK37" s="145"/>
      <c r="SML37" s="145"/>
      <c r="SMM37" s="145"/>
      <c r="SMN37" s="145"/>
      <c r="SMO37" s="145"/>
      <c r="SMP37" s="145"/>
      <c r="SMQ37" s="145"/>
      <c r="SMR37" s="145"/>
      <c r="SMS37" s="145"/>
      <c r="SMT37" s="145"/>
      <c r="SMU37" s="145"/>
      <c r="SMV37" s="145"/>
      <c r="SMW37" s="145"/>
      <c r="SMX37" s="145"/>
      <c r="SMY37" s="145"/>
      <c r="SMZ37" s="145"/>
      <c r="SNA37" s="145"/>
      <c r="SNB37" s="145"/>
      <c r="SNC37" s="145"/>
      <c r="SND37" s="145"/>
      <c r="SNE37" s="145"/>
      <c r="SNF37" s="145"/>
      <c r="SNG37" s="145"/>
      <c r="SNH37" s="145"/>
      <c r="SNI37" s="145"/>
      <c r="SNJ37" s="145"/>
      <c r="SNK37" s="145"/>
      <c r="SNL37" s="145"/>
      <c r="SNM37" s="145"/>
      <c r="SNN37" s="145"/>
      <c r="SNO37" s="145"/>
      <c r="SNP37" s="145"/>
      <c r="SNQ37" s="145"/>
      <c r="SNR37" s="145"/>
      <c r="SNS37" s="145"/>
      <c r="SNT37" s="145"/>
      <c r="SNU37" s="145"/>
      <c r="SNV37" s="145"/>
      <c r="SNW37" s="145"/>
      <c r="SNX37" s="145"/>
      <c r="SNY37" s="145"/>
      <c r="SNZ37" s="145"/>
      <c r="SOA37" s="145"/>
      <c r="SOB37" s="145"/>
      <c r="SOC37" s="145"/>
      <c r="SOD37" s="145"/>
      <c r="SOE37" s="145"/>
      <c r="SOF37" s="145"/>
      <c r="SOG37" s="145"/>
      <c r="SOH37" s="145"/>
      <c r="SOI37" s="145"/>
      <c r="SOJ37" s="145"/>
      <c r="SOK37" s="145"/>
      <c r="SOL37" s="145"/>
      <c r="SOM37" s="145"/>
      <c r="SON37" s="145"/>
      <c r="SOO37" s="145"/>
      <c r="SOP37" s="145"/>
      <c r="SOQ37" s="145"/>
      <c r="SOR37" s="145"/>
      <c r="SOS37" s="145"/>
      <c r="SOT37" s="145"/>
      <c r="SOU37" s="145"/>
      <c r="SOV37" s="145"/>
      <c r="SOW37" s="145"/>
      <c r="SOX37" s="145"/>
      <c r="SOY37" s="145"/>
      <c r="SOZ37" s="145"/>
      <c r="SPA37" s="145"/>
      <c r="SPB37" s="145"/>
      <c r="SPC37" s="145"/>
      <c r="SPD37" s="145"/>
      <c r="SPE37" s="145"/>
      <c r="SPF37" s="145"/>
      <c r="SPG37" s="145"/>
      <c r="SPH37" s="145"/>
      <c r="SPI37" s="145"/>
      <c r="SPJ37" s="145"/>
      <c r="SPK37" s="145"/>
      <c r="SPL37" s="145"/>
      <c r="SPM37" s="145"/>
      <c r="SPN37" s="145"/>
      <c r="SPO37" s="145"/>
      <c r="SPP37" s="145"/>
      <c r="SPQ37" s="145"/>
      <c r="SPR37" s="145"/>
      <c r="SPS37" s="145"/>
      <c r="SPT37" s="145"/>
      <c r="SPU37" s="145"/>
      <c r="SPV37" s="145"/>
      <c r="SPW37" s="145"/>
      <c r="SPX37" s="145"/>
      <c r="SPY37" s="145"/>
      <c r="SPZ37" s="145"/>
      <c r="SQA37" s="145"/>
      <c r="SQB37" s="145"/>
      <c r="SQC37" s="145"/>
      <c r="SQD37" s="145"/>
      <c r="SQE37" s="145"/>
      <c r="SQF37" s="145"/>
      <c r="SQG37" s="145"/>
      <c r="SQH37" s="145"/>
      <c r="SQI37" s="145"/>
      <c r="SQJ37" s="145"/>
      <c r="SQK37" s="145"/>
      <c r="SQL37" s="145"/>
      <c r="SQM37" s="145"/>
      <c r="SQN37" s="145"/>
      <c r="SQO37" s="145"/>
      <c r="SQP37" s="145"/>
      <c r="SQQ37" s="145"/>
      <c r="SQR37" s="145"/>
      <c r="SQS37" s="145"/>
      <c r="SQT37" s="145"/>
      <c r="SQU37" s="145"/>
      <c r="SQV37" s="145"/>
      <c r="SQW37" s="145"/>
      <c r="SQX37" s="145"/>
      <c r="SQY37" s="145"/>
      <c r="SQZ37" s="145"/>
      <c r="SRA37" s="145"/>
      <c r="SRB37" s="145"/>
      <c r="SRC37" s="145"/>
      <c r="SRD37" s="145"/>
      <c r="SRE37" s="145"/>
      <c r="SRF37" s="145"/>
      <c r="SRG37" s="145"/>
      <c r="SRH37" s="145"/>
      <c r="SRI37" s="145"/>
      <c r="SRJ37" s="145"/>
      <c r="SRK37" s="145"/>
      <c r="SRL37" s="145"/>
      <c r="SRM37" s="145"/>
      <c r="SRN37" s="145"/>
      <c r="SRO37" s="145"/>
      <c r="SRP37" s="145"/>
      <c r="SRQ37" s="145"/>
      <c r="SRR37" s="145"/>
      <c r="SRS37" s="145"/>
      <c r="SRT37" s="145"/>
      <c r="SRU37" s="145"/>
      <c r="SRV37" s="145"/>
      <c r="SRW37" s="145"/>
      <c r="SRX37" s="145"/>
      <c r="SRY37" s="145"/>
      <c r="SRZ37" s="145"/>
      <c r="SSA37" s="145"/>
      <c r="SSB37" s="145"/>
      <c r="SSC37" s="145"/>
      <c r="SSD37" s="145"/>
      <c r="SSE37" s="145"/>
      <c r="SSF37" s="145"/>
      <c r="SSG37" s="145"/>
      <c r="SSH37" s="145"/>
      <c r="SSI37" s="145"/>
      <c r="SSJ37" s="145"/>
      <c r="SSK37" s="145"/>
      <c r="SSL37" s="145"/>
      <c r="SSM37" s="145"/>
      <c r="SSN37" s="145"/>
      <c r="SSO37" s="145"/>
      <c r="SSP37" s="145"/>
      <c r="SSQ37" s="145"/>
      <c r="SSR37" s="145"/>
      <c r="SSS37" s="145"/>
      <c r="SST37" s="145"/>
      <c r="SSU37" s="145"/>
      <c r="SSV37" s="145"/>
      <c r="SSW37" s="145"/>
      <c r="SSX37" s="145"/>
      <c r="SSY37" s="145"/>
      <c r="SSZ37" s="145"/>
      <c r="STA37" s="145"/>
      <c r="STB37" s="145"/>
      <c r="STC37" s="145"/>
      <c r="STD37" s="145"/>
      <c r="STE37" s="145"/>
      <c r="STF37" s="145"/>
      <c r="STG37" s="145"/>
      <c r="STH37" s="145"/>
      <c r="STI37" s="145"/>
      <c r="STJ37" s="145"/>
      <c r="STK37" s="145"/>
      <c r="STL37" s="145"/>
      <c r="STM37" s="145"/>
      <c r="STN37" s="145"/>
      <c r="STO37" s="145"/>
      <c r="STP37" s="145"/>
      <c r="STQ37" s="145"/>
      <c r="STR37" s="145"/>
      <c r="STS37" s="145"/>
      <c r="STT37" s="145"/>
      <c r="STU37" s="145"/>
      <c r="STV37" s="145"/>
      <c r="STW37" s="145"/>
      <c r="STX37" s="145"/>
      <c r="STY37" s="145"/>
      <c r="STZ37" s="145"/>
      <c r="SUA37" s="145"/>
      <c r="SUB37" s="145"/>
      <c r="SUC37" s="145"/>
      <c r="SUD37" s="145"/>
      <c r="SUE37" s="145"/>
      <c r="SUF37" s="145"/>
      <c r="SUG37" s="145"/>
      <c r="SUH37" s="145"/>
      <c r="SUI37" s="145"/>
      <c r="SUJ37" s="145"/>
      <c r="SUK37" s="145"/>
      <c r="SUL37" s="145"/>
      <c r="SUM37" s="145"/>
      <c r="SUN37" s="145"/>
      <c r="SUO37" s="145"/>
      <c r="SUP37" s="145"/>
      <c r="SUQ37" s="145"/>
      <c r="SUR37" s="145"/>
      <c r="SUS37" s="145"/>
      <c r="SUT37" s="145"/>
      <c r="SUU37" s="145"/>
      <c r="SUV37" s="145"/>
      <c r="SUW37" s="145"/>
      <c r="SUX37" s="145"/>
      <c r="SUY37" s="145"/>
      <c r="SUZ37" s="145"/>
      <c r="SVA37" s="145"/>
      <c r="SVB37" s="145"/>
      <c r="SVC37" s="145"/>
      <c r="SVD37" s="145"/>
      <c r="SVE37" s="145"/>
      <c r="SVF37" s="145"/>
      <c r="SVG37" s="145"/>
      <c r="SVH37" s="145"/>
      <c r="SVI37" s="145"/>
      <c r="SVJ37" s="145"/>
      <c r="SVK37" s="145"/>
      <c r="SVL37" s="145"/>
      <c r="SVM37" s="145"/>
      <c r="SVN37" s="145"/>
      <c r="SVO37" s="145"/>
      <c r="SVP37" s="145"/>
      <c r="SVQ37" s="145"/>
      <c r="SVR37" s="145"/>
      <c r="SVS37" s="145"/>
      <c r="SVT37" s="145"/>
      <c r="SVU37" s="145"/>
      <c r="SVV37" s="145"/>
      <c r="SVW37" s="145"/>
      <c r="SVX37" s="145"/>
      <c r="SVY37" s="145"/>
      <c r="SVZ37" s="145"/>
      <c r="SWA37" s="145"/>
      <c r="SWB37" s="145"/>
      <c r="SWC37" s="145"/>
      <c r="SWD37" s="145"/>
      <c r="SWE37" s="145"/>
      <c r="SWF37" s="145"/>
      <c r="SWG37" s="145"/>
      <c r="SWH37" s="145"/>
      <c r="SWI37" s="145"/>
      <c r="SWJ37" s="145"/>
      <c r="SWK37" s="145"/>
      <c r="SWL37" s="145"/>
      <c r="SWM37" s="145"/>
      <c r="SWN37" s="145"/>
      <c r="SWO37" s="145"/>
      <c r="SWP37" s="145"/>
      <c r="SWQ37" s="145"/>
      <c r="SWR37" s="145"/>
      <c r="SWS37" s="145"/>
      <c r="SWT37" s="145"/>
      <c r="SWU37" s="145"/>
      <c r="SWV37" s="145"/>
      <c r="SWW37" s="145"/>
      <c r="SWX37" s="145"/>
      <c r="SWY37" s="145"/>
      <c r="SWZ37" s="145"/>
      <c r="SXA37" s="145"/>
      <c r="SXB37" s="145"/>
      <c r="SXC37" s="145"/>
      <c r="SXD37" s="145"/>
      <c r="SXE37" s="145"/>
      <c r="SXF37" s="145"/>
      <c r="SXG37" s="145"/>
      <c r="SXH37" s="145"/>
      <c r="SXI37" s="145"/>
      <c r="SXJ37" s="145"/>
      <c r="SXK37" s="145"/>
      <c r="SXL37" s="145"/>
      <c r="SXM37" s="145"/>
      <c r="SXN37" s="145"/>
      <c r="SXO37" s="145"/>
      <c r="SXP37" s="145"/>
      <c r="SXQ37" s="145"/>
      <c r="SXR37" s="145"/>
      <c r="SXS37" s="145"/>
      <c r="SXT37" s="145"/>
      <c r="SXU37" s="145"/>
      <c r="SXV37" s="145"/>
      <c r="SXW37" s="145"/>
      <c r="SXX37" s="145"/>
      <c r="SXY37" s="145"/>
      <c r="SXZ37" s="145"/>
      <c r="SYA37" s="145"/>
      <c r="SYB37" s="145"/>
      <c r="SYC37" s="145"/>
      <c r="SYD37" s="145"/>
      <c r="SYE37" s="145"/>
      <c r="SYF37" s="145"/>
      <c r="SYG37" s="145"/>
      <c r="SYH37" s="145"/>
      <c r="SYI37" s="145"/>
      <c r="SYJ37" s="145"/>
      <c r="SYK37" s="145"/>
      <c r="SYL37" s="145"/>
      <c r="SYM37" s="145"/>
      <c r="SYN37" s="145"/>
      <c r="SYO37" s="145"/>
      <c r="SYP37" s="145"/>
      <c r="SYQ37" s="145"/>
      <c r="SYR37" s="145"/>
      <c r="SYS37" s="145"/>
      <c r="SYT37" s="145"/>
      <c r="SYU37" s="145"/>
      <c r="SYV37" s="145"/>
      <c r="SYW37" s="145"/>
      <c r="SYX37" s="145"/>
      <c r="SYY37" s="145"/>
      <c r="SYZ37" s="145"/>
      <c r="SZA37" s="145"/>
      <c r="SZB37" s="145"/>
      <c r="SZC37" s="145"/>
      <c r="SZD37" s="145"/>
      <c r="SZE37" s="145"/>
      <c r="SZF37" s="145"/>
      <c r="SZG37" s="145"/>
      <c r="SZH37" s="145"/>
      <c r="SZI37" s="145"/>
      <c r="SZJ37" s="145"/>
      <c r="SZK37" s="145"/>
      <c r="SZL37" s="145"/>
      <c r="SZM37" s="145"/>
      <c r="SZN37" s="145"/>
      <c r="SZO37" s="145"/>
      <c r="SZP37" s="145"/>
      <c r="SZQ37" s="145"/>
      <c r="SZR37" s="145"/>
      <c r="SZS37" s="145"/>
      <c r="SZT37" s="145"/>
      <c r="SZU37" s="145"/>
      <c r="SZV37" s="145"/>
      <c r="SZW37" s="145"/>
      <c r="SZX37" s="145"/>
      <c r="SZY37" s="145"/>
      <c r="SZZ37" s="145"/>
      <c r="TAA37" s="145"/>
      <c r="TAB37" s="145"/>
      <c r="TAC37" s="145"/>
      <c r="TAD37" s="145"/>
      <c r="TAE37" s="145"/>
      <c r="TAF37" s="145"/>
      <c r="TAG37" s="145"/>
      <c r="TAH37" s="145"/>
      <c r="TAI37" s="145"/>
      <c r="TAJ37" s="145"/>
      <c r="TAK37" s="145"/>
      <c r="TAL37" s="145"/>
      <c r="TAM37" s="145"/>
      <c r="TAN37" s="145"/>
      <c r="TAO37" s="145"/>
      <c r="TAP37" s="145"/>
      <c r="TAQ37" s="145"/>
      <c r="TAR37" s="145"/>
      <c r="TAS37" s="145"/>
      <c r="TAT37" s="145"/>
      <c r="TAU37" s="145"/>
      <c r="TAV37" s="145"/>
      <c r="TAW37" s="145"/>
      <c r="TAX37" s="145"/>
      <c r="TAY37" s="145"/>
      <c r="TAZ37" s="145"/>
      <c r="TBA37" s="145"/>
      <c r="TBB37" s="145"/>
      <c r="TBC37" s="145"/>
      <c r="TBD37" s="145"/>
      <c r="TBE37" s="145"/>
      <c r="TBF37" s="145"/>
      <c r="TBG37" s="145"/>
      <c r="TBH37" s="145"/>
      <c r="TBI37" s="145"/>
      <c r="TBJ37" s="145"/>
      <c r="TBK37" s="145"/>
      <c r="TBL37" s="145"/>
      <c r="TBM37" s="145"/>
      <c r="TBN37" s="145"/>
      <c r="TBO37" s="145"/>
      <c r="TBP37" s="145"/>
      <c r="TBQ37" s="145"/>
      <c r="TBR37" s="145"/>
      <c r="TBS37" s="145"/>
      <c r="TBT37" s="145"/>
      <c r="TBU37" s="145"/>
      <c r="TBV37" s="145"/>
      <c r="TBW37" s="145"/>
      <c r="TBX37" s="145"/>
      <c r="TBY37" s="145"/>
      <c r="TBZ37" s="145"/>
      <c r="TCA37" s="145"/>
      <c r="TCB37" s="145"/>
      <c r="TCC37" s="145"/>
      <c r="TCD37" s="145"/>
      <c r="TCE37" s="145"/>
      <c r="TCF37" s="145"/>
      <c r="TCG37" s="145"/>
      <c r="TCH37" s="145"/>
      <c r="TCI37" s="145"/>
      <c r="TCJ37" s="145"/>
      <c r="TCK37" s="145"/>
      <c r="TCL37" s="145"/>
      <c r="TCM37" s="145"/>
      <c r="TCN37" s="145"/>
      <c r="TCO37" s="145"/>
      <c r="TCP37" s="145"/>
      <c r="TCQ37" s="145"/>
      <c r="TCR37" s="145"/>
      <c r="TCS37" s="145"/>
      <c r="TCT37" s="145"/>
      <c r="TCU37" s="145"/>
      <c r="TCV37" s="145"/>
      <c r="TCW37" s="145"/>
      <c r="TCX37" s="145"/>
      <c r="TCY37" s="145"/>
      <c r="TCZ37" s="145"/>
      <c r="TDA37" s="145"/>
      <c r="TDB37" s="145"/>
      <c r="TDC37" s="145"/>
      <c r="TDD37" s="145"/>
      <c r="TDE37" s="145"/>
      <c r="TDF37" s="145"/>
      <c r="TDG37" s="145"/>
      <c r="TDH37" s="145"/>
      <c r="TDI37" s="145"/>
      <c r="TDJ37" s="145"/>
      <c r="TDK37" s="145"/>
      <c r="TDL37" s="145"/>
      <c r="TDM37" s="145"/>
      <c r="TDN37" s="145"/>
      <c r="TDO37" s="145"/>
      <c r="TDP37" s="145"/>
      <c r="TDQ37" s="145"/>
      <c r="TDR37" s="145"/>
      <c r="TDS37" s="145"/>
      <c r="TDT37" s="145"/>
      <c r="TDU37" s="145"/>
      <c r="TDV37" s="145"/>
      <c r="TDW37" s="145"/>
      <c r="TDX37" s="145"/>
      <c r="TDY37" s="145"/>
      <c r="TDZ37" s="145"/>
      <c r="TEA37" s="145"/>
      <c r="TEB37" s="145"/>
      <c r="TEC37" s="145"/>
      <c r="TED37" s="145"/>
      <c r="TEE37" s="145"/>
      <c r="TEF37" s="145"/>
      <c r="TEG37" s="145"/>
      <c r="TEH37" s="145"/>
      <c r="TEI37" s="145"/>
      <c r="TEJ37" s="145"/>
      <c r="TEK37" s="145"/>
      <c r="TEL37" s="145"/>
      <c r="TEM37" s="145"/>
      <c r="TEN37" s="145"/>
      <c r="TEO37" s="145"/>
      <c r="TEP37" s="145"/>
      <c r="TEQ37" s="145"/>
      <c r="TER37" s="145"/>
      <c r="TES37" s="145"/>
      <c r="TET37" s="145"/>
      <c r="TEU37" s="145"/>
      <c r="TEV37" s="145"/>
      <c r="TEW37" s="145"/>
      <c r="TEX37" s="145"/>
      <c r="TEY37" s="145"/>
      <c r="TEZ37" s="145"/>
      <c r="TFA37" s="145"/>
      <c r="TFB37" s="145"/>
      <c r="TFC37" s="145"/>
      <c r="TFD37" s="145"/>
      <c r="TFE37" s="145"/>
      <c r="TFF37" s="145"/>
      <c r="TFG37" s="145"/>
      <c r="TFH37" s="145"/>
      <c r="TFI37" s="145"/>
      <c r="TFJ37" s="145"/>
      <c r="TFK37" s="145"/>
      <c r="TFL37" s="145"/>
      <c r="TFM37" s="145"/>
      <c r="TFN37" s="145"/>
      <c r="TFO37" s="145"/>
      <c r="TFP37" s="145"/>
      <c r="TFQ37" s="145"/>
      <c r="TFR37" s="145"/>
      <c r="TFS37" s="145"/>
      <c r="TFT37" s="145"/>
      <c r="TFU37" s="145"/>
      <c r="TFV37" s="145"/>
      <c r="TFW37" s="145"/>
      <c r="TFX37" s="145"/>
      <c r="TFY37" s="145"/>
      <c r="TFZ37" s="145"/>
      <c r="TGA37" s="145"/>
      <c r="TGB37" s="145"/>
      <c r="TGC37" s="145"/>
      <c r="TGD37" s="145"/>
      <c r="TGE37" s="145"/>
      <c r="TGF37" s="145"/>
      <c r="TGG37" s="145"/>
      <c r="TGH37" s="145"/>
      <c r="TGI37" s="145"/>
      <c r="TGJ37" s="145"/>
      <c r="TGK37" s="145"/>
      <c r="TGL37" s="145"/>
      <c r="TGM37" s="145"/>
      <c r="TGN37" s="145"/>
      <c r="TGO37" s="145"/>
      <c r="TGP37" s="145"/>
      <c r="TGQ37" s="145"/>
      <c r="TGR37" s="145"/>
      <c r="TGS37" s="145"/>
      <c r="TGT37" s="145"/>
      <c r="TGU37" s="145"/>
      <c r="TGV37" s="145"/>
      <c r="TGW37" s="145"/>
      <c r="TGX37" s="145"/>
      <c r="TGY37" s="145"/>
      <c r="TGZ37" s="145"/>
      <c r="THA37" s="145"/>
      <c r="THB37" s="145"/>
      <c r="THC37" s="145"/>
      <c r="THD37" s="145"/>
      <c r="THE37" s="145"/>
      <c r="THF37" s="145"/>
      <c r="THG37" s="145"/>
      <c r="THH37" s="145"/>
      <c r="THI37" s="145"/>
      <c r="THJ37" s="145"/>
      <c r="THK37" s="145"/>
      <c r="THL37" s="145"/>
      <c r="THM37" s="145"/>
      <c r="THN37" s="145"/>
      <c r="THO37" s="145"/>
      <c r="THP37" s="145"/>
      <c r="THQ37" s="145"/>
      <c r="THR37" s="145"/>
      <c r="THS37" s="145"/>
      <c r="THT37" s="145"/>
      <c r="THU37" s="145"/>
      <c r="THV37" s="145"/>
      <c r="THW37" s="145"/>
      <c r="THX37" s="145"/>
      <c r="THY37" s="145"/>
      <c r="THZ37" s="145"/>
      <c r="TIA37" s="145"/>
      <c r="TIB37" s="145"/>
      <c r="TIC37" s="145"/>
      <c r="TID37" s="145"/>
      <c r="TIE37" s="145"/>
      <c r="TIF37" s="145"/>
      <c r="TIG37" s="145"/>
      <c r="TIH37" s="145"/>
      <c r="TII37" s="145"/>
      <c r="TIJ37" s="145"/>
      <c r="TIK37" s="145"/>
      <c r="TIL37" s="145"/>
      <c r="TIM37" s="145"/>
      <c r="TIN37" s="145"/>
      <c r="TIO37" s="145"/>
      <c r="TIP37" s="145"/>
      <c r="TIQ37" s="145"/>
      <c r="TIR37" s="145"/>
      <c r="TIS37" s="145"/>
      <c r="TIT37" s="145"/>
      <c r="TIU37" s="145"/>
      <c r="TIV37" s="145"/>
      <c r="TIW37" s="145"/>
      <c r="TIX37" s="145"/>
      <c r="TIY37" s="145"/>
      <c r="TIZ37" s="145"/>
      <c r="TJA37" s="145"/>
      <c r="TJB37" s="145"/>
      <c r="TJC37" s="145"/>
      <c r="TJD37" s="145"/>
      <c r="TJE37" s="145"/>
      <c r="TJF37" s="145"/>
      <c r="TJG37" s="145"/>
      <c r="TJH37" s="145"/>
      <c r="TJI37" s="145"/>
      <c r="TJJ37" s="145"/>
      <c r="TJK37" s="145"/>
      <c r="TJL37" s="145"/>
      <c r="TJM37" s="145"/>
      <c r="TJN37" s="145"/>
      <c r="TJO37" s="145"/>
      <c r="TJP37" s="145"/>
      <c r="TJQ37" s="145"/>
      <c r="TJR37" s="145"/>
      <c r="TJS37" s="145"/>
      <c r="TJT37" s="145"/>
      <c r="TJU37" s="145"/>
      <c r="TJV37" s="145"/>
      <c r="TJW37" s="145"/>
      <c r="TJX37" s="145"/>
      <c r="TJY37" s="145"/>
      <c r="TJZ37" s="145"/>
      <c r="TKA37" s="145"/>
      <c r="TKB37" s="145"/>
      <c r="TKC37" s="145"/>
      <c r="TKD37" s="145"/>
      <c r="TKE37" s="145"/>
      <c r="TKF37" s="145"/>
      <c r="TKG37" s="145"/>
      <c r="TKH37" s="145"/>
      <c r="TKI37" s="145"/>
      <c r="TKJ37" s="145"/>
      <c r="TKK37" s="145"/>
      <c r="TKL37" s="145"/>
      <c r="TKM37" s="145"/>
      <c r="TKN37" s="145"/>
      <c r="TKO37" s="145"/>
      <c r="TKP37" s="145"/>
      <c r="TKQ37" s="145"/>
      <c r="TKR37" s="145"/>
      <c r="TKS37" s="145"/>
      <c r="TKT37" s="145"/>
      <c r="TKU37" s="145"/>
      <c r="TKV37" s="145"/>
      <c r="TKW37" s="145"/>
      <c r="TKX37" s="145"/>
      <c r="TKY37" s="145"/>
      <c r="TKZ37" s="145"/>
      <c r="TLA37" s="145"/>
      <c r="TLB37" s="145"/>
      <c r="TLC37" s="145"/>
      <c r="TLD37" s="145"/>
      <c r="TLE37" s="145"/>
      <c r="TLF37" s="145"/>
      <c r="TLG37" s="145"/>
      <c r="TLH37" s="145"/>
      <c r="TLI37" s="145"/>
      <c r="TLJ37" s="145"/>
      <c r="TLK37" s="145"/>
      <c r="TLL37" s="145"/>
      <c r="TLM37" s="145"/>
      <c r="TLN37" s="145"/>
      <c r="TLO37" s="145"/>
      <c r="TLP37" s="145"/>
      <c r="TLQ37" s="145"/>
      <c r="TLR37" s="145"/>
      <c r="TLS37" s="145"/>
      <c r="TLT37" s="145"/>
      <c r="TLU37" s="145"/>
      <c r="TLV37" s="145"/>
      <c r="TLW37" s="145"/>
      <c r="TLX37" s="145"/>
      <c r="TLY37" s="145"/>
      <c r="TLZ37" s="145"/>
      <c r="TMA37" s="145"/>
      <c r="TMB37" s="145"/>
      <c r="TMC37" s="145"/>
      <c r="TMD37" s="145"/>
      <c r="TME37" s="145"/>
      <c r="TMF37" s="145"/>
      <c r="TMG37" s="145"/>
      <c r="TMH37" s="145"/>
      <c r="TMI37" s="145"/>
      <c r="TMJ37" s="145"/>
      <c r="TMK37" s="145"/>
      <c r="TML37" s="145"/>
      <c r="TMM37" s="145"/>
      <c r="TMN37" s="145"/>
      <c r="TMO37" s="145"/>
      <c r="TMP37" s="145"/>
      <c r="TMQ37" s="145"/>
      <c r="TMR37" s="145"/>
      <c r="TMS37" s="145"/>
      <c r="TMT37" s="145"/>
      <c r="TMU37" s="145"/>
      <c r="TMV37" s="145"/>
      <c r="TMW37" s="145"/>
      <c r="TMX37" s="145"/>
      <c r="TMY37" s="145"/>
      <c r="TMZ37" s="145"/>
      <c r="TNA37" s="145"/>
      <c r="TNB37" s="145"/>
      <c r="TNC37" s="145"/>
      <c r="TND37" s="145"/>
      <c r="TNE37" s="145"/>
      <c r="TNF37" s="145"/>
      <c r="TNG37" s="145"/>
      <c r="TNH37" s="145"/>
      <c r="TNI37" s="145"/>
      <c r="TNJ37" s="145"/>
      <c r="TNK37" s="145"/>
      <c r="TNL37" s="145"/>
      <c r="TNM37" s="145"/>
      <c r="TNN37" s="145"/>
      <c r="TNO37" s="145"/>
      <c r="TNP37" s="145"/>
      <c r="TNQ37" s="145"/>
      <c r="TNR37" s="145"/>
      <c r="TNS37" s="145"/>
      <c r="TNT37" s="145"/>
      <c r="TNU37" s="145"/>
      <c r="TNV37" s="145"/>
      <c r="TNW37" s="145"/>
      <c r="TNX37" s="145"/>
      <c r="TNY37" s="145"/>
      <c r="TNZ37" s="145"/>
      <c r="TOA37" s="145"/>
      <c r="TOB37" s="145"/>
      <c r="TOC37" s="145"/>
      <c r="TOD37" s="145"/>
      <c r="TOE37" s="145"/>
      <c r="TOF37" s="145"/>
      <c r="TOG37" s="145"/>
      <c r="TOH37" s="145"/>
      <c r="TOI37" s="145"/>
      <c r="TOJ37" s="145"/>
      <c r="TOK37" s="145"/>
      <c r="TOL37" s="145"/>
      <c r="TOM37" s="145"/>
      <c r="TON37" s="145"/>
      <c r="TOO37" s="145"/>
      <c r="TOP37" s="145"/>
      <c r="TOQ37" s="145"/>
      <c r="TOR37" s="145"/>
      <c r="TOS37" s="145"/>
      <c r="TOT37" s="145"/>
      <c r="TOU37" s="145"/>
      <c r="TOV37" s="145"/>
      <c r="TOW37" s="145"/>
      <c r="TOX37" s="145"/>
      <c r="TOY37" s="145"/>
      <c r="TOZ37" s="145"/>
      <c r="TPA37" s="145"/>
      <c r="TPB37" s="145"/>
      <c r="TPC37" s="145"/>
      <c r="TPD37" s="145"/>
      <c r="TPE37" s="145"/>
      <c r="TPF37" s="145"/>
      <c r="TPG37" s="145"/>
      <c r="TPH37" s="145"/>
      <c r="TPI37" s="145"/>
      <c r="TPJ37" s="145"/>
      <c r="TPK37" s="145"/>
      <c r="TPL37" s="145"/>
      <c r="TPM37" s="145"/>
      <c r="TPN37" s="145"/>
      <c r="TPO37" s="145"/>
      <c r="TPP37" s="145"/>
      <c r="TPQ37" s="145"/>
      <c r="TPR37" s="145"/>
      <c r="TPS37" s="145"/>
      <c r="TPT37" s="145"/>
      <c r="TPU37" s="145"/>
      <c r="TPV37" s="145"/>
      <c r="TPW37" s="145"/>
      <c r="TPX37" s="145"/>
      <c r="TPY37" s="145"/>
      <c r="TPZ37" s="145"/>
      <c r="TQA37" s="145"/>
      <c r="TQB37" s="145"/>
      <c r="TQC37" s="145"/>
      <c r="TQD37" s="145"/>
      <c r="TQE37" s="145"/>
      <c r="TQF37" s="145"/>
      <c r="TQG37" s="145"/>
      <c r="TQH37" s="145"/>
      <c r="TQI37" s="145"/>
      <c r="TQJ37" s="145"/>
      <c r="TQK37" s="145"/>
      <c r="TQL37" s="145"/>
      <c r="TQM37" s="145"/>
      <c r="TQN37" s="145"/>
      <c r="TQO37" s="145"/>
      <c r="TQP37" s="145"/>
      <c r="TQQ37" s="145"/>
      <c r="TQR37" s="145"/>
      <c r="TQS37" s="145"/>
      <c r="TQT37" s="145"/>
      <c r="TQU37" s="145"/>
      <c r="TQV37" s="145"/>
      <c r="TQW37" s="145"/>
      <c r="TQX37" s="145"/>
      <c r="TQY37" s="145"/>
      <c r="TQZ37" s="145"/>
      <c r="TRA37" s="145"/>
      <c r="TRB37" s="145"/>
      <c r="TRC37" s="145"/>
      <c r="TRD37" s="145"/>
      <c r="TRE37" s="145"/>
      <c r="TRF37" s="145"/>
      <c r="TRG37" s="145"/>
      <c r="TRH37" s="145"/>
      <c r="TRI37" s="145"/>
      <c r="TRJ37" s="145"/>
      <c r="TRK37" s="145"/>
      <c r="TRL37" s="145"/>
      <c r="TRM37" s="145"/>
      <c r="TRN37" s="145"/>
      <c r="TRO37" s="145"/>
      <c r="TRP37" s="145"/>
      <c r="TRQ37" s="145"/>
      <c r="TRR37" s="145"/>
      <c r="TRS37" s="145"/>
      <c r="TRT37" s="145"/>
      <c r="TRU37" s="145"/>
      <c r="TRV37" s="145"/>
      <c r="TRW37" s="145"/>
      <c r="TRX37" s="145"/>
      <c r="TRY37" s="145"/>
      <c r="TRZ37" s="145"/>
      <c r="TSA37" s="145"/>
      <c r="TSB37" s="145"/>
      <c r="TSC37" s="145"/>
      <c r="TSD37" s="145"/>
      <c r="TSE37" s="145"/>
      <c r="TSF37" s="145"/>
      <c r="TSG37" s="145"/>
      <c r="TSH37" s="145"/>
      <c r="TSI37" s="145"/>
      <c r="TSJ37" s="145"/>
      <c r="TSK37" s="145"/>
      <c r="TSL37" s="145"/>
      <c r="TSM37" s="145"/>
      <c r="TSN37" s="145"/>
      <c r="TSO37" s="145"/>
      <c r="TSP37" s="145"/>
      <c r="TSQ37" s="145"/>
      <c r="TSR37" s="145"/>
      <c r="TSS37" s="145"/>
      <c r="TST37" s="145"/>
      <c r="TSU37" s="145"/>
      <c r="TSV37" s="145"/>
      <c r="TSW37" s="145"/>
      <c r="TSX37" s="145"/>
      <c r="TSY37" s="145"/>
      <c r="TSZ37" s="145"/>
      <c r="TTA37" s="145"/>
      <c r="TTB37" s="145"/>
      <c r="TTC37" s="145"/>
      <c r="TTD37" s="145"/>
      <c r="TTE37" s="145"/>
      <c r="TTF37" s="145"/>
      <c r="TTG37" s="145"/>
      <c r="TTH37" s="145"/>
      <c r="TTI37" s="145"/>
      <c r="TTJ37" s="145"/>
      <c r="TTK37" s="145"/>
      <c r="TTL37" s="145"/>
      <c r="TTM37" s="145"/>
      <c r="TTN37" s="145"/>
      <c r="TTO37" s="145"/>
      <c r="TTP37" s="145"/>
      <c r="TTQ37" s="145"/>
      <c r="TTR37" s="145"/>
      <c r="TTS37" s="145"/>
      <c r="TTT37" s="145"/>
      <c r="TTU37" s="145"/>
      <c r="TTV37" s="145"/>
      <c r="TTW37" s="145"/>
      <c r="TTX37" s="145"/>
      <c r="TTY37" s="145"/>
      <c r="TTZ37" s="145"/>
      <c r="TUA37" s="145"/>
      <c r="TUB37" s="145"/>
      <c r="TUC37" s="145"/>
      <c r="TUD37" s="145"/>
      <c r="TUE37" s="145"/>
      <c r="TUF37" s="145"/>
      <c r="TUG37" s="145"/>
      <c r="TUH37" s="145"/>
      <c r="TUI37" s="145"/>
      <c r="TUJ37" s="145"/>
      <c r="TUK37" s="145"/>
      <c r="TUL37" s="145"/>
      <c r="TUM37" s="145"/>
      <c r="TUN37" s="145"/>
      <c r="TUO37" s="145"/>
      <c r="TUP37" s="145"/>
      <c r="TUQ37" s="145"/>
      <c r="TUR37" s="145"/>
      <c r="TUS37" s="145"/>
      <c r="TUT37" s="145"/>
      <c r="TUU37" s="145"/>
      <c r="TUV37" s="145"/>
      <c r="TUW37" s="145"/>
      <c r="TUX37" s="145"/>
      <c r="TUY37" s="145"/>
      <c r="TUZ37" s="145"/>
      <c r="TVA37" s="145"/>
      <c r="TVB37" s="145"/>
      <c r="TVC37" s="145"/>
      <c r="TVD37" s="145"/>
      <c r="TVE37" s="145"/>
      <c r="TVF37" s="145"/>
      <c r="TVG37" s="145"/>
      <c r="TVH37" s="145"/>
      <c r="TVI37" s="145"/>
      <c r="TVJ37" s="145"/>
      <c r="TVK37" s="145"/>
      <c r="TVL37" s="145"/>
      <c r="TVM37" s="145"/>
      <c r="TVN37" s="145"/>
      <c r="TVO37" s="145"/>
      <c r="TVP37" s="145"/>
      <c r="TVQ37" s="145"/>
      <c r="TVR37" s="145"/>
      <c r="TVS37" s="145"/>
      <c r="TVT37" s="145"/>
      <c r="TVU37" s="145"/>
      <c r="TVV37" s="145"/>
      <c r="TVW37" s="145"/>
      <c r="TVX37" s="145"/>
      <c r="TVY37" s="145"/>
      <c r="TVZ37" s="145"/>
      <c r="TWA37" s="145"/>
      <c r="TWB37" s="145"/>
      <c r="TWC37" s="145"/>
      <c r="TWD37" s="145"/>
      <c r="TWE37" s="145"/>
      <c r="TWF37" s="145"/>
      <c r="TWG37" s="145"/>
      <c r="TWH37" s="145"/>
      <c r="TWI37" s="145"/>
      <c r="TWJ37" s="145"/>
      <c r="TWK37" s="145"/>
      <c r="TWL37" s="145"/>
      <c r="TWM37" s="145"/>
      <c r="TWN37" s="145"/>
      <c r="TWO37" s="145"/>
      <c r="TWP37" s="145"/>
      <c r="TWQ37" s="145"/>
      <c r="TWR37" s="145"/>
      <c r="TWS37" s="145"/>
      <c r="TWT37" s="145"/>
      <c r="TWU37" s="145"/>
      <c r="TWV37" s="145"/>
      <c r="TWW37" s="145"/>
      <c r="TWX37" s="145"/>
      <c r="TWY37" s="145"/>
      <c r="TWZ37" s="145"/>
      <c r="TXA37" s="145"/>
      <c r="TXB37" s="145"/>
      <c r="TXC37" s="145"/>
      <c r="TXD37" s="145"/>
      <c r="TXE37" s="145"/>
      <c r="TXF37" s="145"/>
      <c r="TXG37" s="145"/>
      <c r="TXH37" s="145"/>
      <c r="TXI37" s="145"/>
      <c r="TXJ37" s="145"/>
      <c r="TXK37" s="145"/>
      <c r="TXL37" s="145"/>
      <c r="TXM37" s="145"/>
      <c r="TXN37" s="145"/>
      <c r="TXO37" s="145"/>
      <c r="TXP37" s="145"/>
      <c r="TXQ37" s="145"/>
      <c r="TXR37" s="145"/>
      <c r="TXS37" s="145"/>
      <c r="TXT37" s="145"/>
      <c r="TXU37" s="145"/>
      <c r="TXV37" s="145"/>
      <c r="TXW37" s="145"/>
      <c r="TXX37" s="145"/>
      <c r="TXY37" s="145"/>
      <c r="TXZ37" s="145"/>
      <c r="TYA37" s="145"/>
      <c r="TYB37" s="145"/>
      <c r="TYC37" s="145"/>
      <c r="TYD37" s="145"/>
      <c r="TYE37" s="145"/>
      <c r="TYF37" s="145"/>
      <c r="TYG37" s="145"/>
      <c r="TYH37" s="145"/>
      <c r="TYI37" s="145"/>
      <c r="TYJ37" s="145"/>
      <c r="TYK37" s="145"/>
      <c r="TYL37" s="145"/>
      <c r="TYM37" s="145"/>
      <c r="TYN37" s="145"/>
      <c r="TYO37" s="145"/>
      <c r="TYP37" s="145"/>
      <c r="TYQ37" s="145"/>
      <c r="TYR37" s="145"/>
      <c r="TYS37" s="145"/>
      <c r="TYT37" s="145"/>
      <c r="TYU37" s="145"/>
      <c r="TYV37" s="145"/>
      <c r="TYW37" s="145"/>
      <c r="TYX37" s="145"/>
      <c r="TYY37" s="145"/>
      <c r="TYZ37" s="145"/>
      <c r="TZA37" s="145"/>
      <c r="TZB37" s="145"/>
      <c r="TZC37" s="145"/>
      <c r="TZD37" s="145"/>
      <c r="TZE37" s="145"/>
      <c r="TZF37" s="145"/>
      <c r="TZG37" s="145"/>
      <c r="TZH37" s="145"/>
      <c r="TZI37" s="145"/>
      <c r="TZJ37" s="145"/>
      <c r="TZK37" s="145"/>
      <c r="TZL37" s="145"/>
      <c r="TZM37" s="145"/>
      <c r="TZN37" s="145"/>
      <c r="TZO37" s="145"/>
      <c r="TZP37" s="145"/>
      <c r="TZQ37" s="145"/>
      <c r="TZR37" s="145"/>
      <c r="TZS37" s="145"/>
      <c r="TZT37" s="145"/>
      <c r="TZU37" s="145"/>
      <c r="TZV37" s="145"/>
      <c r="TZW37" s="145"/>
      <c r="TZX37" s="145"/>
      <c r="TZY37" s="145"/>
      <c r="TZZ37" s="145"/>
      <c r="UAA37" s="145"/>
      <c r="UAB37" s="145"/>
      <c r="UAC37" s="145"/>
      <c r="UAD37" s="145"/>
      <c r="UAE37" s="145"/>
      <c r="UAF37" s="145"/>
      <c r="UAG37" s="145"/>
      <c r="UAH37" s="145"/>
      <c r="UAI37" s="145"/>
      <c r="UAJ37" s="145"/>
      <c r="UAK37" s="145"/>
      <c r="UAL37" s="145"/>
      <c r="UAM37" s="145"/>
      <c r="UAN37" s="145"/>
      <c r="UAO37" s="145"/>
      <c r="UAP37" s="145"/>
      <c r="UAQ37" s="145"/>
      <c r="UAR37" s="145"/>
      <c r="UAS37" s="145"/>
      <c r="UAT37" s="145"/>
      <c r="UAU37" s="145"/>
      <c r="UAV37" s="145"/>
      <c r="UAW37" s="145"/>
      <c r="UAX37" s="145"/>
      <c r="UAY37" s="145"/>
      <c r="UAZ37" s="145"/>
      <c r="UBA37" s="145"/>
      <c r="UBB37" s="145"/>
      <c r="UBC37" s="145"/>
      <c r="UBD37" s="145"/>
      <c r="UBE37" s="145"/>
      <c r="UBF37" s="145"/>
      <c r="UBG37" s="145"/>
      <c r="UBH37" s="145"/>
      <c r="UBI37" s="145"/>
      <c r="UBJ37" s="145"/>
      <c r="UBK37" s="145"/>
      <c r="UBL37" s="145"/>
      <c r="UBM37" s="145"/>
      <c r="UBN37" s="145"/>
      <c r="UBO37" s="145"/>
      <c r="UBP37" s="145"/>
      <c r="UBQ37" s="145"/>
      <c r="UBR37" s="145"/>
      <c r="UBS37" s="145"/>
      <c r="UBT37" s="145"/>
      <c r="UBU37" s="145"/>
      <c r="UBV37" s="145"/>
      <c r="UBW37" s="145"/>
      <c r="UBX37" s="145"/>
      <c r="UBY37" s="145"/>
      <c r="UBZ37" s="145"/>
      <c r="UCA37" s="145"/>
      <c r="UCB37" s="145"/>
      <c r="UCC37" s="145"/>
      <c r="UCD37" s="145"/>
      <c r="UCE37" s="145"/>
      <c r="UCF37" s="145"/>
      <c r="UCG37" s="145"/>
      <c r="UCH37" s="145"/>
      <c r="UCI37" s="145"/>
      <c r="UCJ37" s="145"/>
      <c r="UCK37" s="145"/>
      <c r="UCL37" s="145"/>
      <c r="UCM37" s="145"/>
      <c r="UCN37" s="145"/>
      <c r="UCO37" s="145"/>
      <c r="UCP37" s="145"/>
      <c r="UCQ37" s="145"/>
      <c r="UCR37" s="145"/>
      <c r="UCS37" s="145"/>
      <c r="UCT37" s="145"/>
      <c r="UCU37" s="145"/>
      <c r="UCV37" s="145"/>
      <c r="UCW37" s="145"/>
      <c r="UCX37" s="145"/>
      <c r="UCY37" s="145"/>
      <c r="UCZ37" s="145"/>
      <c r="UDA37" s="145"/>
      <c r="UDB37" s="145"/>
      <c r="UDC37" s="145"/>
      <c r="UDD37" s="145"/>
      <c r="UDE37" s="145"/>
      <c r="UDF37" s="145"/>
      <c r="UDG37" s="145"/>
      <c r="UDH37" s="145"/>
      <c r="UDI37" s="145"/>
      <c r="UDJ37" s="145"/>
      <c r="UDK37" s="145"/>
      <c r="UDL37" s="145"/>
      <c r="UDM37" s="145"/>
      <c r="UDN37" s="145"/>
      <c r="UDO37" s="145"/>
      <c r="UDP37" s="145"/>
      <c r="UDQ37" s="145"/>
      <c r="UDR37" s="145"/>
      <c r="UDS37" s="145"/>
      <c r="UDT37" s="145"/>
      <c r="UDU37" s="145"/>
      <c r="UDV37" s="145"/>
      <c r="UDW37" s="145"/>
      <c r="UDX37" s="145"/>
      <c r="UDY37" s="145"/>
      <c r="UDZ37" s="145"/>
      <c r="UEA37" s="145"/>
      <c r="UEB37" s="145"/>
      <c r="UEC37" s="145"/>
      <c r="UED37" s="145"/>
      <c r="UEE37" s="145"/>
      <c r="UEF37" s="145"/>
      <c r="UEG37" s="145"/>
      <c r="UEH37" s="145"/>
      <c r="UEI37" s="145"/>
      <c r="UEJ37" s="145"/>
      <c r="UEK37" s="145"/>
      <c r="UEL37" s="145"/>
      <c r="UEM37" s="145"/>
      <c r="UEN37" s="145"/>
      <c r="UEO37" s="145"/>
      <c r="UEP37" s="145"/>
      <c r="UEQ37" s="145"/>
      <c r="UER37" s="145"/>
      <c r="UES37" s="145"/>
      <c r="UET37" s="145"/>
      <c r="UEU37" s="145"/>
      <c r="UEV37" s="145"/>
      <c r="UEW37" s="145"/>
      <c r="UEX37" s="145"/>
      <c r="UEY37" s="145"/>
      <c r="UEZ37" s="145"/>
      <c r="UFA37" s="145"/>
      <c r="UFB37" s="145"/>
      <c r="UFC37" s="145"/>
      <c r="UFD37" s="145"/>
      <c r="UFE37" s="145"/>
      <c r="UFF37" s="145"/>
      <c r="UFG37" s="145"/>
      <c r="UFH37" s="145"/>
      <c r="UFI37" s="145"/>
      <c r="UFJ37" s="145"/>
      <c r="UFK37" s="145"/>
      <c r="UFL37" s="145"/>
      <c r="UFM37" s="145"/>
      <c r="UFN37" s="145"/>
      <c r="UFO37" s="145"/>
      <c r="UFP37" s="145"/>
      <c r="UFQ37" s="145"/>
      <c r="UFR37" s="145"/>
      <c r="UFS37" s="145"/>
      <c r="UFT37" s="145"/>
      <c r="UFU37" s="145"/>
      <c r="UFV37" s="145"/>
      <c r="UFW37" s="145"/>
      <c r="UFX37" s="145"/>
      <c r="UFY37" s="145"/>
      <c r="UFZ37" s="145"/>
      <c r="UGA37" s="145"/>
      <c r="UGB37" s="145"/>
      <c r="UGC37" s="145"/>
      <c r="UGD37" s="145"/>
      <c r="UGE37" s="145"/>
      <c r="UGF37" s="145"/>
      <c r="UGG37" s="145"/>
      <c r="UGH37" s="145"/>
      <c r="UGI37" s="145"/>
      <c r="UGJ37" s="145"/>
      <c r="UGK37" s="145"/>
      <c r="UGL37" s="145"/>
      <c r="UGM37" s="145"/>
      <c r="UGN37" s="145"/>
      <c r="UGO37" s="145"/>
      <c r="UGP37" s="145"/>
      <c r="UGQ37" s="145"/>
      <c r="UGR37" s="145"/>
      <c r="UGS37" s="145"/>
      <c r="UGT37" s="145"/>
      <c r="UGU37" s="145"/>
      <c r="UGV37" s="145"/>
      <c r="UGW37" s="145"/>
      <c r="UGX37" s="145"/>
      <c r="UGY37" s="145"/>
      <c r="UGZ37" s="145"/>
      <c r="UHA37" s="145"/>
      <c r="UHB37" s="145"/>
      <c r="UHC37" s="145"/>
      <c r="UHD37" s="145"/>
      <c r="UHE37" s="145"/>
      <c r="UHF37" s="145"/>
      <c r="UHG37" s="145"/>
      <c r="UHH37" s="145"/>
      <c r="UHI37" s="145"/>
      <c r="UHJ37" s="145"/>
      <c r="UHK37" s="145"/>
      <c r="UHL37" s="145"/>
      <c r="UHM37" s="145"/>
      <c r="UHN37" s="145"/>
      <c r="UHO37" s="145"/>
      <c r="UHP37" s="145"/>
      <c r="UHQ37" s="145"/>
      <c r="UHR37" s="145"/>
      <c r="UHS37" s="145"/>
      <c r="UHT37" s="145"/>
      <c r="UHU37" s="145"/>
      <c r="UHV37" s="145"/>
      <c r="UHW37" s="145"/>
      <c r="UHX37" s="145"/>
      <c r="UHY37" s="145"/>
      <c r="UHZ37" s="145"/>
      <c r="UIA37" s="145"/>
      <c r="UIB37" s="145"/>
      <c r="UIC37" s="145"/>
      <c r="UID37" s="145"/>
      <c r="UIE37" s="145"/>
      <c r="UIF37" s="145"/>
      <c r="UIG37" s="145"/>
      <c r="UIH37" s="145"/>
      <c r="UII37" s="145"/>
      <c r="UIJ37" s="145"/>
      <c r="UIK37" s="145"/>
      <c r="UIL37" s="145"/>
      <c r="UIM37" s="145"/>
      <c r="UIN37" s="145"/>
      <c r="UIO37" s="145"/>
      <c r="UIP37" s="145"/>
      <c r="UIQ37" s="145"/>
      <c r="UIR37" s="145"/>
      <c r="UIS37" s="145"/>
      <c r="UIT37" s="145"/>
      <c r="UIU37" s="145"/>
      <c r="UIV37" s="145"/>
      <c r="UIW37" s="145"/>
      <c r="UIX37" s="145"/>
      <c r="UIY37" s="145"/>
      <c r="UIZ37" s="145"/>
      <c r="UJA37" s="145"/>
      <c r="UJB37" s="145"/>
      <c r="UJC37" s="145"/>
      <c r="UJD37" s="145"/>
      <c r="UJE37" s="145"/>
      <c r="UJF37" s="145"/>
      <c r="UJG37" s="145"/>
      <c r="UJH37" s="145"/>
      <c r="UJI37" s="145"/>
      <c r="UJJ37" s="145"/>
      <c r="UJK37" s="145"/>
      <c r="UJL37" s="145"/>
      <c r="UJM37" s="145"/>
      <c r="UJN37" s="145"/>
      <c r="UJO37" s="145"/>
      <c r="UJP37" s="145"/>
      <c r="UJQ37" s="145"/>
      <c r="UJR37" s="145"/>
      <c r="UJS37" s="145"/>
      <c r="UJT37" s="145"/>
      <c r="UJU37" s="145"/>
      <c r="UJV37" s="145"/>
      <c r="UJW37" s="145"/>
      <c r="UJX37" s="145"/>
      <c r="UJY37" s="145"/>
      <c r="UJZ37" s="145"/>
      <c r="UKA37" s="145"/>
      <c r="UKB37" s="145"/>
      <c r="UKC37" s="145"/>
      <c r="UKD37" s="145"/>
      <c r="UKE37" s="145"/>
      <c r="UKF37" s="145"/>
      <c r="UKG37" s="145"/>
      <c r="UKH37" s="145"/>
      <c r="UKI37" s="145"/>
      <c r="UKJ37" s="145"/>
      <c r="UKK37" s="145"/>
      <c r="UKL37" s="145"/>
      <c r="UKM37" s="145"/>
      <c r="UKN37" s="145"/>
      <c r="UKO37" s="145"/>
      <c r="UKP37" s="145"/>
      <c r="UKQ37" s="145"/>
      <c r="UKR37" s="145"/>
      <c r="UKS37" s="145"/>
      <c r="UKT37" s="145"/>
      <c r="UKU37" s="145"/>
      <c r="UKV37" s="145"/>
      <c r="UKW37" s="145"/>
      <c r="UKX37" s="145"/>
      <c r="UKY37" s="145"/>
      <c r="UKZ37" s="145"/>
      <c r="ULA37" s="145"/>
      <c r="ULB37" s="145"/>
      <c r="ULC37" s="145"/>
      <c r="ULD37" s="145"/>
      <c r="ULE37" s="145"/>
      <c r="ULF37" s="145"/>
      <c r="ULG37" s="145"/>
      <c r="ULH37" s="145"/>
      <c r="ULI37" s="145"/>
      <c r="ULJ37" s="145"/>
      <c r="ULK37" s="145"/>
      <c r="ULL37" s="145"/>
      <c r="ULM37" s="145"/>
      <c r="ULN37" s="145"/>
      <c r="ULO37" s="145"/>
      <c r="ULP37" s="145"/>
      <c r="ULQ37" s="145"/>
      <c r="ULR37" s="145"/>
      <c r="ULS37" s="145"/>
      <c r="ULT37" s="145"/>
      <c r="ULU37" s="145"/>
      <c r="ULV37" s="145"/>
      <c r="ULW37" s="145"/>
      <c r="ULX37" s="145"/>
      <c r="ULY37" s="145"/>
      <c r="ULZ37" s="145"/>
      <c r="UMA37" s="145"/>
      <c r="UMB37" s="145"/>
      <c r="UMC37" s="145"/>
      <c r="UMD37" s="145"/>
      <c r="UME37" s="145"/>
      <c r="UMF37" s="145"/>
      <c r="UMG37" s="145"/>
      <c r="UMH37" s="145"/>
      <c r="UMI37" s="145"/>
      <c r="UMJ37" s="145"/>
      <c r="UMK37" s="145"/>
      <c r="UML37" s="145"/>
      <c r="UMM37" s="145"/>
      <c r="UMN37" s="145"/>
      <c r="UMO37" s="145"/>
      <c r="UMP37" s="145"/>
      <c r="UMQ37" s="145"/>
      <c r="UMR37" s="145"/>
      <c r="UMS37" s="145"/>
      <c r="UMT37" s="145"/>
      <c r="UMU37" s="145"/>
      <c r="UMV37" s="145"/>
      <c r="UMW37" s="145"/>
      <c r="UMX37" s="145"/>
      <c r="UMY37" s="145"/>
      <c r="UMZ37" s="145"/>
      <c r="UNA37" s="145"/>
      <c r="UNB37" s="145"/>
      <c r="UNC37" s="145"/>
      <c r="UND37" s="145"/>
      <c r="UNE37" s="145"/>
      <c r="UNF37" s="145"/>
      <c r="UNG37" s="145"/>
      <c r="UNH37" s="145"/>
      <c r="UNI37" s="145"/>
      <c r="UNJ37" s="145"/>
      <c r="UNK37" s="145"/>
      <c r="UNL37" s="145"/>
      <c r="UNM37" s="145"/>
      <c r="UNN37" s="145"/>
      <c r="UNO37" s="145"/>
      <c r="UNP37" s="145"/>
      <c r="UNQ37" s="145"/>
      <c r="UNR37" s="145"/>
      <c r="UNS37" s="145"/>
      <c r="UNT37" s="145"/>
      <c r="UNU37" s="145"/>
      <c r="UNV37" s="145"/>
      <c r="UNW37" s="145"/>
      <c r="UNX37" s="145"/>
      <c r="UNY37" s="145"/>
      <c r="UNZ37" s="145"/>
      <c r="UOA37" s="145"/>
      <c r="UOB37" s="145"/>
      <c r="UOC37" s="145"/>
      <c r="UOD37" s="145"/>
      <c r="UOE37" s="145"/>
      <c r="UOF37" s="145"/>
      <c r="UOG37" s="145"/>
      <c r="UOH37" s="145"/>
      <c r="UOI37" s="145"/>
      <c r="UOJ37" s="145"/>
      <c r="UOK37" s="145"/>
      <c r="UOL37" s="145"/>
      <c r="UOM37" s="145"/>
      <c r="UON37" s="145"/>
      <c r="UOO37" s="145"/>
      <c r="UOP37" s="145"/>
      <c r="UOQ37" s="145"/>
      <c r="UOR37" s="145"/>
      <c r="UOS37" s="145"/>
      <c r="UOT37" s="145"/>
      <c r="UOU37" s="145"/>
      <c r="UOV37" s="145"/>
      <c r="UOW37" s="145"/>
      <c r="UOX37" s="145"/>
      <c r="UOY37" s="145"/>
      <c r="UOZ37" s="145"/>
      <c r="UPA37" s="145"/>
      <c r="UPB37" s="145"/>
      <c r="UPC37" s="145"/>
      <c r="UPD37" s="145"/>
      <c r="UPE37" s="145"/>
      <c r="UPF37" s="145"/>
      <c r="UPG37" s="145"/>
      <c r="UPH37" s="145"/>
      <c r="UPI37" s="145"/>
      <c r="UPJ37" s="145"/>
      <c r="UPK37" s="145"/>
      <c r="UPL37" s="145"/>
      <c r="UPM37" s="145"/>
      <c r="UPN37" s="145"/>
      <c r="UPO37" s="145"/>
      <c r="UPP37" s="145"/>
      <c r="UPQ37" s="145"/>
      <c r="UPR37" s="145"/>
      <c r="UPS37" s="145"/>
      <c r="UPT37" s="145"/>
      <c r="UPU37" s="145"/>
      <c r="UPV37" s="145"/>
      <c r="UPW37" s="145"/>
      <c r="UPX37" s="145"/>
      <c r="UPY37" s="145"/>
      <c r="UPZ37" s="145"/>
      <c r="UQA37" s="145"/>
      <c r="UQB37" s="145"/>
      <c r="UQC37" s="145"/>
      <c r="UQD37" s="145"/>
      <c r="UQE37" s="145"/>
      <c r="UQF37" s="145"/>
      <c r="UQG37" s="145"/>
      <c r="UQH37" s="145"/>
      <c r="UQI37" s="145"/>
      <c r="UQJ37" s="145"/>
      <c r="UQK37" s="145"/>
      <c r="UQL37" s="145"/>
      <c r="UQM37" s="145"/>
      <c r="UQN37" s="145"/>
      <c r="UQO37" s="145"/>
      <c r="UQP37" s="145"/>
      <c r="UQQ37" s="145"/>
      <c r="UQR37" s="145"/>
      <c r="UQS37" s="145"/>
      <c r="UQT37" s="145"/>
      <c r="UQU37" s="145"/>
      <c r="UQV37" s="145"/>
      <c r="UQW37" s="145"/>
      <c r="UQX37" s="145"/>
      <c r="UQY37" s="145"/>
      <c r="UQZ37" s="145"/>
      <c r="URA37" s="145"/>
      <c r="URB37" s="145"/>
      <c r="URC37" s="145"/>
      <c r="URD37" s="145"/>
      <c r="URE37" s="145"/>
      <c r="URF37" s="145"/>
      <c r="URG37" s="145"/>
      <c r="URH37" s="145"/>
      <c r="URI37" s="145"/>
      <c r="URJ37" s="145"/>
      <c r="URK37" s="145"/>
      <c r="URL37" s="145"/>
      <c r="URM37" s="145"/>
      <c r="URN37" s="145"/>
      <c r="URO37" s="145"/>
      <c r="URP37" s="145"/>
      <c r="URQ37" s="145"/>
      <c r="URR37" s="145"/>
      <c r="URS37" s="145"/>
      <c r="URT37" s="145"/>
      <c r="URU37" s="145"/>
      <c r="URV37" s="145"/>
      <c r="URW37" s="145"/>
      <c r="URX37" s="145"/>
      <c r="URY37" s="145"/>
      <c r="URZ37" s="145"/>
      <c r="USA37" s="145"/>
      <c r="USB37" s="145"/>
      <c r="USC37" s="145"/>
      <c r="USD37" s="145"/>
      <c r="USE37" s="145"/>
      <c r="USF37" s="145"/>
      <c r="USG37" s="145"/>
      <c r="USH37" s="145"/>
      <c r="USI37" s="145"/>
      <c r="USJ37" s="145"/>
      <c r="USK37" s="145"/>
      <c r="USL37" s="145"/>
      <c r="USM37" s="145"/>
      <c r="USN37" s="145"/>
      <c r="USO37" s="145"/>
      <c r="USP37" s="145"/>
      <c r="USQ37" s="145"/>
      <c r="USR37" s="145"/>
      <c r="USS37" s="145"/>
      <c r="UST37" s="145"/>
      <c r="USU37" s="145"/>
      <c r="USV37" s="145"/>
      <c r="USW37" s="145"/>
      <c r="USX37" s="145"/>
      <c r="USY37" s="145"/>
      <c r="USZ37" s="145"/>
      <c r="UTA37" s="145"/>
      <c r="UTB37" s="145"/>
      <c r="UTC37" s="145"/>
      <c r="UTD37" s="145"/>
      <c r="UTE37" s="145"/>
      <c r="UTF37" s="145"/>
      <c r="UTG37" s="145"/>
      <c r="UTH37" s="145"/>
      <c r="UTI37" s="145"/>
      <c r="UTJ37" s="145"/>
      <c r="UTK37" s="145"/>
      <c r="UTL37" s="145"/>
      <c r="UTM37" s="145"/>
      <c r="UTN37" s="145"/>
      <c r="UTO37" s="145"/>
      <c r="UTP37" s="145"/>
      <c r="UTQ37" s="145"/>
      <c r="UTR37" s="145"/>
      <c r="UTS37" s="145"/>
      <c r="UTT37" s="145"/>
      <c r="UTU37" s="145"/>
      <c r="UTV37" s="145"/>
      <c r="UTW37" s="145"/>
      <c r="UTX37" s="145"/>
      <c r="UTY37" s="145"/>
      <c r="UTZ37" s="145"/>
      <c r="UUA37" s="145"/>
      <c r="UUB37" s="145"/>
      <c r="UUC37" s="145"/>
      <c r="UUD37" s="145"/>
      <c r="UUE37" s="145"/>
      <c r="UUF37" s="145"/>
      <c r="UUG37" s="145"/>
      <c r="UUH37" s="145"/>
      <c r="UUI37" s="145"/>
      <c r="UUJ37" s="145"/>
      <c r="UUK37" s="145"/>
      <c r="UUL37" s="145"/>
      <c r="UUM37" s="145"/>
      <c r="UUN37" s="145"/>
      <c r="UUO37" s="145"/>
      <c r="UUP37" s="145"/>
      <c r="UUQ37" s="145"/>
      <c r="UUR37" s="145"/>
      <c r="UUS37" s="145"/>
      <c r="UUT37" s="145"/>
      <c r="UUU37" s="145"/>
      <c r="UUV37" s="145"/>
      <c r="UUW37" s="145"/>
      <c r="UUX37" s="145"/>
      <c r="UUY37" s="145"/>
      <c r="UUZ37" s="145"/>
      <c r="UVA37" s="145"/>
      <c r="UVB37" s="145"/>
      <c r="UVC37" s="145"/>
      <c r="UVD37" s="145"/>
      <c r="UVE37" s="145"/>
      <c r="UVF37" s="145"/>
      <c r="UVG37" s="145"/>
      <c r="UVH37" s="145"/>
      <c r="UVI37" s="145"/>
      <c r="UVJ37" s="145"/>
      <c r="UVK37" s="145"/>
      <c r="UVL37" s="145"/>
      <c r="UVM37" s="145"/>
      <c r="UVN37" s="145"/>
      <c r="UVO37" s="145"/>
      <c r="UVP37" s="145"/>
      <c r="UVQ37" s="145"/>
      <c r="UVR37" s="145"/>
      <c r="UVS37" s="145"/>
      <c r="UVT37" s="145"/>
      <c r="UVU37" s="145"/>
      <c r="UVV37" s="145"/>
      <c r="UVW37" s="145"/>
      <c r="UVX37" s="145"/>
      <c r="UVY37" s="145"/>
      <c r="UVZ37" s="145"/>
      <c r="UWA37" s="145"/>
      <c r="UWB37" s="145"/>
      <c r="UWC37" s="145"/>
      <c r="UWD37" s="145"/>
      <c r="UWE37" s="145"/>
      <c r="UWF37" s="145"/>
      <c r="UWG37" s="145"/>
      <c r="UWH37" s="145"/>
      <c r="UWI37" s="145"/>
      <c r="UWJ37" s="145"/>
      <c r="UWK37" s="145"/>
      <c r="UWL37" s="145"/>
      <c r="UWM37" s="145"/>
      <c r="UWN37" s="145"/>
      <c r="UWO37" s="145"/>
      <c r="UWP37" s="145"/>
      <c r="UWQ37" s="145"/>
      <c r="UWR37" s="145"/>
      <c r="UWS37" s="145"/>
      <c r="UWT37" s="145"/>
      <c r="UWU37" s="145"/>
      <c r="UWV37" s="145"/>
      <c r="UWW37" s="145"/>
      <c r="UWX37" s="145"/>
      <c r="UWY37" s="145"/>
      <c r="UWZ37" s="145"/>
      <c r="UXA37" s="145"/>
      <c r="UXB37" s="145"/>
      <c r="UXC37" s="145"/>
      <c r="UXD37" s="145"/>
      <c r="UXE37" s="145"/>
      <c r="UXF37" s="145"/>
      <c r="UXG37" s="145"/>
      <c r="UXH37" s="145"/>
      <c r="UXI37" s="145"/>
      <c r="UXJ37" s="145"/>
      <c r="UXK37" s="145"/>
      <c r="UXL37" s="145"/>
      <c r="UXM37" s="145"/>
      <c r="UXN37" s="145"/>
      <c r="UXO37" s="145"/>
      <c r="UXP37" s="145"/>
      <c r="UXQ37" s="145"/>
      <c r="UXR37" s="145"/>
      <c r="UXS37" s="145"/>
      <c r="UXT37" s="145"/>
      <c r="UXU37" s="145"/>
      <c r="UXV37" s="145"/>
      <c r="UXW37" s="145"/>
      <c r="UXX37" s="145"/>
      <c r="UXY37" s="145"/>
      <c r="UXZ37" s="145"/>
      <c r="UYA37" s="145"/>
      <c r="UYB37" s="145"/>
      <c r="UYC37" s="145"/>
      <c r="UYD37" s="145"/>
      <c r="UYE37" s="145"/>
      <c r="UYF37" s="145"/>
      <c r="UYG37" s="145"/>
      <c r="UYH37" s="145"/>
      <c r="UYI37" s="145"/>
      <c r="UYJ37" s="145"/>
      <c r="UYK37" s="145"/>
      <c r="UYL37" s="145"/>
      <c r="UYM37" s="145"/>
      <c r="UYN37" s="145"/>
      <c r="UYO37" s="145"/>
      <c r="UYP37" s="145"/>
      <c r="UYQ37" s="145"/>
      <c r="UYR37" s="145"/>
      <c r="UYS37" s="145"/>
      <c r="UYT37" s="145"/>
      <c r="UYU37" s="145"/>
      <c r="UYV37" s="145"/>
      <c r="UYW37" s="145"/>
      <c r="UYX37" s="145"/>
      <c r="UYY37" s="145"/>
      <c r="UYZ37" s="145"/>
      <c r="UZA37" s="145"/>
      <c r="UZB37" s="145"/>
      <c r="UZC37" s="145"/>
      <c r="UZD37" s="145"/>
      <c r="UZE37" s="145"/>
      <c r="UZF37" s="145"/>
      <c r="UZG37" s="145"/>
      <c r="UZH37" s="145"/>
      <c r="UZI37" s="145"/>
      <c r="UZJ37" s="145"/>
      <c r="UZK37" s="145"/>
      <c r="UZL37" s="145"/>
      <c r="UZM37" s="145"/>
      <c r="UZN37" s="145"/>
      <c r="UZO37" s="145"/>
      <c r="UZP37" s="145"/>
      <c r="UZQ37" s="145"/>
      <c r="UZR37" s="145"/>
      <c r="UZS37" s="145"/>
      <c r="UZT37" s="145"/>
      <c r="UZU37" s="145"/>
      <c r="UZV37" s="145"/>
      <c r="UZW37" s="145"/>
      <c r="UZX37" s="145"/>
      <c r="UZY37" s="145"/>
      <c r="UZZ37" s="145"/>
      <c r="VAA37" s="145"/>
      <c r="VAB37" s="145"/>
      <c r="VAC37" s="145"/>
      <c r="VAD37" s="145"/>
      <c r="VAE37" s="145"/>
      <c r="VAF37" s="145"/>
      <c r="VAG37" s="145"/>
      <c r="VAH37" s="145"/>
      <c r="VAI37" s="145"/>
      <c r="VAJ37" s="145"/>
      <c r="VAK37" s="145"/>
      <c r="VAL37" s="145"/>
      <c r="VAM37" s="145"/>
      <c r="VAN37" s="145"/>
      <c r="VAO37" s="145"/>
      <c r="VAP37" s="145"/>
      <c r="VAQ37" s="145"/>
      <c r="VAR37" s="145"/>
      <c r="VAS37" s="145"/>
      <c r="VAT37" s="145"/>
      <c r="VAU37" s="145"/>
      <c r="VAV37" s="145"/>
      <c r="VAW37" s="145"/>
      <c r="VAX37" s="145"/>
      <c r="VAY37" s="145"/>
      <c r="VAZ37" s="145"/>
      <c r="VBA37" s="145"/>
      <c r="VBB37" s="145"/>
      <c r="VBC37" s="145"/>
      <c r="VBD37" s="145"/>
      <c r="VBE37" s="145"/>
      <c r="VBF37" s="145"/>
      <c r="VBG37" s="145"/>
      <c r="VBH37" s="145"/>
      <c r="VBI37" s="145"/>
      <c r="VBJ37" s="145"/>
      <c r="VBK37" s="145"/>
      <c r="VBL37" s="145"/>
      <c r="VBM37" s="145"/>
      <c r="VBN37" s="145"/>
      <c r="VBO37" s="145"/>
      <c r="VBP37" s="145"/>
      <c r="VBQ37" s="145"/>
      <c r="VBR37" s="145"/>
      <c r="VBS37" s="145"/>
      <c r="VBT37" s="145"/>
      <c r="VBU37" s="145"/>
      <c r="VBV37" s="145"/>
      <c r="VBW37" s="145"/>
      <c r="VBX37" s="145"/>
      <c r="VBY37" s="145"/>
      <c r="VBZ37" s="145"/>
      <c r="VCA37" s="145"/>
      <c r="VCB37" s="145"/>
      <c r="VCC37" s="145"/>
      <c r="VCD37" s="145"/>
      <c r="VCE37" s="145"/>
      <c r="VCF37" s="145"/>
      <c r="VCG37" s="145"/>
      <c r="VCH37" s="145"/>
      <c r="VCI37" s="145"/>
      <c r="VCJ37" s="145"/>
      <c r="VCK37" s="145"/>
      <c r="VCL37" s="145"/>
      <c r="VCM37" s="145"/>
      <c r="VCN37" s="145"/>
      <c r="VCO37" s="145"/>
      <c r="VCP37" s="145"/>
      <c r="VCQ37" s="145"/>
      <c r="VCR37" s="145"/>
      <c r="VCS37" s="145"/>
      <c r="VCT37" s="145"/>
      <c r="VCU37" s="145"/>
      <c r="VCV37" s="145"/>
      <c r="VCW37" s="145"/>
      <c r="VCX37" s="145"/>
      <c r="VCY37" s="145"/>
      <c r="VCZ37" s="145"/>
      <c r="VDA37" s="145"/>
      <c r="VDB37" s="145"/>
      <c r="VDC37" s="145"/>
      <c r="VDD37" s="145"/>
      <c r="VDE37" s="145"/>
      <c r="VDF37" s="145"/>
      <c r="VDG37" s="145"/>
      <c r="VDH37" s="145"/>
      <c r="VDI37" s="145"/>
      <c r="VDJ37" s="145"/>
      <c r="VDK37" s="145"/>
      <c r="VDL37" s="145"/>
      <c r="VDM37" s="145"/>
      <c r="VDN37" s="145"/>
      <c r="VDO37" s="145"/>
      <c r="VDP37" s="145"/>
      <c r="VDQ37" s="145"/>
      <c r="VDR37" s="145"/>
      <c r="VDS37" s="145"/>
      <c r="VDT37" s="145"/>
      <c r="VDU37" s="145"/>
      <c r="VDV37" s="145"/>
      <c r="VDW37" s="145"/>
      <c r="VDX37" s="145"/>
      <c r="VDY37" s="145"/>
      <c r="VDZ37" s="145"/>
      <c r="VEA37" s="145"/>
      <c r="VEB37" s="145"/>
      <c r="VEC37" s="145"/>
      <c r="VED37" s="145"/>
      <c r="VEE37" s="145"/>
      <c r="VEF37" s="145"/>
      <c r="VEG37" s="145"/>
      <c r="VEH37" s="145"/>
      <c r="VEI37" s="145"/>
      <c r="VEJ37" s="145"/>
      <c r="VEK37" s="145"/>
      <c r="VEL37" s="145"/>
      <c r="VEM37" s="145"/>
      <c r="VEN37" s="145"/>
      <c r="VEO37" s="145"/>
      <c r="VEP37" s="145"/>
      <c r="VEQ37" s="145"/>
      <c r="VER37" s="145"/>
      <c r="VES37" s="145"/>
      <c r="VET37" s="145"/>
      <c r="VEU37" s="145"/>
      <c r="VEV37" s="145"/>
      <c r="VEW37" s="145"/>
      <c r="VEX37" s="145"/>
      <c r="VEY37" s="145"/>
      <c r="VEZ37" s="145"/>
      <c r="VFA37" s="145"/>
      <c r="VFB37" s="145"/>
      <c r="VFC37" s="145"/>
      <c r="VFD37" s="145"/>
      <c r="VFE37" s="145"/>
      <c r="VFF37" s="145"/>
      <c r="VFG37" s="145"/>
      <c r="VFH37" s="145"/>
      <c r="VFI37" s="145"/>
      <c r="VFJ37" s="145"/>
      <c r="VFK37" s="145"/>
      <c r="VFL37" s="145"/>
      <c r="VFM37" s="145"/>
      <c r="VFN37" s="145"/>
      <c r="VFO37" s="145"/>
      <c r="VFP37" s="145"/>
      <c r="VFQ37" s="145"/>
      <c r="VFR37" s="145"/>
      <c r="VFS37" s="145"/>
      <c r="VFT37" s="145"/>
      <c r="VFU37" s="145"/>
      <c r="VFV37" s="145"/>
      <c r="VFW37" s="145"/>
      <c r="VFX37" s="145"/>
      <c r="VFY37" s="145"/>
      <c r="VFZ37" s="145"/>
      <c r="VGA37" s="145"/>
      <c r="VGB37" s="145"/>
      <c r="VGC37" s="145"/>
      <c r="VGD37" s="145"/>
      <c r="VGE37" s="145"/>
      <c r="VGF37" s="145"/>
      <c r="VGG37" s="145"/>
      <c r="VGH37" s="145"/>
      <c r="VGI37" s="145"/>
      <c r="VGJ37" s="145"/>
      <c r="VGK37" s="145"/>
      <c r="VGL37" s="145"/>
      <c r="VGM37" s="145"/>
      <c r="VGN37" s="145"/>
      <c r="VGO37" s="145"/>
      <c r="VGP37" s="145"/>
      <c r="VGQ37" s="145"/>
      <c r="VGR37" s="145"/>
      <c r="VGS37" s="145"/>
      <c r="VGT37" s="145"/>
      <c r="VGU37" s="145"/>
      <c r="VGV37" s="145"/>
      <c r="VGW37" s="145"/>
      <c r="VGX37" s="145"/>
      <c r="VGY37" s="145"/>
      <c r="VGZ37" s="145"/>
      <c r="VHA37" s="145"/>
      <c r="VHB37" s="145"/>
      <c r="VHC37" s="145"/>
      <c r="VHD37" s="145"/>
      <c r="VHE37" s="145"/>
      <c r="VHF37" s="145"/>
      <c r="VHG37" s="145"/>
      <c r="VHH37" s="145"/>
      <c r="VHI37" s="145"/>
      <c r="VHJ37" s="145"/>
      <c r="VHK37" s="145"/>
      <c r="VHL37" s="145"/>
      <c r="VHM37" s="145"/>
      <c r="VHN37" s="145"/>
      <c r="VHO37" s="145"/>
      <c r="VHP37" s="145"/>
      <c r="VHQ37" s="145"/>
      <c r="VHR37" s="145"/>
      <c r="VHS37" s="145"/>
      <c r="VHT37" s="145"/>
      <c r="VHU37" s="145"/>
      <c r="VHV37" s="145"/>
      <c r="VHW37" s="145"/>
      <c r="VHX37" s="145"/>
      <c r="VHY37" s="145"/>
      <c r="VHZ37" s="145"/>
      <c r="VIA37" s="145"/>
      <c r="VIB37" s="145"/>
      <c r="VIC37" s="145"/>
      <c r="VID37" s="145"/>
      <c r="VIE37" s="145"/>
      <c r="VIF37" s="145"/>
      <c r="VIG37" s="145"/>
      <c r="VIH37" s="145"/>
      <c r="VII37" s="145"/>
      <c r="VIJ37" s="145"/>
      <c r="VIK37" s="145"/>
      <c r="VIL37" s="145"/>
      <c r="VIM37" s="145"/>
      <c r="VIN37" s="145"/>
      <c r="VIO37" s="145"/>
      <c r="VIP37" s="145"/>
      <c r="VIQ37" s="145"/>
      <c r="VIR37" s="145"/>
      <c r="VIS37" s="145"/>
      <c r="VIT37" s="145"/>
      <c r="VIU37" s="145"/>
      <c r="VIV37" s="145"/>
      <c r="VIW37" s="145"/>
      <c r="VIX37" s="145"/>
      <c r="VIY37" s="145"/>
      <c r="VIZ37" s="145"/>
      <c r="VJA37" s="145"/>
      <c r="VJB37" s="145"/>
      <c r="VJC37" s="145"/>
      <c r="VJD37" s="145"/>
      <c r="VJE37" s="145"/>
      <c r="VJF37" s="145"/>
      <c r="VJG37" s="145"/>
      <c r="VJH37" s="145"/>
      <c r="VJI37" s="145"/>
      <c r="VJJ37" s="145"/>
      <c r="VJK37" s="145"/>
      <c r="VJL37" s="145"/>
      <c r="VJM37" s="145"/>
      <c r="VJN37" s="145"/>
      <c r="VJO37" s="145"/>
      <c r="VJP37" s="145"/>
      <c r="VJQ37" s="145"/>
      <c r="VJR37" s="145"/>
      <c r="VJS37" s="145"/>
      <c r="VJT37" s="145"/>
      <c r="VJU37" s="145"/>
      <c r="VJV37" s="145"/>
      <c r="VJW37" s="145"/>
      <c r="VJX37" s="145"/>
      <c r="VJY37" s="145"/>
      <c r="VJZ37" s="145"/>
      <c r="VKA37" s="145"/>
      <c r="VKB37" s="145"/>
      <c r="VKC37" s="145"/>
      <c r="VKD37" s="145"/>
      <c r="VKE37" s="145"/>
      <c r="VKF37" s="145"/>
      <c r="VKG37" s="145"/>
      <c r="VKH37" s="145"/>
      <c r="VKI37" s="145"/>
      <c r="VKJ37" s="145"/>
      <c r="VKK37" s="145"/>
      <c r="VKL37" s="145"/>
      <c r="VKM37" s="145"/>
      <c r="VKN37" s="145"/>
      <c r="VKO37" s="145"/>
      <c r="VKP37" s="145"/>
      <c r="VKQ37" s="145"/>
      <c r="VKR37" s="145"/>
      <c r="VKS37" s="145"/>
      <c r="VKT37" s="145"/>
      <c r="VKU37" s="145"/>
      <c r="VKV37" s="145"/>
      <c r="VKW37" s="145"/>
      <c r="VKX37" s="145"/>
      <c r="VKY37" s="145"/>
      <c r="VKZ37" s="145"/>
      <c r="VLA37" s="145"/>
      <c r="VLB37" s="145"/>
      <c r="VLC37" s="145"/>
      <c r="VLD37" s="145"/>
      <c r="VLE37" s="145"/>
      <c r="VLF37" s="145"/>
      <c r="VLG37" s="145"/>
      <c r="VLH37" s="145"/>
      <c r="VLI37" s="145"/>
      <c r="VLJ37" s="145"/>
      <c r="VLK37" s="145"/>
      <c r="VLL37" s="145"/>
      <c r="VLM37" s="145"/>
      <c r="VLN37" s="145"/>
      <c r="VLO37" s="145"/>
      <c r="VLP37" s="145"/>
      <c r="VLQ37" s="145"/>
      <c r="VLR37" s="145"/>
      <c r="VLS37" s="145"/>
      <c r="VLT37" s="145"/>
      <c r="VLU37" s="145"/>
      <c r="VLV37" s="145"/>
      <c r="VLW37" s="145"/>
      <c r="VLX37" s="145"/>
      <c r="VLY37" s="145"/>
      <c r="VLZ37" s="145"/>
      <c r="VMA37" s="145"/>
      <c r="VMB37" s="145"/>
      <c r="VMC37" s="145"/>
      <c r="VMD37" s="145"/>
      <c r="VME37" s="145"/>
      <c r="VMF37" s="145"/>
      <c r="VMG37" s="145"/>
      <c r="VMH37" s="145"/>
      <c r="VMI37" s="145"/>
      <c r="VMJ37" s="145"/>
      <c r="VMK37" s="145"/>
      <c r="VML37" s="145"/>
      <c r="VMM37" s="145"/>
      <c r="VMN37" s="145"/>
      <c r="VMO37" s="145"/>
      <c r="VMP37" s="145"/>
      <c r="VMQ37" s="145"/>
      <c r="VMR37" s="145"/>
      <c r="VMS37" s="145"/>
      <c r="VMT37" s="145"/>
      <c r="VMU37" s="145"/>
      <c r="VMV37" s="145"/>
      <c r="VMW37" s="145"/>
      <c r="VMX37" s="145"/>
      <c r="VMY37" s="145"/>
      <c r="VMZ37" s="145"/>
      <c r="VNA37" s="145"/>
      <c r="VNB37" s="145"/>
      <c r="VNC37" s="145"/>
      <c r="VND37" s="145"/>
      <c r="VNE37" s="145"/>
      <c r="VNF37" s="145"/>
      <c r="VNG37" s="145"/>
      <c r="VNH37" s="145"/>
      <c r="VNI37" s="145"/>
      <c r="VNJ37" s="145"/>
      <c r="VNK37" s="145"/>
      <c r="VNL37" s="145"/>
      <c r="VNM37" s="145"/>
      <c r="VNN37" s="145"/>
      <c r="VNO37" s="145"/>
      <c r="VNP37" s="145"/>
      <c r="VNQ37" s="145"/>
      <c r="VNR37" s="145"/>
      <c r="VNS37" s="145"/>
      <c r="VNT37" s="145"/>
      <c r="VNU37" s="145"/>
      <c r="VNV37" s="145"/>
      <c r="VNW37" s="145"/>
      <c r="VNX37" s="145"/>
      <c r="VNY37" s="145"/>
      <c r="VNZ37" s="145"/>
      <c r="VOA37" s="145"/>
      <c r="VOB37" s="145"/>
      <c r="VOC37" s="145"/>
      <c r="VOD37" s="145"/>
      <c r="VOE37" s="145"/>
      <c r="VOF37" s="145"/>
      <c r="VOG37" s="145"/>
      <c r="VOH37" s="145"/>
      <c r="VOI37" s="145"/>
      <c r="VOJ37" s="145"/>
      <c r="VOK37" s="145"/>
      <c r="VOL37" s="145"/>
      <c r="VOM37" s="145"/>
      <c r="VON37" s="145"/>
      <c r="VOO37" s="145"/>
      <c r="VOP37" s="145"/>
      <c r="VOQ37" s="145"/>
      <c r="VOR37" s="145"/>
      <c r="VOS37" s="145"/>
      <c r="VOT37" s="145"/>
      <c r="VOU37" s="145"/>
      <c r="VOV37" s="145"/>
      <c r="VOW37" s="145"/>
      <c r="VOX37" s="145"/>
      <c r="VOY37" s="145"/>
      <c r="VOZ37" s="145"/>
      <c r="VPA37" s="145"/>
      <c r="VPB37" s="145"/>
      <c r="VPC37" s="145"/>
      <c r="VPD37" s="145"/>
      <c r="VPE37" s="145"/>
      <c r="VPF37" s="145"/>
      <c r="VPG37" s="145"/>
      <c r="VPH37" s="145"/>
      <c r="VPI37" s="145"/>
      <c r="VPJ37" s="145"/>
      <c r="VPK37" s="145"/>
      <c r="VPL37" s="145"/>
      <c r="VPM37" s="145"/>
      <c r="VPN37" s="145"/>
      <c r="VPO37" s="145"/>
      <c r="VPP37" s="145"/>
      <c r="VPQ37" s="145"/>
      <c r="VPR37" s="145"/>
      <c r="VPS37" s="145"/>
      <c r="VPT37" s="145"/>
      <c r="VPU37" s="145"/>
      <c r="VPV37" s="145"/>
      <c r="VPW37" s="145"/>
      <c r="VPX37" s="145"/>
      <c r="VPY37" s="145"/>
      <c r="VPZ37" s="145"/>
      <c r="VQA37" s="145"/>
      <c r="VQB37" s="145"/>
      <c r="VQC37" s="145"/>
      <c r="VQD37" s="145"/>
      <c r="VQE37" s="145"/>
      <c r="VQF37" s="145"/>
      <c r="VQG37" s="145"/>
      <c r="VQH37" s="145"/>
      <c r="VQI37" s="145"/>
      <c r="VQJ37" s="145"/>
      <c r="VQK37" s="145"/>
      <c r="VQL37" s="145"/>
      <c r="VQM37" s="145"/>
      <c r="VQN37" s="145"/>
      <c r="VQO37" s="145"/>
      <c r="VQP37" s="145"/>
      <c r="VQQ37" s="145"/>
      <c r="VQR37" s="145"/>
      <c r="VQS37" s="145"/>
      <c r="VQT37" s="145"/>
      <c r="VQU37" s="145"/>
      <c r="VQV37" s="145"/>
      <c r="VQW37" s="145"/>
      <c r="VQX37" s="145"/>
      <c r="VQY37" s="145"/>
      <c r="VQZ37" s="145"/>
      <c r="VRA37" s="145"/>
      <c r="VRB37" s="145"/>
      <c r="VRC37" s="145"/>
      <c r="VRD37" s="145"/>
      <c r="VRE37" s="145"/>
      <c r="VRF37" s="145"/>
      <c r="VRG37" s="145"/>
      <c r="VRH37" s="145"/>
      <c r="VRI37" s="145"/>
      <c r="VRJ37" s="145"/>
      <c r="VRK37" s="145"/>
      <c r="VRL37" s="145"/>
      <c r="VRM37" s="145"/>
      <c r="VRN37" s="145"/>
      <c r="VRO37" s="145"/>
      <c r="VRP37" s="145"/>
      <c r="VRQ37" s="145"/>
      <c r="VRR37" s="145"/>
      <c r="VRS37" s="145"/>
      <c r="VRT37" s="145"/>
      <c r="VRU37" s="145"/>
      <c r="VRV37" s="145"/>
      <c r="VRW37" s="145"/>
      <c r="VRX37" s="145"/>
      <c r="VRY37" s="145"/>
      <c r="VRZ37" s="145"/>
      <c r="VSA37" s="145"/>
      <c r="VSB37" s="145"/>
      <c r="VSC37" s="145"/>
      <c r="VSD37" s="145"/>
      <c r="VSE37" s="145"/>
      <c r="VSF37" s="145"/>
      <c r="VSG37" s="145"/>
      <c r="VSH37" s="145"/>
      <c r="VSI37" s="145"/>
      <c r="VSJ37" s="145"/>
      <c r="VSK37" s="145"/>
      <c r="VSL37" s="145"/>
      <c r="VSM37" s="145"/>
      <c r="VSN37" s="145"/>
      <c r="VSO37" s="145"/>
      <c r="VSP37" s="145"/>
      <c r="VSQ37" s="145"/>
      <c r="VSR37" s="145"/>
      <c r="VSS37" s="145"/>
      <c r="VST37" s="145"/>
      <c r="VSU37" s="145"/>
      <c r="VSV37" s="145"/>
      <c r="VSW37" s="145"/>
      <c r="VSX37" s="145"/>
      <c r="VSY37" s="145"/>
      <c r="VSZ37" s="145"/>
      <c r="VTA37" s="145"/>
      <c r="VTB37" s="145"/>
      <c r="VTC37" s="145"/>
      <c r="VTD37" s="145"/>
      <c r="VTE37" s="145"/>
      <c r="VTF37" s="145"/>
      <c r="VTG37" s="145"/>
      <c r="VTH37" s="145"/>
      <c r="VTI37" s="145"/>
      <c r="VTJ37" s="145"/>
      <c r="VTK37" s="145"/>
      <c r="VTL37" s="145"/>
      <c r="VTM37" s="145"/>
      <c r="VTN37" s="145"/>
      <c r="VTO37" s="145"/>
      <c r="VTP37" s="145"/>
      <c r="VTQ37" s="145"/>
      <c r="VTR37" s="145"/>
      <c r="VTS37" s="145"/>
      <c r="VTT37" s="145"/>
      <c r="VTU37" s="145"/>
      <c r="VTV37" s="145"/>
      <c r="VTW37" s="145"/>
      <c r="VTX37" s="145"/>
      <c r="VTY37" s="145"/>
      <c r="VTZ37" s="145"/>
      <c r="VUA37" s="145"/>
      <c r="VUB37" s="145"/>
      <c r="VUC37" s="145"/>
      <c r="VUD37" s="145"/>
      <c r="VUE37" s="145"/>
      <c r="VUF37" s="145"/>
      <c r="VUG37" s="145"/>
      <c r="VUH37" s="145"/>
      <c r="VUI37" s="145"/>
      <c r="VUJ37" s="145"/>
      <c r="VUK37" s="145"/>
      <c r="VUL37" s="145"/>
      <c r="VUM37" s="145"/>
      <c r="VUN37" s="145"/>
      <c r="VUO37" s="145"/>
      <c r="VUP37" s="145"/>
      <c r="VUQ37" s="145"/>
      <c r="VUR37" s="145"/>
      <c r="VUS37" s="145"/>
      <c r="VUT37" s="145"/>
      <c r="VUU37" s="145"/>
      <c r="VUV37" s="145"/>
      <c r="VUW37" s="145"/>
      <c r="VUX37" s="145"/>
      <c r="VUY37" s="145"/>
      <c r="VUZ37" s="145"/>
      <c r="VVA37" s="145"/>
      <c r="VVB37" s="145"/>
      <c r="VVC37" s="145"/>
      <c r="VVD37" s="145"/>
      <c r="VVE37" s="145"/>
      <c r="VVF37" s="145"/>
      <c r="VVG37" s="145"/>
      <c r="VVH37" s="145"/>
      <c r="VVI37" s="145"/>
      <c r="VVJ37" s="145"/>
      <c r="VVK37" s="145"/>
      <c r="VVL37" s="145"/>
      <c r="VVM37" s="145"/>
      <c r="VVN37" s="145"/>
      <c r="VVO37" s="145"/>
      <c r="VVP37" s="145"/>
      <c r="VVQ37" s="145"/>
      <c r="VVR37" s="145"/>
      <c r="VVS37" s="145"/>
      <c r="VVT37" s="145"/>
      <c r="VVU37" s="145"/>
      <c r="VVV37" s="145"/>
      <c r="VVW37" s="145"/>
      <c r="VVX37" s="145"/>
      <c r="VVY37" s="145"/>
      <c r="VVZ37" s="145"/>
      <c r="VWA37" s="145"/>
      <c r="VWB37" s="145"/>
      <c r="VWC37" s="145"/>
      <c r="VWD37" s="145"/>
      <c r="VWE37" s="145"/>
      <c r="VWF37" s="145"/>
      <c r="VWG37" s="145"/>
      <c r="VWH37" s="145"/>
      <c r="VWI37" s="145"/>
      <c r="VWJ37" s="145"/>
      <c r="VWK37" s="145"/>
      <c r="VWL37" s="145"/>
      <c r="VWM37" s="145"/>
      <c r="VWN37" s="145"/>
      <c r="VWO37" s="145"/>
      <c r="VWP37" s="145"/>
      <c r="VWQ37" s="145"/>
      <c r="VWR37" s="145"/>
      <c r="VWS37" s="145"/>
      <c r="VWT37" s="145"/>
      <c r="VWU37" s="145"/>
      <c r="VWV37" s="145"/>
      <c r="VWW37" s="145"/>
      <c r="VWX37" s="145"/>
      <c r="VWY37" s="145"/>
      <c r="VWZ37" s="145"/>
      <c r="VXA37" s="145"/>
      <c r="VXB37" s="145"/>
      <c r="VXC37" s="145"/>
      <c r="VXD37" s="145"/>
      <c r="VXE37" s="145"/>
      <c r="VXF37" s="145"/>
      <c r="VXG37" s="145"/>
      <c r="VXH37" s="145"/>
      <c r="VXI37" s="145"/>
      <c r="VXJ37" s="145"/>
      <c r="VXK37" s="145"/>
      <c r="VXL37" s="145"/>
      <c r="VXM37" s="145"/>
      <c r="VXN37" s="145"/>
      <c r="VXO37" s="145"/>
      <c r="VXP37" s="145"/>
      <c r="VXQ37" s="145"/>
      <c r="VXR37" s="145"/>
      <c r="VXS37" s="145"/>
      <c r="VXT37" s="145"/>
      <c r="VXU37" s="145"/>
      <c r="VXV37" s="145"/>
      <c r="VXW37" s="145"/>
      <c r="VXX37" s="145"/>
      <c r="VXY37" s="145"/>
      <c r="VXZ37" s="145"/>
      <c r="VYA37" s="145"/>
      <c r="VYB37" s="145"/>
      <c r="VYC37" s="145"/>
      <c r="VYD37" s="145"/>
      <c r="VYE37" s="145"/>
      <c r="VYF37" s="145"/>
      <c r="VYG37" s="145"/>
      <c r="VYH37" s="145"/>
      <c r="VYI37" s="145"/>
      <c r="VYJ37" s="145"/>
      <c r="VYK37" s="145"/>
      <c r="VYL37" s="145"/>
      <c r="VYM37" s="145"/>
      <c r="VYN37" s="145"/>
      <c r="VYO37" s="145"/>
      <c r="VYP37" s="145"/>
      <c r="VYQ37" s="145"/>
      <c r="VYR37" s="145"/>
      <c r="VYS37" s="145"/>
      <c r="VYT37" s="145"/>
      <c r="VYU37" s="145"/>
      <c r="VYV37" s="145"/>
      <c r="VYW37" s="145"/>
      <c r="VYX37" s="145"/>
      <c r="VYY37" s="145"/>
      <c r="VYZ37" s="145"/>
      <c r="VZA37" s="145"/>
      <c r="VZB37" s="145"/>
      <c r="VZC37" s="145"/>
      <c r="VZD37" s="145"/>
      <c r="VZE37" s="145"/>
      <c r="VZF37" s="145"/>
      <c r="VZG37" s="145"/>
      <c r="VZH37" s="145"/>
      <c r="VZI37" s="145"/>
      <c r="VZJ37" s="145"/>
      <c r="VZK37" s="145"/>
      <c r="VZL37" s="145"/>
      <c r="VZM37" s="145"/>
      <c r="VZN37" s="145"/>
      <c r="VZO37" s="145"/>
      <c r="VZP37" s="145"/>
      <c r="VZQ37" s="145"/>
      <c r="VZR37" s="145"/>
      <c r="VZS37" s="145"/>
      <c r="VZT37" s="145"/>
      <c r="VZU37" s="145"/>
      <c r="VZV37" s="145"/>
      <c r="VZW37" s="145"/>
      <c r="VZX37" s="145"/>
      <c r="VZY37" s="145"/>
      <c r="VZZ37" s="145"/>
      <c r="WAA37" s="145"/>
      <c r="WAB37" s="145"/>
      <c r="WAC37" s="145"/>
      <c r="WAD37" s="145"/>
      <c r="WAE37" s="145"/>
      <c r="WAF37" s="145"/>
      <c r="WAG37" s="145"/>
      <c r="WAH37" s="145"/>
      <c r="WAI37" s="145"/>
      <c r="WAJ37" s="145"/>
      <c r="WAK37" s="145"/>
      <c r="WAL37" s="145"/>
      <c r="WAM37" s="145"/>
      <c r="WAN37" s="145"/>
      <c r="WAO37" s="145"/>
      <c r="WAP37" s="145"/>
      <c r="WAQ37" s="145"/>
      <c r="WAR37" s="145"/>
      <c r="WAS37" s="145"/>
      <c r="WAT37" s="145"/>
      <c r="WAU37" s="145"/>
      <c r="WAV37" s="145"/>
      <c r="WAW37" s="145"/>
      <c r="WAX37" s="145"/>
      <c r="WAY37" s="145"/>
      <c r="WAZ37" s="145"/>
      <c r="WBA37" s="145"/>
      <c r="WBB37" s="145"/>
      <c r="WBC37" s="145"/>
      <c r="WBD37" s="145"/>
      <c r="WBE37" s="145"/>
      <c r="WBF37" s="145"/>
      <c r="WBG37" s="145"/>
      <c r="WBH37" s="145"/>
      <c r="WBI37" s="145"/>
      <c r="WBJ37" s="145"/>
      <c r="WBK37" s="145"/>
      <c r="WBL37" s="145"/>
      <c r="WBM37" s="145"/>
      <c r="WBN37" s="145"/>
      <c r="WBO37" s="145"/>
      <c r="WBP37" s="145"/>
      <c r="WBQ37" s="145"/>
      <c r="WBR37" s="145"/>
      <c r="WBS37" s="145"/>
      <c r="WBT37" s="145"/>
      <c r="WBU37" s="145"/>
      <c r="WBV37" s="145"/>
      <c r="WBW37" s="145"/>
      <c r="WBX37" s="145"/>
      <c r="WBY37" s="145"/>
      <c r="WBZ37" s="145"/>
      <c r="WCA37" s="145"/>
      <c r="WCB37" s="145"/>
      <c r="WCC37" s="145"/>
      <c r="WCD37" s="145"/>
      <c r="WCE37" s="145"/>
      <c r="WCF37" s="145"/>
      <c r="WCG37" s="145"/>
      <c r="WCH37" s="145"/>
      <c r="WCI37" s="145"/>
      <c r="WCJ37" s="145"/>
      <c r="WCK37" s="145"/>
      <c r="WCL37" s="145"/>
      <c r="WCM37" s="145"/>
      <c r="WCN37" s="145"/>
      <c r="WCO37" s="145"/>
      <c r="WCP37" s="145"/>
      <c r="WCQ37" s="145"/>
      <c r="WCR37" s="145"/>
      <c r="WCS37" s="145"/>
      <c r="WCT37" s="145"/>
      <c r="WCU37" s="145"/>
      <c r="WCV37" s="145"/>
      <c r="WCW37" s="145"/>
      <c r="WCX37" s="145"/>
      <c r="WCY37" s="145"/>
      <c r="WCZ37" s="145"/>
      <c r="WDA37" s="145"/>
      <c r="WDB37" s="145"/>
      <c r="WDC37" s="145"/>
      <c r="WDD37" s="145"/>
      <c r="WDE37" s="145"/>
      <c r="WDF37" s="145"/>
      <c r="WDG37" s="145"/>
      <c r="WDH37" s="145"/>
      <c r="WDI37" s="145"/>
      <c r="WDJ37" s="145"/>
      <c r="WDK37" s="145"/>
      <c r="WDL37" s="145"/>
      <c r="WDM37" s="145"/>
      <c r="WDN37" s="145"/>
      <c r="WDO37" s="145"/>
      <c r="WDP37" s="145"/>
      <c r="WDQ37" s="145"/>
      <c r="WDR37" s="145"/>
      <c r="WDS37" s="145"/>
      <c r="WDT37" s="145"/>
      <c r="WDU37" s="145"/>
      <c r="WDV37" s="145"/>
      <c r="WDW37" s="145"/>
      <c r="WDX37" s="145"/>
      <c r="WDY37" s="145"/>
      <c r="WDZ37" s="145"/>
      <c r="WEA37" s="145"/>
      <c r="WEB37" s="145"/>
      <c r="WEC37" s="145"/>
      <c r="WED37" s="145"/>
      <c r="WEE37" s="145"/>
      <c r="WEF37" s="145"/>
      <c r="WEG37" s="145"/>
      <c r="WEH37" s="145"/>
      <c r="WEI37" s="145"/>
      <c r="WEJ37" s="145"/>
      <c r="WEK37" s="145"/>
      <c r="WEL37" s="145"/>
      <c r="WEM37" s="145"/>
      <c r="WEN37" s="145"/>
      <c r="WEO37" s="145"/>
      <c r="WEP37" s="145"/>
      <c r="WEQ37" s="145"/>
      <c r="WER37" s="145"/>
      <c r="WES37" s="145"/>
      <c r="WET37" s="145"/>
      <c r="WEU37" s="145"/>
      <c r="WEV37" s="145"/>
      <c r="WEW37" s="145"/>
      <c r="WEX37" s="145"/>
      <c r="WEY37" s="145"/>
      <c r="WEZ37" s="145"/>
      <c r="WFA37" s="145"/>
      <c r="WFB37" s="145"/>
      <c r="WFC37" s="145"/>
      <c r="WFD37" s="145"/>
      <c r="WFE37" s="145"/>
      <c r="WFF37" s="145"/>
      <c r="WFG37" s="145"/>
      <c r="WFH37" s="145"/>
      <c r="WFI37" s="145"/>
      <c r="WFJ37" s="145"/>
      <c r="WFK37" s="145"/>
      <c r="WFL37" s="145"/>
      <c r="WFM37" s="145"/>
      <c r="WFN37" s="145"/>
      <c r="WFO37" s="145"/>
      <c r="WFP37" s="145"/>
      <c r="WFQ37" s="145"/>
      <c r="WFR37" s="145"/>
      <c r="WFS37" s="145"/>
      <c r="WFT37" s="145"/>
      <c r="WFU37" s="145"/>
      <c r="WFV37" s="145"/>
      <c r="WFW37" s="145"/>
      <c r="WFX37" s="145"/>
      <c r="WFY37" s="145"/>
      <c r="WFZ37" s="145"/>
      <c r="WGA37" s="145"/>
      <c r="WGB37" s="145"/>
      <c r="WGC37" s="145"/>
      <c r="WGD37" s="145"/>
      <c r="WGE37" s="145"/>
      <c r="WGF37" s="145"/>
      <c r="WGG37" s="145"/>
      <c r="WGH37" s="145"/>
      <c r="WGI37" s="145"/>
      <c r="WGJ37" s="145"/>
      <c r="WGK37" s="145"/>
      <c r="WGL37" s="145"/>
      <c r="WGM37" s="145"/>
      <c r="WGN37" s="145"/>
      <c r="WGO37" s="145"/>
      <c r="WGP37" s="145"/>
      <c r="WGQ37" s="145"/>
      <c r="WGR37" s="145"/>
      <c r="WGS37" s="145"/>
      <c r="WGT37" s="145"/>
      <c r="WGU37" s="145"/>
      <c r="WGV37" s="145"/>
      <c r="WGW37" s="145"/>
      <c r="WGX37" s="145"/>
      <c r="WGY37" s="145"/>
      <c r="WGZ37" s="145"/>
      <c r="WHA37" s="145"/>
      <c r="WHB37" s="145"/>
      <c r="WHC37" s="145"/>
      <c r="WHD37" s="145"/>
      <c r="WHE37" s="145"/>
      <c r="WHF37" s="145"/>
      <c r="WHG37" s="145"/>
      <c r="WHH37" s="145"/>
      <c r="WHI37" s="145"/>
      <c r="WHJ37" s="145"/>
      <c r="WHK37" s="145"/>
      <c r="WHL37" s="145"/>
      <c r="WHM37" s="145"/>
      <c r="WHN37" s="145"/>
      <c r="WHO37" s="145"/>
      <c r="WHP37" s="145"/>
      <c r="WHQ37" s="145"/>
      <c r="WHR37" s="145"/>
      <c r="WHS37" s="145"/>
      <c r="WHT37" s="145"/>
      <c r="WHU37" s="145"/>
      <c r="WHV37" s="145"/>
      <c r="WHW37" s="145"/>
      <c r="WHX37" s="145"/>
      <c r="WHY37" s="145"/>
      <c r="WHZ37" s="145"/>
      <c r="WIA37" s="145"/>
      <c r="WIB37" s="145"/>
      <c r="WIC37" s="145"/>
      <c r="WID37" s="145"/>
      <c r="WIE37" s="145"/>
      <c r="WIF37" s="145"/>
      <c r="WIG37" s="145"/>
      <c r="WIH37" s="145"/>
      <c r="WII37" s="145"/>
      <c r="WIJ37" s="145"/>
      <c r="WIK37" s="145"/>
      <c r="WIL37" s="145"/>
      <c r="WIM37" s="145"/>
      <c r="WIN37" s="145"/>
      <c r="WIO37" s="145"/>
      <c r="WIP37" s="145"/>
      <c r="WIQ37" s="145"/>
      <c r="WIR37" s="145"/>
      <c r="WIS37" s="145"/>
      <c r="WIT37" s="145"/>
      <c r="WIU37" s="145"/>
      <c r="WIV37" s="145"/>
      <c r="WIW37" s="145"/>
      <c r="WIX37" s="145"/>
      <c r="WIY37" s="145"/>
      <c r="WIZ37" s="145"/>
      <c r="WJA37" s="145"/>
      <c r="WJB37" s="145"/>
      <c r="WJC37" s="145"/>
      <c r="WJD37" s="145"/>
      <c r="WJE37" s="145"/>
      <c r="WJF37" s="145"/>
      <c r="WJG37" s="145"/>
      <c r="WJH37" s="145"/>
      <c r="WJI37" s="145"/>
      <c r="WJJ37" s="145"/>
      <c r="WJK37" s="145"/>
      <c r="WJL37" s="145"/>
      <c r="WJM37" s="145"/>
      <c r="WJN37" s="145"/>
      <c r="WJO37" s="145"/>
      <c r="WJP37" s="145"/>
      <c r="WJQ37" s="145"/>
      <c r="WJR37" s="145"/>
      <c r="WJS37" s="145"/>
      <c r="WJT37" s="145"/>
      <c r="WJU37" s="145"/>
      <c r="WJV37" s="145"/>
      <c r="WJW37" s="145"/>
      <c r="WJX37" s="145"/>
      <c r="WJY37" s="145"/>
      <c r="WJZ37" s="145"/>
      <c r="WKA37" s="145"/>
      <c r="WKB37" s="145"/>
      <c r="WKC37" s="145"/>
      <c r="WKD37" s="145"/>
      <c r="WKE37" s="145"/>
      <c r="WKF37" s="145"/>
      <c r="WKG37" s="145"/>
      <c r="WKH37" s="145"/>
      <c r="WKI37" s="145"/>
      <c r="WKJ37" s="145"/>
      <c r="WKK37" s="145"/>
      <c r="WKL37" s="145"/>
      <c r="WKM37" s="145"/>
      <c r="WKN37" s="145"/>
      <c r="WKO37" s="145"/>
      <c r="WKP37" s="145"/>
      <c r="WKQ37" s="145"/>
      <c r="WKR37" s="145"/>
      <c r="WKS37" s="145"/>
      <c r="WKT37" s="145"/>
      <c r="WKU37" s="145"/>
      <c r="WKV37" s="145"/>
      <c r="WKW37" s="145"/>
      <c r="WKX37" s="145"/>
      <c r="WKY37" s="145"/>
      <c r="WKZ37" s="145"/>
      <c r="WLA37" s="145"/>
      <c r="WLB37" s="145"/>
      <c r="WLC37" s="145"/>
      <c r="WLD37" s="145"/>
      <c r="WLE37" s="145"/>
      <c r="WLF37" s="145"/>
      <c r="WLG37" s="145"/>
      <c r="WLH37" s="145"/>
      <c r="WLI37" s="145"/>
      <c r="WLJ37" s="145"/>
      <c r="WLK37" s="145"/>
      <c r="WLL37" s="145"/>
      <c r="WLM37" s="145"/>
      <c r="WLN37" s="145"/>
      <c r="WLO37" s="145"/>
      <c r="WLP37" s="145"/>
      <c r="WLQ37" s="145"/>
      <c r="WLR37" s="145"/>
      <c r="WLS37" s="145"/>
      <c r="WLT37" s="145"/>
      <c r="WLU37" s="145"/>
      <c r="WLV37" s="145"/>
      <c r="WLW37" s="145"/>
      <c r="WLX37" s="145"/>
      <c r="WLY37" s="145"/>
      <c r="WLZ37" s="145"/>
      <c r="WMA37" s="145"/>
      <c r="WMB37" s="145"/>
      <c r="WMC37" s="145"/>
      <c r="WMD37" s="145"/>
      <c r="WME37" s="145"/>
      <c r="WMF37" s="145"/>
      <c r="WMG37" s="145"/>
      <c r="WMH37" s="145"/>
      <c r="WMI37" s="145"/>
      <c r="WMJ37" s="145"/>
      <c r="WMK37" s="145"/>
      <c r="WML37" s="145"/>
      <c r="WMM37" s="145"/>
      <c r="WMN37" s="145"/>
      <c r="WMO37" s="145"/>
      <c r="WMP37" s="145"/>
      <c r="WMQ37" s="145"/>
      <c r="WMR37" s="145"/>
      <c r="WMS37" s="145"/>
      <c r="WMT37" s="145"/>
      <c r="WMU37" s="145"/>
      <c r="WMV37" s="145"/>
      <c r="WMW37" s="145"/>
      <c r="WMX37" s="145"/>
      <c r="WMY37" s="145"/>
      <c r="WMZ37" s="145"/>
      <c r="WNA37" s="145"/>
      <c r="WNB37" s="145"/>
      <c r="WNC37" s="145"/>
      <c r="WND37" s="145"/>
      <c r="WNE37" s="145"/>
      <c r="WNF37" s="145"/>
      <c r="WNG37" s="145"/>
      <c r="WNH37" s="145"/>
      <c r="WNI37" s="145"/>
      <c r="WNJ37" s="145"/>
      <c r="WNK37" s="145"/>
      <c r="WNL37" s="145"/>
      <c r="WNM37" s="145"/>
      <c r="WNN37" s="145"/>
      <c r="WNO37" s="145"/>
      <c r="WNP37" s="145"/>
      <c r="WNQ37" s="145"/>
      <c r="WNR37" s="145"/>
      <c r="WNS37" s="145"/>
      <c r="WNT37" s="145"/>
      <c r="WNU37" s="145"/>
      <c r="WNV37" s="145"/>
      <c r="WNW37" s="145"/>
      <c r="WNX37" s="145"/>
      <c r="WNY37" s="145"/>
      <c r="WNZ37" s="145"/>
      <c r="WOA37" s="145"/>
      <c r="WOB37" s="145"/>
      <c r="WOC37" s="145"/>
      <c r="WOD37" s="145"/>
      <c r="WOE37" s="145"/>
      <c r="WOF37" s="145"/>
      <c r="WOG37" s="145"/>
      <c r="WOH37" s="145"/>
      <c r="WOI37" s="145"/>
      <c r="WOJ37" s="145"/>
      <c r="WOK37" s="145"/>
      <c r="WOL37" s="145"/>
      <c r="WOM37" s="145"/>
      <c r="WON37" s="145"/>
      <c r="WOO37" s="145"/>
      <c r="WOP37" s="145"/>
      <c r="WOQ37" s="145"/>
      <c r="WOR37" s="145"/>
      <c r="WOS37" s="145"/>
      <c r="WOT37" s="145"/>
      <c r="WOU37" s="145"/>
      <c r="WOV37" s="145"/>
      <c r="WOW37" s="145"/>
      <c r="WOX37" s="145"/>
      <c r="WOY37" s="145"/>
      <c r="WOZ37" s="145"/>
      <c r="WPA37" s="145"/>
      <c r="WPB37" s="145"/>
      <c r="WPC37" s="145"/>
      <c r="WPD37" s="145"/>
      <c r="WPE37" s="145"/>
      <c r="WPF37" s="145"/>
      <c r="WPG37" s="145"/>
      <c r="WPH37" s="145"/>
      <c r="WPI37" s="145"/>
      <c r="WPJ37" s="145"/>
      <c r="WPK37" s="145"/>
      <c r="WPL37" s="145"/>
      <c r="WPM37" s="145"/>
      <c r="WPN37" s="145"/>
      <c r="WPO37" s="145"/>
      <c r="WPP37" s="145"/>
      <c r="WPQ37" s="145"/>
      <c r="WPR37" s="145"/>
      <c r="WPS37" s="145"/>
      <c r="WPT37" s="145"/>
      <c r="WPU37" s="145"/>
      <c r="WPV37" s="145"/>
      <c r="WPW37" s="145"/>
      <c r="WPX37" s="145"/>
      <c r="WPY37" s="145"/>
      <c r="WPZ37" s="145"/>
      <c r="WQA37" s="145"/>
      <c r="WQB37" s="145"/>
      <c r="WQC37" s="145"/>
      <c r="WQD37" s="145"/>
      <c r="WQE37" s="145"/>
      <c r="WQF37" s="145"/>
      <c r="WQG37" s="145"/>
      <c r="WQH37" s="145"/>
      <c r="WQI37" s="145"/>
      <c r="WQJ37" s="145"/>
      <c r="WQK37" s="145"/>
      <c r="WQL37" s="145"/>
      <c r="WQM37" s="145"/>
      <c r="WQN37" s="145"/>
      <c r="WQO37" s="145"/>
      <c r="WQP37" s="145"/>
      <c r="WQQ37" s="145"/>
      <c r="WQR37" s="145"/>
      <c r="WQS37" s="145"/>
      <c r="WQT37" s="145"/>
      <c r="WQU37" s="145"/>
      <c r="WQV37" s="145"/>
      <c r="WQW37" s="145"/>
      <c r="WQX37" s="145"/>
      <c r="WQY37" s="145"/>
      <c r="WQZ37" s="145"/>
      <c r="WRA37" s="145"/>
      <c r="WRB37" s="145"/>
      <c r="WRC37" s="145"/>
      <c r="WRD37" s="145"/>
      <c r="WRE37" s="145"/>
      <c r="WRF37" s="145"/>
      <c r="WRG37" s="145"/>
      <c r="WRH37" s="145"/>
      <c r="WRI37" s="145"/>
      <c r="WRJ37" s="145"/>
      <c r="WRK37" s="145"/>
      <c r="WRL37" s="145"/>
      <c r="WRM37" s="145"/>
      <c r="WRN37" s="145"/>
      <c r="WRO37" s="145"/>
      <c r="WRP37" s="145"/>
      <c r="WRQ37" s="145"/>
      <c r="WRR37" s="145"/>
      <c r="WRS37" s="145"/>
      <c r="WRT37" s="145"/>
      <c r="WRU37" s="145"/>
      <c r="WRV37" s="145"/>
      <c r="WRW37" s="145"/>
      <c r="WRX37" s="145"/>
      <c r="WRY37" s="145"/>
      <c r="WRZ37" s="145"/>
      <c r="WSA37" s="145"/>
      <c r="WSB37" s="145"/>
      <c r="WSC37" s="145"/>
      <c r="WSD37" s="145"/>
      <c r="WSE37" s="145"/>
      <c r="WSF37" s="145"/>
      <c r="WSG37" s="145"/>
      <c r="WSH37" s="145"/>
      <c r="WSI37" s="145"/>
      <c r="WSJ37" s="145"/>
      <c r="WSK37" s="145"/>
      <c r="WSL37" s="145"/>
      <c r="WSM37" s="145"/>
      <c r="WSN37" s="145"/>
      <c r="WSO37" s="145"/>
      <c r="WSP37" s="145"/>
      <c r="WSQ37" s="145"/>
      <c r="WSR37" s="145"/>
      <c r="WSS37" s="145"/>
      <c r="WST37" s="145"/>
      <c r="WSU37" s="145"/>
      <c r="WSV37" s="145"/>
      <c r="WSW37" s="145"/>
      <c r="WSX37" s="145"/>
      <c r="WSY37" s="145"/>
      <c r="WSZ37" s="145"/>
      <c r="WTA37" s="145"/>
      <c r="WTB37" s="145"/>
      <c r="WTC37" s="145"/>
      <c r="WTD37" s="145"/>
      <c r="WTE37" s="145"/>
      <c r="WTF37" s="145"/>
      <c r="WTG37" s="145"/>
      <c r="WTH37" s="145"/>
      <c r="WTI37" s="145"/>
      <c r="WTJ37" s="145"/>
      <c r="WTK37" s="145"/>
      <c r="WTL37" s="145"/>
      <c r="WTM37" s="145"/>
      <c r="WTN37" s="145"/>
      <c r="WTO37" s="145"/>
      <c r="WTP37" s="145"/>
      <c r="WTQ37" s="145"/>
      <c r="WTR37" s="145"/>
      <c r="WTS37" s="145"/>
      <c r="WTT37" s="145"/>
      <c r="WTU37" s="145"/>
      <c r="WTV37" s="145"/>
      <c r="WTW37" s="145"/>
      <c r="WTX37" s="145"/>
      <c r="WTY37" s="145"/>
      <c r="WTZ37" s="145"/>
      <c r="WUA37" s="145"/>
      <c r="WUB37" s="145"/>
      <c r="WUC37" s="145"/>
      <c r="WUD37" s="145"/>
      <c r="WUE37" s="145"/>
      <c r="WUF37" s="145"/>
      <c r="WUG37" s="145"/>
      <c r="WUH37" s="145"/>
      <c r="WUI37" s="145"/>
      <c r="WUJ37" s="145"/>
      <c r="WUK37" s="145"/>
      <c r="WUL37" s="145"/>
      <c r="WUM37" s="145"/>
      <c r="WUN37" s="145"/>
      <c r="WUO37" s="145"/>
      <c r="WUP37" s="145"/>
      <c r="WUQ37" s="145"/>
      <c r="WUR37" s="145"/>
      <c r="WUS37" s="145"/>
      <c r="WUT37" s="145"/>
      <c r="WUU37" s="145"/>
      <c r="WUV37" s="145"/>
      <c r="WUW37" s="145"/>
      <c r="WUX37" s="145"/>
      <c r="WUY37" s="145"/>
      <c r="WUZ37" s="145"/>
      <c r="WVA37" s="145"/>
      <c r="WVB37" s="145"/>
      <c r="WVC37" s="145"/>
      <c r="WVD37" s="145"/>
      <c r="WVE37" s="145"/>
      <c r="WVF37" s="145"/>
      <c r="WVG37" s="145"/>
      <c r="WVH37" s="145"/>
      <c r="WVI37" s="145"/>
      <c r="WVJ37" s="145"/>
      <c r="WVK37" s="145"/>
      <c r="WVL37" s="145"/>
      <c r="WVM37" s="145"/>
      <c r="WVN37" s="145"/>
      <c r="WVO37" s="145"/>
      <c r="WVP37" s="145"/>
      <c r="WVQ37" s="145"/>
      <c r="WVR37" s="145"/>
      <c r="WVS37" s="145"/>
      <c r="WVT37" s="145"/>
      <c r="WVU37" s="145"/>
      <c r="WVV37" s="145"/>
      <c r="WVW37" s="145"/>
      <c r="WVX37" s="145"/>
      <c r="WVY37" s="145"/>
      <c r="WVZ37" s="145"/>
      <c r="WWA37" s="145"/>
      <c r="WWB37" s="145"/>
      <c r="WWC37" s="145"/>
      <c r="WWD37" s="145"/>
      <c r="WWE37" s="145"/>
      <c r="WWF37" s="145"/>
      <c r="WWG37" s="145"/>
      <c r="WWH37" s="145"/>
      <c r="WWI37" s="145"/>
      <c r="WWJ37" s="145"/>
      <c r="WWK37" s="145"/>
      <c r="WWL37" s="145"/>
      <c r="WWM37" s="145"/>
      <c r="WWN37" s="145"/>
      <c r="WWO37" s="145"/>
      <c r="WWP37" s="145"/>
      <c r="WWQ37" s="145"/>
      <c r="WWR37" s="145"/>
      <c r="WWS37" s="145"/>
      <c r="WWT37" s="145"/>
      <c r="WWU37" s="145"/>
      <c r="WWV37" s="145"/>
      <c r="WWW37" s="145"/>
      <c r="WWX37" s="145"/>
      <c r="WWY37" s="145"/>
      <c r="WWZ37" s="145"/>
      <c r="WXA37" s="145"/>
      <c r="WXB37" s="145"/>
      <c r="WXC37" s="145"/>
      <c r="WXD37" s="145"/>
      <c r="WXE37" s="145"/>
      <c r="WXF37" s="145"/>
      <c r="WXG37" s="145"/>
      <c r="WXH37" s="145"/>
      <c r="WXI37" s="145"/>
      <c r="WXJ37" s="145"/>
      <c r="WXK37" s="145"/>
      <c r="WXL37" s="145"/>
      <c r="WXM37" s="145"/>
      <c r="WXN37" s="145"/>
      <c r="WXO37" s="145"/>
      <c r="WXP37" s="145"/>
      <c r="WXQ37" s="145"/>
      <c r="WXR37" s="145"/>
      <c r="WXS37" s="145"/>
      <c r="WXT37" s="145"/>
      <c r="WXU37" s="145"/>
      <c r="WXV37" s="145"/>
      <c r="WXW37" s="145"/>
      <c r="WXX37" s="145"/>
      <c r="WXY37" s="145"/>
      <c r="WXZ37" s="145"/>
      <c r="WYA37" s="145"/>
      <c r="WYB37" s="145"/>
      <c r="WYC37" s="145"/>
      <c r="WYD37" s="145"/>
      <c r="WYE37" s="145"/>
      <c r="WYF37" s="145"/>
      <c r="WYG37" s="145"/>
      <c r="WYH37" s="145"/>
      <c r="WYI37" s="145"/>
      <c r="WYJ37" s="145"/>
      <c r="WYK37" s="145"/>
      <c r="WYL37" s="145"/>
      <c r="WYM37" s="145"/>
      <c r="WYN37" s="145"/>
      <c r="WYO37" s="145"/>
      <c r="WYP37" s="145"/>
      <c r="WYQ37" s="145"/>
      <c r="WYR37" s="145"/>
      <c r="WYS37" s="145"/>
      <c r="WYT37" s="145"/>
      <c r="WYU37" s="145"/>
      <c r="WYV37" s="145"/>
      <c r="WYW37" s="145"/>
      <c r="WYX37" s="145"/>
      <c r="WYY37" s="145"/>
      <c r="WYZ37" s="145"/>
      <c r="WZA37" s="145"/>
      <c r="WZB37" s="145"/>
      <c r="WZC37" s="145"/>
      <c r="WZD37" s="145"/>
      <c r="WZE37" s="145"/>
      <c r="WZF37" s="145"/>
      <c r="WZG37" s="145"/>
      <c r="WZH37" s="145"/>
      <c r="WZI37" s="145"/>
      <c r="WZJ37" s="145"/>
      <c r="WZK37" s="145"/>
      <c r="WZL37" s="145"/>
      <c r="WZM37" s="145"/>
      <c r="WZN37" s="145"/>
      <c r="WZO37" s="145"/>
      <c r="WZP37" s="145"/>
      <c r="WZQ37" s="145"/>
      <c r="WZR37" s="145"/>
      <c r="WZS37" s="145"/>
      <c r="WZT37" s="145"/>
      <c r="WZU37" s="145"/>
      <c r="WZV37" s="145"/>
      <c r="WZW37" s="145"/>
      <c r="WZX37" s="145"/>
      <c r="WZY37" s="145"/>
      <c r="WZZ37" s="145"/>
      <c r="XAA37" s="145"/>
      <c r="XAB37" s="145"/>
      <c r="XAC37" s="145"/>
      <c r="XAD37" s="145"/>
      <c r="XAE37" s="145"/>
      <c r="XAF37" s="145"/>
      <c r="XAG37" s="145"/>
      <c r="XAH37" s="145"/>
      <c r="XAI37" s="145"/>
      <c r="XAJ37" s="145"/>
      <c r="XAK37" s="145"/>
      <c r="XAL37" s="145"/>
      <c r="XAM37" s="145"/>
      <c r="XAN37" s="145"/>
      <c r="XAO37" s="145"/>
      <c r="XAP37" s="145"/>
      <c r="XAQ37" s="145"/>
      <c r="XAR37" s="145"/>
      <c r="XAS37" s="145"/>
      <c r="XAT37" s="145"/>
      <c r="XAU37" s="145"/>
      <c r="XAV37" s="145"/>
      <c r="XAW37" s="145"/>
      <c r="XAX37" s="145"/>
      <c r="XAY37" s="145"/>
      <c r="XAZ37" s="145"/>
      <c r="XBA37" s="145"/>
      <c r="XBB37" s="145"/>
      <c r="XBC37" s="145"/>
      <c r="XBD37" s="145"/>
      <c r="XBE37" s="145"/>
      <c r="XBF37" s="145"/>
      <c r="XBG37" s="145"/>
      <c r="XBH37" s="145"/>
      <c r="XBI37" s="145"/>
      <c r="XBJ37" s="145"/>
      <c r="XBK37" s="145"/>
      <c r="XBL37" s="145"/>
      <c r="XBM37" s="145"/>
      <c r="XBN37" s="145"/>
      <c r="XBO37" s="145"/>
      <c r="XBP37" s="145"/>
      <c r="XBQ37" s="145"/>
      <c r="XBR37" s="145"/>
      <c r="XBS37" s="145"/>
      <c r="XBT37" s="145"/>
      <c r="XBU37" s="145"/>
      <c r="XBV37" s="145"/>
      <c r="XBW37" s="145"/>
      <c r="XBX37" s="145"/>
      <c r="XBY37" s="145"/>
      <c r="XBZ37" s="145"/>
      <c r="XCA37" s="145"/>
      <c r="XCB37" s="145"/>
      <c r="XCC37" s="145"/>
      <c r="XCD37" s="145"/>
      <c r="XCE37" s="145"/>
      <c r="XCF37" s="145"/>
      <c r="XCG37" s="145"/>
      <c r="XCH37" s="145"/>
      <c r="XCI37" s="145"/>
      <c r="XCJ37" s="145"/>
      <c r="XCK37" s="145"/>
      <c r="XCL37" s="145"/>
      <c r="XCM37" s="145"/>
      <c r="XCN37" s="145"/>
      <c r="XCO37" s="145"/>
      <c r="XCP37" s="145"/>
      <c r="XCQ37" s="145"/>
      <c r="XCR37" s="145"/>
      <c r="XCS37" s="145"/>
      <c r="XCT37" s="145"/>
      <c r="XCU37" s="145"/>
      <c r="XCV37" s="145"/>
      <c r="XCW37" s="145"/>
      <c r="XCX37" s="145"/>
      <c r="XCY37" s="145"/>
      <c r="XCZ37" s="145"/>
      <c r="XDA37" s="145"/>
      <c r="XDB37" s="145"/>
      <c r="XDC37" s="145"/>
      <c r="XDD37" s="145"/>
      <c r="XDE37" s="145"/>
      <c r="XDF37" s="145"/>
      <c r="XDG37" s="145"/>
      <c r="XDH37" s="145"/>
      <c r="XDI37" s="145"/>
      <c r="XDJ37" s="145"/>
      <c r="XDK37" s="145"/>
      <c r="XDL37" s="145"/>
      <c r="XDM37" s="145"/>
      <c r="XDN37" s="145"/>
      <c r="XDO37" s="145"/>
      <c r="XDP37" s="145"/>
      <c r="XDQ37" s="145"/>
      <c r="XDR37" s="145"/>
      <c r="XDS37" s="145"/>
      <c r="XDT37" s="145"/>
      <c r="XDU37" s="145"/>
      <c r="XDV37" s="145"/>
      <c r="XDW37" s="145"/>
      <c r="XDX37" s="145"/>
      <c r="XDY37" s="145"/>
      <c r="XDZ37" s="145"/>
      <c r="XEA37" s="145"/>
      <c r="XEB37" s="145"/>
      <c r="XEC37" s="145"/>
      <c r="XED37" s="145"/>
      <c r="XEE37" s="145"/>
      <c r="XEF37" s="145"/>
      <c r="XEG37" s="145"/>
      <c r="XEH37" s="145"/>
      <c r="XEI37" s="145"/>
      <c r="XEJ37" s="145"/>
      <c r="XEK37" s="145"/>
      <c r="XEL37" s="145"/>
      <c r="XEM37" s="145"/>
    </row>
    <row r="38" spans="1:16367" s="145" customFormat="1" ht="15" customHeight="1" x14ac:dyDescent="0.2">
      <c r="A38" s="76">
        <v>104</v>
      </c>
      <c r="B38" s="76" t="s">
        <v>286</v>
      </c>
      <c r="C38" s="76" t="s">
        <v>300</v>
      </c>
      <c r="D38" s="76" t="s">
        <v>252</v>
      </c>
      <c r="E38" s="76" t="s">
        <v>301</v>
      </c>
      <c r="F38" s="172">
        <v>270006187</v>
      </c>
      <c r="G38" s="76" t="s">
        <v>289</v>
      </c>
      <c r="H38" s="76" t="s">
        <v>302</v>
      </c>
      <c r="I38" s="76" t="s">
        <v>303</v>
      </c>
      <c r="J38" s="76" t="s">
        <v>50</v>
      </c>
      <c r="K38" s="76">
        <v>57</v>
      </c>
      <c r="L38" s="76" t="s">
        <v>299</v>
      </c>
      <c r="M38" s="76" t="s">
        <v>221</v>
      </c>
      <c r="N38" s="76" t="s">
        <v>222</v>
      </c>
      <c r="O38" s="76" t="s">
        <v>268</v>
      </c>
      <c r="P38" s="76" t="s">
        <v>269</v>
      </c>
      <c r="Q38" s="76"/>
      <c r="R38" s="76"/>
      <c r="S38" s="76"/>
      <c r="T38" s="75">
        <v>7</v>
      </c>
      <c r="U38" s="75">
        <v>28</v>
      </c>
      <c r="V38" s="75">
        <v>0</v>
      </c>
      <c r="W38" s="75">
        <v>41</v>
      </c>
      <c r="X38" s="75">
        <v>27</v>
      </c>
      <c r="Y38" s="75">
        <v>0</v>
      </c>
      <c r="Z38" s="173"/>
      <c r="AA38" s="173"/>
      <c r="AB38" s="173"/>
      <c r="AC38" s="173"/>
      <c r="AD38" s="173"/>
      <c r="AE38" s="173"/>
      <c r="AF38" s="173"/>
      <c r="AG38" s="173"/>
      <c r="AH38" s="173"/>
      <c r="AI38" s="173"/>
      <c r="AJ38" s="173"/>
      <c r="AK38" s="173"/>
      <c r="AL38" s="173"/>
      <c r="AM38" s="173"/>
      <c r="AN38" s="173"/>
      <c r="AO38" s="173"/>
      <c r="AP38" s="173"/>
      <c r="AQ38" s="173"/>
      <c r="AR38" s="75">
        <v>60000</v>
      </c>
      <c r="AS38" s="129">
        <f t="shared" ref="AS38:AS54" si="4">(Q38+R38+S38+T38+U38+V38+W38+X38+Y38)*AR38</f>
        <v>6180000</v>
      </c>
      <c r="AT38" s="130">
        <f t="shared" si="1"/>
        <v>6921600.0000000009</v>
      </c>
      <c r="AU38" s="75" t="s">
        <v>270</v>
      </c>
      <c r="AV38" s="76" t="s">
        <v>304</v>
      </c>
      <c r="AW38" s="174"/>
      <c r="AX38" s="73" t="s">
        <v>51</v>
      </c>
      <c r="AY38" s="168"/>
      <c r="AZ38" s="168"/>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c r="GE38" s="175"/>
      <c r="GF38" s="175"/>
      <c r="GG38" s="175"/>
      <c r="GH38" s="175"/>
      <c r="GI38" s="175"/>
      <c r="GJ38" s="175"/>
      <c r="GK38" s="175"/>
      <c r="GL38" s="175"/>
      <c r="GM38" s="175"/>
      <c r="GN38" s="175"/>
      <c r="GO38" s="175"/>
      <c r="GP38" s="175"/>
      <c r="GQ38" s="175"/>
      <c r="GR38" s="175"/>
      <c r="GS38" s="175"/>
      <c r="GT38" s="175"/>
      <c r="GU38" s="175"/>
      <c r="GV38" s="175"/>
      <c r="GW38" s="175"/>
      <c r="GX38" s="175"/>
      <c r="GY38" s="175"/>
      <c r="GZ38" s="175"/>
      <c r="HA38" s="175"/>
      <c r="HB38" s="175"/>
      <c r="HC38" s="175"/>
      <c r="HD38" s="175"/>
      <c r="HE38" s="175"/>
      <c r="HF38" s="175"/>
      <c r="HG38" s="175"/>
      <c r="HH38" s="175"/>
      <c r="HI38" s="175"/>
      <c r="HJ38" s="175"/>
      <c r="HK38" s="175"/>
      <c r="HL38" s="175"/>
      <c r="HM38" s="175"/>
      <c r="HN38" s="175"/>
      <c r="HO38" s="175"/>
      <c r="HP38" s="175"/>
      <c r="HQ38" s="175"/>
      <c r="HR38" s="175"/>
      <c r="HS38" s="175"/>
      <c r="HT38" s="175"/>
      <c r="HU38" s="175"/>
      <c r="HV38" s="175"/>
      <c r="HW38" s="175"/>
      <c r="HX38" s="175"/>
      <c r="HY38" s="175"/>
      <c r="HZ38" s="175"/>
      <c r="IA38" s="175"/>
      <c r="IB38" s="175"/>
      <c r="IC38" s="175"/>
      <c r="ID38" s="175"/>
      <c r="IE38" s="175"/>
      <c r="IF38" s="175"/>
      <c r="IG38" s="175"/>
      <c r="IH38" s="175"/>
      <c r="II38" s="175"/>
      <c r="IJ38" s="175"/>
    </row>
    <row r="39" spans="1:16367" s="145" customFormat="1" ht="15" customHeight="1" x14ac:dyDescent="0.2">
      <c r="A39" s="76">
        <v>104</v>
      </c>
      <c r="B39" s="76" t="s">
        <v>286</v>
      </c>
      <c r="C39" s="76" t="s">
        <v>305</v>
      </c>
      <c r="D39" s="76" t="s">
        <v>252</v>
      </c>
      <c r="E39" s="76" t="s">
        <v>306</v>
      </c>
      <c r="F39" s="172">
        <v>270006188</v>
      </c>
      <c r="G39" s="76" t="s">
        <v>289</v>
      </c>
      <c r="H39" s="76" t="s">
        <v>307</v>
      </c>
      <c r="I39" s="76" t="s">
        <v>308</v>
      </c>
      <c r="J39" s="76" t="s">
        <v>50</v>
      </c>
      <c r="K39" s="76">
        <v>57</v>
      </c>
      <c r="L39" s="76" t="s">
        <v>299</v>
      </c>
      <c r="M39" s="76" t="s">
        <v>221</v>
      </c>
      <c r="N39" s="76" t="s">
        <v>222</v>
      </c>
      <c r="O39" s="76" t="s">
        <v>268</v>
      </c>
      <c r="P39" s="76" t="s">
        <v>269</v>
      </c>
      <c r="Q39" s="76"/>
      <c r="R39" s="76"/>
      <c r="S39" s="76"/>
      <c r="T39" s="75">
        <v>13</v>
      </c>
      <c r="U39" s="75">
        <v>19</v>
      </c>
      <c r="V39" s="75">
        <v>0</v>
      </c>
      <c r="W39" s="75">
        <v>17</v>
      </c>
      <c r="X39" s="75">
        <v>17</v>
      </c>
      <c r="Y39" s="75">
        <v>0</v>
      </c>
      <c r="Z39" s="173"/>
      <c r="AA39" s="173"/>
      <c r="AB39" s="173"/>
      <c r="AC39" s="173"/>
      <c r="AD39" s="173"/>
      <c r="AE39" s="173"/>
      <c r="AF39" s="173"/>
      <c r="AG39" s="173"/>
      <c r="AH39" s="173"/>
      <c r="AI39" s="173"/>
      <c r="AJ39" s="173"/>
      <c r="AK39" s="173"/>
      <c r="AL39" s="173"/>
      <c r="AM39" s="173"/>
      <c r="AN39" s="173"/>
      <c r="AO39" s="173"/>
      <c r="AP39" s="173"/>
      <c r="AQ39" s="173"/>
      <c r="AR39" s="75">
        <v>60000</v>
      </c>
      <c r="AS39" s="129">
        <f t="shared" si="4"/>
        <v>3960000</v>
      </c>
      <c r="AT39" s="130">
        <f t="shared" si="1"/>
        <v>4435200</v>
      </c>
      <c r="AU39" s="75" t="s">
        <v>270</v>
      </c>
      <c r="AV39" s="76" t="s">
        <v>304</v>
      </c>
      <c r="AW39" s="174"/>
      <c r="AX39" s="73" t="s">
        <v>51</v>
      </c>
      <c r="AY39" s="168"/>
      <c r="AZ39" s="168"/>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c r="GH39" s="175"/>
      <c r="GI39" s="175"/>
      <c r="GJ39" s="175"/>
      <c r="GK39" s="175"/>
      <c r="GL39" s="175"/>
      <c r="GM39" s="175"/>
      <c r="GN39" s="175"/>
      <c r="GO39" s="175"/>
      <c r="GP39" s="175"/>
      <c r="GQ39" s="175"/>
      <c r="GR39" s="175"/>
      <c r="GS39" s="175"/>
      <c r="GT39" s="175"/>
      <c r="GU39" s="175"/>
      <c r="GV39" s="175"/>
      <c r="GW39" s="175"/>
      <c r="GX39" s="175"/>
      <c r="GY39" s="175"/>
      <c r="GZ39" s="175"/>
      <c r="HA39" s="175"/>
      <c r="HB39" s="175"/>
      <c r="HC39" s="175"/>
      <c r="HD39" s="175"/>
      <c r="HE39" s="175"/>
      <c r="HF39" s="175"/>
      <c r="HG39" s="175"/>
      <c r="HH39" s="175"/>
      <c r="HI39" s="175"/>
      <c r="HJ39" s="175"/>
      <c r="HK39" s="175"/>
      <c r="HL39" s="175"/>
      <c r="HM39" s="175"/>
      <c r="HN39" s="175"/>
      <c r="HO39" s="175"/>
      <c r="HP39" s="175"/>
      <c r="HQ39" s="175"/>
      <c r="HR39" s="175"/>
      <c r="HS39" s="175"/>
      <c r="HT39" s="175"/>
      <c r="HU39" s="175"/>
      <c r="HV39" s="175"/>
      <c r="HW39" s="175"/>
      <c r="HX39" s="175"/>
      <c r="HY39" s="175"/>
      <c r="HZ39" s="175"/>
      <c r="IA39" s="175"/>
      <c r="IB39" s="175"/>
      <c r="IC39" s="175"/>
      <c r="ID39" s="175"/>
      <c r="IE39" s="175"/>
      <c r="IF39" s="175"/>
      <c r="IG39" s="175"/>
      <c r="IH39" s="175"/>
      <c r="II39" s="175"/>
      <c r="IJ39" s="175"/>
    </row>
    <row r="40" spans="1:16367" s="145" customFormat="1" ht="15" customHeight="1" x14ac:dyDescent="0.2">
      <c r="A40" s="76">
        <v>104</v>
      </c>
      <c r="B40" s="76" t="s">
        <v>286</v>
      </c>
      <c r="C40" s="76" t="s">
        <v>309</v>
      </c>
      <c r="D40" s="76" t="s">
        <v>252</v>
      </c>
      <c r="E40" s="76" t="s">
        <v>310</v>
      </c>
      <c r="F40" s="172">
        <v>270004998</v>
      </c>
      <c r="G40" s="76" t="s">
        <v>289</v>
      </c>
      <c r="H40" s="76" t="s">
        <v>311</v>
      </c>
      <c r="I40" s="76" t="s">
        <v>312</v>
      </c>
      <c r="J40" s="76" t="s">
        <v>50</v>
      </c>
      <c r="K40" s="76">
        <v>57</v>
      </c>
      <c r="L40" s="76" t="s">
        <v>313</v>
      </c>
      <c r="M40" s="76" t="s">
        <v>221</v>
      </c>
      <c r="N40" s="76" t="s">
        <v>222</v>
      </c>
      <c r="O40" s="76" t="s">
        <v>268</v>
      </c>
      <c r="P40" s="76" t="s">
        <v>314</v>
      </c>
      <c r="Q40" s="76"/>
      <c r="R40" s="76"/>
      <c r="S40" s="76"/>
      <c r="T40" s="75">
        <v>21</v>
      </c>
      <c r="U40" s="75">
        <v>33</v>
      </c>
      <c r="V40" s="75">
        <v>0</v>
      </c>
      <c r="W40" s="129">
        <v>2</v>
      </c>
      <c r="X40" s="75">
        <v>21</v>
      </c>
      <c r="Y40" s="75">
        <v>0</v>
      </c>
      <c r="Z40" s="173"/>
      <c r="AA40" s="173"/>
      <c r="AB40" s="173"/>
      <c r="AC40" s="173"/>
      <c r="AD40" s="173"/>
      <c r="AE40" s="173"/>
      <c r="AF40" s="173"/>
      <c r="AG40" s="173"/>
      <c r="AH40" s="173"/>
      <c r="AI40" s="173"/>
      <c r="AJ40" s="173"/>
      <c r="AK40" s="173"/>
      <c r="AL40" s="173"/>
      <c r="AM40" s="173"/>
      <c r="AN40" s="173"/>
      <c r="AO40" s="173"/>
      <c r="AP40" s="173"/>
      <c r="AQ40" s="173"/>
      <c r="AR40" s="75">
        <v>60000</v>
      </c>
      <c r="AS40" s="129">
        <f t="shared" si="4"/>
        <v>4620000</v>
      </c>
      <c r="AT40" s="130">
        <f t="shared" si="1"/>
        <v>5174400.0000000009</v>
      </c>
      <c r="AU40" s="75" t="s">
        <v>270</v>
      </c>
      <c r="AV40" s="76" t="s">
        <v>304</v>
      </c>
      <c r="AW40" s="133"/>
      <c r="AX40" s="73" t="s">
        <v>51</v>
      </c>
      <c r="AY40" s="168"/>
      <c r="AZ40" s="168"/>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5"/>
      <c r="FI40" s="175"/>
      <c r="FJ40" s="175"/>
      <c r="FK40" s="175"/>
      <c r="FL40" s="175"/>
      <c r="FM40" s="175"/>
      <c r="FN40" s="175"/>
      <c r="FO40" s="175"/>
      <c r="FP40" s="175"/>
      <c r="FQ40" s="175"/>
      <c r="FR40" s="175"/>
      <c r="FS40" s="175"/>
      <c r="FT40" s="175"/>
      <c r="FU40" s="175"/>
      <c r="FV40" s="175"/>
      <c r="FW40" s="175"/>
      <c r="FX40" s="175"/>
      <c r="FY40" s="175"/>
      <c r="FZ40" s="175"/>
      <c r="GA40" s="175"/>
      <c r="GB40" s="175"/>
      <c r="GC40" s="175"/>
      <c r="GD40" s="175"/>
      <c r="GE40" s="175"/>
      <c r="GF40" s="175"/>
      <c r="GG40" s="175"/>
      <c r="GH40" s="175"/>
      <c r="GI40" s="175"/>
      <c r="GJ40" s="175"/>
      <c r="GK40" s="175"/>
      <c r="GL40" s="175"/>
      <c r="GM40" s="175"/>
      <c r="GN40" s="175"/>
      <c r="GO40" s="175"/>
      <c r="GP40" s="175"/>
      <c r="GQ40" s="175"/>
      <c r="GR40" s="175"/>
      <c r="GS40" s="175"/>
      <c r="GT40" s="175"/>
      <c r="GU40" s="175"/>
      <c r="GV40" s="175"/>
      <c r="GW40" s="175"/>
      <c r="GX40" s="175"/>
      <c r="GY40" s="175"/>
      <c r="GZ40" s="175"/>
      <c r="HA40" s="175"/>
      <c r="HB40" s="175"/>
      <c r="HC40" s="175"/>
      <c r="HD40" s="175"/>
      <c r="HE40" s="175"/>
      <c r="HF40" s="175"/>
      <c r="HG40" s="175"/>
      <c r="HH40" s="175"/>
      <c r="HI40" s="175"/>
      <c r="HJ40" s="175"/>
      <c r="HK40" s="175"/>
      <c r="HL40" s="175"/>
      <c r="HM40" s="175"/>
      <c r="HN40" s="175"/>
      <c r="HO40" s="175"/>
      <c r="HP40" s="175"/>
      <c r="HQ40" s="175"/>
      <c r="HR40" s="175"/>
      <c r="HS40" s="175"/>
      <c r="HT40" s="175"/>
      <c r="HU40" s="175"/>
      <c r="HV40" s="175"/>
      <c r="HW40" s="175"/>
      <c r="HX40" s="175"/>
      <c r="HY40" s="175"/>
      <c r="HZ40" s="175"/>
      <c r="IA40" s="175"/>
      <c r="IB40" s="175"/>
      <c r="IC40" s="175"/>
      <c r="ID40" s="175"/>
      <c r="IE40" s="175"/>
      <c r="IF40" s="175"/>
      <c r="IG40" s="175"/>
      <c r="IH40" s="175"/>
      <c r="II40" s="175"/>
      <c r="IJ40" s="175"/>
    </row>
    <row r="41" spans="1:16367" s="145" customFormat="1" ht="15" customHeight="1" x14ac:dyDescent="0.2">
      <c r="A41" s="131">
        <v>108</v>
      </c>
      <c r="B41" s="131" t="s">
        <v>273</v>
      </c>
      <c r="C41" s="133" t="s">
        <v>315</v>
      </c>
      <c r="D41" s="133" t="s">
        <v>252</v>
      </c>
      <c r="E41" s="133" t="s">
        <v>316</v>
      </c>
      <c r="F41" s="133">
        <v>210000035</v>
      </c>
      <c r="G41" s="133" t="s">
        <v>317</v>
      </c>
      <c r="H41" s="133" t="s">
        <v>318</v>
      </c>
      <c r="I41" s="133" t="s">
        <v>319</v>
      </c>
      <c r="J41" s="133" t="s">
        <v>52</v>
      </c>
      <c r="K41" s="133">
        <v>45</v>
      </c>
      <c r="L41" s="133" t="s">
        <v>320</v>
      </c>
      <c r="M41" s="133" t="s">
        <v>221</v>
      </c>
      <c r="N41" s="133" t="s">
        <v>222</v>
      </c>
      <c r="O41" s="133" t="s">
        <v>268</v>
      </c>
      <c r="P41" s="133" t="s">
        <v>321</v>
      </c>
      <c r="Q41" s="129"/>
      <c r="R41" s="129"/>
      <c r="S41" s="129"/>
      <c r="T41" s="129">
        <v>0.5</v>
      </c>
      <c r="U41" s="129">
        <v>0</v>
      </c>
      <c r="V41" s="129">
        <v>0</v>
      </c>
      <c r="W41" s="129">
        <v>0</v>
      </c>
      <c r="X41" s="129">
        <v>0.2</v>
      </c>
      <c r="Y41" s="129">
        <v>0.2</v>
      </c>
      <c r="Z41" s="129"/>
      <c r="AA41" s="129"/>
      <c r="AB41" s="129"/>
      <c r="AC41" s="129"/>
      <c r="AD41" s="129"/>
      <c r="AE41" s="129"/>
      <c r="AF41" s="129"/>
      <c r="AG41" s="129"/>
      <c r="AH41" s="129"/>
      <c r="AI41" s="129"/>
      <c r="AJ41" s="129"/>
      <c r="AK41" s="129"/>
      <c r="AL41" s="129"/>
      <c r="AM41" s="129"/>
      <c r="AN41" s="129"/>
      <c r="AO41" s="129"/>
      <c r="AP41" s="129"/>
      <c r="AQ41" s="129"/>
      <c r="AR41" s="129">
        <v>964000</v>
      </c>
      <c r="AS41" s="129">
        <f t="shared" si="4"/>
        <v>867599.99999999988</v>
      </c>
      <c r="AT41" s="130">
        <f>AS41*1.12</f>
        <v>971712</v>
      </c>
      <c r="AU41" s="133" t="s">
        <v>270</v>
      </c>
      <c r="AV41" s="133">
        <v>2015</v>
      </c>
      <c r="AW41" s="133"/>
      <c r="AX41" s="131" t="s">
        <v>51</v>
      </c>
      <c r="AY41" s="168"/>
      <c r="AZ41" s="168"/>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c r="GE41" s="175"/>
      <c r="GF41" s="175"/>
      <c r="GG41" s="175"/>
      <c r="GH41" s="175"/>
      <c r="GI41" s="175"/>
      <c r="GJ41" s="175"/>
      <c r="GK41" s="175"/>
      <c r="GL41" s="175"/>
      <c r="GM41" s="175"/>
      <c r="GN41" s="175"/>
      <c r="GO41" s="175"/>
      <c r="GP41" s="175"/>
      <c r="GQ41" s="175"/>
      <c r="GR41" s="175"/>
      <c r="GS41" s="175"/>
      <c r="GT41" s="175"/>
      <c r="GU41" s="175"/>
      <c r="GV41" s="175"/>
      <c r="GW41" s="175"/>
      <c r="GX41" s="175"/>
      <c r="GY41" s="175"/>
      <c r="GZ41" s="175"/>
      <c r="HA41" s="175"/>
      <c r="HB41" s="175"/>
      <c r="HC41" s="175"/>
      <c r="HD41" s="175"/>
      <c r="HE41" s="175"/>
      <c r="HF41" s="175"/>
      <c r="HG41" s="175"/>
      <c r="HH41" s="175"/>
      <c r="HI41" s="175"/>
      <c r="HJ41" s="175"/>
      <c r="HK41" s="175"/>
      <c r="HL41" s="175"/>
      <c r="HM41" s="175"/>
      <c r="HN41" s="175"/>
      <c r="HO41" s="175"/>
      <c r="HP41" s="175"/>
      <c r="HQ41" s="175"/>
      <c r="HR41" s="175"/>
      <c r="HS41" s="175"/>
      <c r="HT41" s="175"/>
      <c r="HU41" s="175"/>
      <c r="HV41" s="175"/>
      <c r="HW41" s="175"/>
      <c r="HX41" s="175"/>
      <c r="HY41" s="175"/>
      <c r="HZ41" s="175"/>
      <c r="IA41" s="175"/>
      <c r="IB41" s="175"/>
      <c r="IC41" s="175"/>
      <c r="ID41" s="175"/>
      <c r="IE41" s="175"/>
      <c r="IF41" s="175"/>
      <c r="IG41" s="175"/>
      <c r="IH41" s="175"/>
      <c r="II41" s="175"/>
      <c r="IJ41" s="175"/>
    </row>
    <row r="42" spans="1:16367" s="145" customFormat="1" ht="15" customHeight="1" x14ac:dyDescent="0.2">
      <c r="A42" s="131">
        <v>108</v>
      </c>
      <c r="B42" s="131" t="s">
        <v>273</v>
      </c>
      <c r="C42" s="133" t="s">
        <v>322</v>
      </c>
      <c r="D42" s="133" t="s">
        <v>252</v>
      </c>
      <c r="E42" s="133" t="s">
        <v>323</v>
      </c>
      <c r="F42" s="133">
        <v>210000057</v>
      </c>
      <c r="G42" s="133" t="s">
        <v>317</v>
      </c>
      <c r="H42" s="133" t="s">
        <v>324</v>
      </c>
      <c r="I42" s="133" t="s">
        <v>325</v>
      </c>
      <c r="J42" s="153" t="s">
        <v>52</v>
      </c>
      <c r="K42" s="133">
        <v>45</v>
      </c>
      <c r="L42" s="133" t="s">
        <v>320</v>
      </c>
      <c r="M42" s="133" t="s">
        <v>221</v>
      </c>
      <c r="N42" s="133" t="s">
        <v>222</v>
      </c>
      <c r="O42" s="133" t="s">
        <v>268</v>
      </c>
      <c r="P42" s="133" t="s">
        <v>321</v>
      </c>
      <c r="Q42" s="129"/>
      <c r="R42" s="129"/>
      <c r="S42" s="129"/>
      <c r="T42" s="129">
        <v>1.1000000000000001</v>
      </c>
      <c r="U42" s="129">
        <v>0</v>
      </c>
      <c r="V42" s="129">
        <v>0</v>
      </c>
      <c r="W42" s="129">
        <v>0</v>
      </c>
      <c r="X42" s="129">
        <v>1.4</v>
      </c>
      <c r="Y42" s="129"/>
      <c r="Z42" s="129"/>
      <c r="AA42" s="129"/>
      <c r="AB42" s="129"/>
      <c r="AC42" s="129"/>
      <c r="AD42" s="129"/>
      <c r="AE42" s="129"/>
      <c r="AF42" s="129"/>
      <c r="AG42" s="129"/>
      <c r="AH42" s="129"/>
      <c r="AI42" s="129"/>
      <c r="AJ42" s="129"/>
      <c r="AK42" s="129"/>
      <c r="AL42" s="129"/>
      <c r="AM42" s="129"/>
      <c r="AN42" s="129"/>
      <c r="AO42" s="129"/>
      <c r="AP42" s="129"/>
      <c r="AQ42" s="129"/>
      <c r="AR42" s="129">
        <v>170000</v>
      </c>
      <c r="AS42" s="129">
        <f t="shared" si="4"/>
        <v>425000</v>
      </c>
      <c r="AT42" s="130">
        <f t="shared" si="1"/>
        <v>476000.00000000006</v>
      </c>
      <c r="AU42" s="133" t="s">
        <v>270</v>
      </c>
      <c r="AV42" s="133">
        <v>2015</v>
      </c>
      <c r="AW42" s="133"/>
      <c r="AX42" s="131" t="s">
        <v>51</v>
      </c>
      <c r="AY42" s="168"/>
      <c r="AZ42" s="168"/>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c r="GE42" s="175"/>
      <c r="GF42" s="175"/>
      <c r="GG42" s="175"/>
      <c r="GH42" s="175"/>
      <c r="GI42" s="175"/>
      <c r="GJ42" s="175"/>
      <c r="GK42" s="175"/>
      <c r="GL42" s="175"/>
      <c r="GM42" s="175"/>
      <c r="GN42" s="175"/>
      <c r="GO42" s="175"/>
      <c r="GP42" s="175"/>
      <c r="GQ42" s="175"/>
      <c r="GR42" s="175"/>
      <c r="GS42" s="175"/>
      <c r="GT42" s="175"/>
      <c r="GU42" s="175"/>
      <c r="GV42" s="175"/>
      <c r="GW42" s="175"/>
      <c r="GX42" s="175"/>
      <c r="GY42" s="175"/>
      <c r="GZ42" s="175"/>
      <c r="HA42" s="175"/>
      <c r="HB42" s="175"/>
      <c r="HC42" s="175"/>
      <c r="HD42" s="175"/>
      <c r="HE42" s="175"/>
      <c r="HF42" s="175"/>
      <c r="HG42" s="175"/>
      <c r="HH42" s="175"/>
      <c r="HI42" s="175"/>
      <c r="HJ42" s="175"/>
      <c r="HK42" s="175"/>
      <c r="HL42" s="175"/>
      <c r="HM42" s="175"/>
      <c r="HN42" s="175"/>
      <c r="HO42" s="175"/>
      <c r="HP42" s="175"/>
      <c r="HQ42" s="175"/>
      <c r="HR42" s="175"/>
      <c r="HS42" s="175"/>
      <c r="HT42" s="175"/>
      <c r="HU42" s="175"/>
      <c r="HV42" s="175"/>
      <c r="HW42" s="175"/>
      <c r="HX42" s="175"/>
      <c r="HY42" s="175"/>
      <c r="HZ42" s="175"/>
      <c r="IA42" s="175"/>
      <c r="IB42" s="175"/>
      <c r="IC42" s="175"/>
      <c r="ID42" s="175"/>
      <c r="IE42" s="175"/>
      <c r="IF42" s="175"/>
      <c r="IG42" s="175"/>
      <c r="IH42" s="175"/>
      <c r="II42" s="175"/>
      <c r="IJ42" s="175"/>
    </row>
    <row r="43" spans="1:16367" s="145" customFormat="1" ht="15" customHeight="1" x14ac:dyDescent="0.2">
      <c r="A43" s="131">
        <v>108</v>
      </c>
      <c r="B43" s="131" t="s">
        <v>273</v>
      </c>
      <c r="C43" s="133" t="s">
        <v>326</v>
      </c>
      <c r="D43" s="133" t="s">
        <v>252</v>
      </c>
      <c r="E43" s="133" t="s">
        <v>327</v>
      </c>
      <c r="F43" s="152">
        <v>210000060</v>
      </c>
      <c r="G43" s="133" t="s">
        <v>317</v>
      </c>
      <c r="H43" s="133" t="s">
        <v>328</v>
      </c>
      <c r="I43" s="133" t="s">
        <v>329</v>
      </c>
      <c r="J43" s="133" t="s">
        <v>52</v>
      </c>
      <c r="K43" s="133">
        <v>45</v>
      </c>
      <c r="L43" s="133" t="s">
        <v>320</v>
      </c>
      <c r="M43" s="133" t="s">
        <v>221</v>
      </c>
      <c r="N43" s="133" t="s">
        <v>222</v>
      </c>
      <c r="O43" s="133" t="s">
        <v>268</v>
      </c>
      <c r="P43" s="133" t="s">
        <v>321</v>
      </c>
      <c r="Q43" s="129"/>
      <c r="R43" s="129"/>
      <c r="S43" s="129"/>
      <c r="T43" s="129">
        <v>0.2</v>
      </c>
      <c r="U43" s="129">
        <v>0</v>
      </c>
      <c r="V43" s="129">
        <v>0</v>
      </c>
      <c r="W43" s="129">
        <v>0.4</v>
      </c>
      <c r="X43" s="129">
        <v>0.2</v>
      </c>
      <c r="Y43" s="129"/>
      <c r="Z43" s="129"/>
      <c r="AA43" s="129"/>
      <c r="AB43" s="129"/>
      <c r="AC43" s="129"/>
      <c r="AD43" s="129"/>
      <c r="AE43" s="129"/>
      <c r="AF43" s="129"/>
      <c r="AG43" s="129"/>
      <c r="AH43" s="129"/>
      <c r="AI43" s="129"/>
      <c r="AJ43" s="129"/>
      <c r="AK43" s="129"/>
      <c r="AL43" s="129"/>
      <c r="AM43" s="129"/>
      <c r="AN43" s="129"/>
      <c r="AO43" s="129"/>
      <c r="AP43" s="129"/>
      <c r="AQ43" s="129"/>
      <c r="AR43" s="129">
        <v>1509435.4</v>
      </c>
      <c r="AS43" s="129">
        <f t="shared" si="4"/>
        <v>1207548.32</v>
      </c>
      <c r="AT43" s="130">
        <f t="shared" si="1"/>
        <v>1352454.1184000003</v>
      </c>
      <c r="AU43" s="133" t="s">
        <v>270</v>
      </c>
      <c r="AV43" s="133">
        <v>2015</v>
      </c>
      <c r="AW43" s="133"/>
      <c r="AX43" s="131" t="s">
        <v>51</v>
      </c>
      <c r="AY43" s="168"/>
      <c r="AZ43" s="168"/>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row>
    <row r="44" spans="1:16367" s="145" customFormat="1" ht="15" customHeight="1" x14ac:dyDescent="0.2">
      <c r="A44" s="131">
        <v>108</v>
      </c>
      <c r="B44" s="129" t="s">
        <v>273</v>
      </c>
      <c r="C44" s="133" t="s">
        <v>334</v>
      </c>
      <c r="D44" s="133" t="s">
        <v>252</v>
      </c>
      <c r="E44" s="133" t="s">
        <v>335</v>
      </c>
      <c r="F44" s="152">
        <v>210014216</v>
      </c>
      <c r="G44" s="133" t="s">
        <v>317</v>
      </c>
      <c r="H44" s="133" t="s">
        <v>336</v>
      </c>
      <c r="I44" s="133" t="s">
        <v>337</v>
      </c>
      <c r="J44" s="133" t="s">
        <v>52</v>
      </c>
      <c r="K44" s="133">
        <v>45</v>
      </c>
      <c r="L44" s="133" t="s">
        <v>320</v>
      </c>
      <c r="M44" s="133" t="s">
        <v>221</v>
      </c>
      <c r="N44" s="133" t="s">
        <v>222</v>
      </c>
      <c r="O44" s="133" t="s">
        <v>268</v>
      </c>
      <c r="P44" s="133" t="s">
        <v>321</v>
      </c>
      <c r="Q44" s="129"/>
      <c r="R44" s="129"/>
      <c r="S44" s="129"/>
      <c r="T44" s="129">
        <v>1.5</v>
      </c>
      <c r="U44" s="129">
        <v>0</v>
      </c>
      <c r="V44" s="129">
        <v>0.5</v>
      </c>
      <c r="W44" s="129">
        <v>1</v>
      </c>
      <c r="X44" s="129">
        <v>0.5</v>
      </c>
      <c r="Y44" s="129"/>
      <c r="Z44" s="129"/>
      <c r="AA44" s="129"/>
      <c r="AB44" s="129"/>
      <c r="AC44" s="129"/>
      <c r="AD44" s="129"/>
      <c r="AE44" s="129"/>
      <c r="AF44" s="129"/>
      <c r="AG44" s="129"/>
      <c r="AH44" s="129"/>
      <c r="AI44" s="129"/>
      <c r="AJ44" s="129"/>
      <c r="AK44" s="129"/>
      <c r="AL44" s="129"/>
      <c r="AM44" s="129"/>
      <c r="AN44" s="129"/>
      <c r="AO44" s="129"/>
      <c r="AP44" s="129"/>
      <c r="AQ44" s="129"/>
      <c r="AR44" s="129">
        <v>51346.9</v>
      </c>
      <c r="AS44" s="129">
        <f t="shared" si="4"/>
        <v>179714.15</v>
      </c>
      <c r="AT44" s="130">
        <f t="shared" si="1"/>
        <v>201279.848</v>
      </c>
      <c r="AU44" s="133" t="s">
        <v>270</v>
      </c>
      <c r="AV44" s="133">
        <v>2015</v>
      </c>
      <c r="AW44" s="133"/>
      <c r="AX44" s="131" t="s">
        <v>51</v>
      </c>
      <c r="AY44" s="168"/>
      <c r="AZ44" s="168"/>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c r="GV44" s="175"/>
      <c r="GW44" s="175"/>
      <c r="GX44" s="175"/>
      <c r="GY44" s="175"/>
      <c r="GZ44" s="175"/>
      <c r="HA44" s="175"/>
      <c r="HB44" s="175"/>
      <c r="HC44" s="175"/>
      <c r="HD44" s="175"/>
      <c r="HE44" s="175"/>
      <c r="HF44" s="175"/>
      <c r="HG44" s="175"/>
      <c r="HH44" s="175"/>
      <c r="HI44" s="175"/>
      <c r="HJ44" s="175"/>
      <c r="HK44" s="175"/>
      <c r="HL44" s="175"/>
      <c r="HM44" s="175"/>
      <c r="HN44" s="175"/>
      <c r="HO44" s="175"/>
      <c r="HP44" s="175"/>
      <c r="HQ44" s="175"/>
      <c r="HR44" s="175"/>
      <c r="HS44" s="175"/>
      <c r="HT44" s="175"/>
      <c r="HU44" s="175"/>
      <c r="HV44" s="175"/>
      <c r="HW44" s="175"/>
      <c r="HX44" s="175"/>
      <c r="HY44" s="175"/>
      <c r="HZ44" s="175"/>
      <c r="IA44" s="175"/>
      <c r="IB44" s="175"/>
      <c r="IC44" s="175"/>
      <c r="ID44" s="175"/>
      <c r="IE44" s="175"/>
      <c r="IF44" s="175"/>
      <c r="IG44" s="175"/>
      <c r="IH44" s="175"/>
      <c r="II44" s="175"/>
      <c r="IJ44" s="175"/>
    </row>
    <row r="45" spans="1:16367" s="145" customFormat="1" ht="15" customHeight="1" x14ac:dyDescent="0.2">
      <c r="A45" s="131">
        <v>108</v>
      </c>
      <c r="B45" s="129" t="s">
        <v>273</v>
      </c>
      <c r="C45" s="133" t="s">
        <v>338</v>
      </c>
      <c r="D45" s="133" t="s">
        <v>252</v>
      </c>
      <c r="E45" s="133" t="s">
        <v>323</v>
      </c>
      <c r="F45" s="152">
        <v>210014294</v>
      </c>
      <c r="G45" s="133" t="s">
        <v>317</v>
      </c>
      <c r="H45" s="133" t="s">
        <v>324</v>
      </c>
      <c r="I45" s="133" t="s">
        <v>339</v>
      </c>
      <c r="J45" s="153" t="s">
        <v>52</v>
      </c>
      <c r="K45" s="133">
        <v>60</v>
      </c>
      <c r="L45" s="133" t="s">
        <v>320</v>
      </c>
      <c r="M45" s="133" t="s">
        <v>221</v>
      </c>
      <c r="N45" s="133" t="s">
        <v>222</v>
      </c>
      <c r="O45" s="133" t="s">
        <v>268</v>
      </c>
      <c r="P45" s="133" t="s">
        <v>321</v>
      </c>
      <c r="Q45" s="129"/>
      <c r="R45" s="129"/>
      <c r="S45" s="129"/>
      <c r="T45" s="129">
        <v>1.4</v>
      </c>
      <c r="U45" s="129">
        <v>0</v>
      </c>
      <c r="V45" s="129">
        <v>0</v>
      </c>
      <c r="W45" s="129">
        <v>0</v>
      </c>
      <c r="X45" s="129">
        <v>0.2</v>
      </c>
      <c r="Y45" s="129">
        <v>0.2</v>
      </c>
      <c r="Z45" s="129"/>
      <c r="AA45" s="129"/>
      <c r="AB45" s="129"/>
      <c r="AC45" s="129"/>
      <c r="AD45" s="129"/>
      <c r="AE45" s="129"/>
      <c r="AF45" s="129"/>
      <c r="AG45" s="129"/>
      <c r="AH45" s="129"/>
      <c r="AI45" s="129"/>
      <c r="AJ45" s="129"/>
      <c r="AK45" s="129"/>
      <c r="AL45" s="129"/>
      <c r="AM45" s="129"/>
      <c r="AN45" s="129"/>
      <c r="AO45" s="129"/>
      <c r="AP45" s="129"/>
      <c r="AQ45" s="129"/>
      <c r="AR45" s="129">
        <v>89360.18</v>
      </c>
      <c r="AS45" s="129">
        <f t="shared" si="4"/>
        <v>160848.32399999996</v>
      </c>
      <c r="AT45" s="130">
        <f t="shared" si="1"/>
        <v>180150.12287999998</v>
      </c>
      <c r="AU45" s="133" t="s">
        <v>270</v>
      </c>
      <c r="AV45" s="133">
        <v>2015</v>
      </c>
      <c r="AW45" s="133"/>
      <c r="AX45" s="131" t="s">
        <v>51</v>
      </c>
      <c r="AY45" s="168"/>
      <c r="AZ45" s="168"/>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row>
    <row r="46" spans="1:16367" s="145" customFormat="1" ht="15" customHeight="1" x14ac:dyDescent="0.2">
      <c r="A46" s="131">
        <v>108</v>
      </c>
      <c r="B46" s="129" t="s">
        <v>273</v>
      </c>
      <c r="C46" s="133" t="s">
        <v>340</v>
      </c>
      <c r="D46" s="133" t="s">
        <v>252</v>
      </c>
      <c r="E46" s="133" t="s">
        <v>341</v>
      </c>
      <c r="F46" s="152">
        <v>210014355</v>
      </c>
      <c r="G46" s="133" t="s">
        <v>317</v>
      </c>
      <c r="H46" s="133" t="s">
        <v>342</v>
      </c>
      <c r="I46" s="133" t="s">
        <v>343</v>
      </c>
      <c r="J46" s="133" t="s">
        <v>52</v>
      </c>
      <c r="K46" s="133">
        <v>60</v>
      </c>
      <c r="L46" s="133" t="s">
        <v>320</v>
      </c>
      <c r="M46" s="133" t="s">
        <v>221</v>
      </c>
      <c r="N46" s="133" t="s">
        <v>222</v>
      </c>
      <c r="O46" s="133" t="s">
        <v>268</v>
      </c>
      <c r="P46" s="133" t="s">
        <v>321</v>
      </c>
      <c r="Q46" s="129"/>
      <c r="R46" s="129"/>
      <c r="S46" s="129"/>
      <c r="T46" s="129">
        <v>2.2599999999999998</v>
      </c>
      <c r="U46" s="129">
        <v>0.98</v>
      </c>
      <c r="V46" s="177">
        <v>0.42499999999999999</v>
      </c>
      <c r="W46" s="129">
        <v>2.1</v>
      </c>
      <c r="X46" s="129">
        <v>1.1000000000000001</v>
      </c>
      <c r="Y46" s="129">
        <v>1.1000000000000001</v>
      </c>
      <c r="Z46" s="129"/>
      <c r="AA46" s="129"/>
      <c r="AB46" s="129"/>
      <c r="AC46" s="129"/>
      <c r="AD46" s="129"/>
      <c r="AE46" s="129"/>
      <c r="AF46" s="129"/>
      <c r="AG46" s="129"/>
      <c r="AH46" s="129"/>
      <c r="AI46" s="129"/>
      <c r="AJ46" s="129"/>
      <c r="AK46" s="129"/>
      <c r="AL46" s="129"/>
      <c r="AM46" s="129"/>
      <c r="AN46" s="129"/>
      <c r="AO46" s="129"/>
      <c r="AP46" s="129"/>
      <c r="AQ46" s="129"/>
      <c r="AR46" s="129">
        <v>247000</v>
      </c>
      <c r="AS46" s="129">
        <f t="shared" si="4"/>
        <v>1967355</v>
      </c>
      <c r="AT46" s="130">
        <f t="shared" si="1"/>
        <v>2203437.6</v>
      </c>
      <c r="AU46" s="133" t="s">
        <v>270</v>
      </c>
      <c r="AV46" s="133">
        <v>2015</v>
      </c>
      <c r="AW46" s="133"/>
      <c r="AX46" s="131" t="s">
        <v>51</v>
      </c>
      <c r="AY46" s="168"/>
      <c r="AZ46" s="168"/>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75"/>
      <c r="DN46" s="175"/>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c r="ES46" s="175"/>
      <c r="ET46" s="175"/>
      <c r="EU46" s="175"/>
      <c r="EV46" s="175"/>
      <c r="EW46" s="175"/>
      <c r="EX46" s="175"/>
      <c r="EY46" s="175"/>
      <c r="EZ46" s="175"/>
      <c r="FA46" s="175"/>
      <c r="FB46" s="175"/>
      <c r="FC46" s="175"/>
      <c r="FD46" s="175"/>
      <c r="FE46" s="175"/>
      <c r="FF46" s="175"/>
      <c r="FG46" s="175"/>
      <c r="FH46" s="175"/>
      <c r="FI46" s="175"/>
      <c r="FJ46" s="175"/>
      <c r="FK46" s="175"/>
      <c r="FL46" s="175"/>
      <c r="FM46" s="175"/>
      <c r="FN46" s="175"/>
      <c r="FO46" s="175"/>
      <c r="FP46" s="175"/>
      <c r="FQ46" s="175"/>
      <c r="FR46" s="175"/>
      <c r="FS46" s="175"/>
      <c r="FT46" s="175"/>
      <c r="FU46" s="175"/>
      <c r="FV46" s="175"/>
      <c r="FW46" s="175"/>
      <c r="FX46" s="175"/>
      <c r="FY46" s="175"/>
      <c r="FZ46" s="175"/>
      <c r="GA46" s="175"/>
      <c r="GB46" s="175"/>
      <c r="GC46" s="175"/>
      <c r="GD46" s="175"/>
      <c r="GE46" s="175"/>
      <c r="GF46" s="175"/>
      <c r="GG46" s="175"/>
      <c r="GH46" s="175"/>
      <c r="GI46" s="175"/>
      <c r="GJ46" s="175"/>
      <c r="GK46" s="175"/>
      <c r="GL46" s="175"/>
      <c r="GM46" s="175"/>
      <c r="GN46" s="175"/>
      <c r="GO46" s="175"/>
      <c r="GP46" s="175"/>
      <c r="GQ46" s="175"/>
      <c r="GR46" s="175"/>
      <c r="GS46" s="175"/>
      <c r="GT46" s="175"/>
      <c r="GU46" s="175"/>
      <c r="GV46" s="175"/>
      <c r="GW46" s="175"/>
      <c r="GX46" s="175"/>
      <c r="GY46" s="175"/>
      <c r="GZ46" s="175"/>
      <c r="HA46" s="175"/>
      <c r="HB46" s="175"/>
      <c r="HC46" s="175"/>
      <c r="HD46" s="175"/>
      <c r="HE46" s="175"/>
      <c r="HF46" s="175"/>
      <c r="HG46" s="175"/>
      <c r="HH46" s="175"/>
      <c r="HI46" s="175"/>
      <c r="HJ46" s="175"/>
      <c r="HK46" s="175"/>
      <c r="HL46" s="175"/>
      <c r="HM46" s="175"/>
      <c r="HN46" s="175"/>
      <c r="HO46" s="175"/>
      <c r="HP46" s="175"/>
      <c r="HQ46" s="175"/>
      <c r="HR46" s="175"/>
      <c r="HS46" s="175"/>
      <c r="HT46" s="175"/>
      <c r="HU46" s="175"/>
      <c r="HV46" s="175"/>
      <c r="HW46" s="175"/>
      <c r="HX46" s="175"/>
      <c r="HY46" s="175"/>
      <c r="HZ46" s="175"/>
      <c r="IA46" s="175"/>
      <c r="IB46" s="175"/>
      <c r="IC46" s="175"/>
      <c r="ID46" s="175"/>
      <c r="IE46" s="175"/>
      <c r="IF46" s="175"/>
      <c r="IG46" s="175"/>
      <c r="IH46" s="175"/>
      <c r="II46" s="175"/>
      <c r="IJ46" s="175"/>
    </row>
    <row r="47" spans="1:16367" s="145" customFormat="1" ht="15" customHeight="1" x14ac:dyDescent="0.2">
      <c r="A47" s="131">
        <v>108</v>
      </c>
      <c r="B47" s="129" t="s">
        <v>273</v>
      </c>
      <c r="C47" s="133" t="s">
        <v>344</v>
      </c>
      <c r="D47" s="133" t="s">
        <v>252</v>
      </c>
      <c r="E47" s="133" t="s">
        <v>345</v>
      </c>
      <c r="F47" s="152">
        <v>210014390</v>
      </c>
      <c r="G47" s="133" t="s">
        <v>317</v>
      </c>
      <c r="H47" s="133" t="s">
        <v>346</v>
      </c>
      <c r="I47" s="133" t="s">
        <v>347</v>
      </c>
      <c r="J47" s="133" t="s">
        <v>52</v>
      </c>
      <c r="K47" s="133">
        <v>62.3</v>
      </c>
      <c r="L47" s="133" t="s">
        <v>320</v>
      </c>
      <c r="M47" s="133" t="s">
        <v>221</v>
      </c>
      <c r="N47" s="133" t="s">
        <v>222</v>
      </c>
      <c r="O47" s="133" t="s">
        <v>268</v>
      </c>
      <c r="P47" s="133" t="s">
        <v>321</v>
      </c>
      <c r="Q47" s="129"/>
      <c r="R47" s="129"/>
      <c r="S47" s="129"/>
      <c r="T47" s="129">
        <v>2.5</v>
      </c>
      <c r="U47" s="129">
        <v>1.0900000000000001</v>
      </c>
      <c r="V47" s="129">
        <v>2.5</v>
      </c>
      <c r="W47" s="177">
        <v>3.6659999999999999</v>
      </c>
      <c r="X47" s="177">
        <v>3.8650000000000002</v>
      </c>
      <c r="Y47" s="177">
        <v>3.8650000000000002</v>
      </c>
      <c r="Z47" s="129"/>
      <c r="AA47" s="129"/>
      <c r="AB47" s="129"/>
      <c r="AC47" s="129"/>
      <c r="AD47" s="129"/>
      <c r="AE47" s="129"/>
      <c r="AF47" s="129"/>
      <c r="AG47" s="129"/>
      <c r="AH47" s="129"/>
      <c r="AI47" s="129"/>
      <c r="AJ47" s="129"/>
      <c r="AK47" s="129"/>
      <c r="AL47" s="129"/>
      <c r="AM47" s="129"/>
      <c r="AN47" s="129"/>
      <c r="AO47" s="129"/>
      <c r="AP47" s="129"/>
      <c r="AQ47" s="129"/>
      <c r="AR47" s="129">
        <v>351000</v>
      </c>
      <c r="AS47" s="129">
        <f>(T47+U47+V47+W47+X47+Y47)*AR47</f>
        <v>6137586</v>
      </c>
      <c r="AT47" s="130">
        <f t="shared" si="1"/>
        <v>6874096.3200000003</v>
      </c>
      <c r="AU47" s="133" t="s">
        <v>270</v>
      </c>
      <c r="AV47" s="133">
        <v>2015</v>
      </c>
      <c r="AW47" s="133"/>
      <c r="AX47" s="131" t="s">
        <v>51</v>
      </c>
      <c r="AY47" s="168"/>
      <c r="AZ47" s="168"/>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5"/>
      <c r="FG47" s="175"/>
      <c r="FH47" s="175"/>
      <c r="FI47" s="175"/>
      <c r="FJ47" s="175"/>
      <c r="FK47" s="175"/>
      <c r="FL47" s="175"/>
      <c r="FM47" s="175"/>
      <c r="FN47" s="175"/>
      <c r="FO47" s="175"/>
      <c r="FP47" s="175"/>
      <c r="FQ47" s="175"/>
      <c r="FR47" s="175"/>
      <c r="FS47" s="175"/>
      <c r="FT47" s="175"/>
      <c r="FU47" s="175"/>
      <c r="FV47" s="175"/>
      <c r="FW47" s="175"/>
      <c r="FX47" s="175"/>
      <c r="FY47" s="175"/>
      <c r="FZ47" s="175"/>
      <c r="GA47" s="175"/>
      <c r="GB47" s="175"/>
      <c r="GC47" s="175"/>
      <c r="GD47" s="175"/>
      <c r="GE47" s="175"/>
      <c r="GF47" s="175"/>
      <c r="GG47" s="175"/>
      <c r="GH47" s="175"/>
      <c r="GI47" s="175"/>
      <c r="GJ47" s="175"/>
      <c r="GK47" s="175"/>
      <c r="GL47" s="175"/>
      <c r="GM47" s="175"/>
      <c r="GN47" s="175"/>
      <c r="GO47" s="175"/>
      <c r="GP47" s="175"/>
      <c r="GQ47" s="175"/>
      <c r="GR47" s="175"/>
      <c r="GS47" s="175"/>
      <c r="GT47" s="175"/>
      <c r="GU47" s="175"/>
      <c r="GV47" s="175"/>
      <c r="GW47" s="175"/>
      <c r="GX47" s="175"/>
      <c r="GY47" s="175"/>
      <c r="GZ47" s="175"/>
      <c r="HA47" s="175"/>
      <c r="HB47" s="175"/>
      <c r="HC47" s="175"/>
      <c r="HD47" s="175"/>
      <c r="HE47" s="175"/>
      <c r="HF47" s="175"/>
      <c r="HG47" s="175"/>
      <c r="HH47" s="175"/>
      <c r="HI47" s="175"/>
      <c r="HJ47" s="175"/>
      <c r="HK47" s="175"/>
      <c r="HL47" s="175"/>
      <c r="HM47" s="175"/>
      <c r="HN47" s="175"/>
      <c r="HO47" s="175"/>
      <c r="HP47" s="175"/>
      <c r="HQ47" s="175"/>
      <c r="HR47" s="175"/>
      <c r="HS47" s="175"/>
      <c r="HT47" s="175"/>
      <c r="HU47" s="175"/>
      <c r="HV47" s="175"/>
      <c r="HW47" s="175"/>
      <c r="HX47" s="175"/>
      <c r="HY47" s="175"/>
      <c r="HZ47" s="175"/>
      <c r="IA47" s="175"/>
      <c r="IB47" s="175"/>
      <c r="IC47" s="175"/>
      <c r="ID47" s="175"/>
      <c r="IE47" s="175"/>
      <c r="IF47" s="175"/>
      <c r="IG47" s="175"/>
      <c r="IH47" s="175"/>
      <c r="II47" s="175"/>
      <c r="IJ47" s="175"/>
    </row>
    <row r="48" spans="1:16367" s="145" customFormat="1" ht="15" customHeight="1" x14ac:dyDescent="0.2">
      <c r="A48" s="131">
        <v>108</v>
      </c>
      <c r="B48" s="129" t="s">
        <v>273</v>
      </c>
      <c r="C48" s="133" t="s">
        <v>348</v>
      </c>
      <c r="D48" s="133" t="s">
        <v>252</v>
      </c>
      <c r="E48" s="133" t="s">
        <v>349</v>
      </c>
      <c r="F48" s="152">
        <v>210014391</v>
      </c>
      <c r="G48" s="133" t="s">
        <v>317</v>
      </c>
      <c r="H48" s="133" t="s">
        <v>350</v>
      </c>
      <c r="I48" s="133" t="s">
        <v>351</v>
      </c>
      <c r="J48" s="133" t="s">
        <v>52</v>
      </c>
      <c r="K48" s="133">
        <v>62.3</v>
      </c>
      <c r="L48" s="133" t="s">
        <v>320</v>
      </c>
      <c r="M48" s="133" t="s">
        <v>221</v>
      </c>
      <c r="N48" s="133" t="s">
        <v>222</v>
      </c>
      <c r="O48" s="133" t="s">
        <v>268</v>
      </c>
      <c r="P48" s="133" t="s">
        <v>321</v>
      </c>
      <c r="Q48" s="129"/>
      <c r="R48" s="129"/>
      <c r="S48" s="129"/>
      <c r="T48" s="129">
        <v>1.2</v>
      </c>
      <c r="U48" s="129">
        <v>0.57999999999999996</v>
      </c>
      <c r="V48" s="177">
        <v>0.27500000000000002</v>
      </c>
      <c r="W48" s="129">
        <v>1.85</v>
      </c>
      <c r="X48" s="129">
        <v>1</v>
      </c>
      <c r="Y48" s="129"/>
      <c r="Z48" s="129"/>
      <c r="AA48" s="129"/>
      <c r="AB48" s="129"/>
      <c r="AC48" s="129"/>
      <c r="AD48" s="129"/>
      <c r="AE48" s="129"/>
      <c r="AF48" s="129"/>
      <c r="AG48" s="129"/>
      <c r="AH48" s="129"/>
      <c r="AI48" s="129"/>
      <c r="AJ48" s="129"/>
      <c r="AK48" s="129"/>
      <c r="AL48" s="129"/>
      <c r="AM48" s="129"/>
      <c r="AN48" s="129"/>
      <c r="AO48" s="129"/>
      <c r="AP48" s="129"/>
      <c r="AQ48" s="129"/>
      <c r="AR48" s="129">
        <v>495716.1</v>
      </c>
      <c r="AS48" s="129">
        <f t="shared" si="4"/>
        <v>2431487.4704999994</v>
      </c>
      <c r="AT48" s="130">
        <f t="shared" si="1"/>
        <v>2723265.9669599994</v>
      </c>
      <c r="AU48" s="133" t="s">
        <v>270</v>
      </c>
      <c r="AV48" s="133">
        <v>2015</v>
      </c>
      <c r="AW48" s="133"/>
      <c r="AX48" s="131" t="s">
        <v>51</v>
      </c>
      <c r="AY48" s="168"/>
      <c r="AZ48" s="168"/>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c r="IG48" s="175"/>
      <c r="IH48" s="175"/>
      <c r="II48" s="175"/>
      <c r="IJ48" s="175"/>
    </row>
    <row r="49" spans="1:246" s="145" customFormat="1" ht="15" customHeight="1" x14ac:dyDescent="0.2">
      <c r="A49" s="131">
        <v>108</v>
      </c>
      <c r="B49" s="129" t="s">
        <v>273</v>
      </c>
      <c r="C49" s="133" t="s">
        <v>356</v>
      </c>
      <c r="D49" s="133" t="s">
        <v>252</v>
      </c>
      <c r="E49" s="133" t="s">
        <v>357</v>
      </c>
      <c r="F49" s="152">
        <v>210014393</v>
      </c>
      <c r="G49" s="133" t="s">
        <v>317</v>
      </c>
      <c r="H49" s="133" t="s">
        <v>358</v>
      </c>
      <c r="I49" s="133" t="s">
        <v>359</v>
      </c>
      <c r="J49" s="133" t="s">
        <v>52</v>
      </c>
      <c r="K49" s="133">
        <v>62.3</v>
      </c>
      <c r="L49" s="133" t="s">
        <v>320</v>
      </c>
      <c r="M49" s="133" t="s">
        <v>221</v>
      </c>
      <c r="N49" s="133" t="s">
        <v>222</v>
      </c>
      <c r="O49" s="133" t="s">
        <v>268</v>
      </c>
      <c r="P49" s="133" t="s">
        <v>321</v>
      </c>
      <c r="Q49" s="129"/>
      <c r="R49" s="129"/>
      <c r="S49" s="129"/>
      <c r="T49" s="129">
        <v>1.3</v>
      </c>
      <c r="U49" s="129">
        <v>0</v>
      </c>
      <c r="V49" s="129">
        <v>0</v>
      </c>
      <c r="W49" s="129">
        <v>1.73</v>
      </c>
      <c r="X49" s="129">
        <v>1.1000000000000001</v>
      </c>
      <c r="Y49" s="129"/>
      <c r="Z49" s="129"/>
      <c r="AA49" s="129"/>
      <c r="AB49" s="129"/>
      <c r="AC49" s="129"/>
      <c r="AD49" s="129"/>
      <c r="AE49" s="129"/>
      <c r="AF49" s="129"/>
      <c r="AG49" s="129"/>
      <c r="AH49" s="129"/>
      <c r="AI49" s="129"/>
      <c r="AJ49" s="129"/>
      <c r="AK49" s="129"/>
      <c r="AL49" s="129"/>
      <c r="AM49" s="129"/>
      <c r="AN49" s="129"/>
      <c r="AO49" s="129"/>
      <c r="AP49" s="129"/>
      <c r="AQ49" s="129"/>
      <c r="AR49" s="129">
        <v>131440.1</v>
      </c>
      <c r="AS49" s="129">
        <f t="shared" si="4"/>
        <v>542847.61300000013</v>
      </c>
      <c r="AT49" s="130">
        <f t="shared" si="1"/>
        <v>607989.32656000019</v>
      </c>
      <c r="AU49" s="133" t="s">
        <v>270</v>
      </c>
      <c r="AV49" s="133">
        <v>2015</v>
      </c>
      <c r="AW49" s="133"/>
      <c r="AX49" s="131" t="s">
        <v>51</v>
      </c>
      <c r="AY49" s="168"/>
      <c r="AZ49" s="168"/>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c r="IG49" s="175"/>
      <c r="IH49" s="175"/>
      <c r="II49" s="175"/>
      <c r="IJ49" s="175"/>
    </row>
    <row r="50" spans="1:246" s="145" customFormat="1" ht="15" customHeight="1" x14ac:dyDescent="0.2">
      <c r="A50" s="131">
        <v>108</v>
      </c>
      <c r="B50" s="131" t="s">
        <v>273</v>
      </c>
      <c r="C50" s="133" t="s">
        <v>360</v>
      </c>
      <c r="D50" s="133" t="s">
        <v>252</v>
      </c>
      <c r="E50" s="133" t="s">
        <v>361</v>
      </c>
      <c r="F50" s="133">
        <v>210015145</v>
      </c>
      <c r="G50" s="133" t="s">
        <v>317</v>
      </c>
      <c r="H50" s="133" t="s">
        <v>362</v>
      </c>
      <c r="I50" s="133" t="s">
        <v>363</v>
      </c>
      <c r="J50" s="133" t="s">
        <v>52</v>
      </c>
      <c r="K50" s="133">
        <v>60</v>
      </c>
      <c r="L50" s="133" t="s">
        <v>320</v>
      </c>
      <c r="M50" s="133" t="s">
        <v>221</v>
      </c>
      <c r="N50" s="133" t="s">
        <v>222</v>
      </c>
      <c r="O50" s="133" t="s">
        <v>268</v>
      </c>
      <c r="P50" s="133" t="s">
        <v>321</v>
      </c>
      <c r="Q50" s="129"/>
      <c r="R50" s="129"/>
      <c r="S50" s="129"/>
      <c r="T50" s="129">
        <v>1</v>
      </c>
      <c r="U50" s="129">
        <v>0</v>
      </c>
      <c r="V50" s="129">
        <v>0</v>
      </c>
      <c r="W50" s="129">
        <v>0.4</v>
      </c>
      <c r="X50" s="129">
        <v>0</v>
      </c>
      <c r="Y50" s="129"/>
      <c r="Z50" s="129"/>
      <c r="AA50" s="129"/>
      <c r="AB50" s="129"/>
      <c r="AC50" s="129"/>
      <c r="AD50" s="129"/>
      <c r="AE50" s="129"/>
      <c r="AF50" s="129"/>
      <c r="AG50" s="129"/>
      <c r="AH50" s="129"/>
      <c r="AI50" s="129"/>
      <c r="AJ50" s="129"/>
      <c r="AK50" s="129"/>
      <c r="AL50" s="129"/>
      <c r="AM50" s="129"/>
      <c r="AN50" s="129"/>
      <c r="AO50" s="129"/>
      <c r="AP50" s="129"/>
      <c r="AQ50" s="129"/>
      <c r="AR50" s="129">
        <v>71831.100000000006</v>
      </c>
      <c r="AS50" s="129">
        <f t="shared" si="4"/>
        <v>100563.54000000001</v>
      </c>
      <c r="AT50" s="130">
        <f t="shared" si="1"/>
        <v>112631.16480000001</v>
      </c>
      <c r="AU50" s="133" t="s">
        <v>270</v>
      </c>
      <c r="AV50" s="133">
        <v>2015</v>
      </c>
      <c r="AW50" s="133"/>
      <c r="AX50" s="131" t="s">
        <v>51</v>
      </c>
      <c r="AY50" s="168"/>
      <c r="AZ50" s="168"/>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c r="IG50" s="175"/>
      <c r="IH50" s="175"/>
      <c r="II50" s="175"/>
      <c r="IJ50" s="175"/>
    </row>
    <row r="51" spans="1:246" s="145" customFormat="1" ht="15" customHeight="1" x14ac:dyDescent="0.2">
      <c r="A51" s="131">
        <v>108</v>
      </c>
      <c r="B51" s="129" t="s">
        <v>273</v>
      </c>
      <c r="C51" s="133" t="s">
        <v>364</v>
      </c>
      <c r="D51" s="133" t="s">
        <v>252</v>
      </c>
      <c r="E51" s="133" t="s">
        <v>365</v>
      </c>
      <c r="F51" s="133">
        <v>210015876</v>
      </c>
      <c r="G51" s="133" t="s">
        <v>317</v>
      </c>
      <c r="H51" s="133" t="s">
        <v>366</v>
      </c>
      <c r="I51" s="133" t="s">
        <v>367</v>
      </c>
      <c r="J51" s="133" t="s">
        <v>52</v>
      </c>
      <c r="K51" s="133">
        <v>92.1</v>
      </c>
      <c r="L51" s="133" t="s">
        <v>320</v>
      </c>
      <c r="M51" s="133" t="s">
        <v>221</v>
      </c>
      <c r="N51" s="133" t="s">
        <v>222</v>
      </c>
      <c r="O51" s="133" t="s">
        <v>268</v>
      </c>
      <c r="P51" s="133" t="s">
        <v>321</v>
      </c>
      <c r="Q51" s="129"/>
      <c r="R51" s="129"/>
      <c r="S51" s="129"/>
      <c r="T51" s="129">
        <v>0.8</v>
      </c>
      <c r="U51" s="129">
        <v>0.42</v>
      </c>
      <c r="V51" s="129">
        <v>0</v>
      </c>
      <c r="W51" s="129">
        <v>0</v>
      </c>
      <c r="X51" s="129">
        <v>0.2</v>
      </c>
      <c r="Y51" s="129">
        <v>0.2</v>
      </c>
      <c r="Z51" s="129"/>
      <c r="AA51" s="129"/>
      <c r="AB51" s="129"/>
      <c r="AC51" s="129"/>
      <c r="AD51" s="129"/>
      <c r="AE51" s="129"/>
      <c r="AF51" s="129"/>
      <c r="AG51" s="129"/>
      <c r="AH51" s="129"/>
      <c r="AI51" s="129"/>
      <c r="AJ51" s="129"/>
      <c r="AK51" s="129"/>
      <c r="AL51" s="129"/>
      <c r="AM51" s="129"/>
      <c r="AN51" s="129"/>
      <c r="AO51" s="129"/>
      <c r="AP51" s="129"/>
      <c r="AQ51" s="129"/>
      <c r="AR51" s="129">
        <v>585000</v>
      </c>
      <c r="AS51" s="129">
        <f t="shared" si="4"/>
        <v>947699.99999999988</v>
      </c>
      <c r="AT51" s="130">
        <f t="shared" si="1"/>
        <v>1061424</v>
      </c>
      <c r="AU51" s="133" t="s">
        <v>270</v>
      </c>
      <c r="AV51" s="133">
        <v>2015</v>
      </c>
      <c r="AW51" s="133"/>
      <c r="AX51" s="131" t="s">
        <v>51</v>
      </c>
      <c r="AY51" s="168"/>
      <c r="AZ51" s="168"/>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c r="FW51" s="175"/>
      <c r="FX51" s="175"/>
      <c r="FY51" s="175"/>
      <c r="FZ51" s="175"/>
      <c r="GA51" s="175"/>
      <c r="GB51" s="175"/>
      <c r="GC51" s="175"/>
      <c r="GD51" s="175"/>
      <c r="GE51" s="175"/>
      <c r="GF51" s="175"/>
      <c r="GG51" s="175"/>
      <c r="GH51" s="175"/>
      <c r="GI51" s="175"/>
      <c r="GJ51" s="175"/>
      <c r="GK51" s="175"/>
      <c r="GL51" s="175"/>
      <c r="GM51" s="175"/>
      <c r="GN51" s="175"/>
      <c r="GO51" s="175"/>
      <c r="GP51" s="175"/>
      <c r="GQ51" s="175"/>
      <c r="GR51" s="175"/>
      <c r="GS51" s="175"/>
      <c r="GT51" s="175"/>
      <c r="GU51" s="175"/>
      <c r="GV51" s="175"/>
      <c r="GW51" s="175"/>
      <c r="GX51" s="175"/>
      <c r="GY51" s="175"/>
      <c r="GZ51" s="175"/>
      <c r="HA51" s="175"/>
      <c r="HB51" s="175"/>
      <c r="HC51" s="175"/>
      <c r="HD51" s="175"/>
      <c r="HE51" s="175"/>
      <c r="HF51" s="175"/>
      <c r="HG51" s="175"/>
      <c r="HH51" s="175"/>
      <c r="HI51" s="175"/>
      <c r="HJ51" s="175"/>
      <c r="HK51" s="175"/>
      <c r="HL51" s="175"/>
      <c r="HM51" s="175"/>
      <c r="HN51" s="175"/>
      <c r="HO51" s="175"/>
      <c r="HP51" s="175"/>
      <c r="HQ51" s="175"/>
      <c r="HR51" s="175"/>
      <c r="HS51" s="175"/>
      <c r="HT51" s="175"/>
      <c r="HU51" s="175"/>
      <c r="HV51" s="175"/>
      <c r="HW51" s="175"/>
      <c r="HX51" s="175"/>
      <c r="HY51" s="175"/>
      <c r="HZ51" s="175"/>
      <c r="IA51" s="175"/>
      <c r="IB51" s="175"/>
      <c r="IC51" s="175"/>
      <c r="ID51" s="175"/>
      <c r="IE51" s="175"/>
      <c r="IF51" s="175"/>
      <c r="IG51" s="175"/>
      <c r="IH51" s="175"/>
      <c r="II51" s="175"/>
      <c r="IJ51" s="175"/>
    </row>
    <row r="52" spans="1:246" s="145" customFormat="1" ht="15" customHeight="1" x14ac:dyDescent="0.2">
      <c r="A52" s="131">
        <v>108</v>
      </c>
      <c r="B52" s="129" t="s">
        <v>273</v>
      </c>
      <c r="C52" s="133" t="s">
        <v>368</v>
      </c>
      <c r="D52" s="133" t="s">
        <v>252</v>
      </c>
      <c r="E52" s="133" t="s">
        <v>369</v>
      </c>
      <c r="F52" s="133">
        <v>210015878</v>
      </c>
      <c r="G52" s="133" t="s">
        <v>317</v>
      </c>
      <c r="H52" s="133" t="s">
        <v>370</v>
      </c>
      <c r="I52" s="133" t="s">
        <v>371</v>
      </c>
      <c r="J52" s="133" t="s">
        <v>52</v>
      </c>
      <c r="K52" s="133">
        <v>92.1</v>
      </c>
      <c r="L52" s="133" t="s">
        <v>320</v>
      </c>
      <c r="M52" s="133" t="s">
        <v>221</v>
      </c>
      <c r="N52" s="133" t="s">
        <v>222</v>
      </c>
      <c r="O52" s="133" t="s">
        <v>268</v>
      </c>
      <c r="P52" s="133" t="s">
        <v>321</v>
      </c>
      <c r="Q52" s="129"/>
      <c r="R52" s="129"/>
      <c r="S52" s="129"/>
      <c r="T52" s="129">
        <v>0.8</v>
      </c>
      <c r="U52" s="129">
        <v>0.45</v>
      </c>
      <c r="V52" s="129">
        <v>0</v>
      </c>
      <c r="W52" s="129">
        <v>1.5</v>
      </c>
      <c r="X52" s="129">
        <v>0</v>
      </c>
      <c r="Y52" s="129"/>
      <c r="Z52" s="129"/>
      <c r="AA52" s="129"/>
      <c r="AB52" s="129"/>
      <c r="AC52" s="129"/>
      <c r="AD52" s="129"/>
      <c r="AE52" s="129"/>
      <c r="AF52" s="129"/>
      <c r="AG52" s="129"/>
      <c r="AH52" s="129"/>
      <c r="AI52" s="129"/>
      <c r="AJ52" s="129"/>
      <c r="AK52" s="129"/>
      <c r="AL52" s="129"/>
      <c r="AM52" s="129"/>
      <c r="AN52" s="129"/>
      <c r="AO52" s="129"/>
      <c r="AP52" s="129"/>
      <c r="AQ52" s="129"/>
      <c r="AR52" s="129">
        <v>205284.4</v>
      </c>
      <c r="AS52" s="129">
        <f t="shared" si="4"/>
        <v>564532.1</v>
      </c>
      <c r="AT52" s="130">
        <f t="shared" si="1"/>
        <v>632275.95200000005</v>
      </c>
      <c r="AU52" s="133" t="s">
        <v>270</v>
      </c>
      <c r="AV52" s="133">
        <v>2015</v>
      </c>
      <c r="AW52" s="133"/>
      <c r="AX52" s="131" t="s">
        <v>51</v>
      </c>
      <c r="AY52" s="168"/>
      <c r="AZ52" s="168"/>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c r="FK52" s="175"/>
      <c r="FL52" s="175"/>
      <c r="FM52" s="175"/>
      <c r="FN52" s="175"/>
      <c r="FO52" s="175"/>
      <c r="FP52" s="175"/>
      <c r="FQ52" s="175"/>
      <c r="FR52" s="175"/>
      <c r="FS52" s="175"/>
      <c r="FT52" s="175"/>
      <c r="FU52" s="175"/>
      <c r="FV52" s="175"/>
      <c r="FW52" s="175"/>
      <c r="FX52" s="175"/>
      <c r="FY52" s="175"/>
      <c r="FZ52" s="175"/>
      <c r="GA52" s="175"/>
      <c r="GB52" s="175"/>
      <c r="GC52" s="175"/>
      <c r="GD52" s="175"/>
      <c r="GE52" s="175"/>
      <c r="GF52" s="175"/>
      <c r="GG52" s="175"/>
      <c r="GH52" s="175"/>
      <c r="GI52" s="175"/>
      <c r="GJ52" s="175"/>
      <c r="GK52" s="175"/>
      <c r="GL52" s="175"/>
      <c r="GM52" s="175"/>
      <c r="GN52" s="175"/>
      <c r="GO52" s="175"/>
      <c r="GP52" s="175"/>
      <c r="GQ52" s="175"/>
      <c r="GR52" s="175"/>
      <c r="GS52" s="175"/>
      <c r="GT52" s="175"/>
      <c r="GU52" s="175"/>
      <c r="GV52" s="175"/>
      <c r="GW52" s="175"/>
      <c r="GX52" s="175"/>
      <c r="GY52" s="175"/>
      <c r="GZ52" s="175"/>
      <c r="HA52" s="175"/>
      <c r="HB52" s="175"/>
      <c r="HC52" s="175"/>
      <c r="HD52" s="175"/>
      <c r="HE52" s="175"/>
      <c r="HF52" s="175"/>
      <c r="HG52" s="175"/>
      <c r="HH52" s="175"/>
      <c r="HI52" s="175"/>
      <c r="HJ52" s="175"/>
      <c r="HK52" s="175"/>
      <c r="HL52" s="175"/>
      <c r="HM52" s="175"/>
      <c r="HN52" s="175"/>
      <c r="HO52" s="175"/>
      <c r="HP52" s="175"/>
      <c r="HQ52" s="175"/>
      <c r="HR52" s="175"/>
      <c r="HS52" s="175"/>
      <c r="HT52" s="175"/>
      <c r="HU52" s="175"/>
      <c r="HV52" s="175"/>
      <c r="HW52" s="175"/>
      <c r="HX52" s="175"/>
      <c r="HY52" s="175"/>
      <c r="HZ52" s="175"/>
      <c r="IA52" s="175"/>
      <c r="IB52" s="175"/>
      <c r="IC52" s="175"/>
      <c r="ID52" s="175"/>
      <c r="IE52" s="175"/>
      <c r="IF52" s="175"/>
      <c r="IG52" s="175"/>
      <c r="IH52" s="175"/>
      <c r="II52" s="175"/>
      <c r="IJ52" s="175"/>
    </row>
    <row r="53" spans="1:246" s="145" customFormat="1" ht="15" customHeight="1" x14ac:dyDescent="0.2">
      <c r="A53" s="131">
        <v>108</v>
      </c>
      <c r="B53" s="131" t="s">
        <v>273</v>
      </c>
      <c r="C53" s="133" t="s">
        <v>372</v>
      </c>
      <c r="D53" s="133" t="s">
        <v>252</v>
      </c>
      <c r="E53" s="133" t="s">
        <v>373</v>
      </c>
      <c r="F53" s="133">
        <v>210023510</v>
      </c>
      <c r="G53" s="133" t="s">
        <v>317</v>
      </c>
      <c r="H53" s="133" t="s">
        <v>374</v>
      </c>
      <c r="I53" s="133" t="s">
        <v>375</v>
      </c>
      <c r="J53" s="133" t="s">
        <v>52</v>
      </c>
      <c r="K53" s="133">
        <v>89.1</v>
      </c>
      <c r="L53" s="133" t="s">
        <v>320</v>
      </c>
      <c r="M53" s="133" t="s">
        <v>221</v>
      </c>
      <c r="N53" s="133" t="s">
        <v>222</v>
      </c>
      <c r="O53" s="133" t="s">
        <v>268</v>
      </c>
      <c r="P53" s="133" t="s">
        <v>321</v>
      </c>
      <c r="Q53" s="129"/>
      <c r="R53" s="129"/>
      <c r="S53" s="129"/>
      <c r="T53" s="129">
        <v>0.51</v>
      </c>
      <c r="U53" s="129">
        <v>0</v>
      </c>
      <c r="V53" s="129">
        <v>0</v>
      </c>
      <c r="W53" s="129">
        <v>0.35</v>
      </c>
      <c r="X53" s="129">
        <v>0</v>
      </c>
      <c r="Y53" s="129"/>
      <c r="Z53" s="129"/>
      <c r="AA53" s="129"/>
      <c r="AB53" s="129"/>
      <c r="AC53" s="129"/>
      <c r="AD53" s="129"/>
      <c r="AE53" s="129"/>
      <c r="AF53" s="129"/>
      <c r="AG53" s="129"/>
      <c r="AH53" s="129"/>
      <c r="AI53" s="129"/>
      <c r="AJ53" s="129"/>
      <c r="AK53" s="129"/>
      <c r="AL53" s="129"/>
      <c r="AM53" s="129"/>
      <c r="AN53" s="129"/>
      <c r="AO53" s="129"/>
      <c r="AP53" s="129"/>
      <c r="AQ53" s="129"/>
      <c r="AR53" s="129">
        <v>599930.1</v>
      </c>
      <c r="AS53" s="129">
        <f t="shared" si="4"/>
        <v>515939.886</v>
      </c>
      <c r="AT53" s="130">
        <f t="shared" si="1"/>
        <v>577852.67232000001</v>
      </c>
      <c r="AU53" s="133" t="s">
        <v>270</v>
      </c>
      <c r="AV53" s="133">
        <v>2015</v>
      </c>
      <c r="AW53" s="133"/>
      <c r="AX53" s="131" t="s">
        <v>51</v>
      </c>
      <c r="AY53" s="168"/>
      <c r="AZ53" s="168"/>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5"/>
      <c r="ED53" s="175"/>
      <c r="EE53" s="175"/>
      <c r="EF53" s="175"/>
      <c r="EG53" s="175"/>
      <c r="EH53" s="175"/>
      <c r="EI53" s="175"/>
      <c r="EJ53" s="175"/>
      <c r="EK53" s="175"/>
      <c r="EL53" s="175"/>
      <c r="EM53" s="175"/>
      <c r="EN53" s="175"/>
      <c r="EO53" s="175"/>
      <c r="EP53" s="175"/>
      <c r="EQ53" s="175"/>
      <c r="ER53" s="175"/>
      <c r="ES53" s="175"/>
      <c r="ET53" s="175"/>
      <c r="EU53" s="175"/>
      <c r="EV53" s="175"/>
      <c r="EW53" s="175"/>
      <c r="EX53" s="175"/>
      <c r="EY53" s="175"/>
      <c r="EZ53" s="175"/>
      <c r="FA53" s="175"/>
      <c r="FB53" s="175"/>
      <c r="FC53" s="175"/>
      <c r="FD53" s="175"/>
      <c r="FE53" s="175"/>
      <c r="FF53" s="175"/>
      <c r="FG53" s="175"/>
      <c r="FH53" s="175"/>
      <c r="FI53" s="175"/>
      <c r="FJ53" s="175"/>
      <c r="FK53" s="175"/>
      <c r="FL53" s="175"/>
      <c r="FM53" s="175"/>
      <c r="FN53" s="175"/>
      <c r="FO53" s="175"/>
      <c r="FP53" s="175"/>
      <c r="FQ53" s="175"/>
      <c r="FR53" s="175"/>
      <c r="FS53" s="175"/>
      <c r="FT53" s="175"/>
      <c r="FU53" s="175"/>
      <c r="FV53" s="175"/>
      <c r="FW53" s="175"/>
      <c r="FX53" s="175"/>
      <c r="FY53" s="175"/>
      <c r="FZ53" s="175"/>
      <c r="GA53" s="175"/>
      <c r="GB53" s="175"/>
      <c r="GC53" s="175"/>
      <c r="GD53" s="175"/>
      <c r="GE53" s="175"/>
      <c r="GF53" s="175"/>
      <c r="GG53" s="175"/>
      <c r="GH53" s="175"/>
      <c r="GI53" s="175"/>
      <c r="GJ53" s="175"/>
      <c r="GK53" s="175"/>
      <c r="GL53" s="175"/>
      <c r="GM53" s="175"/>
      <c r="GN53" s="175"/>
      <c r="GO53" s="175"/>
      <c r="GP53" s="175"/>
      <c r="GQ53" s="175"/>
      <c r="GR53" s="175"/>
      <c r="GS53" s="175"/>
      <c r="GT53" s="175"/>
      <c r="GU53" s="175"/>
      <c r="GV53" s="175"/>
      <c r="GW53" s="175"/>
      <c r="GX53" s="175"/>
      <c r="GY53" s="175"/>
      <c r="GZ53" s="175"/>
      <c r="HA53" s="175"/>
      <c r="HB53" s="175"/>
      <c r="HC53" s="175"/>
      <c r="HD53" s="175"/>
      <c r="HE53" s="175"/>
      <c r="HF53" s="175"/>
      <c r="HG53" s="175"/>
      <c r="HH53" s="175"/>
      <c r="HI53" s="175"/>
      <c r="HJ53" s="175"/>
      <c r="HK53" s="175"/>
      <c r="HL53" s="175"/>
      <c r="HM53" s="175"/>
      <c r="HN53" s="175"/>
      <c r="HO53" s="175"/>
      <c r="HP53" s="175"/>
      <c r="HQ53" s="175"/>
      <c r="HR53" s="175"/>
      <c r="HS53" s="175"/>
      <c r="HT53" s="175"/>
      <c r="HU53" s="175"/>
      <c r="HV53" s="175"/>
      <c r="HW53" s="175"/>
      <c r="HX53" s="175"/>
      <c r="HY53" s="175"/>
      <c r="HZ53" s="175"/>
      <c r="IA53" s="175"/>
      <c r="IB53" s="175"/>
      <c r="IC53" s="175"/>
      <c r="ID53" s="175"/>
      <c r="IE53" s="175"/>
      <c r="IF53" s="175"/>
      <c r="IG53" s="175"/>
      <c r="IH53" s="175"/>
      <c r="II53" s="175"/>
      <c r="IJ53" s="175"/>
    </row>
    <row r="54" spans="1:246" s="145" customFormat="1" ht="15" customHeight="1" x14ac:dyDescent="0.2">
      <c r="A54" s="131">
        <v>108</v>
      </c>
      <c r="B54" s="129" t="s">
        <v>273</v>
      </c>
      <c r="C54" s="133" t="s">
        <v>376</v>
      </c>
      <c r="D54" s="133" t="s">
        <v>252</v>
      </c>
      <c r="E54" s="133" t="s">
        <v>377</v>
      </c>
      <c r="F54" s="133">
        <v>210023511</v>
      </c>
      <c r="G54" s="133" t="s">
        <v>317</v>
      </c>
      <c r="H54" s="133" t="s">
        <v>378</v>
      </c>
      <c r="I54" s="133" t="s">
        <v>379</v>
      </c>
      <c r="J54" s="133" t="s">
        <v>52</v>
      </c>
      <c r="K54" s="133">
        <v>89.1</v>
      </c>
      <c r="L54" s="133" t="s">
        <v>320</v>
      </c>
      <c r="M54" s="133" t="s">
        <v>221</v>
      </c>
      <c r="N54" s="133" t="s">
        <v>222</v>
      </c>
      <c r="O54" s="133" t="s">
        <v>268</v>
      </c>
      <c r="P54" s="133" t="s">
        <v>321</v>
      </c>
      <c r="Q54" s="129"/>
      <c r="R54" s="129"/>
      <c r="S54" s="129"/>
      <c r="T54" s="129">
        <v>1.3</v>
      </c>
      <c r="U54" s="129">
        <v>0.79</v>
      </c>
      <c r="V54" s="129">
        <v>0</v>
      </c>
      <c r="W54" s="129">
        <v>0.44</v>
      </c>
      <c r="X54" s="129">
        <v>0.4</v>
      </c>
      <c r="Y54" s="129"/>
      <c r="Z54" s="129"/>
      <c r="AA54" s="129"/>
      <c r="AB54" s="129"/>
      <c r="AC54" s="129"/>
      <c r="AD54" s="129"/>
      <c r="AE54" s="129"/>
      <c r="AF54" s="129"/>
      <c r="AG54" s="129"/>
      <c r="AH54" s="129"/>
      <c r="AI54" s="129"/>
      <c r="AJ54" s="129"/>
      <c r="AK54" s="129"/>
      <c r="AL54" s="129"/>
      <c r="AM54" s="129"/>
      <c r="AN54" s="129"/>
      <c r="AO54" s="129"/>
      <c r="AP54" s="129"/>
      <c r="AQ54" s="129"/>
      <c r="AR54" s="129">
        <v>977368.7</v>
      </c>
      <c r="AS54" s="129">
        <f t="shared" si="4"/>
        <v>2863690.2909999997</v>
      </c>
      <c r="AT54" s="130">
        <f t="shared" si="1"/>
        <v>3207333.12592</v>
      </c>
      <c r="AU54" s="133" t="s">
        <v>270</v>
      </c>
      <c r="AV54" s="133">
        <v>2015</v>
      </c>
      <c r="AW54" s="133"/>
      <c r="AX54" s="131" t="s">
        <v>51</v>
      </c>
      <c r="AY54" s="168"/>
      <c r="AZ54" s="168"/>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row>
    <row r="55" spans="1:246" ht="13.15" customHeight="1" x14ac:dyDescent="0.2">
      <c r="A55" s="74"/>
      <c r="B55" s="109"/>
      <c r="C55" s="111" t="s">
        <v>210</v>
      </c>
      <c r="D55" s="109"/>
      <c r="E55" s="109"/>
      <c r="F55" s="109"/>
      <c r="G55" s="109"/>
      <c r="H55" s="109"/>
      <c r="I55" s="109"/>
      <c r="J55" s="109"/>
      <c r="K55" s="109"/>
      <c r="L55" s="109"/>
      <c r="M55" s="109"/>
      <c r="N55" s="109"/>
      <c r="O55" s="109"/>
      <c r="P55" s="72"/>
      <c r="Q55" s="72"/>
      <c r="R55" s="72"/>
      <c r="S55" s="72"/>
      <c r="T55" s="72"/>
      <c r="U55" s="72"/>
      <c r="V55" s="72"/>
      <c r="W55" s="72"/>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4" t="e">
        <f>SUM(#REF!)</f>
        <v>#REF!</v>
      </c>
      <c r="AT55" s="136" t="e">
        <f>SUM(#REF!)</f>
        <v>#REF!</v>
      </c>
      <c r="AU55" s="72"/>
      <c r="AV55" s="110"/>
      <c r="AW55" s="76"/>
      <c r="AX55" s="73" t="s">
        <v>51</v>
      </c>
      <c r="AY55" s="69"/>
      <c r="AZ55" s="69"/>
      <c r="BA55" s="70"/>
      <c r="BB55" s="67"/>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row>
    <row r="56" spans="1:246" ht="13.15" customHeight="1" x14ac:dyDescent="0.2">
      <c r="A56" s="74"/>
      <c r="B56" s="77"/>
      <c r="C56" s="113" t="s">
        <v>53</v>
      </c>
      <c r="D56" s="113"/>
      <c r="E56" s="113"/>
      <c r="F56" s="113"/>
      <c r="G56" s="113"/>
      <c r="H56" s="113"/>
      <c r="I56" s="113"/>
      <c r="J56" s="113"/>
      <c r="K56" s="113"/>
      <c r="L56" s="113"/>
      <c r="M56" s="113"/>
      <c r="N56" s="113"/>
      <c r="O56" s="113"/>
      <c r="P56" s="113"/>
      <c r="Q56" s="114"/>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112"/>
      <c r="AT56" s="112"/>
      <c r="AU56" s="115"/>
      <c r="AV56" s="116"/>
      <c r="AW56" s="76"/>
      <c r="AX56" s="74" t="s">
        <v>54</v>
      </c>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row>
    <row r="57" spans="1:246" ht="15" customHeight="1" x14ac:dyDescent="0.2">
      <c r="A57" s="74"/>
      <c r="B57" s="77"/>
      <c r="C57" s="113" t="s">
        <v>187</v>
      </c>
      <c r="D57" s="113"/>
      <c r="E57" s="113"/>
      <c r="F57" s="113"/>
      <c r="G57" s="113"/>
      <c r="H57" s="113"/>
      <c r="I57" s="113"/>
      <c r="J57" s="113"/>
      <c r="K57" s="113"/>
      <c r="L57" s="113"/>
      <c r="M57" s="113"/>
      <c r="N57" s="113"/>
      <c r="O57" s="113"/>
      <c r="P57" s="113"/>
      <c r="Q57" s="114"/>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112"/>
      <c r="AT57" s="112"/>
      <c r="AU57" s="115"/>
      <c r="AV57" s="116"/>
      <c r="AW57" s="76"/>
      <c r="AX57" s="74" t="s">
        <v>54</v>
      </c>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row>
    <row r="58" spans="1:246" s="59" customFormat="1" ht="13.15" customHeight="1" x14ac:dyDescent="0.25">
      <c r="A58" s="73"/>
      <c r="B58" s="77"/>
      <c r="C58" s="113" t="s">
        <v>211</v>
      </c>
      <c r="D58" s="113"/>
      <c r="E58" s="113"/>
      <c r="F58" s="113"/>
      <c r="G58" s="113"/>
      <c r="H58" s="113"/>
      <c r="I58" s="113"/>
      <c r="J58" s="113"/>
      <c r="K58" s="113"/>
      <c r="L58" s="113"/>
      <c r="M58" s="113"/>
      <c r="N58" s="113"/>
      <c r="O58" s="113"/>
      <c r="P58" s="113"/>
      <c r="Q58" s="117"/>
      <c r="R58" s="77"/>
      <c r="S58" s="77"/>
      <c r="T58" s="117"/>
      <c r="U58" s="117"/>
      <c r="V58" s="117"/>
      <c r="W58" s="117"/>
      <c r="X58" s="117"/>
      <c r="Y58" s="77"/>
      <c r="Z58" s="77"/>
      <c r="AA58" s="73"/>
      <c r="AB58" s="73"/>
      <c r="AC58" s="73"/>
      <c r="AD58" s="73"/>
      <c r="AE58" s="73"/>
      <c r="AF58" s="73"/>
      <c r="AG58" s="77"/>
      <c r="AH58" s="77"/>
      <c r="AI58" s="77"/>
      <c r="AJ58" s="77"/>
      <c r="AK58" s="77"/>
      <c r="AL58" s="77"/>
      <c r="AM58" s="77"/>
      <c r="AN58" s="77"/>
      <c r="AO58" s="77"/>
      <c r="AP58" s="77"/>
      <c r="AQ58" s="77"/>
      <c r="AR58" s="77"/>
      <c r="AS58" s="124" t="e">
        <f>SUM(#REF!)</f>
        <v>#REF!</v>
      </c>
      <c r="AT58" s="123" t="e">
        <f>SUM(#REF!)</f>
        <v>#REF!</v>
      </c>
      <c r="AU58" s="77"/>
      <c r="AV58" s="77"/>
      <c r="AW58" s="77"/>
      <c r="AX58" s="74" t="s">
        <v>54</v>
      </c>
      <c r="BA58" s="81"/>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row>
    <row r="59" spans="1:246" s="59" customFormat="1" ht="13.15" customHeight="1" x14ac:dyDescent="0.2">
      <c r="A59" s="73"/>
      <c r="B59" s="75"/>
      <c r="C59" s="113" t="s">
        <v>209</v>
      </c>
      <c r="D59" s="76"/>
      <c r="E59" s="79"/>
      <c r="F59" s="79"/>
      <c r="G59" s="79"/>
      <c r="H59" s="79"/>
      <c r="I59" s="79"/>
      <c r="J59" s="79"/>
      <c r="K59" s="79"/>
      <c r="L59" s="73"/>
      <c r="M59" s="79"/>
      <c r="N59" s="79"/>
      <c r="O59" s="79"/>
      <c r="P59" s="73"/>
      <c r="Q59" s="77"/>
      <c r="R59" s="118"/>
      <c r="S59" s="118"/>
      <c r="T59" s="117"/>
      <c r="U59" s="77"/>
      <c r="V59" s="77"/>
      <c r="W59" s="118"/>
      <c r="X59" s="118"/>
      <c r="Y59" s="75"/>
      <c r="Z59" s="75"/>
      <c r="AA59" s="73"/>
      <c r="AB59" s="73"/>
      <c r="AC59" s="73"/>
      <c r="AD59" s="73"/>
      <c r="AE59" s="73"/>
      <c r="AF59" s="73"/>
      <c r="AG59" s="75"/>
      <c r="AH59" s="75"/>
      <c r="AI59" s="75"/>
      <c r="AJ59" s="75"/>
      <c r="AK59" s="75"/>
      <c r="AL59" s="75"/>
      <c r="AM59" s="75"/>
      <c r="AN59" s="75"/>
      <c r="AO59" s="75"/>
      <c r="AP59" s="75"/>
      <c r="AQ59" s="75"/>
      <c r="AR59" s="75"/>
      <c r="AS59" s="75"/>
      <c r="AT59" s="75"/>
      <c r="AU59" s="75"/>
      <c r="AV59" s="75"/>
      <c r="AW59" s="75"/>
      <c r="AX59" s="74" t="s">
        <v>54</v>
      </c>
      <c r="BA59" s="81"/>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row>
    <row r="60" spans="1:246" ht="13.15" customHeight="1" x14ac:dyDescent="0.2">
      <c r="A60" s="74"/>
      <c r="B60" s="75"/>
      <c r="C60" s="113" t="s">
        <v>212</v>
      </c>
      <c r="D60" s="76"/>
      <c r="E60" s="79"/>
      <c r="F60" s="79"/>
      <c r="G60" s="79"/>
      <c r="H60" s="79"/>
      <c r="I60" s="79"/>
      <c r="J60" s="79"/>
      <c r="K60" s="79"/>
      <c r="L60" s="73"/>
      <c r="M60" s="79"/>
      <c r="N60" s="79"/>
      <c r="O60" s="79"/>
      <c r="P60" s="73"/>
      <c r="Q60" s="77"/>
      <c r="R60" s="119"/>
      <c r="S60" s="119"/>
      <c r="T60" s="114"/>
      <c r="U60" s="114"/>
      <c r="V60" s="114"/>
      <c r="W60" s="114"/>
      <c r="X60" s="114"/>
      <c r="Y60" s="82"/>
      <c r="Z60" s="82"/>
      <c r="AA60" s="82"/>
      <c r="AB60" s="82"/>
      <c r="AC60" s="82"/>
      <c r="AD60" s="82"/>
      <c r="AE60" s="82"/>
      <c r="AF60" s="82"/>
      <c r="AG60" s="82"/>
      <c r="AH60" s="82"/>
      <c r="AI60" s="82"/>
      <c r="AJ60" s="82"/>
      <c r="AK60" s="82"/>
      <c r="AL60" s="82"/>
      <c r="AM60" s="82"/>
      <c r="AN60" s="82"/>
      <c r="AO60" s="82"/>
      <c r="AP60" s="82"/>
      <c r="AQ60" s="82"/>
      <c r="AR60" s="82"/>
      <c r="AS60" s="124" t="e">
        <f>SUM(#REF!)</f>
        <v>#REF!</v>
      </c>
      <c r="AT60" s="123" t="e">
        <f>SUM(#REF!)</f>
        <v>#REF!</v>
      </c>
      <c r="AU60" s="120"/>
      <c r="AV60" s="121"/>
      <c r="AW60" s="74"/>
      <c r="AX60" s="74" t="s">
        <v>54</v>
      </c>
      <c r="AY60" s="126"/>
      <c r="AZ60" s="126"/>
      <c r="BA60" s="127"/>
      <c r="BB60" s="83"/>
      <c r="BC60" s="128"/>
      <c r="BD60" s="128"/>
      <c r="BE60" s="128"/>
      <c r="BF60" s="128"/>
      <c r="BG60" s="128"/>
      <c r="BH60" s="128"/>
      <c r="BI60" s="128"/>
      <c r="BJ60" s="128"/>
      <c r="BK60" s="128"/>
      <c r="BL60" s="128"/>
      <c r="BM60" s="128"/>
      <c r="BN60" s="128"/>
      <c r="BO60" s="128"/>
      <c r="BP60" s="12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row>
    <row r="61" spans="1:246" ht="13.15" customHeight="1" x14ac:dyDescent="0.2">
      <c r="A61" s="74"/>
      <c r="B61" s="75"/>
      <c r="C61" s="113" t="s">
        <v>182</v>
      </c>
      <c r="D61" s="76"/>
      <c r="E61" s="79"/>
      <c r="F61" s="79"/>
      <c r="G61" s="79"/>
      <c r="H61" s="79"/>
      <c r="I61" s="79"/>
      <c r="J61" s="79"/>
      <c r="K61" s="79"/>
      <c r="L61" s="73"/>
      <c r="M61" s="79"/>
      <c r="N61" s="79"/>
      <c r="O61" s="79"/>
      <c r="P61" s="73"/>
      <c r="Q61" s="77"/>
      <c r="R61" s="119"/>
      <c r="S61" s="119"/>
      <c r="T61" s="114"/>
      <c r="U61" s="114"/>
      <c r="V61" s="114"/>
      <c r="W61" s="114"/>
      <c r="X61" s="114"/>
      <c r="Y61" s="114"/>
      <c r="Z61" s="82"/>
      <c r="AA61" s="82"/>
      <c r="AB61" s="82"/>
      <c r="AC61" s="82"/>
      <c r="AD61" s="82"/>
      <c r="AE61" s="82"/>
      <c r="AF61" s="82"/>
      <c r="AG61" s="82"/>
      <c r="AH61" s="82"/>
      <c r="AI61" s="82"/>
      <c r="AJ61" s="82"/>
      <c r="AK61" s="82"/>
      <c r="AL61" s="82"/>
      <c r="AM61" s="82"/>
      <c r="AN61" s="82"/>
      <c r="AO61" s="82"/>
      <c r="AP61" s="82"/>
      <c r="AQ61" s="82"/>
      <c r="AR61" s="82"/>
      <c r="AS61" s="112"/>
      <c r="AT61" s="112"/>
      <c r="AU61" s="120"/>
      <c r="AV61" s="121"/>
      <c r="AW61" s="74"/>
      <c r="AX61" s="74" t="s">
        <v>56</v>
      </c>
      <c r="AY61" s="126"/>
      <c r="AZ61" s="126"/>
      <c r="BA61" s="127"/>
      <c r="BB61" s="83"/>
      <c r="BC61" s="128"/>
      <c r="BD61" s="128"/>
      <c r="BE61" s="128"/>
      <c r="BF61" s="128"/>
      <c r="BG61" s="128"/>
      <c r="BH61" s="128"/>
      <c r="BI61" s="128"/>
      <c r="BJ61" s="128"/>
      <c r="BK61" s="128"/>
      <c r="BL61" s="128"/>
      <c r="BM61" s="128"/>
      <c r="BN61" s="128"/>
      <c r="BO61" s="128"/>
      <c r="BP61" s="12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row>
    <row r="62" spans="1:246" x14ac:dyDescent="0.2">
      <c r="A62" s="74"/>
      <c r="B62" s="75"/>
      <c r="C62" s="113" t="s">
        <v>187</v>
      </c>
      <c r="D62" s="76"/>
      <c r="E62" s="79"/>
      <c r="F62" s="79"/>
      <c r="G62" s="79"/>
      <c r="H62" s="79"/>
      <c r="I62" s="79"/>
      <c r="J62" s="79"/>
      <c r="K62" s="79"/>
      <c r="L62" s="73"/>
      <c r="M62" s="79"/>
      <c r="N62" s="79"/>
      <c r="O62" s="79"/>
      <c r="P62" s="73"/>
      <c r="Q62" s="77"/>
      <c r="R62" s="119"/>
      <c r="S62" s="119"/>
      <c r="T62" s="114"/>
      <c r="U62" s="80"/>
      <c r="V62" s="80"/>
      <c r="W62" s="119"/>
      <c r="X62" s="119"/>
      <c r="Y62" s="82"/>
      <c r="Z62" s="82"/>
      <c r="AA62" s="82"/>
      <c r="AB62" s="82"/>
      <c r="AC62" s="82"/>
      <c r="AD62" s="82"/>
      <c r="AE62" s="82"/>
      <c r="AF62" s="82"/>
      <c r="AG62" s="82"/>
      <c r="AH62" s="82"/>
      <c r="AI62" s="82"/>
      <c r="AJ62" s="82"/>
      <c r="AK62" s="82"/>
      <c r="AL62" s="82"/>
      <c r="AM62" s="82"/>
      <c r="AN62" s="82"/>
      <c r="AO62" s="82"/>
      <c r="AP62" s="82"/>
      <c r="AQ62" s="82"/>
      <c r="AR62" s="82"/>
      <c r="AS62" s="112"/>
      <c r="AT62" s="112"/>
      <c r="AU62" s="120"/>
      <c r="AV62" s="121"/>
      <c r="AW62" s="74"/>
      <c r="AX62" s="74" t="s">
        <v>56</v>
      </c>
      <c r="AY62" s="126"/>
      <c r="AZ62" s="126"/>
      <c r="BA62" s="127"/>
      <c r="BB62" s="83"/>
      <c r="BC62" s="128"/>
      <c r="BD62" s="128"/>
      <c r="BE62" s="128"/>
      <c r="BF62" s="128"/>
      <c r="BG62" s="128"/>
      <c r="BH62" s="128"/>
      <c r="BI62" s="128"/>
      <c r="BJ62" s="128"/>
      <c r="BK62" s="128"/>
      <c r="BL62" s="128"/>
      <c r="BM62" s="128"/>
      <c r="BN62" s="128"/>
      <c r="BO62" s="128"/>
      <c r="BP62" s="12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row>
    <row r="63" spans="1:246" s="170" customFormat="1" ht="15" customHeight="1" x14ac:dyDescent="0.2">
      <c r="A63" s="131"/>
      <c r="B63" s="129" t="s">
        <v>250</v>
      </c>
      <c r="C63" s="131" t="s">
        <v>251</v>
      </c>
      <c r="D63" s="135" t="s">
        <v>252</v>
      </c>
      <c r="E63" s="163" t="s">
        <v>253</v>
      </c>
      <c r="F63" s="153"/>
      <c r="G63" s="131" t="s">
        <v>254</v>
      </c>
      <c r="H63" s="131" t="s">
        <v>254</v>
      </c>
      <c r="I63" s="131" t="s">
        <v>255</v>
      </c>
      <c r="J63" s="153" t="s">
        <v>256</v>
      </c>
      <c r="K63" s="153">
        <v>100</v>
      </c>
      <c r="L63" s="153" t="s">
        <v>257</v>
      </c>
      <c r="M63" s="131" t="s">
        <v>258</v>
      </c>
      <c r="N63" s="131"/>
      <c r="O63" s="153" t="s">
        <v>259</v>
      </c>
      <c r="P63" s="153" t="s">
        <v>260</v>
      </c>
      <c r="Q63" s="130"/>
      <c r="R63" s="164"/>
      <c r="S63" s="164"/>
      <c r="T63" s="165"/>
      <c r="U63" s="130"/>
      <c r="V63" s="130">
        <v>72346500</v>
      </c>
      <c r="W63" s="130">
        <v>16991500</v>
      </c>
      <c r="X63" s="164"/>
      <c r="Y63" s="129"/>
      <c r="Z63" s="129"/>
      <c r="AA63" s="129"/>
      <c r="AB63" s="129"/>
      <c r="AC63" s="129"/>
      <c r="AD63" s="129"/>
      <c r="AE63" s="129"/>
      <c r="AF63" s="129"/>
      <c r="AG63" s="129"/>
      <c r="AH63" s="129"/>
      <c r="AI63" s="129"/>
      <c r="AJ63" s="129"/>
      <c r="AK63" s="129"/>
      <c r="AL63" s="129"/>
      <c r="AM63" s="129"/>
      <c r="AN63" s="129"/>
      <c r="AO63" s="129"/>
      <c r="AP63" s="129"/>
      <c r="AQ63" s="129"/>
      <c r="AR63" s="129"/>
      <c r="AS63" s="130">
        <f>SUM(Q63:Y63)</f>
        <v>89338000</v>
      </c>
      <c r="AT63" s="130">
        <f t="shared" ref="AT63:AT64" si="5">AS63*1.12</f>
        <v>100058560.00000001</v>
      </c>
      <c r="AU63" s="166"/>
      <c r="AV63" s="167">
        <v>2017</v>
      </c>
      <c r="AW63" s="131"/>
      <c r="AX63" s="131" t="s">
        <v>56</v>
      </c>
      <c r="AY63" s="168"/>
      <c r="AZ63" s="168"/>
      <c r="BA63" s="169"/>
      <c r="BB63" s="169"/>
      <c r="BC63" s="169"/>
      <c r="BD63" s="169"/>
    </row>
    <row r="64" spans="1:246" s="145" customFormat="1" ht="15" customHeight="1" x14ac:dyDescent="0.2">
      <c r="A64" s="131"/>
      <c r="B64" s="131" t="s">
        <v>273</v>
      </c>
      <c r="C64" s="133" t="s">
        <v>274</v>
      </c>
      <c r="D64" s="133" t="s">
        <v>252</v>
      </c>
      <c r="E64" s="133" t="s">
        <v>275</v>
      </c>
      <c r="F64" s="133"/>
      <c r="G64" s="133" t="s">
        <v>276</v>
      </c>
      <c r="H64" s="133" t="s">
        <v>276</v>
      </c>
      <c r="I64" s="133" t="s">
        <v>277</v>
      </c>
      <c r="J64" s="133" t="s">
        <v>50</v>
      </c>
      <c r="K64" s="133">
        <v>100</v>
      </c>
      <c r="L64" s="133" t="s">
        <v>278</v>
      </c>
      <c r="M64" s="133" t="s">
        <v>279</v>
      </c>
      <c r="N64" s="133"/>
      <c r="O64" s="133" t="s">
        <v>280</v>
      </c>
      <c r="P64" s="131" t="s">
        <v>260</v>
      </c>
      <c r="Q64" s="129"/>
      <c r="R64" s="129"/>
      <c r="S64" s="129"/>
      <c r="T64" s="129"/>
      <c r="U64" s="129"/>
      <c r="V64" s="129">
        <v>0</v>
      </c>
      <c r="W64" s="129">
        <v>36251.999999999993</v>
      </c>
      <c r="X64" s="129">
        <v>36251.999999999993</v>
      </c>
      <c r="Y64" s="129"/>
      <c r="Z64" s="129"/>
      <c r="AA64" s="129"/>
      <c r="AB64" s="129"/>
      <c r="AC64" s="129"/>
      <c r="AD64" s="129"/>
      <c r="AE64" s="129"/>
      <c r="AF64" s="129"/>
      <c r="AG64" s="129"/>
      <c r="AH64" s="129"/>
      <c r="AI64" s="129"/>
      <c r="AJ64" s="129"/>
      <c r="AK64" s="129"/>
      <c r="AL64" s="129"/>
      <c r="AM64" s="129"/>
      <c r="AN64" s="129"/>
      <c r="AO64" s="129"/>
      <c r="AP64" s="129"/>
      <c r="AQ64" s="129"/>
      <c r="AR64" s="129"/>
      <c r="AS64" s="130">
        <f t="shared" ref="AS64" si="6">SUM(Q64:Y64)</f>
        <v>72503.999999999985</v>
      </c>
      <c r="AT64" s="130">
        <f t="shared" si="5"/>
        <v>81204.479999999996</v>
      </c>
      <c r="AU64" s="133"/>
      <c r="AV64" s="133">
        <v>2016</v>
      </c>
      <c r="AW64" s="133" t="s">
        <v>187</v>
      </c>
      <c r="AX64" s="131" t="s">
        <v>56</v>
      </c>
      <c r="AY64" s="168" t="s">
        <v>281</v>
      </c>
      <c r="AZ64" s="168"/>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51"/>
      <c r="CR64" s="151"/>
      <c r="CS64" s="151"/>
      <c r="CT64" s="151"/>
      <c r="CU64" s="151"/>
      <c r="CV64" s="151"/>
      <c r="CW64" s="151"/>
      <c r="CX64" s="151"/>
      <c r="CY64" s="151"/>
      <c r="CZ64" s="151"/>
      <c r="DA64" s="151"/>
      <c r="DB64" s="151"/>
      <c r="DC64" s="151"/>
      <c r="DD64" s="151"/>
      <c r="DE64" s="151"/>
      <c r="DF64" s="151"/>
      <c r="DG64" s="151"/>
      <c r="DH64" s="151"/>
      <c r="DI64" s="151"/>
      <c r="DJ64" s="151"/>
      <c r="DK64" s="151"/>
      <c r="DL64" s="151"/>
      <c r="DM64" s="151"/>
      <c r="DN64" s="151"/>
      <c r="DO64" s="151"/>
      <c r="DP64" s="151"/>
      <c r="DQ64" s="151"/>
      <c r="DR64" s="151"/>
      <c r="DS64" s="151"/>
      <c r="DT64" s="151"/>
      <c r="DU64" s="151"/>
      <c r="DV64" s="151"/>
      <c r="DW64" s="151"/>
      <c r="DX64" s="151"/>
      <c r="DY64" s="151"/>
      <c r="DZ64" s="151"/>
      <c r="EA64" s="151"/>
      <c r="EB64" s="151"/>
      <c r="EC64" s="151"/>
      <c r="ED64" s="151"/>
      <c r="EE64" s="151"/>
      <c r="EF64" s="151"/>
      <c r="EG64" s="151"/>
      <c r="EH64" s="151"/>
      <c r="EI64" s="151"/>
      <c r="EJ64" s="151"/>
      <c r="EK64" s="151"/>
      <c r="EL64" s="151"/>
      <c r="EM64" s="151"/>
      <c r="EN64" s="151"/>
      <c r="EO64" s="151"/>
      <c r="EP64" s="151"/>
      <c r="EQ64" s="151"/>
      <c r="ER64" s="151"/>
      <c r="ES64" s="151"/>
      <c r="ET64" s="151"/>
      <c r="EU64" s="151"/>
      <c r="EV64" s="151"/>
      <c r="EW64" s="151"/>
      <c r="EX64" s="151"/>
      <c r="EY64" s="151"/>
      <c r="EZ64" s="151"/>
      <c r="FA64" s="151"/>
      <c r="FB64" s="151"/>
      <c r="FC64" s="151"/>
      <c r="FD64" s="151"/>
      <c r="FE64" s="151"/>
      <c r="FF64" s="151"/>
      <c r="FG64" s="151"/>
      <c r="FH64" s="151"/>
      <c r="FI64" s="151"/>
      <c r="FJ64" s="151"/>
      <c r="FK64" s="151"/>
      <c r="FL64" s="151"/>
      <c r="FM64" s="151"/>
      <c r="FN64" s="151"/>
      <c r="FO64" s="151"/>
      <c r="FP64" s="151"/>
      <c r="FQ64" s="151"/>
      <c r="FR64" s="151"/>
      <c r="FS64" s="151"/>
      <c r="FT64" s="151"/>
      <c r="FU64" s="151"/>
      <c r="FV64" s="151"/>
      <c r="FW64" s="151"/>
      <c r="FX64" s="151"/>
      <c r="FY64" s="151"/>
      <c r="FZ64" s="151"/>
      <c r="GA64" s="151"/>
      <c r="GB64" s="151"/>
      <c r="GC64" s="151"/>
      <c r="GD64" s="151"/>
      <c r="GE64" s="151"/>
      <c r="GF64" s="151"/>
      <c r="GG64" s="151"/>
      <c r="GH64" s="151"/>
      <c r="GI64" s="151"/>
      <c r="GJ64" s="151"/>
      <c r="GK64" s="151"/>
      <c r="GL64" s="151"/>
      <c r="GM64" s="151"/>
      <c r="GN64" s="151"/>
      <c r="GO64" s="151"/>
      <c r="GP64" s="151"/>
      <c r="GQ64" s="151"/>
      <c r="GR64" s="151"/>
      <c r="GS64" s="151"/>
      <c r="GT64" s="151"/>
      <c r="GU64" s="151"/>
      <c r="GV64" s="151"/>
      <c r="GW64" s="151"/>
      <c r="GX64" s="151"/>
      <c r="GY64" s="151"/>
      <c r="GZ64" s="151"/>
      <c r="HA64" s="151"/>
      <c r="HB64" s="151"/>
      <c r="HC64" s="151"/>
      <c r="HD64" s="151"/>
      <c r="HE64" s="151"/>
      <c r="HF64" s="151"/>
      <c r="HG64" s="151"/>
      <c r="HH64" s="151"/>
      <c r="HI64" s="151"/>
      <c r="HJ64" s="151"/>
      <c r="HK64" s="151"/>
      <c r="HL64" s="151"/>
      <c r="HM64" s="151"/>
      <c r="HN64" s="151"/>
      <c r="HO64" s="151"/>
      <c r="HP64" s="151"/>
      <c r="HQ64" s="151"/>
      <c r="HR64" s="151"/>
      <c r="HS64" s="151"/>
      <c r="HT64" s="151"/>
      <c r="HU64" s="151"/>
      <c r="HV64" s="151"/>
      <c r="HW64" s="151"/>
      <c r="HX64" s="151"/>
      <c r="HY64" s="151"/>
      <c r="HZ64" s="151"/>
      <c r="IA64" s="151"/>
      <c r="IB64" s="151"/>
      <c r="IC64" s="151"/>
      <c r="ID64" s="151"/>
      <c r="IE64" s="151"/>
      <c r="IF64" s="151"/>
      <c r="IG64" s="151"/>
      <c r="IH64" s="151"/>
      <c r="II64" s="151"/>
      <c r="IJ64" s="151"/>
      <c r="IK64" s="151"/>
      <c r="IL64" s="151"/>
    </row>
    <row r="65" spans="1:228" ht="13.15" customHeight="1" x14ac:dyDescent="0.2">
      <c r="A65" s="74"/>
      <c r="B65" s="75"/>
      <c r="C65" s="113" t="s">
        <v>213</v>
      </c>
      <c r="D65" s="76"/>
      <c r="E65" s="79"/>
      <c r="F65" s="79"/>
      <c r="G65" s="79"/>
      <c r="H65" s="79"/>
      <c r="I65" s="79"/>
      <c r="J65" s="79"/>
      <c r="K65" s="79"/>
      <c r="L65" s="73"/>
      <c r="M65" s="79"/>
      <c r="N65" s="79"/>
      <c r="O65" s="79"/>
      <c r="P65" s="73"/>
      <c r="Q65" s="77"/>
      <c r="R65" s="119"/>
      <c r="S65" s="119"/>
      <c r="T65" s="114"/>
      <c r="U65" s="80"/>
      <c r="V65" s="80"/>
      <c r="W65" s="119"/>
      <c r="X65" s="119"/>
      <c r="Y65" s="82"/>
      <c r="Z65" s="82"/>
      <c r="AA65" s="74"/>
      <c r="AB65" s="74"/>
      <c r="AC65" s="74"/>
      <c r="AD65" s="74"/>
      <c r="AE65" s="74"/>
      <c r="AF65" s="74"/>
      <c r="AG65" s="82"/>
      <c r="AH65" s="82"/>
      <c r="AI65" s="82"/>
      <c r="AJ65" s="82"/>
      <c r="AK65" s="82"/>
      <c r="AL65" s="82"/>
      <c r="AM65" s="82"/>
      <c r="AN65" s="82"/>
      <c r="AO65" s="82"/>
      <c r="AP65" s="82"/>
      <c r="AQ65" s="82"/>
      <c r="AR65" s="82"/>
      <c r="AS65" s="134">
        <f>SUM(AS63:AS64)</f>
        <v>89410504</v>
      </c>
      <c r="AT65" s="134">
        <f>SUM(AT63:AT64)</f>
        <v>100139764.48000002</v>
      </c>
      <c r="AU65" s="82"/>
      <c r="AV65" s="82"/>
      <c r="AW65" s="82"/>
      <c r="AX65" s="74" t="s">
        <v>56</v>
      </c>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row>
    <row r="66" spans="1:228" ht="12.75" customHeight="1" x14ac:dyDescent="0.2">
      <c r="A66" s="74"/>
      <c r="B66" s="75"/>
      <c r="C66" s="113" t="s">
        <v>209</v>
      </c>
      <c r="D66" s="76"/>
      <c r="E66" s="79"/>
      <c r="F66" s="79"/>
      <c r="G66" s="79"/>
      <c r="H66" s="79"/>
      <c r="I66" s="79"/>
      <c r="J66" s="79"/>
      <c r="K66" s="79"/>
      <c r="L66" s="73"/>
      <c r="M66" s="79"/>
      <c r="N66" s="79"/>
      <c r="O66" s="79"/>
      <c r="P66" s="73"/>
      <c r="Q66" s="77"/>
      <c r="R66" s="119"/>
      <c r="S66" s="119"/>
      <c r="T66" s="114"/>
      <c r="U66" s="80"/>
      <c r="V66" s="80"/>
      <c r="W66" s="119"/>
      <c r="X66" s="119"/>
      <c r="Y66" s="82"/>
      <c r="Z66" s="82"/>
      <c r="AA66" s="74"/>
      <c r="AB66" s="74"/>
      <c r="AC66" s="74"/>
      <c r="AD66" s="74"/>
      <c r="AE66" s="74"/>
      <c r="AF66" s="74"/>
      <c r="AG66" s="82"/>
      <c r="AH66" s="82"/>
      <c r="AI66" s="82"/>
      <c r="AJ66" s="82"/>
      <c r="AK66" s="82"/>
      <c r="AL66" s="82"/>
      <c r="AM66" s="82"/>
      <c r="AN66" s="82"/>
      <c r="AO66" s="82"/>
      <c r="AP66" s="82"/>
      <c r="AQ66" s="82"/>
      <c r="AR66" s="82"/>
      <c r="AS66" s="82"/>
      <c r="AT66" s="82"/>
      <c r="AU66" s="82"/>
      <c r="AV66" s="82"/>
      <c r="AW66" s="82"/>
      <c r="AX66" s="74" t="s">
        <v>56</v>
      </c>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row>
    <row r="67" spans="1:228" s="170" customFormat="1" ht="15" customHeight="1" x14ac:dyDescent="0.2">
      <c r="A67" s="131"/>
      <c r="B67" s="129" t="s">
        <v>250</v>
      </c>
      <c r="C67" s="131" t="s">
        <v>251</v>
      </c>
      <c r="D67" s="135" t="s">
        <v>252</v>
      </c>
      <c r="E67" s="163" t="s">
        <v>253</v>
      </c>
      <c r="F67" s="153"/>
      <c r="G67" s="131" t="s">
        <v>254</v>
      </c>
      <c r="H67" s="131" t="s">
        <v>254</v>
      </c>
      <c r="I67" s="131" t="s">
        <v>255</v>
      </c>
      <c r="J67" s="153" t="s">
        <v>256</v>
      </c>
      <c r="K67" s="153">
        <v>100</v>
      </c>
      <c r="L67" s="153" t="s">
        <v>257</v>
      </c>
      <c r="M67" s="131" t="s">
        <v>258</v>
      </c>
      <c r="N67" s="131"/>
      <c r="O67" s="153" t="s">
        <v>259</v>
      </c>
      <c r="P67" s="153" t="s">
        <v>260</v>
      </c>
      <c r="Q67" s="130"/>
      <c r="R67" s="164"/>
      <c r="S67" s="164"/>
      <c r="T67" s="165"/>
      <c r="U67" s="130"/>
      <c r="V67" s="130">
        <v>72346500</v>
      </c>
      <c r="W67" s="164">
        <v>33653500</v>
      </c>
      <c r="X67" s="164"/>
      <c r="Y67" s="129"/>
      <c r="Z67" s="129"/>
      <c r="AA67" s="129"/>
      <c r="AB67" s="129"/>
      <c r="AC67" s="129"/>
      <c r="AD67" s="129"/>
      <c r="AE67" s="129"/>
      <c r="AF67" s="129"/>
      <c r="AG67" s="129"/>
      <c r="AH67" s="129"/>
      <c r="AI67" s="129"/>
      <c r="AJ67" s="129"/>
      <c r="AK67" s="129"/>
      <c r="AL67" s="129"/>
      <c r="AM67" s="129"/>
      <c r="AN67" s="129"/>
      <c r="AO67" s="129"/>
      <c r="AP67" s="129"/>
      <c r="AQ67" s="129"/>
      <c r="AR67" s="129"/>
      <c r="AS67" s="130">
        <f>SUM(Q67:Y67)</f>
        <v>106000000</v>
      </c>
      <c r="AT67" s="130">
        <f t="shared" ref="AT67" si="7">AS67*1.12</f>
        <v>118720000.00000001</v>
      </c>
      <c r="AU67" s="166"/>
      <c r="AV67" s="167">
        <v>2017</v>
      </c>
      <c r="AW67" s="131"/>
      <c r="AX67" s="131" t="s">
        <v>56</v>
      </c>
      <c r="AY67" s="168"/>
      <c r="AZ67" s="168"/>
      <c r="BA67" s="169"/>
      <c r="BB67" s="169"/>
      <c r="BC67" s="169"/>
      <c r="BD67" s="169"/>
    </row>
    <row r="68" spans="1:228" ht="13.15" customHeight="1" x14ac:dyDescent="0.2">
      <c r="A68" s="74"/>
      <c r="B68" s="75"/>
      <c r="C68" s="113" t="s">
        <v>214</v>
      </c>
      <c r="D68" s="76"/>
      <c r="E68" s="79"/>
      <c r="F68" s="79"/>
      <c r="G68" s="79"/>
      <c r="H68" s="79"/>
      <c r="I68" s="79"/>
      <c r="J68" s="79"/>
      <c r="K68" s="79"/>
      <c r="L68" s="73"/>
      <c r="M68" s="79"/>
      <c r="N68" s="79"/>
      <c r="O68" s="79"/>
      <c r="P68" s="73"/>
      <c r="Q68" s="77"/>
      <c r="R68" s="119"/>
      <c r="S68" s="119"/>
      <c r="T68" s="114"/>
      <c r="U68" s="80"/>
      <c r="V68" s="80"/>
      <c r="W68" s="119"/>
      <c r="X68" s="119"/>
      <c r="Y68" s="82"/>
      <c r="Z68" s="82"/>
      <c r="AA68" s="82"/>
      <c r="AB68" s="82"/>
      <c r="AC68" s="82"/>
      <c r="AD68" s="82"/>
      <c r="AE68" s="82"/>
      <c r="AF68" s="82"/>
      <c r="AG68" s="82"/>
      <c r="AH68" s="82"/>
      <c r="AI68" s="82"/>
      <c r="AJ68" s="82"/>
      <c r="AK68" s="82"/>
      <c r="AL68" s="82"/>
      <c r="AM68" s="82"/>
      <c r="AN68" s="82"/>
      <c r="AO68" s="82"/>
      <c r="AP68" s="82"/>
      <c r="AQ68" s="82"/>
      <c r="AR68" s="82"/>
      <c r="AS68" s="112">
        <f>SUM(AS67:AS67)</f>
        <v>106000000</v>
      </c>
      <c r="AT68" s="112">
        <f>SUM(AT67:AT67)</f>
        <v>118720000.00000001</v>
      </c>
      <c r="AU68" s="120"/>
      <c r="AV68" s="121"/>
      <c r="AW68" s="74"/>
      <c r="AX68" s="74" t="s">
        <v>56</v>
      </c>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row>
    <row r="69" spans="1:228" ht="13.15" customHeight="1" x14ac:dyDescent="0.2">
      <c r="A69" s="83"/>
      <c r="B69" s="84"/>
      <c r="C69" s="85"/>
      <c r="D69" s="86"/>
      <c r="E69" s="87"/>
      <c r="F69" s="87"/>
      <c r="G69" s="87"/>
      <c r="H69" s="87"/>
      <c r="I69" s="87"/>
      <c r="J69" s="87"/>
      <c r="K69" s="87"/>
      <c r="L69" s="64"/>
      <c r="M69" s="87"/>
      <c r="N69" s="87"/>
      <c r="O69" s="87"/>
      <c r="P69" s="64"/>
      <c r="Q69" s="88"/>
      <c r="R69" s="89"/>
      <c r="S69" s="89"/>
      <c r="T69" s="90"/>
      <c r="U69" s="91"/>
      <c r="V69" s="91"/>
      <c r="W69" s="89"/>
      <c r="X69" s="89"/>
      <c r="Y69" s="92"/>
      <c r="Z69" s="92"/>
      <c r="AA69" s="92"/>
      <c r="AB69" s="92"/>
      <c r="AC69" s="92"/>
      <c r="AD69" s="92"/>
      <c r="AE69" s="92"/>
      <c r="AF69" s="92"/>
      <c r="AG69" s="92"/>
      <c r="AH69" s="92"/>
      <c r="AI69" s="92"/>
      <c r="AJ69" s="92"/>
      <c r="AK69" s="92"/>
      <c r="AL69" s="92"/>
      <c r="AM69" s="92"/>
      <c r="AN69" s="92"/>
      <c r="AO69" s="92"/>
      <c r="AP69" s="92"/>
      <c r="AQ69" s="92"/>
      <c r="AR69" s="92"/>
      <c r="AS69" s="93"/>
      <c r="AT69" s="93"/>
      <c r="AU69" s="94"/>
      <c r="AV69" s="95"/>
      <c r="AW69" s="83"/>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row>
    <row r="70" spans="1:228" ht="13.15" customHeight="1" x14ac:dyDescent="0.2">
      <c r="A70" s="83"/>
      <c r="B70" s="84"/>
      <c r="C70" s="85"/>
      <c r="D70" s="86"/>
      <c r="E70" s="87"/>
      <c r="F70" s="87"/>
      <c r="G70" s="87"/>
      <c r="H70" s="87"/>
      <c r="I70" s="87"/>
      <c r="J70" s="87"/>
      <c r="K70" s="87"/>
      <c r="L70" s="64"/>
      <c r="M70" s="87"/>
      <c r="N70" s="87"/>
      <c r="O70" s="87"/>
      <c r="P70" s="64"/>
      <c r="Q70" s="88"/>
      <c r="R70" s="89"/>
      <c r="S70" s="89"/>
      <c r="T70" s="90"/>
      <c r="U70" s="91"/>
      <c r="V70" s="91"/>
      <c r="W70" s="89"/>
      <c r="X70" s="89"/>
      <c r="Y70" s="92"/>
      <c r="Z70" s="92"/>
      <c r="AA70" s="92"/>
      <c r="AB70" s="92"/>
      <c r="AC70" s="92"/>
      <c r="AD70" s="92"/>
      <c r="AE70" s="92"/>
      <c r="AF70" s="92"/>
      <c r="AG70" s="92"/>
      <c r="AH70" s="92"/>
      <c r="AI70" s="92"/>
      <c r="AJ70" s="92"/>
      <c r="AK70" s="92"/>
      <c r="AL70" s="92"/>
      <c r="AM70" s="92"/>
      <c r="AN70" s="92"/>
      <c r="AO70" s="92"/>
      <c r="AP70" s="92"/>
      <c r="AQ70" s="92"/>
      <c r="AR70" s="92"/>
      <c r="AS70" s="93"/>
      <c r="AT70" s="93"/>
      <c r="AU70" s="94"/>
      <c r="AV70" s="95"/>
      <c r="AW70" s="83"/>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row>
    <row r="72" spans="1:228" ht="13.15" customHeight="1" x14ac:dyDescent="0.2">
      <c r="A72" s="83"/>
      <c r="B72" s="84"/>
      <c r="C72" s="85"/>
      <c r="D72" s="86"/>
      <c r="E72" s="87"/>
      <c r="F72" s="87"/>
      <c r="G72" s="87"/>
      <c r="H72" s="87"/>
      <c r="I72" s="87"/>
      <c r="J72" s="87"/>
      <c r="K72" s="87"/>
      <c r="L72" s="64"/>
      <c r="M72" s="87"/>
      <c r="N72" s="87"/>
      <c r="O72" s="87"/>
      <c r="P72" s="64"/>
      <c r="Q72" s="88"/>
      <c r="R72" s="89"/>
      <c r="S72" s="89"/>
      <c r="T72" s="90"/>
      <c r="U72" s="91"/>
      <c r="V72" s="91"/>
      <c r="W72" s="89"/>
      <c r="X72" s="89"/>
      <c r="Y72" s="92"/>
      <c r="Z72" s="92"/>
      <c r="AA72" s="92"/>
      <c r="AB72" s="92"/>
      <c r="AC72" s="92"/>
      <c r="AD72" s="92"/>
      <c r="AE72" s="92"/>
      <c r="AF72" s="92"/>
      <c r="AG72" s="92"/>
      <c r="AH72" s="92"/>
      <c r="AI72" s="92"/>
      <c r="AJ72" s="92"/>
      <c r="AK72" s="92"/>
      <c r="AL72" s="92"/>
      <c r="AM72" s="92"/>
      <c r="AN72" s="92"/>
      <c r="AO72" s="92"/>
      <c r="AP72" s="92"/>
      <c r="AQ72" s="92"/>
      <c r="AR72" s="92"/>
      <c r="AS72" s="93"/>
      <c r="AT72" s="93"/>
      <c r="AU72" s="94"/>
      <c r="AV72" s="95"/>
      <c r="AW72" s="83"/>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row>
    <row r="74" spans="1:228" ht="13.15" customHeight="1" x14ac:dyDescent="0.2">
      <c r="A74" s="83"/>
      <c r="B74" s="84"/>
      <c r="C74" s="85"/>
      <c r="D74" s="86"/>
      <c r="E74" s="87"/>
      <c r="F74" s="87"/>
      <c r="G74" s="87"/>
      <c r="H74" s="87"/>
      <c r="I74" s="87"/>
      <c r="J74" s="87"/>
      <c r="K74" s="87"/>
      <c r="L74" s="64"/>
      <c r="M74" s="87"/>
      <c r="N74" s="87"/>
      <c r="O74" s="87"/>
      <c r="P74" s="64"/>
      <c r="Q74" s="88"/>
      <c r="R74" s="89"/>
      <c r="S74" s="89"/>
      <c r="T74" s="90"/>
      <c r="U74" s="91"/>
      <c r="V74" s="91"/>
      <c r="W74" s="89"/>
      <c r="X74" s="89"/>
      <c r="Y74" s="92"/>
      <c r="Z74" s="92"/>
      <c r="AA74" s="92"/>
      <c r="AB74" s="92"/>
      <c r="AC74" s="92"/>
      <c r="AD74" s="92"/>
      <c r="AE74" s="92"/>
      <c r="AF74" s="92"/>
      <c r="AG74" s="92"/>
      <c r="AH74" s="92"/>
      <c r="AI74" s="92"/>
      <c r="AJ74" s="92"/>
      <c r="AK74" s="92"/>
      <c r="AL74" s="92"/>
      <c r="AM74" s="92"/>
      <c r="AN74" s="92"/>
      <c r="AO74" s="92"/>
      <c r="AP74" s="92"/>
      <c r="AQ74" s="92"/>
      <c r="AR74" s="92"/>
      <c r="AS74" s="93"/>
      <c r="AT74" s="93"/>
      <c r="AU74" s="94"/>
      <c r="AV74" s="95"/>
      <c r="AW74" s="83"/>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row>
    <row r="76" spans="1:228" ht="13.15" customHeight="1" x14ac:dyDescent="0.2">
      <c r="A76" s="83"/>
      <c r="B76" s="84"/>
      <c r="C76" s="85"/>
      <c r="D76" s="86"/>
      <c r="E76" s="87"/>
      <c r="F76" s="87"/>
      <c r="G76" s="87"/>
      <c r="H76" s="87"/>
      <c r="I76" s="87"/>
      <c r="J76" s="87"/>
      <c r="K76" s="87"/>
      <c r="L76" s="64"/>
      <c r="M76" s="87"/>
      <c r="N76" s="87"/>
      <c r="O76" s="87"/>
      <c r="P76" s="64"/>
      <c r="Q76" s="88"/>
      <c r="R76" s="89"/>
      <c r="S76" s="89"/>
      <c r="T76" s="90"/>
      <c r="U76" s="91"/>
      <c r="V76" s="91"/>
      <c r="W76" s="89"/>
      <c r="X76" s="89"/>
      <c r="Y76" s="92"/>
      <c r="Z76" s="92"/>
      <c r="AA76" s="92"/>
      <c r="AB76" s="92"/>
      <c r="AC76" s="92"/>
      <c r="AD76" s="92"/>
      <c r="AE76" s="92"/>
      <c r="AF76" s="92"/>
      <c r="AG76" s="92"/>
      <c r="AH76" s="92"/>
      <c r="AI76" s="92"/>
      <c r="AJ76" s="92"/>
      <c r="AK76" s="92"/>
      <c r="AL76" s="92"/>
      <c r="AM76" s="92"/>
      <c r="AN76" s="92"/>
      <c r="AO76" s="92"/>
      <c r="AP76" s="92"/>
      <c r="AQ76" s="92"/>
      <c r="AR76" s="92"/>
      <c r="AS76" s="93"/>
      <c r="AT76" s="93"/>
      <c r="AU76" s="94"/>
      <c r="AV76" s="95"/>
      <c r="AW76" s="83"/>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row>
    <row r="78" spans="1:228" ht="13.15" customHeight="1" x14ac:dyDescent="0.2">
      <c r="A78" s="83"/>
      <c r="B78" s="84"/>
      <c r="C78" s="85"/>
      <c r="D78" s="86"/>
      <c r="E78" s="87"/>
      <c r="F78" s="87"/>
      <c r="G78" s="87"/>
      <c r="H78" s="87"/>
      <c r="I78" s="87"/>
      <c r="J78" s="87"/>
      <c r="K78" s="87"/>
      <c r="L78" s="64"/>
      <c r="M78" s="87"/>
      <c r="N78" s="87"/>
      <c r="O78" s="87"/>
      <c r="P78" s="64"/>
      <c r="Q78" s="88"/>
      <c r="R78" s="89"/>
      <c r="S78" s="89"/>
      <c r="T78" s="90"/>
      <c r="U78" s="91"/>
      <c r="V78" s="91"/>
      <c r="W78" s="89"/>
      <c r="X78" s="89"/>
      <c r="Y78" s="92"/>
      <c r="Z78" s="92"/>
      <c r="AA78" s="92"/>
      <c r="AB78" s="92"/>
      <c r="AC78" s="92"/>
      <c r="AD78" s="92"/>
      <c r="AE78" s="92"/>
      <c r="AF78" s="92"/>
      <c r="AG78" s="92"/>
      <c r="AH78" s="92"/>
      <c r="AI78" s="92"/>
      <c r="AJ78" s="92"/>
      <c r="AK78" s="92"/>
      <c r="AL78" s="92"/>
      <c r="AM78" s="92"/>
      <c r="AN78" s="92"/>
      <c r="AO78" s="92"/>
      <c r="AP78" s="92"/>
      <c r="AQ78" s="92"/>
      <c r="AR78" s="92"/>
      <c r="AS78" s="93"/>
      <c r="AT78" s="93"/>
      <c r="AU78" s="94"/>
      <c r="AV78" s="95"/>
      <c r="AW78" s="83"/>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row>
    <row r="80" spans="1:228" ht="13.15" customHeight="1" x14ac:dyDescent="0.2">
      <c r="A80" s="83"/>
      <c r="B80" s="84"/>
      <c r="C80" s="85"/>
      <c r="D80" s="86"/>
      <c r="E80" s="87"/>
      <c r="F80" s="87"/>
      <c r="G80" s="87"/>
      <c r="H80" s="87"/>
      <c r="I80" s="87"/>
      <c r="J80" s="87"/>
      <c r="K80" s="87"/>
      <c r="L80" s="64"/>
      <c r="M80" s="87"/>
      <c r="N80" s="87"/>
      <c r="O80" s="87"/>
      <c r="P80" s="64"/>
      <c r="Q80" s="88"/>
      <c r="R80" s="89"/>
      <c r="S80" s="89"/>
      <c r="T80" s="90"/>
      <c r="U80" s="91"/>
      <c r="V80" s="91"/>
      <c r="W80" s="89"/>
      <c r="X80" s="89"/>
      <c r="Y80" s="92"/>
      <c r="Z80" s="92"/>
      <c r="AA80" s="92"/>
      <c r="AB80" s="92"/>
      <c r="AC80" s="92"/>
      <c r="AD80" s="92"/>
      <c r="AE80" s="92"/>
      <c r="AF80" s="92"/>
      <c r="AG80" s="92"/>
      <c r="AH80" s="92"/>
      <c r="AI80" s="92"/>
      <c r="AJ80" s="92"/>
      <c r="AK80" s="92"/>
      <c r="AL80" s="92"/>
      <c r="AM80" s="92"/>
      <c r="AN80" s="92"/>
      <c r="AO80" s="92"/>
      <c r="AP80" s="92"/>
      <c r="AQ80" s="92"/>
      <c r="AR80" s="92"/>
      <c r="AS80" s="93"/>
      <c r="AT80" s="93"/>
      <c r="AU80" s="94"/>
      <c r="AV80" s="95"/>
      <c r="AW80" s="83"/>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c r="GH80" s="78"/>
      <c r="GI80" s="78"/>
      <c r="GJ80" s="78"/>
      <c r="GK80" s="78"/>
      <c r="GL80" s="78"/>
      <c r="GM80" s="78"/>
      <c r="GN80" s="78"/>
      <c r="GO80" s="78"/>
      <c r="GP80" s="78"/>
      <c r="GQ80" s="78"/>
      <c r="GR80" s="78"/>
      <c r="GS80" s="78"/>
      <c r="GT80" s="78"/>
      <c r="GU80" s="78"/>
      <c r="GV80" s="78"/>
      <c r="GW80" s="78"/>
      <c r="GX80" s="78"/>
      <c r="GY80" s="78"/>
      <c r="GZ80" s="78"/>
      <c r="HA80" s="78"/>
      <c r="HB80" s="78"/>
      <c r="HC80" s="78"/>
      <c r="HD80" s="78"/>
      <c r="HE80" s="78"/>
      <c r="HF80" s="78"/>
      <c r="HG80" s="78"/>
      <c r="HH80" s="78"/>
      <c r="HI80" s="78"/>
      <c r="HJ80" s="78"/>
      <c r="HK80" s="78"/>
      <c r="HL80" s="78"/>
      <c r="HM80" s="78"/>
      <c r="HN80" s="78"/>
      <c r="HO80" s="78"/>
      <c r="HP80" s="78"/>
      <c r="HQ80" s="78"/>
      <c r="HR80" s="78"/>
      <c r="HS80" s="78"/>
      <c r="HT80" s="78"/>
    </row>
    <row r="82" spans="1:53" s="50" customFormat="1" x14ac:dyDescent="0.2">
      <c r="A82" s="96"/>
      <c r="C82" s="96"/>
      <c r="D82" s="59" t="s">
        <v>215</v>
      </c>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7"/>
      <c r="AT82" s="97"/>
      <c r="AU82" s="96"/>
      <c r="AV82" s="97"/>
      <c r="AW82" s="96"/>
      <c r="AX82" s="56"/>
      <c r="AY82" s="98"/>
      <c r="AZ82" s="98"/>
      <c r="BA82" s="99"/>
    </row>
    <row r="83" spans="1:53" s="50" customFormat="1" x14ac:dyDescent="0.2">
      <c r="A83" s="96"/>
      <c r="C83" s="59"/>
      <c r="D83" s="59" t="s">
        <v>57</v>
      </c>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100"/>
      <c r="AT83" s="100"/>
      <c r="AU83" s="59"/>
      <c r="AV83" s="100"/>
      <c r="AW83" s="59"/>
      <c r="AX83" s="56"/>
      <c r="AY83" s="98"/>
      <c r="AZ83" s="98"/>
      <c r="BA83" s="99"/>
    </row>
    <row r="84" spans="1:53" s="50" customFormat="1" x14ac:dyDescent="0.2">
      <c r="A84" s="96"/>
      <c r="C84" s="59"/>
      <c r="D84" s="59" t="s">
        <v>58</v>
      </c>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49"/>
      <c r="AT84" s="49"/>
      <c r="AU84" s="59"/>
      <c r="AV84" s="49"/>
      <c r="AW84" s="59"/>
      <c r="AX84" s="56"/>
      <c r="AY84" s="98"/>
      <c r="AZ84" s="98"/>
      <c r="BA84" s="99"/>
    </row>
    <row r="85" spans="1:53" s="50" customFormat="1" x14ac:dyDescent="0.2">
      <c r="A85" s="96"/>
      <c r="C85" s="59"/>
      <c r="D85" s="59" t="s">
        <v>59</v>
      </c>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49"/>
      <c r="AT85" s="49"/>
      <c r="AU85" s="59"/>
      <c r="AV85" s="49"/>
      <c r="AW85" s="81"/>
      <c r="AX85" s="56"/>
      <c r="AY85" s="98"/>
      <c r="AZ85" s="98"/>
      <c r="BA85" s="99"/>
    </row>
    <row r="86" spans="1:53" s="50" customFormat="1" x14ac:dyDescent="0.2">
      <c r="A86" s="96"/>
      <c r="C86" s="59"/>
      <c r="D86" s="59" t="s">
        <v>60</v>
      </c>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49"/>
      <c r="AT86" s="49"/>
      <c r="AU86" s="59"/>
      <c r="AV86" s="49"/>
      <c r="AW86" s="59"/>
      <c r="AX86" s="56"/>
      <c r="AY86" s="98"/>
      <c r="AZ86" s="98"/>
      <c r="BA86" s="99"/>
    </row>
    <row r="87" spans="1:53" s="50" customFormat="1" x14ac:dyDescent="0.2">
      <c r="A87" s="96"/>
      <c r="C87" s="59">
        <v>1</v>
      </c>
      <c r="D87" s="59" t="s">
        <v>61</v>
      </c>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49" t="s">
        <v>55</v>
      </c>
      <c r="AT87" s="49"/>
      <c r="AU87" s="59"/>
      <c r="AV87" s="49"/>
      <c r="AW87" s="59"/>
      <c r="AX87" s="56"/>
      <c r="AY87" s="98"/>
      <c r="AZ87" s="98"/>
      <c r="BA87" s="99"/>
    </row>
    <row r="88" spans="1:53" s="50" customFormat="1" x14ac:dyDescent="0.2">
      <c r="A88" s="96"/>
      <c r="C88" s="59"/>
      <c r="D88" s="59" t="s">
        <v>62</v>
      </c>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49"/>
      <c r="AT88" s="49"/>
      <c r="AU88" s="59"/>
      <c r="AV88" s="49"/>
      <c r="AW88" s="59"/>
      <c r="AX88" s="56"/>
      <c r="AY88" s="98"/>
      <c r="AZ88" s="98"/>
      <c r="BA88" s="99"/>
    </row>
    <row r="89" spans="1:53" s="50" customFormat="1" x14ac:dyDescent="0.2">
      <c r="A89" s="96"/>
      <c r="C89" s="59"/>
      <c r="D89" s="59" t="s">
        <v>63</v>
      </c>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49"/>
      <c r="AT89" s="49"/>
      <c r="AU89" s="59"/>
      <c r="AV89" s="49"/>
      <c r="AW89" s="59"/>
      <c r="AX89" s="56"/>
      <c r="AY89" s="98"/>
      <c r="AZ89" s="98"/>
      <c r="BA89" s="99"/>
    </row>
    <row r="90" spans="1:53" s="50" customFormat="1" x14ac:dyDescent="0.2">
      <c r="A90" s="96"/>
      <c r="C90" s="59"/>
      <c r="D90" s="59" t="s">
        <v>64</v>
      </c>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49"/>
      <c r="AT90" s="49"/>
      <c r="AU90" s="59"/>
      <c r="AV90" s="49"/>
      <c r="AW90" s="59"/>
      <c r="AX90" s="56"/>
      <c r="AY90" s="98"/>
      <c r="AZ90" s="98"/>
      <c r="BA90" s="99"/>
    </row>
    <row r="91" spans="1:53" s="50" customFormat="1" x14ac:dyDescent="0.2">
      <c r="A91" s="96"/>
      <c r="C91" s="59"/>
      <c r="D91" s="59" t="s">
        <v>65</v>
      </c>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49"/>
      <c r="AT91" s="49"/>
      <c r="AU91" s="59"/>
      <c r="AV91" s="49"/>
      <c r="AW91" s="59"/>
      <c r="AX91" s="56"/>
      <c r="AY91" s="98"/>
      <c r="AZ91" s="98"/>
      <c r="BA91" s="99"/>
    </row>
    <row r="92" spans="1:53" s="50" customFormat="1" x14ac:dyDescent="0.2">
      <c r="A92" s="96"/>
      <c r="C92" s="59"/>
      <c r="D92" s="59" t="s">
        <v>66</v>
      </c>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49"/>
      <c r="AT92" s="49"/>
      <c r="AU92" s="59"/>
      <c r="AV92" s="49"/>
      <c r="AW92" s="59"/>
      <c r="AX92" s="56"/>
      <c r="AY92" s="98"/>
      <c r="AZ92" s="98"/>
      <c r="BA92" s="99"/>
    </row>
    <row r="93" spans="1:53" s="50" customFormat="1" x14ac:dyDescent="0.2">
      <c r="A93" s="96"/>
      <c r="C93" s="59"/>
      <c r="D93" s="59" t="s">
        <v>67</v>
      </c>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49"/>
      <c r="AT93" s="49"/>
      <c r="AU93" s="59"/>
      <c r="AV93" s="49"/>
      <c r="AW93" s="59"/>
      <c r="AX93" s="56"/>
      <c r="AY93" s="98"/>
      <c r="AZ93" s="98"/>
      <c r="BA93" s="99"/>
    </row>
    <row r="94" spans="1:53" s="50" customFormat="1" x14ac:dyDescent="0.2">
      <c r="A94" s="96"/>
      <c r="C94" s="59"/>
      <c r="D94" s="59" t="s">
        <v>68</v>
      </c>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49"/>
      <c r="AT94" s="49"/>
      <c r="AU94" s="59"/>
      <c r="AV94" s="49"/>
      <c r="AW94" s="59"/>
      <c r="AX94" s="56"/>
      <c r="AY94" s="98"/>
      <c r="AZ94" s="98"/>
      <c r="BA94" s="99"/>
    </row>
    <row r="95" spans="1:53" s="50" customFormat="1" x14ac:dyDescent="0.2">
      <c r="A95" s="96"/>
      <c r="C95" s="59"/>
      <c r="D95" s="59" t="s">
        <v>69</v>
      </c>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49"/>
      <c r="AT95" s="49"/>
      <c r="AU95" s="59"/>
      <c r="AV95" s="49"/>
      <c r="AW95" s="59"/>
      <c r="AX95" s="56"/>
      <c r="AY95" s="98"/>
      <c r="AZ95" s="98"/>
      <c r="BA95" s="99"/>
    </row>
    <row r="96" spans="1:53" s="50" customFormat="1" x14ac:dyDescent="0.2">
      <c r="A96" s="96"/>
      <c r="C96" s="59"/>
      <c r="D96" s="59" t="s">
        <v>70</v>
      </c>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49"/>
      <c r="AT96" s="49"/>
      <c r="AU96" s="59"/>
      <c r="AV96" s="49"/>
      <c r="AW96" s="59"/>
      <c r="AX96" s="56"/>
      <c r="AY96" s="98"/>
      <c r="AZ96" s="98"/>
      <c r="BA96" s="99"/>
    </row>
    <row r="97" spans="1:53" s="50" customFormat="1" x14ac:dyDescent="0.2">
      <c r="A97" s="96"/>
      <c r="C97" s="59"/>
      <c r="D97" s="59" t="s">
        <v>71</v>
      </c>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49"/>
      <c r="AT97" s="49"/>
      <c r="AU97" s="59"/>
      <c r="AV97" s="49"/>
      <c r="AW97" s="59"/>
      <c r="AX97" s="56"/>
      <c r="AY97" s="98"/>
      <c r="AZ97" s="98"/>
      <c r="BA97" s="99"/>
    </row>
    <row r="98" spans="1:53" s="50" customFormat="1" x14ac:dyDescent="0.2">
      <c r="A98" s="96"/>
      <c r="C98" s="59"/>
      <c r="D98" s="59" t="s">
        <v>72</v>
      </c>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49"/>
      <c r="AT98" s="49"/>
      <c r="AU98" s="59"/>
      <c r="AV98" s="49"/>
      <c r="AW98" s="59"/>
      <c r="AX98" s="56"/>
      <c r="AY98" s="98"/>
      <c r="AZ98" s="98"/>
      <c r="BA98" s="99"/>
    </row>
    <row r="99" spans="1:53" s="50" customFormat="1" x14ac:dyDescent="0.2">
      <c r="A99" s="96"/>
      <c r="C99" s="59"/>
      <c r="D99" s="59" t="s">
        <v>73</v>
      </c>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49"/>
      <c r="AT99" s="49"/>
      <c r="AU99" s="59"/>
      <c r="AV99" s="49"/>
      <c r="AW99" s="59"/>
      <c r="AX99" s="56"/>
      <c r="AY99" s="98"/>
      <c r="AZ99" s="98"/>
      <c r="BA99" s="99"/>
    </row>
    <row r="100" spans="1:53" s="50" customFormat="1" x14ac:dyDescent="0.2">
      <c r="A100" s="96"/>
      <c r="C100" s="59"/>
      <c r="D100" s="59" t="s">
        <v>74</v>
      </c>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49"/>
      <c r="AT100" s="49"/>
      <c r="AU100" s="59"/>
      <c r="AV100" s="49"/>
      <c r="AW100" s="59"/>
      <c r="AX100" s="56"/>
      <c r="AY100" s="98"/>
      <c r="AZ100" s="98"/>
      <c r="BA100" s="99"/>
    </row>
    <row r="101" spans="1:53" s="50" customFormat="1" x14ac:dyDescent="0.2">
      <c r="A101" s="96"/>
      <c r="C101" s="59">
        <v>2</v>
      </c>
      <c r="D101" s="59" t="s">
        <v>75</v>
      </c>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49"/>
      <c r="AT101" s="49"/>
      <c r="AU101" s="59"/>
      <c r="AV101" s="49"/>
      <c r="AW101" s="59"/>
      <c r="AX101" s="56"/>
      <c r="AY101" s="98"/>
      <c r="AZ101" s="98"/>
      <c r="BA101" s="99"/>
    </row>
    <row r="102" spans="1:53" s="50" customFormat="1" x14ac:dyDescent="0.2">
      <c r="A102" s="96"/>
      <c r="C102" s="59">
        <v>3</v>
      </c>
      <c r="D102" s="59" t="s">
        <v>76</v>
      </c>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49"/>
      <c r="AT102" s="49"/>
      <c r="AU102" s="59"/>
      <c r="AV102" s="49"/>
      <c r="AW102" s="59"/>
      <c r="AX102" s="56"/>
      <c r="AY102" s="98"/>
      <c r="AZ102" s="98"/>
      <c r="BA102" s="99"/>
    </row>
    <row r="103" spans="1:53" s="50" customFormat="1" x14ac:dyDescent="0.2">
      <c r="A103" s="96"/>
      <c r="C103" s="59">
        <v>4</v>
      </c>
      <c r="D103" s="59" t="s">
        <v>77</v>
      </c>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49"/>
      <c r="AT103" s="49"/>
      <c r="AU103" s="59"/>
      <c r="AV103" s="49"/>
      <c r="AW103" s="59"/>
      <c r="AX103" s="56"/>
      <c r="AY103" s="98"/>
      <c r="AZ103" s="98"/>
      <c r="BA103" s="99"/>
    </row>
    <row r="104" spans="1:53" s="50" customFormat="1" x14ac:dyDescent="0.2">
      <c r="A104" s="96"/>
      <c r="C104" s="59">
        <v>5</v>
      </c>
      <c r="D104" s="59" t="s">
        <v>78</v>
      </c>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49"/>
      <c r="AT104" s="49"/>
      <c r="AU104" s="59"/>
      <c r="AV104" s="49"/>
      <c r="AW104" s="59"/>
      <c r="AX104" s="56"/>
      <c r="AY104" s="98"/>
      <c r="AZ104" s="98"/>
      <c r="BA104" s="99"/>
    </row>
    <row r="105" spans="1:53" s="50" customFormat="1" x14ac:dyDescent="0.2">
      <c r="A105" s="96"/>
      <c r="C105" s="59">
        <v>6</v>
      </c>
      <c r="D105" s="59" t="s">
        <v>79</v>
      </c>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49"/>
      <c r="AT105" s="49"/>
      <c r="AU105" s="59"/>
      <c r="AV105" s="49"/>
      <c r="AW105" s="59"/>
      <c r="AX105" s="56"/>
      <c r="AY105" s="98"/>
      <c r="AZ105" s="98"/>
      <c r="BA105" s="99"/>
    </row>
    <row r="106" spans="1:53" s="50" customFormat="1" x14ac:dyDescent="0.2">
      <c r="A106" s="96"/>
      <c r="C106" s="59">
        <v>7</v>
      </c>
      <c r="D106" s="59" t="s">
        <v>80</v>
      </c>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49"/>
      <c r="AT106" s="49"/>
      <c r="AU106" s="59"/>
      <c r="AV106" s="49"/>
      <c r="AW106" s="59"/>
      <c r="AX106" s="56"/>
      <c r="AY106" s="98"/>
      <c r="AZ106" s="98"/>
      <c r="BA106" s="99"/>
    </row>
    <row r="107" spans="1:53" s="50" customFormat="1" x14ac:dyDescent="0.2">
      <c r="A107" s="96"/>
      <c r="C107" s="59">
        <v>8</v>
      </c>
      <c r="D107" s="59" t="s">
        <v>81</v>
      </c>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49"/>
      <c r="AT107" s="49"/>
      <c r="AU107" s="59"/>
      <c r="AV107" s="49"/>
      <c r="AW107" s="59"/>
      <c r="AX107" s="56"/>
      <c r="AY107" s="98"/>
      <c r="AZ107" s="98"/>
      <c r="BA107" s="99"/>
    </row>
    <row r="108" spans="1:53" s="50" customFormat="1" ht="24.75" customHeight="1" x14ac:dyDescent="0.2">
      <c r="A108" s="96"/>
      <c r="C108" s="59">
        <v>9</v>
      </c>
      <c r="D108" s="203" t="s">
        <v>82</v>
      </c>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56"/>
      <c r="AY108" s="98"/>
      <c r="AZ108" s="98"/>
      <c r="BA108" s="99"/>
    </row>
    <row r="109" spans="1:53" s="50" customFormat="1" x14ac:dyDescent="0.2">
      <c r="A109" s="96"/>
      <c r="C109" s="59">
        <v>10</v>
      </c>
      <c r="D109" s="59" t="s">
        <v>83</v>
      </c>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49"/>
      <c r="AT109" s="49"/>
      <c r="AU109" s="59"/>
      <c r="AV109" s="49"/>
      <c r="AW109" s="59"/>
      <c r="AX109" s="56"/>
      <c r="AY109" s="98"/>
      <c r="AZ109" s="98"/>
      <c r="BA109" s="99"/>
    </row>
    <row r="110" spans="1:53" s="50" customFormat="1" x14ac:dyDescent="0.2">
      <c r="A110" s="96"/>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49"/>
      <c r="AT110" s="49"/>
      <c r="AU110" s="59"/>
      <c r="AV110" s="49"/>
      <c r="AW110" s="59"/>
      <c r="AX110" s="56"/>
      <c r="AY110" s="98"/>
      <c r="AZ110" s="98"/>
      <c r="BA110" s="99"/>
    </row>
    <row r="111" spans="1:53" s="50" customFormat="1" x14ac:dyDescent="0.2">
      <c r="A111" s="96"/>
      <c r="C111" s="59">
        <v>11</v>
      </c>
      <c r="D111" s="59" t="s">
        <v>84</v>
      </c>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49"/>
      <c r="AT111" s="49"/>
      <c r="AU111" s="59"/>
      <c r="AV111" s="49"/>
      <c r="AW111" s="59"/>
      <c r="AX111" s="56"/>
      <c r="AY111" s="98"/>
      <c r="AZ111" s="98"/>
      <c r="BA111" s="99"/>
    </row>
    <row r="112" spans="1:53" s="50" customFormat="1" x14ac:dyDescent="0.2">
      <c r="A112" s="96"/>
      <c r="C112" s="59">
        <v>12</v>
      </c>
      <c r="D112" s="59" t="s">
        <v>85</v>
      </c>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49"/>
      <c r="AT112" s="49"/>
      <c r="AU112" s="59"/>
      <c r="AV112" s="49"/>
      <c r="AW112" s="59"/>
      <c r="AX112" s="56"/>
      <c r="AY112" s="98"/>
      <c r="AZ112" s="98"/>
      <c r="BA112" s="99"/>
    </row>
    <row r="113" spans="1:53" s="50" customFormat="1" x14ac:dyDescent="0.2">
      <c r="A113" s="96"/>
      <c r="C113" s="59">
        <v>13</v>
      </c>
      <c r="D113" s="59" t="s">
        <v>86</v>
      </c>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49"/>
      <c r="AT113" s="49"/>
      <c r="AU113" s="59"/>
      <c r="AV113" s="49"/>
      <c r="AW113" s="59"/>
      <c r="AX113" s="56"/>
      <c r="AY113" s="98"/>
      <c r="AZ113" s="98"/>
      <c r="BA113" s="99"/>
    </row>
    <row r="114" spans="1:53" s="50" customFormat="1" x14ac:dyDescent="0.2">
      <c r="A114" s="96"/>
      <c r="C114" s="59">
        <v>14</v>
      </c>
      <c r="D114" s="59" t="s">
        <v>87</v>
      </c>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49"/>
      <c r="AT114" s="49"/>
      <c r="AU114" s="59"/>
      <c r="AV114" s="49"/>
      <c r="AW114" s="59"/>
      <c r="AX114" s="56"/>
      <c r="AY114" s="98"/>
      <c r="AZ114" s="98"/>
      <c r="BA114" s="99"/>
    </row>
    <row r="115" spans="1:53" s="50" customFormat="1" x14ac:dyDescent="0.2">
      <c r="A115" s="96"/>
      <c r="C115" s="59">
        <v>15</v>
      </c>
      <c r="D115" s="59" t="s">
        <v>88</v>
      </c>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49"/>
      <c r="AT115" s="49"/>
      <c r="AU115" s="59"/>
      <c r="AV115" s="49"/>
      <c r="AW115" s="59"/>
      <c r="AX115" s="56"/>
      <c r="AY115" s="98"/>
      <c r="AZ115" s="98"/>
      <c r="BA115" s="99"/>
    </row>
    <row r="116" spans="1:53" s="50" customFormat="1" x14ac:dyDescent="0.2">
      <c r="A116" s="96"/>
      <c r="C116" s="59" t="s">
        <v>89</v>
      </c>
      <c r="D116" s="59" t="s">
        <v>90</v>
      </c>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49"/>
      <c r="AT116" s="49"/>
      <c r="AU116" s="59"/>
      <c r="AV116" s="49"/>
      <c r="AW116" s="59"/>
      <c r="AX116" s="56"/>
      <c r="AY116" s="98"/>
      <c r="AZ116" s="98"/>
      <c r="BA116" s="99"/>
    </row>
    <row r="117" spans="1:53" s="50" customFormat="1" ht="26.25" customHeight="1" x14ac:dyDescent="0.2">
      <c r="A117" s="96"/>
      <c r="C117" s="59">
        <v>18</v>
      </c>
      <c r="D117" s="203" t="s">
        <v>91</v>
      </c>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56"/>
      <c r="AY117" s="98"/>
      <c r="AZ117" s="98"/>
      <c r="BA117" s="99"/>
    </row>
    <row r="118" spans="1:53" s="50" customFormat="1" x14ac:dyDescent="0.2">
      <c r="A118" s="96"/>
      <c r="C118" s="59">
        <v>19</v>
      </c>
      <c r="D118" s="59" t="s">
        <v>92</v>
      </c>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49"/>
      <c r="AT118" s="49"/>
      <c r="AU118" s="59"/>
      <c r="AV118" s="49"/>
      <c r="AW118" s="59"/>
      <c r="AX118" s="56"/>
      <c r="AY118" s="98"/>
      <c r="AZ118" s="98"/>
      <c r="BA118" s="99"/>
    </row>
    <row r="119" spans="1:53" s="50" customFormat="1" x14ac:dyDescent="0.2">
      <c r="A119" s="96"/>
      <c r="C119" s="59">
        <v>20</v>
      </c>
      <c r="D119" s="59" t="s">
        <v>216</v>
      </c>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49"/>
      <c r="AT119" s="49"/>
      <c r="AU119" s="59"/>
      <c r="AV119" s="49"/>
      <c r="AW119" s="59"/>
      <c r="AX119" s="56"/>
      <c r="AY119" s="98"/>
      <c r="AZ119" s="98"/>
      <c r="BA119" s="99"/>
    </row>
    <row r="120" spans="1:53" s="101" customFormat="1" ht="13.15" customHeight="1" x14ac:dyDescent="0.2">
      <c r="B120" s="86"/>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49"/>
      <c r="AT120" s="49"/>
      <c r="AU120" s="59"/>
      <c r="AV120" s="49"/>
      <c r="AW120" s="59"/>
      <c r="AX120" s="102"/>
      <c r="AY120" s="103"/>
      <c r="AZ120" s="103"/>
      <c r="BA120" s="104"/>
    </row>
  </sheetData>
  <protectedRanges>
    <protectedRange algorithmName="SHA-512" hashValue="asKzn+1BGquyFUX9c8zE7vx6vaqd+Sa/kpqTMtWZeZLSjkGnx1Ss1XIeVCizZxABnTdWYfweR1PIMdv0ZITpdw==" saltValue="u7GipbGBw+BQT8BkFYq0kw==" spinCount="100000" sqref="F11" name="Айгуль_5_2_1_2"/>
    <protectedRange algorithmName="SHA-512" hashValue="asKzn+1BGquyFUX9c8zE7vx6vaqd+Sa/kpqTMtWZeZLSjkGnx1Ss1XIeVCizZxABnTdWYfweR1PIMdv0ZITpdw==" saltValue="u7GipbGBw+BQT8BkFYq0kw==" spinCount="100000" sqref="F12 F38" name="Айгуль_6_1_1_1_1_3"/>
    <protectedRange algorithmName="SHA-512" hashValue="hSEdrBABwpAoRwRdlxV8ZRo4eV4eG0L33/rNn6+o8EV8xHmI5MXyoJ88cNEsHEVVyjPVmHq5BUxNNqxdcUpEiQ==" saltValue="7giKXNtmMxHwu1ALqwEUyA==" spinCount="100000" sqref="B12 B38" name="Данияр_34_1_1_1_3"/>
    <protectedRange algorithmName="SHA-512" hashValue="hSEdrBABwpAoRwRdlxV8ZRo4eV4eG0L33/rNn6+o8EV8xHmI5MXyoJ88cNEsHEVVyjPVmHq5BUxNNqxdcUpEiQ==" saltValue="7giKXNtmMxHwu1ALqwEUyA==" spinCount="100000" sqref="B23 B48" name="Данияр_47_2_1_2"/>
    <protectedRange algorithmName="SHA-512" hashValue="LFKSZuaYkNtFkY4Q9c+UGL4cTnnq4FVdRokOzJBTedSspIJFv3ljdfV2RJmsf1X0MbOhE09JprsOHuTgHQeueA==" saltValue="EpJ6ZtP1igZ2C/cXO1oHmA==" spinCount="100000" sqref="C31" name="Диапазон3_98_1_1_1_5_1_1_1_2_2_1_2" securityDescriptor="O:WDG:WDD:(A;;CC;;;S-1-5-21-1281035640-548247933-376692995-11259)(A;;CC;;;S-1-5-21-1281035640-548247933-376692995-11258)(A;;CC;;;S-1-5-21-1281035640-548247933-376692995-5864)"/>
    <protectedRange algorithmName="SHA-512" hashValue="xus5KXU+F5Ep+pN176dZA9sB7z06cwGY55rLT5r+RsM/x4t3Q7tF4MVpaEuAqKS8jyzF6Oonimws61XFWaQlFA==" saltValue="snqJSiUYp6nYEFckePozbQ==" spinCount="100000" sqref="AU31 D31 P31" name="Диапазон3_74_4_3_4_2_2_1_2" securityDescriptor="O:WDG:WDD:(A;;CC;;;S-1-5-21-1281035640-548247933-376692995-11259)(A;;CC;;;S-1-5-21-1281035640-548247933-376692995-11258)(A;;CC;;;S-1-5-21-1281035640-548247933-376692995-5864)"/>
    <protectedRange algorithmName="SHA-512" hashValue="TYhyIwwbmIspkncXQbVVFyUoISTdYZU0jXb0QAGAwsaUOvGbrrGFSTYymUPrmQ4TLYjA/jMgAsy+vcY7VWsyFQ==" saltValue="dUk8rIlABW4qVHukKO3MvA==" spinCount="100000" sqref="L31 G31:J31" name="Диапазон3_2_4_1_3_4_2_2_1_2" securityDescriptor="O:WDG:WDD:(A;;CC;;;S-1-5-21-1281035640-548247933-376692995-11259)(A;;CC;;;S-1-5-21-1281035640-548247933-376692995-11258)(A;;CC;;;S-1-5-21-1281035640-548247933-376692995-5864)"/>
    <protectedRange algorithmName="SHA-512" hashValue="OTQNm490Er1bGP3dHtay6DEnvB7IL4+LcvCSunfOCY//XFS9VuOJxBzC+NDdAp7c6ZSr5UGND3PnSd8I4O4wzA==" saltValue="eefMB+KKtF2I4USPLHadjQ==" spinCount="100000" sqref="M31" name="Диапазон3_2_4_1_3_5_2_2_1_2" securityDescriptor="O:WDG:WDD:(A;;CC;;;S-1-5-21-1281035640-548247933-376692995-11259)(A;;CC;;;S-1-5-21-1281035640-548247933-376692995-11258)(A;;CC;;;S-1-5-21-1281035640-548247933-376692995-5864)"/>
    <protectedRange algorithmName="SHA-512" hashValue="f42AFtyck0tB6KExBk5WOHqaw4AheVz2+olAc6jWqu5z5PWWc9ynNYOdJ2Tp+9T3ZRvTqPqEtdfefS7cJ9/14Q==" saltValue="L97+X9BQw+3i3SjiZbMWTQ==" spinCount="100000" sqref="O31" name="Диапазон3_74_1_3_2_2_2_1_2" securityDescriptor="O:WDG:WDD:(A;;CC;;;S-1-5-21-1281035640-548247933-376692995-11259)(A;;CC;;;S-1-5-21-1281035640-548247933-376692995-11258)(A;;CC;;;S-1-5-21-1281035640-548247933-376692995-5864)"/>
    <protectedRange algorithmName="SHA-512" hashValue="U57FimQmHQii8z5WGe6J1zGdnFrVhdO9ITqmN1Gr7y6XiAcEm6Nc4lOFqxgemCGq81Nqwu5BgeHcnwsbKnxwnw==" saltValue="f7Cg/IrZXLc6ktk6vaJhfQ==" spinCount="100000" sqref="V31 X31:AQ31" name="Диапазон3_2_4_1_3_7_2_2_1_2" securityDescriptor="O:WDG:WDD:(A;;CC;;;S-1-5-21-1281035640-548247933-376692995-11259)(A;;CC;;;S-1-5-21-1281035640-548247933-376692995-11258)(A;;CC;;;S-1-5-21-1281035640-548247933-376692995-5864)"/>
    <protectedRange algorithmName="SHA-512" hashValue="1qX09zcq1xyjxY1jQXFp5vNelUqWgQ8A0qMTL8OMe/3R4292zNCcUOelCPAmXK7QQq351VyZWqEiSccoVI44wg==" saltValue="GriyO5MEjXItw6Ls0VdfOA==" spinCount="100000" sqref="AV32" name="Диапазон3_74_4_3_4_4_2_1_2" securityDescriptor="O:WDG:WDD:(A;;CC;;;S-1-5-21-1281035640-548247933-376692995-11259)(A;;CC;;;S-1-5-21-1281035640-548247933-376692995-11258)(A;;CC;;;S-1-5-21-1281035640-548247933-376692995-5864)"/>
    <protectedRange algorithmName="SHA-512" hashValue="asKzn+1BGquyFUX9c8zE7vx6vaqd+Sa/kpqTMtWZeZLSjkGnx1Ss1XIeVCizZxABnTdWYfweR1PIMdv0ZITpdw==" saltValue="u7GipbGBw+BQT8BkFYq0kw==" spinCount="100000" sqref="F37" name="Айгуль_5_2_1_1"/>
  </protectedRanges>
  <autoFilter ref="A6:HT68">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D108:AW108"/>
    <mergeCell ref="D117:AW117"/>
    <mergeCell ref="AS4:AS5"/>
    <mergeCell ref="AT4:AT5"/>
    <mergeCell ref="AU4:AU5"/>
    <mergeCell ref="AV4:AV5"/>
    <mergeCell ref="AW4:AW5"/>
    <mergeCell ref="Q6:AQ6"/>
    <mergeCell ref="M4:M5"/>
    <mergeCell ref="N4:N5"/>
    <mergeCell ref="O4:O5"/>
    <mergeCell ref="P4:P5"/>
    <mergeCell ref="Q4:AQ4"/>
    <mergeCell ref="AR4:AR5"/>
    <mergeCell ref="G4:G5"/>
    <mergeCell ref="H4:H5"/>
    <mergeCell ref="I4:I5"/>
    <mergeCell ref="J4:J5"/>
    <mergeCell ref="K4:K5"/>
    <mergeCell ref="L4:L5"/>
    <mergeCell ref="A4:A5"/>
    <mergeCell ref="B4:B5"/>
    <mergeCell ref="C4:C5"/>
    <mergeCell ref="D4:D5"/>
    <mergeCell ref="E4:E5"/>
    <mergeCell ref="F4:F5"/>
  </mergeCells>
  <conditionalFormatting sqref="F121:F1048576 F3:F8 F34:F35 F55">
    <cfRule type="duplicateValues" dxfId="11" priority="224"/>
  </conditionalFormatting>
  <conditionalFormatting sqref="F56:F58">
    <cfRule type="duplicateValues" dxfId="10" priority="230"/>
  </conditionalFormatting>
  <conditionalFormatting sqref="F71">
    <cfRule type="duplicateValues" dxfId="9" priority="164"/>
  </conditionalFormatting>
  <conditionalFormatting sqref="F73">
    <cfRule type="duplicateValues" dxfId="8" priority="163"/>
  </conditionalFormatting>
  <conditionalFormatting sqref="F75">
    <cfRule type="duplicateValues" dxfId="7" priority="162"/>
  </conditionalFormatting>
  <conditionalFormatting sqref="F77">
    <cfRule type="duplicateValues" dxfId="6" priority="161"/>
  </conditionalFormatting>
  <conditionalFormatting sqref="F79">
    <cfRule type="duplicateValues" dxfId="5" priority="160"/>
  </conditionalFormatting>
  <conditionalFormatting sqref="F81">
    <cfRule type="duplicateValues" dxfId="4" priority="159"/>
  </conditionalFormatting>
  <conditionalFormatting sqref="F63:F64">
    <cfRule type="duplicateValues" dxfId="3" priority="62"/>
  </conditionalFormatting>
  <conditionalFormatting sqref="F67">
    <cfRule type="duplicateValues" dxfId="2" priority="61"/>
  </conditionalFormatting>
  <conditionalFormatting sqref="C11:C33 AY11:AY33">
    <cfRule type="duplicateValues" dxfId="1" priority="234"/>
  </conditionalFormatting>
  <conditionalFormatting sqref="AY38:AY54 C38:C54">
    <cfRule type="duplicateValues" dxfId="0" priority="242"/>
  </conditionalFormatting>
  <pageMargins left="0.31496062992125984" right="0.31496062992125984" top="0.74803149606299213" bottom="0.74803149606299213" header="0.31496062992125984" footer="0.31496062992125984"/>
  <pageSetup paperSize="8"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№66 новая форма</vt:lpstr>
      <vt:lpstr>№66 старая форма</vt:lpstr>
      <vt:lpstr>'№66 новая форма'!Область_печати</vt:lpstr>
      <vt:lpstr>'№66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2018-06-26T05:36:26Z</dcterms:modified>
</cp:coreProperties>
</file>