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Kadyrov\Desktop\Murat\Планирование\ДПЗ\75\"/>
    </mc:Choice>
  </mc:AlternateContent>
  <bookViews>
    <workbookView xWindow="0" yWindow="0" windowWidth="28800" windowHeight="11835" activeTab="1"/>
  </bookViews>
  <sheets>
    <sheet name="№75 новая форма" sheetId="4" r:id="rId1"/>
    <sheet name="№75 старая форма" sheetId="5" r:id="rId2"/>
  </sheets>
  <externalReferences>
    <externalReference r:id="rId3"/>
    <externalReference r:id="rId4"/>
    <externalReference r:id="rId5"/>
  </externalReferences>
  <definedNames>
    <definedName name="_xlnm._FilterDatabase" localSheetId="0" hidden="1">'№75 новая форма'!$A$7:$BU$38</definedName>
    <definedName name="_xlnm._FilterDatabase" localSheetId="1" hidden="1">'№75 старая форма'!$A$6:$HT$51</definedName>
    <definedName name="атрибут" localSheetId="0">'[1]Атрибуты товар'!$A$3:$A$534</definedName>
    <definedName name="атрибут" localSheetId="1">#REF!</definedName>
    <definedName name="ЕИ" localSheetId="0">'[2]Справочник единиц измерения'!$B$3:$B$45</definedName>
    <definedName name="Инкотермс">'[2]Справочник Инкотермс'!$A$4:$A$14</definedName>
    <definedName name="НДС">'[3]Признак НДС'!$B$3:$B$4</definedName>
    <definedName name="_xlnm.Print_Area" localSheetId="0">'№75 новая форма'!$A$1:$BP$38</definedName>
    <definedName name="_xlnm.Print_Area" localSheetId="1">'№75 старая форма'!$A$1:$AX$51</definedName>
    <definedName name="осн">#REF!</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AS25" i="5" l="1"/>
  <c r="AT25" i="5" s="1"/>
  <c r="AS41" i="5" l="1"/>
  <c r="AT41" i="5" s="1"/>
  <c r="AT42" i="5" s="1"/>
  <c r="AS38" i="5"/>
  <c r="AT38" i="5" s="1"/>
  <c r="AT39" i="5" s="1"/>
  <c r="AS39" i="5" l="1"/>
  <c r="AS42" i="5"/>
  <c r="BC34" i="4"/>
  <c r="BC35" i="4"/>
  <c r="BC36" i="4"/>
  <c r="BC37" i="4"/>
  <c r="BC30" i="4"/>
  <c r="BB30" i="4"/>
  <c r="AM38" i="4"/>
  <c r="BB37" i="4"/>
  <c r="BB36" i="4"/>
  <c r="AR36" i="4"/>
  <c r="AN36" i="4"/>
  <c r="AJ36" i="4"/>
  <c r="BB35" i="4"/>
  <c r="BB34" i="4" l="1"/>
  <c r="AJ34" i="4"/>
  <c r="AF34" i="4"/>
  <c r="BB29" i="4"/>
  <c r="BC29" i="4" s="1"/>
  <c r="AJ29" i="4"/>
  <c r="AF29" i="4"/>
  <c r="BB33" i="4"/>
  <c r="BC33" i="4" s="1"/>
  <c r="BB28" i="4"/>
  <c r="BC28" i="4" s="1"/>
  <c r="AS34" i="5"/>
  <c r="AT34" i="5" s="1"/>
  <c r="AS20" i="5"/>
  <c r="AT20" i="5" s="1"/>
  <c r="AS33" i="5"/>
  <c r="AT33" i="5" s="1"/>
  <c r="AS19" i="5"/>
  <c r="AT19" i="5" s="1"/>
  <c r="AS32" i="5"/>
  <c r="AT32" i="5" s="1"/>
  <c r="AS18" i="5"/>
  <c r="AT18" i="5" s="1"/>
  <c r="AS31" i="5"/>
  <c r="AT31" i="5" s="1"/>
  <c r="AS17" i="5"/>
  <c r="AT17" i="5" s="1"/>
  <c r="AY32" i="4" l="1"/>
  <c r="AU32" i="4"/>
  <c r="AQ32" i="4"/>
  <c r="AN32" i="4"/>
  <c r="AN38" i="4" s="1"/>
  <c r="AJ32" i="4"/>
  <c r="AF32" i="4"/>
  <c r="AY27" i="4"/>
  <c r="AU27" i="4"/>
  <c r="AV27" i="4" s="1"/>
  <c r="AQ27" i="4"/>
  <c r="AR27" i="4" s="1"/>
  <c r="AN27" i="4"/>
  <c r="AJ27" i="4"/>
  <c r="AF27" i="4"/>
  <c r="AR32" i="4" l="1"/>
  <c r="AR38" i="4" s="1"/>
  <c r="AQ38" i="4"/>
  <c r="AV32" i="4"/>
  <c r="AV38" i="4" s="1"/>
  <c r="AU38" i="4"/>
  <c r="BB27" i="4"/>
  <c r="BC27" i="4" s="1"/>
  <c r="BB32" i="4"/>
  <c r="AZ32" i="4"/>
  <c r="AZ27" i="4"/>
  <c r="BC32" i="4" l="1"/>
  <c r="BC38" i="4" s="1"/>
  <c r="BB38" i="4"/>
  <c r="AS50" i="5"/>
  <c r="AT50" i="5" s="1"/>
  <c r="AS49" i="5"/>
  <c r="AS46" i="5"/>
  <c r="AT46" i="5" s="1"/>
  <c r="AS45" i="5"/>
  <c r="AT49" i="5" l="1"/>
  <c r="AT51" i="5" s="1"/>
  <c r="AS51" i="5"/>
  <c r="AT45" i="5"/>
  <c r="AT47" i="5" s="1"/>
  <c r="AS47" i="5"/>
  <c r="AS24" i="5"/>
  <c r="AT24" i="5" s="1"/>
  <c r="AS26" i="5"/>
  <c r="AT26" i="5" s="1"/>
  <c r="AS27" i="5"/>
  <c r="AT27" i="5" s="1"/>
  <c r="AS28" i="5"/>
  <c r="AT28" i="5" s="1"/>
  <c r="AS29" i="5"/>
  <c r="AT29" i="5" s="1"/>
  <c r="AS30" i="5"/>
  <c r="AT30" i="5" s="1"/>
  <c r="AS23" i="5"/>
  <c r="AS9" i="5"/>
  <c r="AT9" i="5" l="1"/>
  <c r="AT21" i="5" s="1"/>
  <c r="AS21" i="5"/>
  <c r="AT23" i="5"/>
  <c r="AT35" i="5" s="1"/>
  <c r="AS35" i="5"/>
  <c r="BC24" i="4"/>
  <c r="BB24" i="4"/>
  <c r="AJ38" i="4"/>
  <c r="AI38" i="4"/>
  <c r="AF38" i="4"/>
  <c r="AE38" i="4"/>
  <c r="AU30" i="4"/>
  <c r="AT30" i="4"/>
  <c r="AQ30" i="4"/>
  <c r="AP30" i="4"/>
  <c r="AM30" i="4"/>
  <c r="AL30" i="4"/>
  <c r="AI30" i="4"/>
  <c r="AH30" i="4"/>
  <c r="AE30" i="4"/>
  <c r="AD30" i="4"/>
  <c r="AF24" i="4"/>
  <c r="AE24" i="4"/>
  <c r="AJ24" i="4"/>
  <c r="AI24" i="4"/>
  <c r="BC12" i="4" l="1"/>
  <c r="BC18" i="4" s="1"/>
  <c r="BB12" i="4"/>
  <c r="BB18" i="4" s="1"/>
  <c r="AV12" i="4"/>
  <c r="AU12" i="4"/>
  <c r="AR12" i="4"/>
  <c r="AQ12" i="4"/>
  <c r="AN12" i="4"/>
  <c r="AM12" i="4"/>
  <c r="AJ12" i="4"/>
  <c r="AJ18" i="4" s="1"/>
  <c r="AI12" i="4"/>
  <c r="AI18" i="4" s="1"/>
  <c r="AF12" i="4"/>
  <c r="AF18" i="4" s="1"/>
  <c r="AE12" i="4"/>
  <c r="AE18" i="4" s="1"/>
  <c r="AW10" i="4"/>
  <c r="BB10" i="4"/>
  <c r="BC10" i="4"/>
  <c r="AF10" i="4"/>
  <c r="AG10" i="4"/>
  <c r="AH10" i="4"/>
  <c r="AI10" i="4"/>
  <c r="AJ10" i="4"/>
  <c r="AM10" i="4"/>
  <c r="AN10" i="4"/>
  <c r="AQ10" i="4"/>
  <c r="AR10" i="4"/>
  <c r="AS10" i="4"/>
  <c r="AT10" i="4"/>
  <c r="AU10" i="4"/>
  <c r="AV10" i="4"/>
  <c r="AE10" i="4"/>
  <c r="AM24" i="4" l="1"/>
  <c r="AN24" i="4"/>
  <c r="AU24" i="4"/>
  <c r="AV24" i="4"/>
  <c r="AQ24" i="4"/>
  <c r="AR24" i="4"/>
</calcChain>
</file>

<file path=xl/sharedStrings.xml><?xml version="1.0" encoding="utf-8"?>
<sst xmlns="http://schemas.openxmlformats.org/spreadsheetml/2006/main" count="905" uniqueCount="368">
  <si>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</si>
  <si>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</si>
  <si>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</si>
  <si>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</si>
  <si>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</si>
  <si>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</si>
  <si>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</si>
  <si>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</si>
  <si>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</si>
  <si>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</si>
  <si>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</si>
  <si>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</si>
  <si>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</si>
  <si>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</si>
  <si>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</si>
  <si>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</si>
  <si>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</si>
  <si>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</si>
  <si>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</si>
  <si>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</si>
  <si>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</si>
  <si>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</si>
  <si>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</si>
  <si>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</si>
  <si>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</si>
  <si>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</si>
  <si>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</si>
  <si>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</si>
  <si>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</si>
  <si>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</si>
  <si>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</si>
  <si>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</si>
  <si>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</si>
  <si>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</si>
  <si>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</si>
  <si>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</si>
  <si>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</si>
  <si>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</si>
  <si>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</si>
  <si>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</si>
  <si>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</si>
  <si>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</si>
  <si>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</si>
  <si>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</si>
  <si>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</si>
  <si>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</si>
  <si>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</si>
  <si>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</si>
  <si>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</si>
  <si>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</si>
  <si>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</si>
  <si>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</si>
  <si>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</si>
  <si>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</si>
  <si>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</si>
  <si>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</si>
  <si>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</si>
  <si>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</si>
  <si>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</si>
  <si>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</si>
  <si>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</si>
  <si>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</si>
  <si>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</si>
  <si>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</si>
  <si>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</si>
  <si>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</si>
  <si>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</si>
  <si>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</si>
  <si>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</si>
  <si>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</si>
  <si>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</si>
  <si>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</si>
  <si>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</si>
  <si>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</si>
  <si>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</si>
  <si>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</si>
  <si>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</si>
  <si>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</si>
  <si>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</si>
  <si>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</si>
  <si>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</si>
  <si>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</si>
  <si>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</si>
  <si>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</si>
  <si>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</si>
  <si>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</si>
  <si>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</si>
  <si>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</si>
  <si>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</si>
  <si>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</si>
  <si>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</si>
  <si>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</si>
  <si>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</si>
  <si>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</si>
  <si>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</si>
  <si>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</si>
  <si>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</si>
  <si>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</si>
  <si>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</si>
  <si>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</si>
  <si>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</si>
  <si>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</si>
  <si>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</si>
  <si>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</si>
  <si>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</si>
  <si>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</si>
  <si>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</si>
  <si>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</si>
  <si>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</si>
  <si>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</si>
  <si>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</si>
  <si>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</si>
  <si>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</si>
  <si>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</si>
  <si>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</si>
  <si>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</si>
  <si>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</si>
  <si>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</si>
  <si>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</si>
  <si>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</si>
  <si>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</si>
  <si>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</si>
  <si>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</si>
  <si>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</si>
  <si>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</si>
  <si>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</si>
  <si>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</si>
  <si>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</si>
  <si>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</si>
  <si>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</si>
  <si>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</si>
  <si>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</si>
  <si>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</si>
  <si>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</si>
  <si>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</si>
  <si>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</si>
  <si>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</si>
  <si>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</si>
  <si>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</si>
  <si>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</si>
  <si>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</si>
  <si>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</si>
  <si>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</si>
  <si>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</si>
  <si>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</si>
  <si>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</si>
  <si>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</si>
  <si>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</si>
  <si>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</si>
  <si>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</si>
  <si>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</si>
  <si>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</si>
  <si>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</si>
  <si>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</si>
  <si>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</si>
  <si>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</si>
  <si>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</si>
  <si>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</si>
  <si>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</si>
  <si>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</si>
  <si>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</si>
  <si>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</si>
  <si>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</si>
  <si>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</si>
  <si>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</si>
  <si>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</si>
  <si>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</si>
  <si>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</si>
  <si>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</si>
  <si>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</si>
  <si>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</si>
  <si>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</si>
  <si>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</si>
  <si>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</si>
  <si>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</si>
  <si>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</si>
  <si>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</si>
  <si>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</si>
  <si>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</si>
  <si>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</si>
  <si>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</si>
  <si>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</si>
  <si>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</si>
  <si>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</si>
  <si>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</si>
  <si>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</si>
  <si>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</si>
  <si>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</si>
  <si>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</si>
  <si>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</si>
  <si>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</si>
  <si>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</si>
  <si>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</si>
  <si>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</si>
  <si>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</si>
  <si>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</si>
  <si>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</si>
  <si>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</si>
  <si>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</si>
  <si>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</si>
  <si>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</si>
  <si>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</si>
  <si>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</si>
  <si>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</si>
  <si>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</si>
  <si>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</si>
  <si>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</si>
  <si>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</si>
  <si>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</si>
  <si>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</si>
  <si>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</si>
  <si>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</si>
  <si>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</si>
  <si>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</si>
  <si>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</si>
  <si>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</si>
  <si>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KZ</t>
  </si>
  <si>
    <t>С НДС</t>
  </si>
  <si>
    <t>г.Атырау, ул.Валиханова, 1</t>
  </si>
  <si>
    <t>ОИ</t>
  </si>
  <si>
    <t>137-4</t>
  </si>
  <si>
    <t>ОВХ</t>
  </si>
  <si>
    <t>09.2018</t>
  </si>
  <si>
    <t>ДОТиПБ</t>
  </si>
  <si>
    <t>539-8 Т</t>
  </si>
  <si>
    <t>АО "Эмбамунайгаз"</t>
  </si>
  <si>
    <t>14.12.30.100.000.00.0715.000000000012</t>
  </si>
  <si>
    <t>Перчатки</t>
  </si>
  <si>
    <t>для защиты рук технические, спилковые с хлопчатобумажной тканью, усиленные, утепленные</t>
  </si>
  <si>
    <t>Перчатки спилковые комбинированные</t>
  </si>
  <si>
    <t>ОТ</t>
  </si>
  <si>
    <t>апрель, май, июнь</t>
  </si>
  <si>
    <t>г.Атырау, ст.Тендык, УПТОиКО</t>
  </si>
  <si>
    <t>DDP</t>
  </si>
  <si>
    <t>30% предоплата; промежуточный платеж 100 % в течении 30 рабочих дней с пропорциональным удержанием</t>
  </si>
  <si>
    <t>пара</t>
  </si>
  <si>
    <t>ОТП</t>
  </si>
  <si>
    <t>2015/2018</t>
  </si>
  <si>
    <t>539-9 Т</t>
  </si>
  <si>
    <t>540-8 Т</t>
  </si>
  <si>
    <t>14.12.30.100.000.00.0715.000000000004</t>
  </si>
  <si>
    <t>для защиты рук технические, со сплошным покрытием ПВХ, шерстяные</t>
  </si>
  <si>
    <t>Перчатки защ.с покр.из пол.мат.</t>
  </si>
  <si>
    <t>541-10 Т</t>
  </si>
  <si>
    <t>Перчатки защит. с покр.полим.матер.утеп</t>
  </si>
  <si>
    <t>542-9 Т</t>
  </si>
  <si>
    <t>22.19.60.500.000.00.0715.000000000000</t>
  </si>
  <si>
    <t>для защиты рук технические, пропитанные резиной (латексом), хлопчатобумажные</t>
  </si>
  <si>
    <t>Перчатки трикотажные или х/б</t>
  </si>
  <si>
    <t>543-10 Т</t>
  </si>
  <si>
    <t>Перчатки нитриловые на хлопчатобу основе</t>
  </si>
  <si>
    <t>544-8 Т</t>
  </si>
  <si>
    <t>14.12.30.100.000.00.0715.000000000011</t>
  </si>
  <si>
    <t>для защиты рук технические, спилковые с хлопчатобумажной тканью, усиленные</t>
  </si>
  <si>
    <t>Перчатки комбинированные</t>
  </si>
  <si>
    <t>545-5 Т</t>
  </si>
  <si>
    <t>14.12.30.100.006.00.0715.000000000000</t>
  </si>
  <si>
    <t>Краги</t>
  </si>
  <si>
    <t>для защиты рук от повышенных температур, из термостойкого материала</t>
  </si>
  <si>
    <t>Перчатки Краги</t>
  </si>
  <si>
    <t>546-6 Т</t>
  </si>
  <si>
    <t>14.20.10.900.000.00.0796.000000000000</t>
  </si>
  <si>
    <t>мужские, меховые</t>
  </si>
  <si>
    <t>Перчатки меховые (зимние)</t>
  </si>
  <si>
    <t>540-9 Т</t>
  </si>
  <si>
    <t>541-11 Т</t>
  </si>
  <si>
    <t>542-10 Т</t>
  </si>
  <si>
    <t>543-11 Т</t>
  </si>
  <si>
    <t>544-9 Т</t>
  </si>
  <si>
    <t>545-6 Т</t>
  </si>
  <si>
    <t>546-7 Т</t>
  </si>
  <si>
    <t>ДРНиГ</t>
  </si>
  <si>
    <t>142 У</t>
  </si>
  <si>
    <t>49.50.11.100.000.00.0777.000000000000</t>
  </si>
  <si>
    <t>Услуги транспортирования по трубопроводам сырой нефти и нестабильного газового конденсата</t>
  </si>
  <si>
    <r>
      <t xml:space="preserve">Услуги по транспортировке нефти по системе КТК -договор транспортной экспедиции
</t>
    </r>
    <r>
      <rPr>
        <b/>
        <sz val="10"/>
        <rFont val="Times New Roman"/>
        <family val="1"/>
        <charset val="204"/>
      </rPr>
      <t>(РД)</t>
    </r>
  </si>
  <si>
    <t>декабрь</t>
  </si>
  <si>
    <t>Республика Казахстан, Атырауская область. Российская Федерация.</t>
  </si>
  <si>
    <t>авансовый платеж - 0%, в течение 15 р.д. с момента получения счета фактуры и акта выполненных работ</t>
  </si>
  <si>
    <t>*</t>
  </si>
  <si>
    <t>143 У</t>
  </si>
  <si>
    <t>46.12.11.000.001.00.0777.000000000000</t>
  </si>
  <si>
    <t>Услуги по торговле оптовой топливом жидким</t>
  </si>
  <si>
    <t>Оптовая торговля через агента (за вознаграждение либо на договорной основе) топливом жидким</t>
  </si>
  <si>
    <r>
      <t>Услуги по обеспечению реализации нефти на экспорт</t>
    </r>
    <r>
      <rPr>
        <b/>
        <sz val="10"/>
        <rFont val="Times New Roman"/>
        <family val="1"/>
        <charset val="204"/>
      </rPr>
      <t xml:space="preserve"> (договор поручения)</t>
    </r>
  </si>
  <si>
    <t>Акмолинская область, г.Астана</t>
  </si>
  <si>
    <t>авансовый платеж - 0%, в течение 10 р.д. с момента получения счета фактуры и акта выполненных работ</t>
  </si>
  <si>
    <t>230000000</t>
  </si>
  <si>
    <r>
      <t>Экспортқа мұнай сатуды қамтамасыз ету қызметтері (</t>
    </r>
    <r>
      <rPr>
        <b/>
        <sz val="10"/>
        <rFont val="Times New Roman"/>
        <family val="1"/>
        <charset val="204"/>
      </rPr>
      <t>тапсырыс  шарты</t>
    </r>
    <r>
      <rPr>
        <sz val="10"/>
        <rFont val="Times New Roman"/>
        <family val="1"/>
        <charset val="204"/>
      </rPr>
      <t>)</t>
    </r>
  </si>
  <si>
    <t>75 изменения и дополнения в План долгосрочных закупок товаров, работ и услуг АО "Эмбамунайгаз"</t>
  </si>
  <si>
    <t>ДТ</t>
  </si>
  <si>
    <t>155-2 У</t>
  </si>
  <si>
    <t>493934.000.000000</t>
  </si>
  <si>
    <t>Услуги автобусов по перевозкам пассажиров не по расписанию</t>
  </si>
  <si>
    <t>02.2018</t>
  </si>
  <si>
    <t>Атырауская область, Жылыойский район</t>
  </si>
  <si>
    <t>04.2018</t>
  </si>
  <si>
    <t>12.2020</t>
  </si>
  <si>
    <t>120240021112</t>
  </si>
  <si>
    <t>Оказание транспортных услуг по перевозке пассажиров автобусами, не менее 45 мест для НГДУ "Жылыоймунайгаз" АО "Эмбамунайгаз"</t>
  </si>
  <si>
    <t>ДЭ</t>
  </si>
  <si>
    <t>565-6 Т</t>
  </si>
  <si>
    <t>27.32.13.00.02.01.27.04.2</t>
  </si>
  <si>
    <t>Кабель</t>
  </si>
  <si>
    <t>АВВГ 2*10</t>
  </si>
  <si>
    <t>Кабель АВВГ 2х10</t>
  </si>
  <si>
    <t>Километр (тысяча метров)</t>
  </si>
  <si>
    <t>568-10 Т</t>
  </si>
  <si>
    <t>27.32.13.700.000.00.0008.000000000125</t>
  </si>
  <si>
    <t>марка АВВГ, 3*6+1*4 мм2</t>
  </si>
  <si>
    <t>Кабель АВВГ 3х6+1х4</t>
  </si>
  <si>
    <t>14,16,17</t>
  </si>
  <si>
    <t>14,15,16,17</t>
  </si>
  <si>
    <t>574-6 Т</t>
  </si>
  <si>
    <t>27.32.13.700.000.00.0008.000000000129</t>
  </si>
  <si>
    <t>марка АВВГ, 3*25+1*16 мм2</t>
  </si>
  <si>
    <t>Кабель АВВГ 3х35х1.25</t>
  </si>
  <si>
    <t>580-10 Т</t>
  </si>
  <si>
    <t>27.32.13.700.000.00.0008.000000000211</t>
  </si>
  <si>
    <t>марка ВВГ, 3*2,5 мм2</t>
  </si>
  <si>
    <t>Кабель ВВГ 3х2,5</t>
  </si>
  <si>
    <t>ДДНГ</t>
  </si>
  <si>
    <t>15 У</t>
  </si>
  <si>
    <t>712019.000.000010</t>
  </si>
  <si>
    <t>Услуги по проведению лабораторных/лабораторно-инструментальных исследований/анализов</t>
  </si>
  <si>
    <t>08.2018</t>
  </si>
  <si>
    <t>Атырауская область, Макатский район</t>
  </si>
  <si>
    <t>Сопровождение ОПИ демульгаторов</t>
  </si>
  <si>
    <t>ДМТС</t>
  </si>
  <si>
    <t>13 У</t>
  </si>
  <si>
    <t>522119.900.000000</t>
  </si>
  <si>
    <t>Услуга по эксплуатацию подъездных путей</t>
  </si>
  <si>
    <t>Услуги по использованию железнодорожных подъездных путей от стрелки №307 до упора по ст.Кульсары</t>
  </si>
  <si>
    <t>137-16</t>
  </si>
  <si>
    <t>06.2018</t>
  </si>
  <si>
    <t>Атырауская обл., ст.Кульсары</t>
  </si>
  <si>
    <t>12.2019</t>
  </si>
  <si>
    <t>Кіре беріс темір жолдарын қолданыста пайдалану; Құлсары станциясындағы №307 айрықтан түпке дейін 679 метр ұзындықта №1 кіреберіс жолы;Құлсары станциясындағы №307 айрықтан түпке дейін 550 метр ұзындықта №2 кіреберіс жолы</t>
  </si>
  <si>
    <t xml:space="preserve">Использование ж/д подъездных путей: Подъездной путь №1 по ст. Кульсары, от стрелки №307 до упора протяженностью 679 метров; Подъездной путь №2 по ст. Кульсары, от стрелки №307 до упора протяженностью 550 метров; </t>
  </si>
  <si>
    <t>29,30,52,53</t>
  </si>
  <si>
    <t>12.2021</t>
  </si>
  <si>
    <t>522919.100.000000</t>
  </si>
  <si>
    <t>467113.100.000001</t>
  </si>
  <si>
    <t>Услуги по транспортно-экспедиторскому обслуживанию</t>
  </si>
  <si>
    <t>Комплекс услуг по транспортно-экспедиторскому обслуживанию</t>
  </si>
  <si>
    <r>
      <t xml:space="preserve">КТК жүйесімен мұнай тасымалдау қызметтері – көлік экспедициясы шарты (тасымалдау шығындары, </t>
    </r>
    <r>
      <rPr>
        <b/>
        <sz val="10"/>
        <rFont val="Times New Roman"/>
        <family val="1"/>
        <charset val="204"/>
      </rPr>
      <t>НК</t>
    </r>
    <r>
      <rPr>
        <sz val="10"/>
        <rFont val="Times New Roman"/>
        <family val="1"/>
        <charset val="204"/>
      </rPr>
      <t>)</t>
    </r>
  </si>
  <si>
    <r>
      <t xml:space="preserve">Услуги по транспортировке нефти по системе КТК -договор транспортной экспедиции (транспортные расходы, </t>
    </r>
    <r>
      <rPr>
        <b/>
        <sz val="10"/>
        <rFont val="Times New Roman"/>
        <family val="1"/>
        <charset val="204"/>
      </rPr>
      <t>НК)</t>
    </r>
  </si>
  <si>
    <r>
      <t xml:space="preserve">КТК жүйесімен мұнай тасымалдау қызметтері – көлік экспедициясы шарты (экспедитордың сыйақысы, </t>
    </r>
    <r>
      <rPr>
        <b/>
        <sz val="10"/>
        <rFont val="Times New Roman"/>
        <family val="1"/>
        <charset val="204"/>
      </rPr>
      <t>НК</t>
    </r>
    <r>
      <rPr>
        <sz val="10"/>
        <rFont val="Times New Roman"/>
        <family val="1"/>
        <charset val="204"/>
      </rPr>
      <t>)</t>
    </r>
  </si>
  <si>
    <r>
      <t xml:space="preserve">Услуги по транспортировке нефти по системе КТК -договор транспортной экспедиции (комиссионное вознаграждение, </t>
    </r>
    <r>
      <rPr>
        <b/>
        <sz val="10"/>
        <rFont val="Times New Roman"/>
        <family val="1"/>
        <charset val="204"/>
      </rPr>
      <t>НК)</t>
    </r>
  </si>
  <si>
    <t>Услуги по торговле оптовой нефтью сырой</t>
  </si>
  <si>
    <t>Оптовая торговля через агента (за вознаграждение на договорной основе) нефтью сырой</t>
  </si>
  <si>
    <t>01.2019</t>
  </si>
  <si>
    <t>ДМ</t>
  </si>
  <si>
    <t>16-8 Р</t>
  </si>
  <si>
    <t>33.11.12.000.002.00.0999.000000000000</t>
  </si>
  <si>
    <t>Работы по техническому обслуживанию резервуаров/цистерн и аналогичного емкостного оборудования</t>
  </si>
  <si>
    <t>Заправка баллонов кислородом.   Ремонт и освидетельствование кислородных  баллонов, зап-равка   баллонов  азотом и угле-кислым газом.</t>
  </si>
  <si>
    <t>ЭОТ</t>
  </si>
  <si>
    <t>март, апрель</t>
  </si>
  <si>
    <t>Атырауская область</t>
  </si>
  <si>
    <t xml:space="preserve">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выполненных работ </t>
  </si>
  <si>
    <t>155-3 У</t>
  </si>
  <si>
    <t>15-1 У</t>
  </si>
  <si>
    <t>13-1 У</t>
  </si>
  <si>
    <t>16 У</t>
  </si>
  <si>
    <t>17 У</t>
  </si>
  <si>
    <t>18 У</t>
  </si>
  <si>
    <t>574-7 Т</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</si>
</sst>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р_._-;\-* #,##0.00\ _р_._-;_-* &quot;-&quot;??\ _р_._-;_-@_-"/>
    <numFmt numFmtId="164" formatCode="_(* #,##0.00_);_(* \(#,##0.00\);_(* &quot;-&quot;??_);_(@_)"/>
    <numFmt numFmtId="165" formatCode="_-* #,##0.00_р_._-;\-* #,##0.00_р_._-;_-* &quot;-&quot;??_р_._-;_-@_-"/>
    <numFmt numFmtId="166" formatCode="#,##0.00;[Red]#,##0.00"/>
    <numFmt numFmtId="167" formatCode="#,##0.00\ _₽"/>
    <numFmt numFmtId="168" formatCode="000000"/>
    <numFmt numFmtId="169" formatCode="0.0"/>
    <numFmt numFmtId="170" formatCode="0.000"/>
  </numFmts>
  <fonts count="36"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font>
    <font>
      <sz val="11"/>
      <name val="Calibri"/>
      <family val="2"/>
      <charset val="204"/>
    </font>
  </fonts>
  <fills count="17">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59999389629810485"/>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theme="1"/>
      </left>
      <right/>
      <top style="thin">
        <color theme="1"/>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top style="thin">
        <color indexed="8"/>
      </top>
      <bottom style="thin">
        <color indexed="8"/>
      </bottom>
      <diagonal/>
    </border>
  </borders>
  <cellStyleXfs count="45">
    <xf numFmtId="0" fontId="0" fillId="0" borderId="0"/>
    <xf numFmtId="43"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5"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4"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20" applyNumberFormat="0" applyFill="0" applyAlignment="0" applyProtection="0"/>
    <xf numFmtId="0" fontId="20" fillId="0" borderId="21" applyNumberFormat="0" applyFill="0" applyAlignment="0" applyProtection="0"/>
    <xf numFmtId="0" fontId="21" fillId="0" borderId="22"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23" applyNumberFormat="0" applyAlignment="0" applyProtection="0"/>
    <xf numFmtId="0" fontId="26" fillId="7" borderId="24" applyNumberFormat="0" applyAlignment="0" applyProtection="0"/>
    <xf numFmtId="0" fontId="27" fillId="7" borderId="23" applyNumberFormat="0" applyAlignment="0" applyProtection="0"/>
    <xf numFmtId="0" fontId="28" fillId="0" borderId="25" applyNumberFormat="0" applyFill="0" applyAlignment="0" applyProtection="0"/>
    <xf numFmtId="0" fontId="29" fillId="8" borderId="26" applyNumberFormat="0" applyAlignment="0" applyProtection="0"/>
    <xf numFmtId="0" fontId="30" fillId="0" borderId="0" applyNumberFormat="0" applyFill="0" applyBorder="0" applyAlignment="0" applyProtection="0"/>
    <xf numFmtId="0" fontId="1" fillId="9" borderId="27" applyNumberFormat="0" applyFont="0" applyAlignment="0" applyProtection="0"/>
    <xf numFmtId="0" fontId="31" fillId="0" borderId="0" applyNumberFormat="0" applyFill="0" applyBorder="0" applyAlignment="0" applyProtection="0"/>
    <xf numFmtId="0" fontId="32" fillId="0" borderId="28"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4" fillId="0" borderId="0"/>
    <xf numFmtId="0" fontId="4" fillId="0" borderId="0"/>
  </cellStyleXfs>
  <cellXfs count="286">
    <xf numFmtId="0" fontId="0" fillId="0" borderId="0" xfId="0"/>
    <xf numFmtId="49" fontId="3" fillId="0" borderId="3"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6"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13"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3"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9"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xf>
    <xf numFmtId="49" fontId="5" fillId="0" borderId="10" xfId="0" applyNumberFormat="1" applyFont="1" applyFill="1" applyBorder="1" applyAlignment="1">
      <alignment horizontal="left"/>
    </xf>
    <xf numFmtId="49" fontId="5" fillId="0" borderId="10" xfId="0" applyNumberFormat="1" applyFont="1" applyFill="1" applyBorder="1" applyAlignment="1">
      <alignment horizontal="left" vertical="center"/>
    </xf>
    <xf numFmtId="49" fontId="10" fillId="0" borderId="3" xfId="0" applyNumberFormat="1" applyFont="1" applyFill="1" applyBorder="1" applyAlignment="1">
      <alignment horizontal="left"/>
    </xf>
    <xf numFmtId="49" fontId="10" fillId="0" borderId="3" xfId="0" applyNumberFormat="1" applyFont="1" applyFill="1" applyBorder="1" applyAlignment="1">
      <alignment horizontal="left" wrapText="1"/>
    </xf>
    <xf numFmtId="49" fontId="10" fillId="0" borderId="3" xfId="0" applyNumberFormat="1" applyFont="1" applyFill="1" applyBorder="1" applyAlignment="1">
      <alignment horizontal="center"/>
    </xf>
    <xf numFmtId="4" fontId="10" fillId="0" borderId="3" xfId="0" applyNumberFormat="1" applyFont="1" applyFill="1" applyBorder="1" applyAlignment="1">
      <alignment horizontal="left" vertical="center"/>
    </xf>
    <xf numFmtId="4" fontId="15" fillId="0" borderId="3" xfId="0" applyNumberFormat="1" applyFont="1" applyFill="1" applyBorder="1" applyAlignment="1">
      <alignment horizontal="left" vertical="center"/>
    </xf>
    <xf numFmtId="49" fontId="15" fillId="0" borderId="3" xfId="0" applyNumberFormat="1" applyFont="1" applyFill="1" applyBorder="1" applyAlignment="1">
      <alignment horizontal="left"/>
    </xf>
    <xf numFmtId="49" fontId="15" fillId="0" borderId="3" xfId="0" applyNumberFormat="1" applyFont="1" applyFill="1" applyBorder="1" applyAlignment="1">
      <alignment horizontal="center"/>
    </xf>
    <xf numFmtId="0" fontId="5" fillId="0" borderId="3" xfId="2" applyFont="1" applyFill="1" applyBorder="1" applyAlignment="1">
      <alignment horizontal="left" vertical="center"/>
    </xf>
    <xf numFmtId="43" fontId="3" fillId="0" borderId="3" xfId="1" applyFont="1" applyFill="1" applyBorder="1" applyAlignment="1">
      <alignment horizontal="left"/>
    </xf>
    <xf numFmtId="43" fontId="11" fillId="0" borderId="3" xfId="1" applyFont="1" applyFill="1" applyBorder="1" applyAlignment="1">
      <alignment horizontal="left"/>
    </xf>
    <xf numFmtId="4" fontId="3" fillId="0" borderId="12" xfId="0" applyNumberFormat="1" applyFont="1" applyFill="1" applyBorder="1" applyAlignment="1">
      <alignment vertical="top"/>
    </xf>
    <xf numFmtId="4" fontId="3" fillId="0" borderId="3" xfId="0" applyNumberFormat="1" applyFont="1" applyFill="1" applyBorder="1" applyAlignment="1">
      <alignment vertical="top"/>
    </xf>
    <xf numFmtId="49" fontId="3" fillId="0" borderId="3"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4" fontId="3" fillId="0" borderId="14" xfId="0" applyNumberFormat="1" applyFont="1" applyFill="1" applyBorder="1" applyAlignment="1">
      <alignment vertical="top"/>
    </xf>
    <xf numFmtId="4" fontId="3" fillId="0" borderId="1" xfId="0" applyNumberFormat="1" applyFont="1" applyFill="1" applyBorder="1" applyAlignment="1">
      <alignment vertical="top"/>
    </xf>
    <xf numFmtId="43" fontId="5" fillId="0" borderId="3" xfId="1" applyFont="1" applyFill="1" applyBorder="1" applyAlignment="1">
      <alignment horizontal="left"/>
    </xf>
    <xf numFmtId="43" fontId="13" fillId="0" borderId="3" xfId="1" applyFont="1" applyFill="1" applyBorder="1" applyAlignment="1">
      <alignment horizontal="left"/>
    </xf>
    <xf numFmtId="167" fontId="15" fillId="0" borderId="3"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6"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6"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3" xfId="2" applyFont="1" applyFill="1" applyBorder="1" applyAlignment="1">
      <alignment horizontal="center" vertical="center" wrapText="1"/>
    </xf>
    <xf numFmtId="0" fontId="11" fillId="0" borderId="3" xfId="2" applyFont="1" applyFill="1" applyBorder="1" applyAlignment="1">
      <alignment horizontal="left" vertical="center"/>
    </xf>
    <xf numFmtId="0" fontId="11" fillId="0" borderId="3" xfId="2" applyFont="1" applyFill="1" applyBorder="1" applyAlignment="1">
      <alignment horizontal="center" vertical="center"/>
    </xf>
    <xf numFmtId="4" fontId="11" fillId="0" borderId="3" xfId="0" applyNumberFormat="1" applyFont="1" applyFill="1" applyBorder="1" applyAlignment="1">
      <alignment horizontal="left" vertical="center"/>
    </xf>
    <xf numFmtId="0" fontId="11" fillId="0" borderId="3" xfId="0" applyFont="1" applyFill="1" applyBorder="1" applyAlignment="1">
      <alignment horizontal="left"/>
    </xf>
    <xf numFmtId="4" fontId="11" fillId="0" borderId="3"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3" xfId="0" applyFont="1" applyFill="1" applyBorder="1" applyAlignment="1">
      <alignment horizontal="left" vertical="center"/>
    </xf>
    <xf numFmtId="4" fontId="11" fillId="0" borderId="3"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3"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left" vertical="center" wrapText="1"/>
    </xf>
    <xf numFmtId="0" fontId="13" fillId="0" borderId="3" xfId="2" applyFont="1" applyFill="1" applyBorder="1" applyAlignment="1">
      <alignment horizontal="center" wrapText="1"/>
    </xf>
    <xf numFmtId="49" fontId="13" fillId="0" borderId="3" xfId="0" applyNumberFormat="1" applyFont="1" applyFill="1" applyBorder="1" applyAlignment="1">
      <alignment horizontal="left" vertical="center"/>
    </xf>
    <xf numFmtId="4" fontId="13" fillId="0" borderId="3" xfId="2" applyNumberFormat="1" applyFont="1" applyFill="1" applyBorder="1" applyAlignment="1">
      <alignment horizontal="center" vertical="center"/>
    </xf>
    <xf numFmtId="0" fontId="13" fillId="0" borderId="3" xfId="2" applyFont="1" applyFill="1" applyBorder="1" applyAlignment="1">
      <alignment horizontal="left" vertical="center"/>
    </xf>
    <xf numFmtId="4" fontId="13" fillId="0" borderId="3" xfId="2" applyNumberFormat="1" applyFont="1" applyFill="1" applyBorder="1" applyAlignment="1">
      <alignment vertical="center"/>
    </xf>
    <xf numFmtId="3" fontId="13" fillId="0" borderId="3" xfId="2" applyNumberFormat="1" applyFont="1" applyFill="1" applyBorder="1" applyAlignment="1">
      <alignment horizontal="center" vertical="center"/>
    </xf>
    <xf numFmtId="0" fontId="13" fillId="0" borderId="3" xfId="2" applyFont="1" applyFill="1" applyBorder="1" applyAlignment="1">
      <alignment horizontal="center" vertical="center"/>
    </xf>
    <xf numFmtId="4" fontId="13" fillId="0" borderId="3" xfId="2" applyNumberFormat="1" applyFont="1" applyFill="1" applyBorder="1" applyAlignment="1">
      <alignment horizontal="left" vertical="center"/>
    </xf>
    <xf numFmtId="4" fontId="11" fillId="0" borderId="3" xfId="13" applyNumberFormat="1" applyFont="1" applyFill="1" applyBorder="1" applyAlignment="1">
      <alignment horizontal="left" vertical="center"/>
    </xf>
    <xf numFmtId="4" fontId="11" fillId="0" borderId="3" xfId="13" applyNumberFormat="1" applyFont="1" applyFill="1" applyBorder="1" applyAlignment="1">
      <alignment vertical="center"/>
    </xf>
    <xf numFmtId="3" fontId="11" fillId="0" borderId="3" xfId="2"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3" xfId="2" applyNumberFormat="1" applyFont="1" applyFill="1" applyBorder="1" applyAlignment="1">
      <alignment horizontal="left" vertical="center"/>
    </xf>
    <xf numFmtId="0" fontId="3" fillId="0" borderId="3" xfId="2" applyFont="1" applyFill="1" applyBorder="1" applyAlignment="1">
      <alignment horizontal="left" vertical="center"/>
    </xf>
    <xf numFmtId="49" fontId="15" fillId="0" borderId="0" xfId="0" applyNumberFormat="1" applyFont="1" applyFill="1" applyBorder="1" applyAlignment="1">
      <alignment horizontal="left" wrapText="1"/>
    </xf>
    <xf numFmtId="4" fontId="13" fillId="0" borderId="3" xfId="0" applyNumberFormat="1" applyFont="1" applyFill="1" applyBorder="1" applyAlignment="1">
      <alignment vertical="center"/>
    </xf>
    <xf numFmtId="167" fontId="10" fillId="0" borderId="3" xfId="0" applyNumberFormat="1" applyFont="1" applyFill="1" applyBorder="1" applyAlignment="1">
      <alignment horizontal="left"/>
    </xf>
    <xf numFmtId="167" fontId="3" fillId="0" borderId="3" xfId="0" applyNumberFormat="1" applyFont="1" applyFill="1" applyBorder="1" applyAlignment="1">
      <alignment horizontal="left" vertical="center"/>
    </xf>
    <xf numFmtId="0" fontId="3" fillId="0" borderId="0" xfId="2" applyFont="1" applyFill="1" applyAlignment="1">
      <alignment horizontal="left" vertical="center"/>
    </xf>
    <xf numFmtId="0" fontId="13" fillId="0" borderId="3" xfId="2"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3" fillId="0" borderId="3" xfId="0" applyFont="1" applyFill="1" applyBorder="1" applyAlignment="1">
      <alignment horizontal="left" vertical="center"/>
    </xf>
    <xf numFmtId="4" fontId="11" fillId="0" borderId="3" xfId="0" applyNumberFormat="1" applyFont="1" applyFill="1" applyBorder="1" applyAlignment="1">
      <alignment horizontal="center" vertical="center"/>
    </xf>
    <xf numFmtId="4" fontId="11" fillId="0" borderId="3" xfId="0" applyNumberFormat="1" applyFont="1" applyFill="1" applyBorder="1" applyAlignment="1">
      <alignment horizontal="left"/>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top"/>
    </xf>
    <xf numFmtId="167" fontId="3" fillId="0" borderId="3" xfId="0" applyNumberFormat="1" applyFont="1" applyFill="1" applyBorder="1" applyAlignment="1">
      <alignment horizontal="left"/>
    </xf>
    <xf numFmtId="167" fontId="3" fillId="0" borderId="3" xfId="1" applyNumberFormat="1" applyFont="1" applyFill="1" applyBorder="1" applyAlignment="1">
      <alignment horizontal="left"/>
    </xf>
    <xf numFmtId="1" fontId="3" fillId="0" borderId="3" xfId="0" applyNumberFormat="1" applyFont="1" applyFill="1" applyBorder="1" applyAlignment="1">
      <alignment horizontal="left"/>
    </xf>
    <xf numFmtId="0" fontId="3" fillId="0" borderId="3" xfId="5" applyFont="1" applyFill="1" applyBorder="1" applyAlignment="1">
      <alignment horizontal="left" vertical="center"/>
    </xf>
    <xf numFmtId="49" fontId="3" fillId="0" borderId="3" xfId="12" applyNumberFormat="1" applyFont="1" applyFill="1" applyBorder="1" applyAlignment="1">
      <alignment horizontal="left" vertical="center"/>
    </xf>
    <xf numFmtId="49" fontId="10" fillId="0" borderId="1" xfId="0" applyNumberFormat="1" applyFont="1" applyFill="1" applyBorder="1" applyAlignment="1">
      <alignment horizontal="left"/>
    </xf>
    <xf numFmtId="0" fontId="0" fillId="0" borderId="1" xfId="0" applyFill="1" applyBorder="1" applyAlignment="1">
      <alignment horizontal="right"/>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49"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center" vertical="top" wrapText="1"/>
    </xf>
    <xf numFmtId="49" fontId="3" fillId="0" borderId="3" xfId="0" applyNumberFormat="1" applyFont="1" applyFill="1" applyBorder="1" applyAlignment="1">
      <alignment horizontal="right" vertical="top"/>
    </xf>
    <xf numFmtId="3" fontId="3" fillId="0" borderId="3" xfId="0" applyNumberFormat="1" applyFont="1" applyFill="1" applyBorder="1" applyAlignment="1">
      <alignment horizontal="center" vertical="top" wrapText="1"/>
    </xf>
    <xf numFmtId="168" fontId="3" fillId="0" borderId="3" xfId="0" applyNumberFormat="1" applyFont="1" applyFill="1" applyBorder="1" applyAlignment="1">
      <alignment horizontal="left" vertical="top"/>
    </xf>
    <xf numFmtId="0" fontId="11" fillId="0" borderId="3" xfId="0" applyFont="1" applyFill="1" applyBorder="1" applyAlignment="1">
      <alignment horizontal="left" vertical="top"/>
    </xf>
    <xf numFmtId="0" fontId="11" fillId="0" borderId="3" xfId="0" applyFont="1" applyBorder="1"/>
    <xf numFmtId="49" fontId="3" fillId="0" borderId="3" xfId="0" applyNumberFormat="1" applyFont="1" applyFill="1" applyBorder="1" applyAlignment="1">
      <alignment vertical="top"/>
    </xf>
    <xf numFmtId="4" fontId="11" fillId="0" borderId="3" xfId="0" applyNumberFormat="1" applyFont="1" applyBorder="1" applyAlignment="1"/>
    <xf numFmtId="167" fontId="3" fillId="0" borderId="3" xfId="1" applyNumberFormat="1" applyFont="1" applyFill="1" applyBorder="1" applyAlignment="1"/>
    <xf numFmtId="49" fontId="5" fillId="0" borderId="29" xfId="0" applyNumberFormat="1" applyFont="1" applyFill="1" applyBorder="1" applyAlignment="1">
      <alignment horizontal="center" vertical="center"/>
    </xf>
    <xf numFmtId="49" fontId="5" fillId="0" borderId="29" xfId="0" applyNumberFormat="1" applyFont="1" applyFill="1" applyBorder="1" applyAlignment="1">
      <alignment horizontal="center"/>
    </xf>
    <xf numFmtId="49" fontId="5" fillId="0" borderId="30" xfId="0" applyNumberFormat="1" applyFont="1" applyFill="1" applyBorder="1" applyAlignment="1">
      <alignment horizontal="center"/>
    </xf>
    <xf numFmtId="49" fontId="5" fillId="0" borderId="31" xfId="0" applyNumberFormat="1" applyFont="1" applyFill="1" applyBorder="1" applyAlignment="1">
      <alignment horizontal="center" vertical="center"/>
    </xf>
    <xf numFmtId="0" fontId="34" fillId="0" borderId="32" xfId="0" applyFont="1" applyBorder="1" applyAlignment="1">
      <alignment horizontal="left" vertical="top" wrapText="1"/>
    </xf>
    <xf numFmtId="0" fontId="3" fillId="0" borderId="3" xfId="0" applyFont="1" applyFill="1" applyBorder="1" applyAlignment="1">
      <alignment horizontal="left" vertical="top"/>
    </xf>
    <xf numFmtId="49" fontId="3" fillId="0" borderId="0" xfId="0" applyNumberFormat="1" applyFont="1" applyFill="1" applyBorder="1" applyAlignment="1">
      <alignment horizontal="left"/>
    </xf>
    <xf numFmtId="43" fontId="11" fillId="0" borderId="3" xfId="0" applyNumberFormat="1" applyFont="1" applyFill="1" applyBorder="1" applyAlignment="1">
      <alignment horizontal="left"/>
    </xf>
    <xf numFmtId="167" fontId="3" fillId="0" borderId="3" xfId="1" applyNumberFormat="1" applyFont="1" applyFill="1" applyBorder="1" applyAlignment="1">
      <alignment horizontal="left" vertical="center"/>
    </xf>
    <xf numFmtId="167" fontId="3" fillId="0" borderId="3" xfId="0" applyNumberFormat="1" applyFont="1" applyFill="1" applyBorder="1" applyAlignment="1">
      <alignment horizontal="left" vertical="top"/>
    </xf>
    <xf numFmtId="169" fontId="3" fillId="0" borderId="0" xfId="2" applyNumberFormat="1" applyFont="1" applyFill="1" applyAlignment="1">
      <alignment horizontal="left" vertical="center"/>
    </xf>
    <xf numFmtId="49" fontId="3" fillId="0" borderId="3" xfId="2" applyNumberFormat="1" applyFont="1" applyFill="1" applyBorder="1" applyAlignment="1">
      <alignment horizontal="left" vertical="center"/>
    </xf>
    <xf numFmtId="4" fontId="3" fillId="0" borderId="3" xfId="0" applyNumberFormat="1" applyFont="1" applyFill="1" applyBorder="1" applyAlignment="1">
      <alignment horizontal="left" vertical="center"/>
    </xf>
    <xf numFmtId="1" fontId="3" fillId="0" borderId="3" xfId="2" applyNumberFormat="1"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Font="1" applyFill="1" applyAlignment="1">
      <alignment horizontal="left"/>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3" xfId="2" applyFont="1" applyFill="1" applyBorder="1" applyAlignment="1">
      <alignment horizontal="center" wrapText="1"/>
    </xf>
    <xf numFmtId="0" fontId="13" fillId="0" borderId="3" xfId="2" applyFont="1" applyFill="1" applyBorder="1" applyAlignment="1">
      <alignment horizontal="center" vertical="center" wrapText="1"/>
    </xf>
    <xf numFmtId="3" fontId="3" fillId="0" borderId="33" xfId="0" applyNumberFormat="1" applyFont="1" applyFill="1" applyBorder="1" applyAlignment="1">
      <alignment horizontal="center" vertical="top" wrapText="1"/>
    </xf>
    <xf numFmtId="0" fontId="11" fillId="0" borderId="3" xfId="0" applyFont="1" applyFill="1" applyBorder="1"/>
    <xf numFmtId="49" fontId="11" fillId="0" borderId="3" xfId="0" applyNumberFormat="1" applyFont="1" applyFill="1" applyBorder="1"/>
    <xf numFmtId="4" fontId="11" fillId="0" borderId="3" xfId="0" applyNumberFormat="1" applyFont="1" applyFill="1" applyBorder="1"/>
    <xf numFmtId="0" fontId="11" fillId="0" borderId="3" xfId="0" applyFont="1" applyFill="1" applyBorder="1" applyAlignment="1">
      <alignment horizontal="center"/>
    </xf>
    <xf numFmtId="0" fontId="5" fillId="0" borderId="0" xfId="2" applyFont="1" applyFill="1" applyAlignment="1">
      <alignment horizontal="left" vertical="center"/>
    </xf>
    <xf numFmtId="0" fontId="3" fillId="0" borderId="3" xfId="2" applyFont="1" applyFill="1" applyBorder="1" applyAlignment="1">
      <alignment horizontal="center" vertical="center"/>
    </xf>
    <xf numFmtId="0" fontId="3" fillId="0" borderId="3" xfId="2" applyFont="1" applyFill="1" applyBorder="1" applyAlignment="1">
      <alignment horizontal="right" vertical="center" wrapText="1"/>
    </xf>
    <xf numFmtId="4" fontId="11" fillId="2" borderId="3" xfId="0" applyNumberFormat="1" applyFont="1" applyFill="1" applyBorder="1" applyAlignment="1">
      <alignment horizontal="left" vertical="center"/>
    </xf>
    <xf numFmtId="0" fontId="3" fillId="0" borderId="3" xfId="5" applyNumberFormat="1" applyFont="1" applyFill="1" applyBorder="1" applyAlignment="1">
      <alignment horizontal="left" vertical="center"/>
    </xf>
    <xf numFmtId="4" fontId="3" fillId="0" borderId="3" xfId="13" applyNumberFormat="1" applyFont="1" applyFill="1" applyBorder="1" applyAlignment="1">
      <alignment horizontal="left" vertical="center"/>
    </xf>
    <xf numFmtId="4" fontId="5" fillId="0" borderId="3" xfId="2" applyNumberFormat="1" applyFont="1" applyFill="1" applyBorder="1" applyAlignment="1">
      <alignment horizontal="left" vertical="center"/>
    </xf>
    <xf numFmtId="4" fontId="3" fillId="0" borderId="3" xfId="2" applyNumberFormat="1" applyFont="1" applyFill="1" applyBorder="1" applyAlignment="1">
      <alignment horizontal="left" vertical="center" wrapText="1"/>
    </xf>
    <xf numFmtId="3" fontId="3" fillId="0" borderId="3" xfId="2" applyNumberFormat="1" applyFont="1" applyFill="1" applyBorder="1" applyAlignment="1">
      <alignment horizontal="left" vertical="center"/>
    </xf>
    <xf numFmtId="43" fontId="3" fillId="0" borderId="3" xfId="1" applyFont="1" applyFill="1" applyBorder="1" applyAlignment="1">
      <alignment horizontal="left" vertical="center"/>
    </xf>
    <xf numFmtId="4" fontId="3" fillId="2" borderId="3" xfId="13" applyNumberFormat="1" applyFont="1" applyFill="1" applyBorder="1" applyAlignment="1">
      <alignment horizontal="left" vertical="center"/>
    </xf>
    <xf numFmtId="4"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49" fontId="3" fillId="0" borderId="3" xfId="12"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4" fontId="3" fillId="0" borderId="3" xfId="2" applyNumberFormat="1" applyFont="1" applyFill="1" applyBorder="1" applyAlignment="1">
      <alignment horizontal="center" vertical="center"/>
    </xf>
    <xf numFmtId="4" fontId="3" fillId="0" borderId="3" xfId="13" applyNumberFormat="1" applyFont="1" applyFill="1" applyBorder="1" applyAlignment="1">
      <alignment horizontal="center" vertical="center"/>
    </xf>
    <xf numFmtId="167" fontId="3" fillId="0" borderId="3" xfId="0" applyNumberFormat="1" applyFont="1" applyFill="1" applyBorder="1" applyAlignment="1">
      <alignment horizontal="center" vertical="center"/>
    </xf>
    <xf numFmtId="43" fontId="3" fillId="0" borderId="3" xfId="1" applyFont="1" applyFill="1" applyBorder="1" applyAlignment="1">
      <alignment horizontal="center" vertical="center"/>
    </xf>
    <xf numFmtId="0" fontId="13" fillId="0" borderId="3" xfId="2" applyFont="1" applyFill="1" applyBorder="1" applyAlignment="1">
      <alignment horizontal="center" vertical="center" wrapText="1"/>
    </xf>
    <xf numFmtId="167" fontId="3" fillId="2" borderId="3" xfId="0" applyNumberFormat="1" applyFont="1" applyFill="1" applyBorder="1" applyAlignment="1">
      <alignment horizontal="left"/>
    </xf>
    <xf numFmtId="4" fontId="11" fillId="2" borderId="3" xfId="0" applyNumberFormat="1" applyFont="1" applyFill="1" applyBorder="1" applyAlignment="1">
      <alignment horizontal="right"/>
    </xf>
    <xf numFmtId="0" fontId="3" fillId="0" borderId="3" xfId="0" applyNumberFormat="1" applyFont="1" applyFill="1" applyBorder="1" applyAlignment="1">
      <alignment horizontal="left" vertical="center"/>
    </xf>
    <xf numFmtId="0" fontId="3" fillId="0" borderId="3" xfId="0" applyFont="1" applyFill="1" applyBorder="1" applyAlignment="1">
      <alignment horizontal="left"/>
    </xf>
    <xf numFmtId="0" fontId="3" fillId="0" borderId="3" xfId="44" applyFont="1" applyFill="1" applyBorder="1" applyAlignment="1">
      <alignment horizontal="left" vertical="center"/>
    </xf>
    <xf numFmtId="0" fontId="3" fillId="0" borderId="3" xfId="2" applyNumberFormat="1" applyFont="1" applyFill="1" applyBorder="1" applyAlignment="1">
      <alignment horizontal="left" vertical="center"/>
    </xf>
    <xf numFmtId="4" fontId="3" fillId="2" borderId="3" xfId="2" applyNumberFormat="1" applyFont="1" applyFill="1" applyBorder="1" applyAlignment="1">
      <alignment horizontal="left" vertical="center"/>
    </xf>
    <xf numFmtId="4" fontId="3" fillId="2" borderId="3" xfId="0" applyNumberFormat="1" applyFont="1" applyFill="1" applyBorder="1" applyAlignment="1">
      <alignment horizontal="left" vertical="center"/>
    </xf>
    <xf numFmtId="0" fontId="34" fillId="0" borderId="34" xfId="0" applyFont="1" applyFill="1" applyBorder="1" applyAlignment="1">
      <alignment horizontal="left" vertical="top" wrapText="1"/>
    </xf>
    <xf numFmtId="4" fontId="11" fillId="0" borderId="3" xfId="0" applyNumberFormat="1" applyFont="1" applyFill="1" applyBorder="1" applyAlignment="1"/>
    <xf numFmtId="2" fontId="11" fillId="0" borderId="3" xfId="0" applyNumberFormat="1" applyFont="1" applyFill="1" applyBorder="1"/>
    <xf numFmtId="49" fontId="11" fillId="0" borderId="3" xfId="0" applyNumberFormat="1" applyFont="1" applyFill="1" applyBorder="1" applyAlignment="1">
      <alignment horizontal="center" vertical="center"/>
    </xf>
    <xf numFmtId="49" fontId="5" fillId="0" borderId="3" xfId="0" applyNumberFormat="1" applyFont="1" applyFill="1" applyBorder="1" applyAlignment="1">
      <alignment horizontal="left" wrapText="1"/>
    </xf>
    <xf numFmtId="49" fontId="3" fillId="0" borderId="3" xfId="0" applyNumberFormat="1" applyFont="1" applyFill="1" applyBorder="1" applyAlignment="1">
      <alignment horizontal="left" wrapText="1"/>
    </xf>
    <xf numFmtId="0" fontId="3" fillId="0" borderId="3" xfId="18" applyFont="1" applyFill="1" applyBorder="1" applyAlignment="1">
      <alignment horizontal="left" vertical="center"/>
    </xf>
    <xf numFmtId="49" fontId="11" fillId="0" borderId="3" xfId="0" applyNumberFormat="1" applyFont="1" applyFill="1" applyBorder="1" applyAlignment="1">
      <alignment horizontal="center" vertical="center" wrapText="1"/>
    </xf>
    <xf numFmtId="1" fontId="11" fillId="0" borderId="3" xfId="0" applyNumberFormat="1" applyFont="1" applyFill="1" applyBorder="1" applyAlignment="1">
      <alignment horizontal="center" vertical="center"/>
    </xf>
    <xf numFmtId="0" fontId="3" fillId="0" borderId="3" xfId="5" applyNumberFormat="1" applyFont="1" applyFill="1" applyBorder="1" applyAlignment="1" applyProtection="1">
      <alignment horizontal="center" vertical="center"/>
      <protection hidden="1"/>
    </xf>
    <xf numFmtId="2" fontId="11" fillId="0" borderId="3" xfId="0" applyNumberFormat="1" applyFont="1" applyFill="1" applyBorder="1" applyAlignment="1">
      <alignment horizontal="center" vertical="center"/>
    </xf>
    <xf numFmtId="170" fontId="11" fillId="0" borderId="3" xfId="0" applyNumberFormat="1" applyFont="1" applyFill="1" applyBorder="1" applyAlignment="1">
      <alignment horizontal="center" vertical="center"/>
    </xf>
    <xf numFmtId="1" fontId="11" fillId="0" borderId="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3" xfId="0" applyNumberFormat="1" applyFont="1" applyFill="1" applyBorder="1" applyAlignment="1">
      <alignment vertical="center"/>
    </xf>
    <xf numFmtId="0" fontId="3" fillId="0" borderId="3" xfId="5" applyFont="1" applyFill="1" applyBorder="1" applyAlignment="1">
      <alignment vertical="center"/>
    </xf>
    <xf numFmtId="0" fontId="11" fillId="0" borderId="3" xfId="0" applyFont="1" applyFill="1" applyBorder="1" applyAlignment="1">
      <alignment vertical="top"/>
    </xf>
    <xf numFmtId="49" fontId="11" fillId="0" borderId="3"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49" fontId="11" fillId="0" borderId="3" xfId="0" applyNumberFormat="1" applyFont="1" applyFill="1" applyBorder="1" applyAlignment="1">
      <alignment vertical="center"/>
    </xf>
    <xf numFmtId="49" fontId="10" fillId="0" borderId="3" xfId="0" applyNumberFormat="1" applyFont="1" applyFill="1" applyBorder="1" applyAlignment="1"/>
    <xf numFmtId="49" fontId="3" fillId="2" borderId="3" xfId="0" applyNumberFormat="1" applyFont="1" applyFill="1" applyBorder="1" applyAlignment="1">
      <alignment vertical="top"/>
    </xf>
    <xf numFmtId="49" fontId="11" fillId="2" borderId="3" xfId="0" applyNumberFormat="1" applyFont="1" applyFill="1" applyBorder="1" applyAlignment="1">
      <alignment horizontal="center" vertical="center"/>
    </xf>
    <xf numFmtId="0" fontId="3" fillId="0" borderId="3" xfId="2" applyFont="1" applyFill="1" applyBorder="1" applyAlignment="1">
      <alignment vertical="center" wrapText="1"/>
    </xf>
    <xf numFmtId="49" fontId="3" fillId="0" borderId="3" xfId="0" applyNumberFormat="1" applyFont="1" applyFill="1" applyBorder="1" applyAlignment="1">
      <alignment vertical="top" wrapText="1"/>
    </xf>
    <xf numFmtId="43" fontId="10" fillId="0" borderId="0" xfId="0" applyNumberFormat="1" applyFont="1" applyFill="1" applyBorder="1" applyAlignment="1">
      <alignment horizontal="left"/>
    </xf>
    <xf numFmtId="4" fontId="13" fillId="0" borderId="3" xfId="2" applyNumberFormat="1" applyFont="1" applyFill="1" applyBorder="1" applyAlignment="1">
      <alignment horizontal="center" vertical="center" wrapText="1"/>
    </xf>
    <xf numFmtId="0" fontId="35" fillId="0" borderId="32" xfId="0" applyFont="1" applyBorder="1" applyAlignment="1">
      <alignment horizontal="left" vertical="top" wrapText="1"/>
    </xf>
    <xf numFmtId="49" fontId="5" fillId="0" borderId="3" xfId="0" applyNumberFormat="1" applyFont="1" applyFill="1" applyBorder="1" applyAlignment="1">
      <alignment horizontal="center" vertical="center"/>
    </xf>
    <xf numFmtId="167" fontId="3" fillId="0" borderId="3" xfId="1" applyNumberFormat="1" applyFont="1" applyFill="1" applyBorder="1" applyAlignment="1">
      <alignment horizontal="center" vertical="center"/>
    </xf>
    <xf numFmtId="49" fontId="5" fillId="0" borderId="0" xfId="0" applyNumberFormat="1" applyFont="1" applyFill="1" applyAlignment="1">
      <alignment horizontal="center" vertical="center"/>
    </xf>
    <xf numFmtId="0" fontId="3" fillId="0" borderId="3" xfId="0" applyFont="1" applyBorder="1" applyAlignment="1">
      <alignment horizontal="center" vertical="center"/>
    </xf>
    <xf numFmtId="43" fontId="3" fillId="0" borderId="3" xfId="1" applyFont="1" applyBorder="1" applyAlignment="1">
      <alignment horizontal="center" vertical="center"/>
    </xf>
    <xf numFmtId="0" fontId="11" fillId="0" borderId="0" xfId="0" applyFont="1" applyAlignment="1">
      <alignment horizontal="center" vertical="center"/>
    </xf>
    <xf numFmtId="0" fontId="11" fillId="0" borderId="3" xfId="0" applyFont="1" applyFill="1" applyBorder="1" applyAlignment="1">
      <alignment vertical="center" wrapText="1"/>
    </xf>
    <xf numFmtId="0" fontId="11"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xf>
    <xf numFmtId="1" fontId="3" fillId="0" borderId="3" xfId="0" applyNumberFormat="1" applyFont="1" applyFill="1" applyBorder="1" applyAlignment="1">
      <alignment horizontal="left" vertical="center"/>
    </xf>
    <xf numFmtId="168" fontId="3" fillId="0" borderId="3" xfId="0" applyNumberFormat="1" applyFont="1" applyFill="1" applyBorder="1" applyAlignment="1">
      <alignment horizontal="left" vertical="center"/>
    </xf>
    <xf numFmtId="0" fontId="3" fillId="0" borderId="3" xfId="2" applyFont="1" applyFill="1" applyBorder="1" applyAlignment="1">
      <alignment horizontal="left" vertical="center" wrapText="1"/>
    </xf>
    <xf numFmtId="0" fontId="11" fillId="0" borderId="3" xfId="0"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Fill="1" applyBorder="1" applyAlignment="1">
      <alignment horizontal="left" vertical="center" wrapText="1"/>
    </xf>
    <xf numFmtId="0" fontId="11" fillId="0" borderId="3" xfId="0" applyFont="1" applyBorder="1" applyAlignment="1">
      <alignment horizontal="center"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0" fontId="11" fillId="0" borderId="3" xfId="5" applyNumberFormat="1" applyFont="1" applyFill="1" applyBorder="1" applyAlignment="1">
      <alignment horizontal="left" vertical="center"/>
    </xf>
    <xf numFmtId="4" fontId="11" fillId="0" borderId="3" xfId="16" applyNumberFormat="1" applyFont="1" applyFill="1" applyBorder="1" applyAlignment="1">
      <alignment horizontal="left" vertical="center"/>
    </xf>
    <xf numFmtId="49" fontId="11" fillId="0" borderId="3" xfId="2" applyNumberFormat="1" applyFont="1" applyFill="1" applyBorder="1" applyAlignment="1">
      <alignment horizontal="left" vertical="center"/>
    </xf>
    <xf numFmtId="43" fontId="11" fillId="0" borderId="3" xfId="1" applyFont="1" applyFill="1" applyBorder="1" applyAlignment="1">
      <alignment horizontal="left" vertical="center"/>
    </xf>
    <xf numFmtId="4" fontId="11" fillId="2" borderId="3" xfId="16"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5" xfId="0" applyNumberFormat="1" applyFont="1" applyFill="1" applyBorder="1" applyAlignment="1">
      <alignment horizontal="left"/>
    </xf>
    <xf numFmtId="49" fontId="3" fillId="0" borderId="5" xfId="0" applyNumberFormat="1" applyFont="1" applyFill="1" applyBorder="1" applyAlignment="1">
      <alignment horizontal="left"/>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0" fontId="11" fillId="0" borderId="0" xfId="2" applyFont="1" applyFill="1" applyAlignment="1">
      <alignment horizontal="left" vertical="center" wrapText="1"/>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3" xfId="2" applyFont="1" applyFill="1" applyBorder="1" applyAlignment="1">
      <alignment horizontal="center" wrapText="1"/>
    </xf>
    <xf numFmtId="0" fontId="13" fillId="0" borderId="3" xfId="2" applyFont="1" applyFill="1" applyBorder="1" applyAlignment="1">
      <alignment horizontal="left" vertical="center" wrapText="1"/>
    </xf>
    <xf numFmtId="4" fontId="13" fillId="0" borderId="3" xfId="2" applyNumberFormat="1" applyFont="1" applyFill="1" applyBorder="1" applyAlignment="1">
      <alignment horizontal="left" vertical="center" wrapText="1"/>
    </xf>
    <xf numFmtId="0" fontId="13" fillId="0" borderId="3" xfId="0" applyFont="1" applyFill="1" applyBorder="1" applyAlignment="1">
      <alignment horizontal="left" vertical="center" wrapText="1"/>
    </xf>
    <xf numFmtId="0" fontId="34" fillId="16" borderId="32" xfId="0" applyFont="1" applyFill="1" applyBorder="1" applyAlignment="1">
      <alignment horizontal="left" vertical="top" wrapText="1"/>
    </xf>
    <xf numFmtId="0" fontId="3" fillId="0" borderId="0" xfId="0" applyFont="1" applyFill="1" applyBorder="1" applyAlignment="1">
      <alignment horizontal="center" vertical="center" wrapText="1"/>
    </xf>
  </cellXfs>
  <cellStyles count="45">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Лист1 4" xfId="44"/>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43"/>
  <sheetViews>
    <sheetView zoomScale="70" zoomScaleNormal="70" workbookViewId="0">
      <pane ySplit="7" topLeftCell="A14" activePane="bottomLeft" state="frozen"/>
      <selection pane="bottomLeft" activeCell="A35" sqref="A35:XFD37"/>
    </sheetView>
  </sheetViews>
  <sheetFormatPr defaultRowHeight="15" x14ac:dyDescent="0.25"/>
  <cols>
    <col min="1" max="1" width="8" style="5" customWidth="1"/>
    <col min="2" max="3" width="4.140625" style="5" customWidth="1"/>
    <col min="4" max="4" width="20.140625" style="5" bestFit="1" customWidth="1"/>
    <col min="5" max="5" width="7.7109375" style="5" customWidth="1"/>
    <col min="6" max="6" width="17.42578125" style="5" customWidth="1"/>
    <col min="7" max="7" width="9.85546875" style="5" customWidth="1"/>
    <col min="8" max="9" width="19.5703125" style="12" customWidth="1"/>
    <col min="10" max="10" width="5" style="5" customWidth="1"/>
    <col min="11" max="11" width="3.85546875" style="5" customWidth="1"/>
    <col min="12" max="12" width="16.5703125" style="5" customWidth="1"/>
    <col min="13" max="13" width="4" style="5" customWidth="1"/>
    <col min="14" max="14" width="10.85546875" style="5" customWidth="1"/>
    <col min="15" max="15" width="22.85546875" style="5" customWidth="1"/>
    <col min="16" max="16" width="8.140625" style="5" customWidth="1"/>
    <col min="17" max="17" width="16.42578125" style="5" bestFit="1" customWidth="1"/>
    <col min="18" max="18" width="11" style="5" customWidth="1"/>
    <col min="19" max="19" width="21.7109375" style="12" customWidth="1"/>
    <col min="20" max="20" width="6.85546875" style="5" customWidth="1"/>
    <col min="21" max="21" width="7.5703125" style="5" customWidth="1"/>
    <col min="22" max="22" width="8" style="5" customWidth="1"/>
    <col min="23" max="23" width="8.140625" style="5" customWidth="1"/>
    <col min="24" max="24" width="5.28515625" style="13" customWidth="1"/>
    <col min="25" max="25" width="5" style="13" customWidth="1"/>
    <col min="26" max="26" width="5.42578125" style="13" customWidth="1"/>
    <col min="27" max="27" width="3.85546875" style="5" customWidth="1"/>
    <col min="28" max="28" width="7" style="5" customWidth="1"/>
    <col min="29" max="29" width="10" style="5" customWidth="1"/>
    <col min="30" max="30" width="16.85546875" style="5" customWidth="1"/>
    <col min="31" max="31" width="16.7109375" style="5" customWidth="1"/>
    <col min="32" max="32" width="17" style="5" customWidth="1"/>
    <col min="33" max="33" width="16.28515625" style="5" customWidth="1"/>
    <col min="34" max="34" width="24.42578125" style="5" customWidth="1"/>
    <col min="35" max="35" width="24" style="5" customWidth="1"/>
    <col min="36" max="36" width="21.42578125" style="5" customWidth="1"/>
    <col min="37" max="37" width="19" style="5" customWidth="1"/>
    <col min="38" max="38" width="21" style="5" customWidth="1"/>
    <col min="39" max="39" width="25.7109375" style="5" customWidth="1"/>
    <col min="40" max="40" width="22.42578125" style="5" customWidth="1"/>
    <col min="41" max="41" width="23.7109375" style="5" customWidth="1"/>
    <col min="42" max="42" width="42.85546875" style="5" customWidth="1"/>
    <col min="43" max="43" width="20.140625" style="5" customWidth="1"/>
    <col min="44" max="44" width="21.42578125" style="5" customWidth="1"/>
    <col min="45" max="45" width="23.5703125" style="5" customWidth="1"/>
    <col min="46" max="46" width="25.85546875" style="5" customWidth="1"/>
    <col min="47" max="47" width="31.7109375" style="5" customWidth="1"/>
    <col min="48" max="48" width="28.42578125" style="5" customWidth="1"/>
    <col min="49" max="49" width="6.85546875" style="5" customWidth="1"/>
    <col min="50" max="50" width="4.85546875" style="5" customWidth="1"/>
    <col min="51" max="51" width="13.85546875" style="5" customWidth="1"/>
    <col min="52" max="52" width="17.42578125" style="5" customWidth="1"/>
    <col min="53" max="53" width="3.7109375" style="5" customWidth="1"/>
    <col min="54" max="54" width="23.28515625" style="5" customWidth="1"/>
    <col min="55" max="55" width="48.28515625" style="5" bestFit="1" customWidth="1"/>
    <col min="56" max="56" width="18.5703125" style="5" customWidth="1"/>
    <col min="57" max="57" width="3.140625" style="5" customWidth="1"/>
    <col min="58" max="58" width="23.7109375" style="5" customWidth="1"/>
    <col min="59" max="66" width="3.140625" style="5" customWidth="1"/>
    <col min="67" max="67" width="2.7109375" style="5" customWidth="1"/>
    <col min="68" max="68" width="15.7109375" style="5" customWidth="1"/>
    <col min="69" max="69" width="9.140625" style="5"/>
    <col min="70" max="72" width="11.85546875" style="5" bestFit="1" customWidth="1"/>
    <col min="73" max="73" width="9.140625" style="5"/>
    <col min="74" max="74" width="11.85546875" style="5" bestFit="1" customWidth="1"/>
    <col min="75" max="255" width="9.140625" style="5"/>
    <col min="256" max="256" width="7.42578125" style="5" customWidth="1"/>
    <col min="257" max="257" width="20.28515625" style="5" customWidth="1"/>
    <col min="258" max="258" width="24.7109375" style="5" customWidth="1"/>
    <col min="259" max="259" width="35.7109375" style="5" customWidth="1"/>
    <col min="260" max="260" width="5" style="5" customWidth="1"/>
    <col min="261" max="261" width="12.85546875" style="5" customWidth="1"/>
    <col min="262" max="262" width="10.7109375" style="5" customWidth="1"/>
    <col min="263" max="263" width="7" style="5" customWidth="1"/>
    <col min="264" max="264" width="12.28515625" style="5" customWidth="1"/>
    <col min="265" max="265" width="10.7109375" style="5" customWidth="1"/>
    <col min="266" max="266" width="10.85546875" style="5" customWidth="1"/>
    <col min="267" max="267" width="8.85546875" style="5" customWidth="1"/>
    <col min="268" max="268" width="13.85546875" style="5" customWidth="1"/>
    <col min="269" max="269" width="20.42578125" style="5" customWidth="1"/>
    <col min="270" max="270" width="12.28515625" style="5" customWidth="1"/>
    <col min="271" max="271" width="19.28515625" style="5" customWidth="1"/>
    <col min="272" max="272" width="11.85546875" style="5" customWidth="1"/>
    <col min="273" max="273" width="9.140625" style="5" customWidth="1"/>
    <col min="274" max="274" width="13.42578125" style="5" customWidth="1"/>
    <col min="275" max="275" width="15.28515625" style="5" customWidth="1"/>
    <col min="276" max="276" width="15.42578125" style="5" customWidth="1"/>
    <col min="277" max="278" width="14.42578125" style="5" customWidth="1"/>
    <col min="279" max="279" width="5" style="5" customWidth="1"/>
    <col min="280" max="282" width="15.140625" style="5" customWidth="1"/>
    <col min="283" max="283" width="4.28515625" style="5" customWidth="1"/>
    <col min="284" max="284" width="16" style="5" customWidth="1"/>
    <col min="285" max="285" width="17.140625" style="5" customWidth="1"/>
    <col min="286" max="286" width="18.28515625" style="5" customWidth="1"/>
    <col min="287" max="287" width="4.85546875" style="5" customWidth="1"/>
    <col min="288" max="288" width="16" style="5" customWidth="1"/>
    <col min="289" max="289" width="17.140625" style="5" customWidth="1"/>
    <col min="290" max="290" width="18.28515625" style="5" customWidth="1"/>
    <col min="291" max="291" width="13.7109375" style="5" customWidth="1"/>
    <col min="292" max="292" width="16" style="5" customWidth="1"/>
    <col min="293" max="293" width="17.140625" style="5" customWidth="1"/>
    <col min="294" max="294" width="18.28515625" style="5" customWidth="1"/>
    <col min="295" max="295" width="13.7109375" style="5" customWidth="1"/>
    <col min="296" max="296" width="16" style="5" customWidth="1"/>
    <col min="297" max="297" width="17.140625" style="5" customWidth="1"/>
    <col min="298" max="298" width="18.28515625" style="5" customWidth="1"/>
    <col min="299" max="299" width="13.7109375" style="5" customWidth="1"/>
    <col min="300" max="300" width="16" style="5" customWidth="1"/>
    <col min="301" max="301" width="17.140625" style="5" customWidth="1"/>
    <col min="302" max="305" width="18.28515625" style="5" customWidth="1"/>
    <col min="306" max="306" width="15" style="5" customWidth="1"/>
    <col min="307" max="307" width="15.7109375" style="5" customWidth="1"/>
    <col min="308" max="308" width="49" style="5" customWidth="1"/>
    <col min="309" max="309" width="19.42578125" style="5" customWidth="1"/>
    <col min="310" max="310" width="14.5703125" style="5" customWidth="1"/>
    <col min="311" max="311" width="12.28515625" style="5" customWidth="1"/>
    <col min="312" max="312" width="14.5703125" style="5" customWidth="1"/>
    <col min="313" max="313" width="11.7109375" style="5" customWidth="1"/>
    <col min="314" max="314" width="14" style="5" customWidth="1"/>
    <col min="315" max="315" width="20.5703125" style="5" customWidth="1"/>
    <col min="316" max="316" width="11.7109375" style="5" customWidth="1"/>
    <col min="317" max="317" width="10.85546875" style="5" customWidth="1"/>
    <col min="318" max="511" width="9.140625" style="5"/>
    <col min="512" max="512" width="7.42578125" style="5" customWidth="1"/>
    <col min="513" max="513" width="20.28515625" style="5" customWidth="1"/>
    <col min="514" max="514" width="24.7109375" style="5" customWidth="1"/>
    <col min="515" max="515" width="35.7109375" style="5" customWidth="1"/>
    <col min="516" max="516" width="5" style="5" customWidth="1"/>
    <col min="517" max="517" width="12.85546875" style="5" customWidth="1"/>
    <col min="518" max="518" width="10.7109375" style="5" customWidth="1"/>
    <col min="519" max="519" width="7" style="5" customWidth="1"/>
    <col min="520" max="520" width="12.28515625" style="5" customWidth="1"/>
    <col min="521" max="521" width="10.7109375" style="5" customWidth="1"/>
    <col min="522" max="522" width="10.85546875" style="5" customWidth="1"/>
    <col min="523" max="523" width="8.85546875" style="5" customWidth="1"/>
    <col min="524" max="524" width="13.85546875" style="5" customWidth="1"/>
    <col min="525" max="525" width="20.42578125" style="5" customWidth="1"/>
    <col min="526" max="526" width="12.28515625" style="5" customWidth="1"/>
    <col min="527" max="527" width="19.28515625" style="5" customWidth="1"/>
    <col min="528" max="528" width="11.85546875" style="5" customWidth="1"/>
    <col min="529" max="529" width="9.140625" style="5" customWidth="1"/>
    <col min="530" max="530" width="13.42578125" style="5" customWidth="1"/>
    <col min="531" max="531" width="15.28515625" style="5" customWidth="1"/>
    <col min="532" max="532" width="15.42578125" style="5" customWidth="1"/>
    <col min="533" max="534" width="14.42578125" style="5" customWidth="1"/>
    <col min="535" max="535" width="5" style="5" customWidth="1"/>
    <col min="536" max="538" width="15.140625" style="5" customWidth="1"/>
    <col min="539" max="539" width="4.28515625" style="5" customWidth="1"/>
    <col min="540" max="540" width="16" style="5" customWidth="1"/>
    <col min="541" max="541" width="17.140625" style="5" customWidth="1"/>
    <col min="542" max="542" width="18.28515625" style="5" customWidth="1"/>
    <col min="543" max="543" width="4.85546875" style="5" customWidth="1"/>
    <col min="544" max="544" width="16" style="5" customWidth="1"/>
    <col min="545" max="545" width="17.140625" style="5" customWidth="1"/>
    <col min="546" max="546" width="18.28515625" style="5" customWidth="1"/>
    <col min="547" max="547" width="13.7109375" style="5" customWidth="1"/>
    <col min="548" max="548" width="16" style="5" customWidth="1"/>
    <col min="549" max="549" width="17.140625" style="5" customWidth="1"/>
    <col min="550" max="550" width="18.28515625" style="5" customWidth="1"/>
    <col min="551" max="551" width="13.7109375" style="5" customWidth="1"/>
    <col min="552" max="552" width="16" style="5" customWidth="1"/>
    <col min="553" max="553" width="17.140625" style="5" customWidth="1"/>
    <col min="554" max="554" width="18.28515625" style="5" customWidth="1"/>
    <col min="555" max="555" width="13.7109375" style="5" customWidth="1"/>
    <col min="556" max="556" width="16" style="5" customWidth="1"/>
    <col min="557" max="557" width="17.140625" style="5" customWidth="1"/>
    <col min="558" max="561" width="18.28515625" style="5" customWidth="1"/>
    <col min="562" max="562" width="15" style="5" customWidth="1"/>
    <col min="563" max="563" width="15.7109375" style="5" customWidth="1"/>
    <col min="564" max="564" width="49" style="5" customWidth="1"/>
    <col min="565" max="565" width="19.42578125" style="5" customWidth="1"/>
    <col min="566" max="566" width="14.5703125" style="5" customWidth="1"/>
    <col min="567" max="567" width="12.28515625" style="5" customWidth="1"/>
    <col min="568" max="568" width="14.5703125" style="5" customWidth="1"/>
    <col min="569" max="569" width="11.7109375" style="5" customWidth="1"/>
    <col min="570" max="570" width="14" style="5" customWidth="1"/>
    <col min="571" max="571" width="20.5703125" style="5" customWidth="1"/>
    <col min="572" max="572" width="11.7109375" style="5" customWidth="1"/>
    <col min="573" max="573" width="10.85546875" style="5" customWidth="1"/>
    <col min="574" max="767" width="9.140625" style="5"/>
    <col min="768" max="768" width="7.42578125" style="5" customWidth="1"/>
    <col min="769" max="769" width="20.28515625" style="5" customWidth="1"/>
    <col min="770" max="770" width="24.7109375" style="5" customWidth="1"/>
    <col min="771" max="771" width="35.7109375" style="5" customWidth="1"/>
    <col min="772" max="772" width="5" style="5" customWidth="1"/>
    <col min="773" max="773" width="12.85546875" style="5" customWidth="1"/>
    <col min="774" max="774" width="10.7109375" style="5" customWidth="1"/>
    <col min="775" max="775" width="7" style="5" customWidth="1"/>
    <col min="776" max="776" width="12.28515625" style="5" customWidth="1"/>
    <col min="777" max="777" width="10.7109375" style="5" customWidth="1"/>
    <col min="778" max="778" width="10.85546875" style="5" customWidth="1"/>
    <col min="779" max="779" width="8.85546875" style="5" customWidth="1"/>
    <col min="780" max="780" width="13.85546875" style="5" customWidth="1"/>
    <col min="781" max="781" width="20.42578125" style="5" customWidth="1"/>
    <col min="782" max="782" width="12.28515625" style="5" customWidth="1"/>
    <col min="783" max="783" width="19.28515625" style="5" customWidth="1"/>
    <col min="784" max="784" width="11.85546875" style="5" customWidth="1"/>
    <col min="785" max="785" width="9.140625" style="5" customWidth="1"/>
    <col min="786" max="786" width="13.42578125" style="5" customWidth="1"/>
    <col min="787" max="787" width="15.28515625" style="5" customWidth="1"/>
    <col min="788" max="788" width="15.42578125" style="5" customWidth="1"/>
    <col min="789" max="790" width="14.42578125" style="5" customWidth="1"/>
    <col min="791" max="791" width="5" style="5" customWidth="1"/>
    <col min="792" max="794" width="15.140625" style="5" customWidth="1"/>
    <col min="795" max="795" width="4.28515625" style="5" customWidth="1"/>
    <col min="796" max="796" width="16" style="5" customWidth="1"/>
    <col min="797" max="797" width="17.140625" style="5" customWidth="1"/>
    <col min="798" max="798" width="18.28515625" style="5" customWidth="1"/>
    <col min="799" max="799" width="4.85546875" style="5" customWidth="1"/>
    <col min="800" max="800" width="16" style="5" customWidth="1"/>
    <col min="801" max="801" width="17.140625" style="5" customWidth="1"/>
    <col min="802" max="802" width="18.28515625" style="5" customWidth="1"/>
    <col min="803" max="803" width="13.7109375" style="5" customWidth="1"/>
    <col min="804" max="804" width="16" style="5" customWidth="1"/>
    <col min="805" max="805" width="17.140625" style="5" customWidth="1"/>
    <col min="806" max="806" width="18.28515625" style="5" customWidth="1"/>
    <col min="807" max="807" width="13.7109375" style="5" customWidth="1"/>
    <col min="808" max="808" width="16" style="5" customWidth="1"/>
    <col min="809" max="809" width="17.140625" style="5" customWidth="1"/>
    <col min="810" max="810" width="18.28515625" style="5" customWidth="1"/>
    <col min="811" max="811" width="13.7109375" style="5" customWidth="1"/>
    <col min="812" max="812" width="16" style="5" customWidth="1"/>
    <col min="813" max="813" width="17.140625" style="5" customWidth="1"/>
    <col min="814" max="817" width="18.28515625" style="5" customWidth="1"/>
    <col min="818" max="818" width="15" style="5" customWidth="1"/>
    <col min="819" max="819" width="15.7109375" style="5" customWidth="1"/>
    <col min="820" max="820" width="49" style="5" customWidth="1"/>
    <col min="821" max="821" width="19.42578125" style="5" customWidth="1"/>
    <col min="822" max="822" width="14.5703125" style="5" customWidth="1"/>
    <col min="823" max="823" width="12.28515625" style="5" customWidth="1"/>
    <col min="824" max="824" width="14.5703125" style="5" customWidth="1"/>
    <col min="825" max="825" width="11.7109375" style="5" customWidth="1"/>
    <col min="826" max="826" width="14" style="5" customWidth="1"/>
    <col min="827" max="827" width="20.5703125" style="5" customWidth="1"/>
    <col min="828" max="828" width="11.7109375" style="5" customWidth="1"/>
    <col min="829" max="829" width="10.85546875" style="5" customWidth="1"/>
    <col min="830" max="1023" width="9.140625" style="5"/>
    <col min="1024" max="1024" width="7.42578125" style="5" customWidth="1"/>
    <col min="1025" max="1025" width="20.28515625" style="5" customWidth="1"/>
    <col min="1026" max="1026" width="24.7109375" style="5" customWidth="1"/>
    <col min="1027" max="1027" width="35.7109375" style="5" customWidth="1"/>
    <col min="1028" max="1028" width="5" style="5" customWidth="1"/>
    <col min="1029" max="1029" width="12.85546875" style="5" customWidth="1"/>
    <col min="1030" max="1030" width="10.7109375" style="5" customWidth="1"/>
    <col min="1031" max="1031" width="7" style="5" customWidth="1"/>
    <col min="1032" max="1032" width="12.28515625" style="5" customWidth="1"/>
    <col min="1033" max="1033" width="10.7109375" style="5" customWidth="1"/>
    <col min="1034" max="1034" width="10.85546875" style="5" customWidth="1"/>
    <col min="1035" max="1035" width="8.85546875" style="5" customWidth="1"/>
    <col min="1036" max="1036" width="13.85546875" style="5" customWidth="1"/>
    <col min="1037" max="1037" width="20.42578125" style="5" customWidth="1"/>
    <col min="1038" max="1038" width="12.28515625" style="5" customWidth="1"/>
    <col min="1039" max="1039" width="19.28515625" style="5" customWidth="1"/>
    <col min="1040" max="1040" width="11.85546875" style="5" customWidth="1"/>
    <col min="1041" max="1041" width="9.140625" style="5" customWidth="1"/>
    <col min="1042" max="1042" width="13.42578125" style="5" customWidth="1"/>
    <col min="1043" max="1043" width="15.28515625" style="5" customWidth="1"/>
    <col min="1044" max="1044" width="15.42578125" style="5" customWidth="1"/>
    <col min="1045" max="1046" width="14.42578125" style="5" customWidth="1"/>
    <col min="1047" max="1047" width="5" style="5" customWidth="1"/>
    <col min="1048" max="1050" width="15.140625" style="5" customWidth="1"/>
    <col min="1051" max="1051" width="4.28515625" style="5" customWidth="1"/>
    <col min="1052" max="1052" width="16" style="5" customWidth="1"/>
    <col min="1053" max="1053" width="17.140625" style="5" customWidth="1"/>
    <col min="1054" max="1054" width="18.28515625" style="5" customWidth="1"/>
    <col min="1055" max="1055" width="4.85546875" style="5" customWidth="1"/>
    <col min="1056" max="1056" width="16" style="5" customWidth="1"/>
    <col min="1057" max="1057" width="17.140625" style="5" customWidth="1"/>
    <col min="1058" max="1058" width="18.28515625" style="5" customWidth="1"/>
    <col min="1059" max="1059" width="13.7109375" style="5" customWidth="1"/>
    <col min="1060" max="1060" width="16" style="5" customWidth="1"/>
    <col min="1061" max="1061" width="17.140625" style="5" customWidth="1"/>
    <col min="1062" max="1062" width="18.28515625" style="5" customWidth="1"/>
    <col min="1063" max="1063" width="13.7109375" style="5" customWidth="1"/>
    <col min="1064" max="1064" width="16" style="5" customWidth="1"/>
    <col min="1065" max="1065" width="17.140625" style="5" customWidth="1"/>
    <col min="1066" max="1066" width="18.28515625" style="5" customWidth="1"/>
    <col min="1067" max="1067" width="13.7109375" style="5" customWidth="1"/>
    <col min="1068" max="1068" width="16" style="5" customWidth="1"/>
    <col min="1069" max="1069" width="17.140625" style="5" customWidth="1"/>
    <col min="1070" max="1073" width="18.28515625" style="5" customWidth="1"/>
    <col min="1074" max="1074" width="15" style="5" customWidth="1"/>
    <col min="1075" max="1075" width="15.7109375" style="5" customWidth="1"/>
    <col min="1076" max="1076" width="49" style="5" customWidth="1"/>
    <col min="1077" max="1077" width="19.42578125" style="5" customWidth="1"/>
    <col min="1078" max="1078" width="14.5703125" style="5" customWidth="1"/>
    <col min="1079" max="1079" width="12.28515625" style="5" customWidth="1"/>
    <col min="1080" max="1080" width="14.5703125" style="5" customWidth="1"/>
    <col min="1081" max="1081" width="11.7109375" style="5" customWidth="1"/>
    <col min="1082" max="1082" width="14" style="5" customWidth="1"/>
    <col min="1083" max="1083" width="20.5703125" style="5" customWidth="1"/>
    <col min="1084" max="1084" width="11.7109375" style="5" customWidth="1"/>
    <col min="1085" max="1085" width="10.85546875" style="5" customWidth="1"/>
    <col min="1086" max="1279" width="9.140625" style="5"/>
    <col min="1280" max="1280" width="7.42578125" style="5" customWidth="1"/>
    <col min="1281" max="1281" width="20.28515625" style="5" customWidth="1"/>
    <col min="1282" max="1282" width="24.7109375" style="5" customWidth="1"/>
    <col min="1283" max="1283" width="35.7109375" style="5" customWidth="1"/>
    <col min="1284" max="1284" width="5" style="5" customWidth="1"/>
    <col min="1285" max="1285" width="12.85546875" style="5" customWidth="1"/>
    <col min="1286" max="1286" width="10.7109375" style="5" customWidth="1"/>
    <col min="1287" max="1287" width="7" style="5" customWidth="1"/>
    <col min="1288" max="1288" width="12.28515625" style="5" customWidth="1"/>
    <col min="1289" max="1289" width="10.7109375" style="5" customWidth="1"/>
    <col min="1290" max="1290" width="10.85546875" style="5" customWidth="1"/>
    <col min="1291" max="1291" width="8.85546875" style="5" customWidth="1"/>
    <col min="1292" max="1292" width="13.85546875" style="5" customWidth="1"/>
    <col min="1293" max="1293" width="20.42578125" style="5" customWidth="1"/>
    <col min="1294" max="1294" width="12.28515625" style="5" customWidth="1"/>
    <col min="1295" max="1295" width="19.28515625" style="5" customWidth="1"/>
    <col min="1296" max="1296" width="11.85546875" style="5" customWidth="1"/>
    <col min="1297" max="1297" width="9.140625" style="5" customWidth="1"/>
    <col min="1298" max="1298" width="13.42578125" style="5" customWidth="1"/>
    <col min="1299" max="1299" width="15.28515625" style="5" customWidth="1"/>
    <col min="1300" max="1300" width="15.42578125" style="5" customWidth="1"/>
    <col min="1301" max="1302" width="14.42578125" style="5" customWidth="1"/>
    <col min="1303" max="1303" width="5" style="5" customWidth="1"/>
    <col min="1304" max="1306" width="15.140625" style="5" customWidth="1"/>
    <col min="1307" max="1307" width="4.28515625" style="5" customWidth="1"/>
    <col min="1308" max="1308" width="16" style="5" customWidth="1"/>
    <col min="1309" max="1309" width="17.140625" style="5" customWidth="1"/>
    <col min="1310" max="1310" width="18.28515625" style="5" customWidth="1"/>
    <col min="1311" max="1311" width="4.85546875" style="5" customWidth="1"/>
    <col min="1312" max="1312" width="16" style="5" customWidth="1"/>
    <col min="1313" max="1313" width="17.140625" style="5" customWidth="1"/>
    <col min="1314" max="1314" width="18.28515625" style="5" customWidth="1"/>
    <col min="1315" max="1315" width="13.7109375" style="5" customWidth="1"/>
    <col min="1316" max="1316" width="16" style="5" customWidth="1"/>
    <col min="1317" max="1317" width="17.140625" style="5" customWidth="1"/>
    <col min="1318" max="1318" width="18.28515625" style="5" customWidth="1"/>
    <col min="1319" max="1319" width="13.7109375" style="5" customWidth="1"/>
    <col min="1320" max="1320" width="16" style="5" customWidth="1"/>
    <col min="1321" max="1321" width="17.140625" style="5" customWidth="1"/>
    <col min="1322" max="1322" width="18.28515625" style="5" customWidth="1"/>
    <col min="1323" max="1323" width="13.7109375" style="5" customWidth="1"/>
    <col min="1324" max="1324" width="16" style="5" customWidth="1"/>
    <col min="1325" max="1325" width="17.140625" style="5" customWidth="1"/>
    <col min="1326" max="1329" width="18.28515625" style="5" customWidth="1"/>
    <col min="1330" max="1330" width="15" style="5" customWidth="1"/>
    <col min="1331" max="1331" width="15.7109375" style="5" customWidth="1"/>
    <col min="1332" max="1332" width="49" style="5" customWidth="1"/>
    <col min="1333" max="1333" width="19.42578125" style="5" customWidth="1"/>
    <col min="1334" max="1334" width="14.5703125" style="5" customWidth="1"/>
    <col min="1335" max="1335" width="12.28515625" style="5" customWidth="1"/>
    <col min="1336" max="1336" width="14.5703125" style="5" customWidth="1"/>
    <col min="1337" max="1337" width="11.7109375" style="5" customWidth="1"/>
    <col min="1338" max="1338" width="14" style="5" customWidth="1"/>
    <col min="1339" max="1339" width="20.5703125" style="5" customWidth="1"/>
    <col min="1340" max="1340" width="11.7109375" style="5" customWidth="1"/>
    <col min="1341" max="1341" width="10.85546875" style="5" customWidth="1"/>
    <col min="1342" max="1535" width="9.140625" style="5"/>
    <col min="1536" max="1536" width="7.42578125" style="5" customWidth="1"/>
    <col min="1537" max="1537" width="20.28515625" style="5" customWidth="1"/>
    <col min="1538" max="1538" width="24.7109375" style="5" customWidth="1"/>
    <col min="1539" max="1539" width="35.7109375" style="5" customWidth="1"/>
    <col min="1540" max="1540" width="5" style="5" customWidth="1"/>
    <col min="1541" max="1541" width="12.85546875" style="5" customWidth="1"/>
    <col min="1542" max="1542" width="10.7109375" style="5" customWidth="1"/>
    <col min="1543" max="1543" width="7" style="5" customWidth="1"/>
    <col min="1544" max="1544" width="12.28515625" style="5" customWidth="1"/>
    <col min="1545" max="1545" width="10.7109375" style="5" customWidth="1"/>
    <col min="1546" max="1546" width="10.85546875" style="5" customWidth="1"/>
    <col min="1547" max="1547" width="8.85546875" style="5" customWidth="1"/>
    <col min="1548" max="1548" width="13.85546875" style="5" customWidth="1"/>
    <col min="1549" max="1549" width="20.42578125" style="5" customWidth="1"/>
    <col min="1550" max="1550" width="12.28515625" style="5" customWidth="1"/>
    <col min="1551" max="1551" width="19.28515625" style="5" customWidth="1"/>
    <col min="1552" max="1552" width="11.85546875" style="5" customWidth="1"/>
    <col min="1553" max="1553" width="9.140625" style="5" customWidth="1"/>
    <col min="1554" max="1554" width="13.42578125" style="5" customWidth="1"/>
    <col min="1555" max="1555" width="15.28515625" style="5" customWidth="1"/>
    <col min="1556" max="1556" width="15.42578125" style="5" customWidth="1"/>
    <col min="1557" max="1558" width="14.42578125" style="5" customWidth="1"/>
    <col min="1559" max="1559" width="5" style="5" customWidth="1"/>
    <col min="1560" max="1562" width="15.140625" style="5" customWidth="1"/>
    <col min="1563" max="1563" width="4.28515625" style="5" customWidth="1"/>
    <col min="1564" max="1564" width="16" style="5" customWidth="1"/>
    <col min="1565" max="1565" width="17.140625" style="5" customWidth="1"/>
    <col min="1566" max="1566" width="18.28515625" style="5" customWidth="1"/>
    <col min="1567" max="1567" width="4.85546875" style="5" customWidth="1"/>
    <col min="1568" max="1568" width="16" style="5" customWidth="1"/>
    <col min="1569" max="1569" width="17.140625" style="5" customWidth="1"/>
    <col min="1570" max="1570" width="18.28515625" style="5" customWidth="1"/>
    <col min="1571" max="1571" width="13.7109375" style="5" customWidth="1"/>
    <col min="1572" max="1572" width="16" style="5" customWidth="1"/>
    <col min="1573" max="1573" width="17.140625" style="5" customWidth="1"/>
    <col min="1574" max="1574" width="18.28515625" style="5" customWidth="1"/>
    <col min="1575" max="1575" width="13.7109375" style="5" customWidth="1"/>
    <col min="1576" max="1576" width="16" style="5" customWidth="1"/>
    <col min="1577" max="1577" width="17.140625" style="5" customWidth="1"/>
    <col min="1578" max="1578" width="18.28515625" style="5" customWidth="1"/>
    <col min="1579" max="1579" width="13.7109375" style="5" customWidth="1"/>
    <col min="1580" max="1580" width="16" style="5" customWidth="1"/>
    <col min="1581" max="1581" width="17.140625" style="5" customWidth="1"/>
    <col min="1582" max="1585" width="18.28515625" style="5" customWidth="1"/>
    <col min="1586" max="1586" width="15" style="5" customWidth="1"/>
    <col min="1587" max="1587" width="15.7109375" style="5" customWidth="1"/>
    <col min="1588" max="1588" width="49" style="5" customWidth="1"/>
    <col min="1589" max="1589" width="19.42578125" style="5" customWidth="1"/>
    <col min="1590" max="1590" width="14.5703125" style="5" customWidth="1"/>
    <col min="1591" max="1591" width="12.28515625" style="5" customWidth="1"/>
    <col min="1592" max="1592" width="14.5703125" style="5" customWidth="1"/>
    <col min="1593" max="1593" width="11.7109375" style="5" customWidth="1"/>
    <col min="1594" max="1594" width="14" style="5" customWidth="1"/>
    <col min="1595" max="1595" width="20.5703125" style="5" customWidth="1"/>
    <col min="1596" max="1596" width="11.7109375" style="5" customWidth="1"/>
    <col min="1597" max="1597" width="10.85546875" style="5" customWidth="1"/>
    <col min="1598" max="1791" width="9.140625" style="5"/>
    <col min="1792" max="1792" width="7.42578125" style="5" customWidth="1"/>
    <col min="1793" max="1793" width="20.28515625" style="5" customWidth="1"/>
    <col min="1794" max="1794" width="24.7109375" style="5" customWidth="1"/>
    <col min="1795" max="1795" width="35.7109375" style="5" customWidth="1"/>
    <col min="1796" max="1796" width="5" style="5" customWidth="1"/>
    <col min="1797" max="1797" width="12.85546875" style="5" customWidth="1"/>
    <col min="1798" max="1798" width="10.7109375" style="5" customWidth="1"/>
    <col min="1799" max="1799" width="7" style="5" customWidth="1"/>
    <col min="1800" max="1800" width="12.28515625" style="5" customWidth="1"/>
    <col min="1801" max="1801" width="10.7109375" style="5" customWidth="1"/>
    <col min="1802" max="1802" width="10.85546875" style="5" customWidth="1"/>
    <col min="1803" max="1803" width="8.85546875" style="5" customWidth="1"/>
    <col min="1804" max="1804" width="13.85546875" style="5" customWidth="1"/>
    <col min="1805" max="1805" width="20.42578125" style="5" customWidth="1"/>
    <col min="1806" max="1806" width="12.28515625" style="5" customWidth="1"/>
    <col min="1807" max="1807" width="19.28515625" style="5" customWidth="1"/>
    <col min="1808" max="1808" width="11.85546875" style="5" customWidth="1"/>
    <col min="1809" max="1809" width="9.140625" style="5" customWidth="1"/>
    <col min="1810" max="1810" width="13.42578125" style="5" customWidth="1"/>
    <col min="1811" max="1811" width="15.28515625" style="5" customWidth="1"/>
    <col min="1812" max="1812" width="15.42578125" style="5" customWidth="1"/>
    <col min="1813" max="1814" width="14.42578125" style="5" customWidth="1"/>
    <col min="1815" max="1815" width="5" style="5" customWidth="1"/>
    <col min="1816" max="1818" width="15.140625" style="5" customWidth="1"/>
    <col min="1819" max="1819" width="4.28515625" style="5" customWidth="1"/>
    <col min="1820" max="1820" width="16" style="5" customWidth="1"/>
    <col min="1821" max="1821" width="17.140625" style="5" customWidth="1"/>
    <col min="1822" max="1822" width="18.28515625" style="5" customWidth="1"/>
    <col min="1823" max="1823" width="4.85546875" style="5" customWidth="1"/>
    <col min="1824" max="1824" width="16" style="5" customWidth="1"/>
    <col min="1825" max="1825" width="17.140625" style="5" customWidth="1"/>
    <col min="1826" max="1826" width="18.28515625" style="5" customWidth="1"/>
    <col min="1827" max="1827" width="13.7109375" style="5" customWidth="1"/>
    <col min="1828" max="1828" width="16" style="5" customWidth="1"/>
    <col min="1829" max="1829" width="17.140625" style="5" customWidth="1"/>
    <col min="1830" max="1830" width="18.28515625" style="5" customWidth="1"/>
    <col min="1831" max="1831" width="13.7109375" style="5" customWidth="1"/>
    <col min="1832" max="1832" width="16" style="5" customWidth="1"/>
    <col min="1833" max="1833" width="17.140625" style="5" customWidth="1"/>
    <col min="1834" max="1834" width="18.28515625" style="5" customWidth="1"/>
    <col min="1835" max="1835" width="13.7109375" style="5" customWidth="1"/>
    <col min="1836" max="1836" width="16" style="5" customWidth="1"/>
    <col min="1837" max="1837" width="17.140625" style="5" customWidth="1"/>
    <col min="1838" max="1841" width="18.28515625" style="5" customWidth="1"/>
    <col min="1842" max="1842" width="15" style="5" customWidth="1"/>
    <col min="1843" max="1843" width="15.7109375" style="5" customWidth="1"/>
    <col min="1844" max="1844" width="49" style="5" customWidth="1"/>
    <col min="1845" max="1845" width="19.42578125" style="5" customWidth="1"/>
    <col min="1846" max="1846" width="14.5703125" style="5" customWidth="1"/>
    <col min="1847" max="1847" width="12.28515625" style="5" customWidth="1"/>
    <col min="1848" max="1848" width="14.5703125" style="5" customWidth="1"/>
    <col min="1849" max="1849" width="11.7109375" style="5" customWidth="1"/>
    <col min="1850" max="1850" width="14" style="5" customWidth="1"/>
    <col min="1851" max="1851" width="20.5703125" style="5" customWidth="1"/>
    <col min="1852" max="1852" width="11.7109375" style="5" customWidth="1"/>
    <col min="1853" max="1853" width="10.85546875" style="5" customWidth="1"/>
    <col min="1854" max="2047" width="9.140625" style="5"/>
    <col min="2048" max="2048" width="7.42578125" style="5" customWidth="1"/>
    <col min="2049" max="2049" width="20.28515625" style="5" customWidth="1"/>
    <col min="2050" max="2050" width="24.7109375" style="5" customWidth="1"/>
    <col min="2051" max="2051" width="35.7109375" style="5" customWidth="1"/>
    <col min="2052" max="2052" width="5" style="5" customWidth="1"/>
    <col min="2053" max="2053" width="12.85546875" style="5" customWidth="1"/>
    <col min="2054" max="2054" width="10.7109375" style="5" customWidth="1"/>
    <col min="2055" max="2055" width="7" style="5" customWidth="1"/>
    <col min="2056" max="2056" width="12.28515625" style="5" customWidth="1"/>
    <col min="2057" max="2057" width="10.7109375" style="5" customWidth="1"/>
    <col min="2058" max="2058" width="10.85546875" style="5" customWidth="1"/>
    <col min="2059" max="2059" width="8.85546875" style="5" customWidth="1"/>
    <col min="2060" max="2060" width="13.85546875" style="5" customWidth="1"/>
    <col min="2061" max="2061" width="20.42578125" style="5" customWidth="1"/>
    <col min="2062" max="2062" width="12.28515625" style="5" customWidth="1"/>
    <col min="2063" max="2063" width="19.28515625" style="5" customWidth="1"/>
    <col min="2064" max="2064" width="11.85546875" style="5" customWidth="1"/>
    <col min="2065" max="2065" width="9.140625" style="5" customWidth="1"/>
    <col min="2066" max="2066" width="13.42578125" style="5" customWidth="1"/>
    <col min="2067" max="2067" width="15.28515625" style="5" customWidth="1"/>
    <col min="2068" max="2068" width="15.42578125" style="5" customWidth="1"/>
    <col min="2069" max="2070" width="14.42578125" style="5" customWidth="1"/>
    <col min="2071" max="2071" width="5" style="5" customWidth="1"/>
    <col min="2072" max="2074" width="15.140625" style="5" customWidth="1"/>
    <col min="2075" max="2075" width="4.28515625" style="5" customWidth="1"/>
    <col min="2076" max="2076" width="16" style="5" customWidth="1"/>
    <col min="2077" max="2077" width="17.140625" style="5" customWidth="1"/>
    <col min="2078" max="2078" width="18.28515625" style="5" customWidth="1"/>
    <col min="2079" max="2079" width="4.85546875" style="5" customWidth="1"/>
    <col min="2080" max="2080" width="16" style="5" customWidth="1"/>
    <col min="2081" max="2081" width="17.140625" style="5" customWidth="1"/>
    <col min="2082" max="2082" width="18.28515625" style="5" customWidth="1"/>
    <col min="2083" max="2083" width="13.7109375" style="5" customWidth="1"/>
    <col min="2084" max="2084" width="16" style="5" customWidth="1"/>
    <col min="2085" max="2085" width="17.140625" style="5" customWidth="1"/>
    <col min="2086" max="2086" width="18.28515625" style="5" customWidth="1"/>
    <col min="2087" max="2087" width="13.7109375" style="5" customWidth="1"/>
    <col min="2088" max="2088" width="16" style="5" customWidth="1"/>
    <col min="2089" max="2089" width="17.140625" style="5" customWidth="1"/>
    <col min="2090" max="2090" width="18.28515625" style="5" customWidth="1"/>
    <col min="2091" max="2091" width="13.7109375" style="5" customWidth="1"/>
    <col min="2092" max="2092" width="16" style="5" customWidth="1"/>
    <col min="2093" max="2093" width="17.140625" style="5" customWidth="1"/>
    <col min="2094" max="2097" width="18.28515625" style="5" customWidth="1"/>
    <col min="2098" max="2098" width="15" style="5" customWidth="1"/>
    <col min="2099" max="2099" width="15.7109375" style="5" customWidth="1"/>
    <col min="2100" max="2100" width="49" style="5" customWidth="1"/>
    <col min="2101" max="2101" width="19.42578125" style="5" customWidth="1"/>
    <col min="2102" max="2102" width="14.5703125" style="5" customWidth="1"/>
    <col min="2103" max="2103" width="12.28515625" style="5" customWidth="1"/>
    <col min="2104" max="2104" width="14.5703125" style="5" customWidth="1"/>
    <col min="2105" max="2105" width="11.7109375" style="5" customWidth="1"/>
    <col min="2106" max="2106" width="14" style="5" customWidth="1"/>
    <col min="2107" max="2107" width="20.5703125" style="5" customWidth="1"/>
    <col min="2108" max="2108" width="11.7109375" style="5" customWidth="1"/>
    <col min="2109" max="2109" width="10.85546875" style="5" customWidth="1"/>
    <col min="2110" max="2303" width="9.140625" style="5"/>
    <col min="2304" max="2304" width="7.42578125" style="5" customWidth="1"/>
    <col min="2305" max="2305" width="20.28515625" style="5" customWidth="1"/>
    <col min="2306" max="2306" width="24.7109375" style="5" customWidth="1"/>
    <col min="2307" max="2307" width="35.7109375" style="5" customWidth="1"/>
    <col min="2308" max="2308" width="5" style="5" customWidth="1"/>
    <col min="2309" max="2309" width="12.85546875" style="5" customWidth="1"/>
    <col min="2310" max="2310" width="10.7109375" style="5" customWidth="1"/>
    <col min="2311" max="2311" width="7" style="5" customWidth="1"/>
    <col min="2312" max="2312" width="12.28515625" style="5" customWidth="1"/>
    <col min="2313" max="2313" width="10.7109375" style="5" customWidth="1"/>
    <col min="2314" max="2314" width="10.85546875" style="5" customWidth="1"/>
    <col min="2315" max="2315" width="8.85546875" style="5" customWidth="1"/>
    <col min="2316" max="2316" width="13.85546875" style="5" customWidth="1"/>
    <col min="2317" max="2317" width="20.42578125" style="5" customWidth="1"/>
    <col min="2318" max="2318" width="12.28515625" style="5" customWidth="1"/>
    <col min="2319" max="2319" width="19.28515625" style="5" customWidth="1"/>
    <col min="2320" max="2320" width="11.85546875" style="5" customWidth="1"/>
    <col min="2321" max="2321" width="9.140625" style="5" customWidth="1"/>
    <col min="2322" max="2322" width="13.42578125" style="5" customWidth="1"/>
    <col min="2323" max="2323" width="15.28515625" style="5" customWidth="1"/>
    <col min="2324" max="2324" width="15.42578125" style="5" customWidth="1"/>
    <col min="2325" max="2326" width="14.42578125" style="5" customWidth="1"/>
    <col min="2327" max="2327" width="5" style="5" customWidth="1"/>
    <col min="2328" max="2330" width="15.140625" style="5" customWidth="1"/>
    <col min="2331" max="2331" width="4.28515625" style="5" customWidth="1"/>
    <col min="2332" max="2332" width="16" style="5" customWidth="1"/>
    <col min="2333" max="2333" width="17.140625" style="5" customWidth="1"/>
    <col min="2334" max="2334" width="18.28515625" style="5" customWidth="1"/>
    <col min="2335" max="2335" width="4.85546875" style="5" customWidth="1"/>
    <col min="2336" max="2336" width="16" style="5" customWidth="1"/>
    <col min="2337" max="2337" width="17.140625" style="5" customWidth="1"/>
    <col min="2338" max="2338" width="18.28515625" style="5" customWidth="1"/>
    <col min="2339" max="2339" width="13.7109375" style="5" customWidth="1"/>
    <col min="2340" max="2340" width="16" style="5" customWidth="1"/>
    <col min="2341" max="2341" width="17.140625" style="5" customWidth="1"/>
    <col min="2342" max="2342" width="18.28515625" style="5" customWidth="1"/>
    <col min="2343" max="2343" width="13.7109375" style="5" customWidth="1"/>
    <col min="2344" max="2344" width="16" style="5" customWidth="1"/>
    <col min="2345" max="2345" width="17.140625" style="5" customWidth="1"/>
    <col min="2346" max="2346" width="18.28515625" style="5" customWidth="1"/>
    <col min="2347" max="2347" width="13.7109375" style="5" customWidth="1"/>
    <col min="2348" max="2348" width="16" style="5" customWidth="1"/>
    <col min="2349" max="2349" width="17.140625" style="5" customWidth="1"/>
    <col min="2350" max="2353" width="18.28515625" style="5" customWidth="1"/>
    <col min="2354" max="2354" width="15" style="5" customWidth="1"/>
    <col min="2355" max="2355" width="15.7109375" style="5" customWidth="1"/>
    <col min="2356" max="2356" width="49" style="5" customWidth="1"/>
    <col min="2357" max="2357" width="19.42578125" style="5" customWidth="1"/>
    <col min="2358" max="2358" width="14.5703125" style="5" customWidth="1"/>
    <col min="2359" max="2359" width="12.28515625" style="5" customWidth="1"/>
    <col min="2360" max="2360" width="14.5703125" style="5" customWidth="1"/>
    <col min="2361" max="2361" width="11.7109375" style="5" customWidth="1"/>
    <col min="2362" max="2362" width="14" style="5" customWidth="1"/>
    <col min="2363" max="2363" width="20.5703125" style="5" customWidth="1"/>
    <col min="2364" max="2364" width="11.7109375" style="5" customWidth="1"/>
    <col min="2365" max="2365" width="10.85546875" style="5" customWidth="1"/>
    <col min="2366" max="2559" width="9.140625" style="5"/>
    <col min="2560" max="2560" width="7.42578125" style="5" customWidth="1"/>
    <col min="2561" max="2561" width="20.28515625" style="5" customWidth="1"/>
    <col min="2562" max="2562" width="24.7109375" style="5" customWidth="1"/>
    <col min="2563" max="2563" width="35.7109375" style="5" customWidth="1"/>
    <col min="2564" max="2564" width="5" style="5" customWidth="1"/>
    <col min="2565" max="2565" width="12.85546875" style="5" customWidth="1"/>
    <col min="2566" max="2566" width="10.7109375" style="5" customWidth="1"/>
    <col min="2567" max="2567" width="7" style="5" customWidth="1"/>
    <col min="2568" max="2568" width="12.28515625" style="5" customWidth="1"/>
    <col min="2569" max="2569" width="10.7109375" style="5" customWidth="1"/>
    <col min="2570" max="2570" width="10.85546875" style="5" customWidth="1"/>
    <col min="2571" max="2571" width="8.85546875" style="5" customWidth="1"/>
    <col min="2572" max="2572" width="13.85546875" style="5" customWidth="1"/>
    <col min="2573" max="2573" width="20.42578125" style="5" customWidth="1"/>
    <col min="2574" max="2574" width="12.28515625" style="5" customWidth="1"/>
    <col min="2575" max="2575" width="19.28515625" style="5" customWidth="1"/>
    <col min="2576" max="2576" width="11.85546875" style="5" customWidth="1"/>
    <col min="2577" max="2577" width="9.140625" style="5" customWidth="1"/>
    <col min="2578" max="2578" width="13.42578125" style="5" customWidth="1"/>
    <col min="2579" max="2579" width="15.28515625" style="5" customWidth="1"/>
    <col min="2580" max="2580" width="15.42578125" style="5" customWidth="1"/>
    <col min="2581" max="2582" width="14.42578125" style="5" customWidth="1"/>
    <col min="2583" max="2583" width="5" style="5" customWidth="1"/>
    <col min="2584" max="2586" width="15.140625" style="5" customWidth="1"/>
    <col min="2587" max="2587" width="4.28515625" style="5" customWidth="1"/>
    <col min="2588" max="2588" width="16" style="5" customWidth="1"/>
    <col min="2589" max="2589" width="17.140625" style="5" customWidth="1"/>
    <col min="2590" max="2590" width="18.28515625" style="5" customWidth="1"/>
    <col min="2591" max="2591" width="4.85546875" style="5" customWidth="1"/>
    <col min="2592" max="2592" width="16" style="5" customWidth="1"/>
    <col min="2593" max="2593" width="17.140625" style="5" customWidth="1"/>
    <col min="2594" max="2594" width="18.28515625" style="5" customWidth="1"/>
    <col min="2595" max="2595" width="13.7109375" style="5" customWidth="1"/>
    <col min="2596" max="2596" width="16" style="5" customWidth="1"/>
    <col min="2597" max="2597" width="17.140625" style="5" customWidth="1"/>
    <col min="2598" max="2598" width="18.28515625" style="5" customWidth="1"/>
    <col min="2599" max="2599" width="13.7109375" style="5" customWidth="1"/>
    <col min="2600" max="2600" width="16" style="5" customWidth="1"/>
    <col min="2601" max="2601" width="17.140625" style="5" customWidth="1"/>
    <col min="2602" max="2602" width="18.28515625" style="5" customWidth="1"/>
    <col min="2603" max="2603" width="13.7109375" style="5" customWidth="1"/>
    <col min="2604" max="2604" width="16" style="5" customWidth="1"/>
    <col min="2605" max="2605" width="17.140625" style="5" customWidth="1"/>
    <col min="2606" max="2609" width="18.28515625" style="5" customWidth="1"/>
    <col min="2610" max="2610" width="15" style="5" customWidth="1"/>
    <col min="2611" max="2611" width="15.7109375" style="5" customWidth="1"/>
    <col min="2612" max="2612" width="49" style="5" customWidth="1"/>
    <col min="2613" max="2613" width="19.42578125" style="5" customWidth="1"/>
    <col min="2614" max="2614" width="14.5703125" style="5" customWidth="1"/>
    <col min="2615" max="2615" width="12.28515625" style="5" customWidth="1"/>
    <col min="2616" max="2616" width="14.5703125" style="5" customWidth="1"/>
    <col min="2617" max="2617" width="11.7109375" style="5" customWidth="1"/>
    <col min="2618" max="2618" width="14" style="5" customWidth="1"/>
    <col min="2619" max="2619" width="20.5703125" style="5" customWidth="1"/>
    <col min="2620" max="2620" width="11.7109375" style="5" customWidth="1"/>
    <col min="2621" max="2621" width="10.85546875" style="5" customWidth="1"/>
    <col min="2622" max="2815" width="9.140625" style="5"/>
    <col min="2816" max="2816" width="7.42578125" style="5" customWidth="1"/>
    <col min="2817" max="2817" width="20.28515625" style="5" customWidth="1"/>
    <col min="2818" max="2818" width="24.7109375" style="5" customWidth="1"/>
    <col min="2819" max="2819" width="35.7109375" style="5" customWidth="1"/>
    <col min="2820" max="2820" width="5" style="5" customWidth="1"/>
    <col min="2821" max="2821" width="12.85546875" style="5" customWidth="1"/>
    <col min="2822" max="2822" width="10.7109375" style="5" customWidth="1"/>
    <col min="2823" max="2823" width="7" style="5" customWidth="1"/>
    <col min="2824" max="2824" width="12.28515625" style="5" customWidth="1"/>
    <col min="2825" max="2825" width="10.7109375" style="5" customWidth="1"/>
    <col min="2826" max="2826" width="10.85546875" style="5" customWidth="1"/>
    <col min="2827" max="2827" width="8.85546875" style="5" customWidth="1"/>
    <col min="2828" max="2828" width="13.85546875" style="5" customWidth="1"/>
    <col min="2829" max="2829" width="20.42578125" style="5" customWidth="1"/>
    <col min="2830" max="2830" width="12.28515625" style="5" customWidth="1"/>
    <col min="2831" max="2831" width="19.28515625" style="5" customWidth="1"/>
    <col min="2832" max="2832" width="11.85546875" style="5" customWidth="1"/>
    <col min="2833" max="2833" width="9.140625" style="5" customWidth="1"/>
    <col min="2834" max="2834" width="13.42578125" style="5" customWidth="1"/>
    <col min="2835" max="2835" width="15.28515625" style="5" customWidth="1"/>
    <col min="2836" max="2836" width="15.42578125" style="5" customWidth="1"/>
    <col min="2837" max="2838" width="14.42578125" style="5" customWidth="1"/>
    <col min="2839" max="2839" width="5" style="5" customWidth="1"/>
    <col min="2840" max="2842" width="15.140625" style="5" customWidth="1"/>
    <col min="2843" max="2843" width="4.28515625" style="5" customWidth="1"/>
    <col min="2844" max="2844" width="16" style="5" customWidth="1"/>
    <col min="2845" max="2845" width="17.140625" style="5" customWidth="1"/>
    <col min="2846" max="2846" width="18.28515625" style="5" customWidth="1"/>
    <col min="2847" max="2847" width="4.85546875" style="5" customWidth="1"/>
    <col min="2848" max="2848" width="16" style="5" customWidth="1"/>
    <col min="2849" max="2849" width="17.140625" style="5" customWidth="1"/>
    <col min="2850" max="2850" width="18.28515625" style="5" customWidth="1"/>
    <col min="2851" max="2851" width="13.7109375" style="5" customWidth="1"/>
    <col min="2852" max="2852" width="16" style="5" customWidth="1"/>
    <col min="2853" max="2853" width="17.140625" style="5" customWidth="1"/>
    <col min="2854" max="2854" width="18.28515625" style="5" customWidth="1"/>
    <col min="2855" max="2855" width="13.7109375" style="5" customWidth="1"/>
    <col min="2856" max="2856" width="16" style="5" customWidth="1"/>
    <col min="2857" max="2857" width="17.140625" style="5" customWidth="1"/>
    <col min="2858" max="2858" width="18.28515625" style="5" customWidth="1"/>
    <col min="2859" max="2859" width="13.7109375" style="5" customWidth="1"/>
    <col min="2860" max="2860" width="16" style="5" customWidth="1"/>
    <col min="2861" max="2861" width="17.140625" style="5" customWidth="1"/>
    <col min="2862" max="2865" width="18.28515625" style="5" customWidth="1"/>
    <col min="2866" max="2866" width="15" style="5" customWidth="1"/>
    <col min="2867" max="2867" width="15.7109375" style="5" customWidth="1"/>
    <col min="2868" max="2868" width="49" style="5" customWidth="1"/>
    <col min="2869" max="2869" width="19.42578125" style="5" customWidth="1"/>
    <col min="2870" max="2870" width="14.5703125" style="5" customWidth="1"/>
    <col min="2871" max="2871" width="12.28515625" style="5" customWidth="1"/>
    <col min="2872" max="2872" width="14.5703125" style="5" customWidth="1"/>
    <col min="2873" max="2873" width="11.7109375" style="5" customWidth="1"/>
    <col min="2874" max="2874" width="14" style="5" customWidth="1"/>
    <col min="2875" max="2875" width="20.5703125" style="5" customWidth="1"/>
    <col min="2876" max="2876" width="11.7109375" style="5" customWidth="1"/>
    <col min="2877" max="2877" width="10.85546875" style="5" customWidth="1"/>
    <col min="2878" max="3071" width="9.140625" style="5"/>
    <col min="3072" max="3072" width="7.42578125" style="5" customWidth="1"/>
    <col min="3073" max="3073" width="20.28515625" style="5" customWidth="1"/>
    <col min="3074" max="3074" width="24.7109375" style="5" customWidth="1"/>
    <col min="3075" max="3075" width="35.7109375" style="5" customWidth="1"/>
    <col min="3076" max="3076" width="5" style="5" customWidth="1"/>
    <col min="3077" max="3077" width="12.85546875" style="5" customWidth="1"/>
    <col min="3078" max="3078" width="10.7109375" style="5" customWidth="1"/>
    <col min="3079" max="3079" width="7" style="5" customWidth="1"/>
    <col min="3080" max="3080" width="12.28515625" style="5" customWidth="1"/>
    <col min="3081" max="3081" width="10.7109375" style="5" customWidth="1"/>
    <col min="3082" max="3082" width="10.85546875" style="5" customWidth="1"/>
    <col min="3083" max="3083" width="8.85546875" style="5" customWidth="1"/>
    <col min="3084" max="3084" width="13.85546875" style="5" customWidth="1"/>
    <col min="3085" max="3085" width="20.42578125" style="5" customWidth="1"/>
    <col min="3086" max="3086" width="12.28515625" style="5" customWidth="1"/>
    <col min="3087" max="3087" width="19.28515625" style="5" customWidth="1"/>
    <col min="3088" max="3088" width="11.85546875" style="5" customWidth="1"/>
    <col min="3089" max="3089" width="9.140625" style="5" customWidth="1"/>
    <col min="3090" max="3090" width="13.42578125" style="5" customWidth="1"/>
    <col min="3091" max="3091" width="15.28515625" style="5" customWidth="1"/>
    <col min="3092" max="3092" width="15.42578125" style="5" customWidth="1"/>
    <col min="3093" max="3094" width="14.42578125" style="5" customWidth="1"/>
    <col min="3095" max="3095" width="5" style="5" customWidth="1"/>
    <col min="3096" max="3098" width="15.140625" style="5" customWidth="1"/>
    <col min="3099" max="3099" width="4.28515625" style="5" customWidth="1"/>
    <col min="3100" max="3100" width="16" style="5" customWidth="1"/>
    <col min="3101" max="3101" width="17.140625" style="5" customWidth="1"/>
    <col min="3102" max="3102" width="18.28515625" style="5" customWidth="1"/>
    <col min="3103" max="3103" width="4.85546875" style="5" customWidth="1"/>
    <col min="3104" max="3104" width="16" style="5" customWidth="1"/>
    <col min="3105" max="3105" width="17.140625" style="5" customWidth="1"/>
    <col min="3106" max="3106" width="18.28515625" style="5" customWidth="1"/>
    <col min="3107" max="3107" width="13.7109375" style="5" customWidth="1"/>
    <col min="3108" max="3108" width="16" style="5" customWidth="1"/>
    <col min="3109" max="3109" width="17.140625" style="5" customWidth="1"/>
    <col min="3110" max="3110" width="18.28515625" style="5" customWidth="1"/>
    <col min="3111" max="3111" width="13.7109375" style="5" customWidth="1"/>
    <col min="3112" max="3112" width="16" style="5" customWidth="1"/>
    <col min="3113" max="3113" width="17.140625" style="5" customWidth="1"/>
    <col min="3114" max="3114" width="18.28515625" style="5" customWidth="1"/>
    <col min="3115" max="3115" width="13.7109375" style="5" customWidth="1"/>
    <col min="3116" max="3116" width="16" style="5" customWidth="1"/>
    <col min="3117" max="3117" width="17.140625" style="5" customWidth="1"/>
    <col min="3118" max="3121" width="18.28515625" style="5" customWidth="1"/>
    <col min="3122" max="3122" width="15" style="5" customWidth="1"/>
    <col min="3123" max="3123" width="15.7109375" style="5" customWidth="1"/>
    <col min="3124" max="3124" width="49" style="5" customWidth="1"/>
    <col min="3125" max="3125" width="19.42578125" style="5" customWidth="1"/>
    <col min="3126" max="3126" width="14.5703125" style="5" customWidth="1"/>
    <col min="3127" max="3127" width="12.28515625" style="5" customWidth="1"/>
    <col min="3128" max="3128" width="14.5703125" style="5" customWidth="1"/>
    <col min="3129" max="3129" width="11.7109375" style="5" customWidth="1"/>
    <col min="3130" max="3130" width="14" style="5" customWidth="1"/>
    <col min="3131" max="3131" width="20.5703125" style="5" customWidth="1"/>
    <col min="3132" max="3132" width="11.7109375" style="5" customWidth="1"/>
    <col min="3133" max="3133" width="10.85546875" style="5" customWidth="1"/>
    <col min="3134" max="3327" width="9.140625" style="5"/>
    <col min="3328" max="3328" width="7.42578125" style="5" customWidth="1"/>
    <col min="3329" max="3329" width="20.28515625" style="5" customWidth="1"/>
    <col min="3330" max="3330" width="24.7109375" style="5" customWidth="1"/>
    <col min="3331" max="3331" width="35.7109375" style="5" customWidth="1"/>
    <col min="3332" max="3332" width="5" style="5" customWidth="1"/>
    <col min="3333" max="3333" width="12.85546875" style="5" customWidth="1"/>
    <col min="3334" max="3334" width="10.7109375" style="5" customWidth="1"/>
    <col min="3335" max="3335" width="7" style="5" customWidth="1"/>
    <col min="3336" max="3336" width="12.28515625" style="5" customWidth="1"/>
    <col min="3337" max="3337" width="10.7109375" style="5" customWidth="1"/>
    <col min="3338" max="3338" width="10.85546875" style="5" customWidth="1"/>
    <col min="3339" max="3339" width="8.85546875" style="5" customWidth="1"/>
    <col min="3340" max="3340" width="13.85546875" style="5" customWidth="1"/>
    <col min="3341" max="3341" width="20.42578125" style="5" customWidth="1"/>
    <col min="3342" max="3342" width="12.28515625" style="5" customWidth="1"/>
    <col min="3343" max="3343" width="19.28515625" style="5" customWidth="1"/>
    <col min="3344" max="3344" width="11.85546875" style="5" customWidth="1"/>
    <col min="3345" max="3345" width="9.140625" style="5" customWidth="1"/>
    <col min="3346" max="3346" width="13.42578125" style="5" customWidth="1"/>
    <col min="3347" max="3347" width="15.28515625" style="5" customWidth="1"/>
    <col min="3348" max="3348" width="15.42578125" style="5" customWidth="1"/>
    <col min="3349" max="3350" width="14.42578125" style="5" customWidth="1"/>
    <col min="3351" max="3351" width="5" style="5" customWidth="1"/>
    <col min="3352" max="3354" width="15.140625" style="5" customWidth="1"/>
    <col min="3355" max="3355" width="4.28515625" style="5" customWidth="1"/>
    <col min="3356" max="3356" width="16" style="5" customWidth="1"/>
    <col min="3357" max="3357" width="17.140625" style="5" customWidth="1"/>
    <col min="3358" max="3358" width="18.28515625" style="5" customWidth="1"/>
    <col min="3359" max="3359" width="4.85546875" style="5" customWidth="1"/>
    <col min="3360" max="3360" width="16" style="5" customWidth="1"/>
    <col min="3361" max="3361" width="17.140625" style="5" customWidth="1"/>
    <col min="3362" max="3362" width="18.28515625" style="5" customWidth="1"/>
    <col min="3363" max="3363" width="13.7109375" style="5" customWidth="1"/>
    <col min="3364" max="3364" width="16" style="5" customWidth="1"/>
    <col min="3365" max="3365" width="17.140625" style="5" customWidth="1"/>
    <col min="3366" max="3366" width="18.28515625" style="5" customWidth="1"/>
    <col min="3367" max="3367" width="13.7109375" style="5" customWidth="1"/>
    <col min="3368" max="3368" width="16" style="5" customWidth="1"/>
    <col min="3369" max="3369" width="17.140625" style="5" customWidth="1"/>
    <col min="3370" max="3370" width="18.28515625" style="5" customWidth="1"/>
    <col min="3371" max="3371" width="13.7109375" style="5" customWidth="1"/>
    <col min="3372" max="3372" width="16" style="5" customWidth="1"/>
    <col min="3373" max="3373" width="17.140625" style="5" customWidth="1"/>
    <col min="3374" max="3377" width="18.28515625" style="5" customWidth="1"/>
    <col min="3378" max="3378" width="15" style="5" customWidth="1"/>
    <col min="3379" max="3379" width="15.7109375" style="5" customWidth="1"/>
    <col min="3380" max="3380" width="49" style="5" customWidth="1"/>
    <col min="3381" max="3381" width="19.42578125" style="5" customWidth="1"/>
    <col min="3382" max="3382" width="14.5703125" style="5" customWidth="1"/>
    <col min="3383" max="3383" width="12.28515625" style="5" customWidth="1"/>
    <col min="3384" max="3384" width="14.5703125" style="5" customWidth="1"/>
    <col min="3385" max="3385" width="11.7109375" style="5" customWidth="1"/>
    <col min="3386" max="3386" width="14" style="5" customWidth="1"/>
    <col min="3387" max="3387" width="20.5703125" style="5" customWidth="1"/>
    <col min="3388" max="3388" width="11.7109375" style="5" customWidth="1"/>
    <col min="3389" max="3389" width="10.85546875" style="5" customWidth="1"/>
    <col min="3390" max="3583" width="9.140625" style="5"/>
    <col min="3584" max="3584" width="7.42578125" style="5" customWidth="1"/>
    <col min="3585" max="3585" width="20.28515625" style="5" customWidth="1"/>
    <col min="3586" max="3586" width="24.7109375" style="5" customWidth="1"/>
    <col min="3587" max="3587" width="35.7109375" style="5" customWidth="1"/>
    <col min="3588" max="3588" width="5" style="5" customWidth="1"/>
    <col min="3589" max="3589" width="12.85546875" style="5" customWidth="1"/>
    <col min="3590" max="3590" width="10.7109375" style="5" customWidth="1"/>
    <col min="3591" max="3591" width="7" style="5" customWidth="1"/>
    <col min="3592" max="3592" width="12.28515625" style="5" customWidth="1"/>
    <col min="3593" max="3593" width="10.7109375" style="5" customWidth="1"/>
    <col min="3594" max="3594" width="10.85546875" style="5" customWidth="1"/>
    <col min="3595" max="3595" width="8.85546875" style="5" customWidth="1"/>
    <col min="3596" max="3596" width="13.85546875" style="5" customWidth="1"/>
    <col min="3597" max="3597" width="20.42578125" style="5" customWidth="1"/>
    <col min="3598" max="3598" width="12.28515625" style="5" customWidth="1"/>
    <col min="3599" max="3599" width="19.28515625" style="5" customWidth="1"/>
    <col min="3600" max="3600" width="11.85546875" style="5" customWidth="1"/>
    <col min="3601" max="3601" width="9.140625" style="5" customWidth="1"/>
    <col min="3602" max="3602" width="13.42578125" style="5" customWidth="1"/>
    <col min="3603" max="3603" width="15.28515625" style="5" customWidth="1"/>
    <col min="3604" max="3604" width="15.42578125" style="5" customWidth="1"/>
    <col min="3605" max="3606" width="14.42578125" style="5" customWidth="1"/>
    <col min="3607" max="3607" width="5" style="5" customWidth="1"/>
    <col min="3608" max="3610" width="15.140625" style="5" customWidth="1"/>
    <col min="3611" max="3611" width="4.28515625" style="5" customWidth="1"/>
    <col min="3612" max="3612" width="16" style="5" customWidth="1"/>
    <col min="3613" max="3613" width="17.140625" style="5" customWidth="1"/>
    <col min="3614" max="3614" width="18.28515625" style="5" customWidth="1"/>
    <col min="3615" max="3615" width="4.85546875" style="5" customWidth="1"/>
    <col min="3616" max="3616" width="16" style="5" customWidth="1"/>
    <col min="3617" max="3617" width="17.140625" style="5" customWidth="1"/>
    <col min="3618" max="3618" width="18.28515625" style="5" customWidth="1"/>
    <col min="3619" max="3619" width="13.7109375" style="5" customWidth="1"/>
    <col min="3620" max="3620" width="16" style="5" customWidth="1"/>
    <col min="3621" max="3621" width="17.140625" style="5" customWidth="1"/>
    <col min="3622" max="3622" width="18.28515625" style="5" customWidth="1"/>
    <col min="3623" max="3623" width="13.7109375" style="5" customWidth="1"/>
    <col min="3624" max="3624" width="16" style="5" customWidth="1"/>
    <col min="3625" max="3625" width="17.140625" style="5" customWidth="1"/>
    <col min="3626" max="3626" width="18.28515625" style="5" customWidth="1"/>
    <col min="3627" max="3627" width="13.7109375" style="5" customWidth="1"/>
    <col min="3628" max="3628" width="16" style="5" customWidth="1"/>
    <col min="3629" max="3629" width="17.140625" style="5" customWidth="1"/>
    <col min="3630" max="3633" width="18.28515625" style="5" customWidth="1"/>
    <col min="3634" max="3634" width="15" style="5" customWidth="1"/>
    <col min="3635" max="3635" width="15.7109375" style="5" customWidth="1"/>
    <col min="3636" max="3636" width="49" style="5" customWidth="1"/>
    <col min="3637" max="3637" width="19.42578125" style="5" customWidth="1"/>
    <col min="3638" max="3638" width="14.5703125" style="5" customWidth="1"/>
    <col min="3639" max="3639" width="12.28515625" style="5" customWidth="1"/>
    <col min="3640" max="3640" width="14.5703125" style="5" customWidth="1"/>
    <col min="3641" max="3641" width="11.7109375" style="5" customWidth="1"/>
    <col min="3642" max="3642" width="14" style="5" customWidth="1"/>
    <col min="3643" max="3643" width="20.5703125" style="5" customWidth="1"/>
    <col min="3644" max="3644" width="11.7109375" style="5" customWidth="1"/>
    <col min="3645" max="3645" width="10.85546875" style="5" customWidth="1"/>
    <col min="3646" max="3839" width="9.140625" style="5"/>
    <col min="3840" max="3840" width="7.42578125" style="5" customWidth="1"/>
    <col min="3841" max="3841" width="20.28515625" style="5" customWidth="1"/>
    <col min="3842" max="3842" width="24.7109375" style="5" customWidth="1"/>
    <col min="3843" max="3843" width="35.7109375" style="5" customWidth="1"/>
    <col min="3844" max="3844" width="5" style="5" customWidth="1"/>
    <col min="3845" max="3845" width="12.85546875" style="5" customWidth="1"/>
    <col min="3846" max="3846" width="10.7109375" style="5" customWidth="1"/>
    <col min="3847" max="3847" width="7" style="5" customWidth="1"/>
    <col min="3848" max="3848" width="12.28515625" style="5" customWidth="1"/>
    <col min="3849" max="3849" width="10.7109375" style="5" customWidth="1"/>
    <col min="3850" max="3850" width="10.85546875" style="5" customWidth="1"/>
    <col min="3851" max="3851" width="8.85546875" style="5" customWidth="1"/>
    <col min="3852" max="3852" width="13.85546875" style="5" customWidth="1"/>
    <col min="3853" max="3853" width="20.42578125" style="5" customWidth="1"/>
    <col min="3854" max="3854" width="12.28515625" style="5" customWidth="1"/>
    <col min="3855" max="3855" width="19.28515625" style="5" customWidth="1"/>
    <col min="3856" max="3856" width="11.85546875" style="5" customWidth="1"/>
    <col min="3857" max="3857" width="9.140625" style="5" customWidth="1"/>
    <col min="3858" max="3858" width="13.42578125" style="5" customWidth="1"/>
    <col min="3859" max="3859" width="15.28515625" style="5" customWidth="1"/>
    <col min="3860" max="3860" width="15.42578125" style="5" customWidth="1"/>
    <col min="3861" max="3862" width="14.42578125" style="5" customWidth="1"/>
    <col min="3863" max="3863" width="5" style="5" customWidth="1"/>
    <col min="3864" max="3866" width="15.140625" style="5" customWidth="1"/>
    <col min="3867" max="3867" width="4.28515625" style="5" customWidth="1"/>
    <col min="3868" max="3868" width="16" style="5" customWidth="1"/>
    <col min="3869" max="3869" width="17.140625" style="5" customWidth="1"/>
    <col min="3870" max="3870" width="18.28515625" style="5" customWidth="1"/>
    <col min="3871" max="3871" width="4.85546875" style="5" customWidth="1"/>
    <col min="3872" max="3872" width="16" style="5" customWidth="1"/>
    <col min="3873" max="3873" width="17.140625" style="5" customWidth="1"/>
    <col min="3874" max="3874" width="18.28515625" style="5" customWidth="1"/>
    <col min="3875" max="3875" width="13.7109375" style="5" customWidth="1"/>
    <col min="3876" max="3876" width="16" style="5" customWidth="1"/>
    <col min="3877" max="3877" width="17.140625" style="5" customWidth="1"/>
    <col min="3878" max="3878" width="18.28515625" style="5" customWidth="1"/>
    <col min="3879" max="3879" width="13.7109375" style="5" customWidth="1"/>
    <col min="3880" max="3880" width="16" style="5" customWidth="1"/>
    <col min="3881" max="3881" width="17.140625" style="5" customWidth="1"/>
    <col min="3882" max="3882" width="18.28515625" style="5" customWidth="1"/>
    <col min="3883" max="3883" width="13.7109375" style="5" customWidth="1"/>
    <col min="3884" max="3884" width="16" style="5" customWidth="1"/>
    <col min="3885" max="3885" width="17.140625" style="5" customWidth="1"/>
    <col min="3886" max="3889" width="18.28515625" style="5" customWidth="1"/>
    <col min="3890" max="3890" width="15" style="5" customWidth="1"/>
    <col min="3891" max="3891" width="15.7109375" style="5" customWidth="1"/>
    <col min="3892" max="3892" width="49" style="5" customWidth="1"/>
    <col min="3893" max="3893" width="19.42578125" style="5" customWidth="1"/>
    <col min="3894" max="3894" width="14.5703125" style="5" customWidth="1"/>
    <col min="3895" max="3895" width="12.28515625" style="5" customWidth="1"/>
    <col min="3896" max="3896" width="14.5703125" style="5" customWidth="1"/>
    <col min="3897" max="3897" width="11.7109375" style="5" customWidth="1"/>
    <col min="3898" max="3898" width="14" style="5" customWidth="1"/>
    <col min="3899" max="3899" width="20.5703125" style="5" customWidth="1"/>
    <col min="3900" max="3900" width="11.7109375" style="5" customWidth="1"/>
    <col min="3901" max="3901" width="10.85546875" style="5" customWidth="1"/>
    <col min="3902" max="4095" width="9.140625" style="5"/>
    <col min="4096" max="4096" width="7.42578125" style="5" customWidth="1"/>
    <col min="4097" max="4097" width="20.28515625" style="5" customWidth="1"/>
    <col min="4098" max="4098" width="24.7109375" style="5" customWidth="1"/>
    <col min="4099" max="4099" width="35.7109375" style="5" customWidth="1"/>
    <col min="4100" max="4100" width="5" style="5" customWidth="1"/>
    <col min="4101" max="4101" width="12.85546875" style="5" customWidth="1"/>
    <col min="4102" max="4102" width="10.7109375" style="5" customWidth="1"/>
    <col min="4103" max="4103" width="7" style="5" customWidth="1"/>
    <col min="4104" max="4104" width="12.28515625" style="5" customWidth="1"/>
    <col min="4105" max="4105" width="10.7109375" style="5" customWidth="1"/>
    <col min="4106" max="4106" width="10.85546875" style="5" customWidth="1"/>
    <col min="4107" max="4107" width="8.85546875" style="5" customWidth="1"/>
    <col min="4108" max="4108" width="13.85546875" style="5" customWidth="1"/>
    <col min="4109" max="4109" width="20.42578125" style="5" customWidth="1"/>
    <col min="4110" max="4110" width="12.28515625" style="5" customWidth="1"/>
    <col min="4111" max="4111" width="19.28515625" style="5" customWidth="1"/>
    <col min="4112" max="4112" width="11.85546875" style="5" customWidth="1"/>
    <col min="4113" max="4113" width="9.140625" style="5" customWidth="1"/>
    <col min="4114" max="4114" width="13.42578125" style="5" customWidth="1"/>
    <col min="4115" max="4115" width="15.28515625" style="5" customWidth="1"/>
    <col min="4116" max="4116" width="15.42578125" style="5" customWidth="1"/>
    <col min="4117" max="4118" width="14.42578125" style="5" customWidth="1"/>
    <col min="4119" max="4119" width="5" style="5" customWidth="1"/>
    <col min="4120" max="4122" width="15.140625" style="5" customWidth="1"/>
    <col min="4123" max="4123" width="4.28515625" style="5" customWidth="1"/>
    <col min="4124" max="4124" width="16" style="5" customWidth="1"/>
    <col min="4125" max="4125" width="17.140625" style="5" customWidth="1"/>
    <col min="4126" max="4126" width="18.28515625" style="5" customWidth="1"/>
    <col min="4127" max="4127" width="4.85546875" style="5" customWidth="1"/>
    <col min="4128" max="4128" width="16" style="5" customWidth="1"/>
    <col min="4129" max="4129" width="17.140625" style="5" customWidth="1"/>
    <col min="4130" max="4130" width="18.28515625" style="5" customWidth="1"/>
    <col min="4131" max="4131" width="13.7109375" style="5" customWidth="1"/>
    <col min="4132" max="4132" width="16" style="5" customWidth="1"/>
    <col min="4133" max="4133" width="17.140625" style="5" customWidth="1"/>
    <col min="4134" max="4134" width="18.28515625" style="5" customWidth="1"/>
    <col min="4135" max="4135" width="13.7109375" style="5" customWidth="1"/>
    <col min="4136" max="4136" width="16" style="5" customWidth="1"/>
    <col min="4137" max="4137" width="17.140625" style="5" customWidth="1"/>
    <col min="4138" max="4138" width="18.28515625" style="5" customWidth="1"/>
    <col min="4139" max="4139" width="13.7109375" style="5" customWidth="1"/>
    <col min="4140" max="4140" width="16" style="5" customWidth="1"/>
    <col min="4141" max="4141" width="17.140625" style="5" customWidth="1"/>
    <col min="4142" max="4145" width="18.28515625" style="5" customWidth="1"/>
    <col min="4146" max="4146" width="15" style="5" customWidth="1"/>
    <col min="4147" max="4147" width="15.7109375" style="5" customWidth="1"/>
    <col min="4148" max="4148" width="49" style="5" customWidth="1"/>
    <col min="4149" max="4149" width="19.42578125" style="5" customWidth="1"/>
    <col min="4150" max="4150" width="14.5703125" style="5" customWidth="1"/>
    <col min="4151" max="4151" width="12.28515625" style="5" customWidth="1"/>
    <col min="4152" max="4152" width="14.5703125" style="5" customWidth="1"/>
    <col min="4153" max="4153" width="11.7109375" style="5" customWidth="1"/>
    <col min="4154" max="4154" width="14" style="5" customWidth="1"/>
    <col min="4155" max="4155" width="20.5703125" style="5" customWidth="1"/>
    <col min="4156" max="4156" width="11.7109375" style="5" customWidth="1"/>
    <col min="4157" max="4157" width="10.85546875" style="5" customWidth="1"/>
    <col min="4158" max="4351" width="9.140625" style="5"/>
    <col min="4352" max="4352" width="7.42578125" style="5" customWidth="1"/>
    <col min="4353" max="4353" width="20.28515625" style="5" customWidth="1"/>
    <col min="4354" max="4354" width="24.7109375" style="5" customWidth="1"/>
    <col min="4355" max="4355" width="35.7109375" style="5" customWidth="1"/>
    <col min="4356" max="4356" width="5" style="5" customWidth="1"/>
    <col min="4357" max="4357" width="12.85546875" style="5" customWidth="1"/>
    <col min="4358" max="4358" width="10.7109375" style="5" customWidth="1"/>
    <col min="4359" max="4359" width="7" style="5" customWidth="1"/>
    <col min="4360" max="4360" width="12.28515625" style="5" customWidth="1"/>
    <col min="4361" max="4361" width="10.7109375" style="5" customWidth="1"/>
    <col min="4362" max="4362" width="10.85546875" style="5" customWidth="1"/>
    <col min="4363" max="4363" width="8.85546875" style="5" customWidth="1"/>
    <col min="4364" max="4364" width="13.85546875" style="5" customWidth="1"/>
    <col min="4365" max="4365" width="20.42578125" style="5" customWidth="1"/>
    <col min="4366" max="4366" width="12.28515625" style="5" customWidth="1"/>
    <col min="4367" max="4367" width="19.28515625" style="5" customWidth="1"/>
    <col min="4368" max="4368" width="11.85546875" style="5" customWidth="1"/>
    <col min="4369" max="4369" width="9.140625" style="5" customWidth="1"/>
    <col min="4370" max="4370" width="13.42578125" style="5" customWidth="1"/>
    <col min="4371" max="4371" width="15.28515625" style="5" customWidth="1"/>
    <col min="4372" max="4372" width="15.42578125" style="5" customWidth="1"/>
    <col min="4373" max="4374" width="14.42578125" style="5" customWidth="1"/>
    <col min="4375" max="4375" width="5" style="5" customWidth="1"/>
    <col min="4376" max="4378" width="15.140625" style="5" customWidth="1"/>
    <col min="4379" max="4379" width="4.28515625" style="5" customWidth="1"/>
    <col min="4380" max="4380" width="16" style="5" customWidth="1"/>
    <col min="4381" max="4381" width="17.140625" style="5" customWidth="1"/>
    <col min="4382" max="4382" width="18.28515625" style="5" customWidth="1"/>
    <col min="4383" max="4383" width="4.85546875" style="5" customWidth="1"/>
    <col min="4384" max="4384" width="16" style="5" customWidth="1"/>
    <col min="4385" max="4385" width="17.140625" style="5" customWidth="1"/>
    <col min="4386" max="4386" width="18.28515625" style="5" customWidth="1"/>
    <col min="4387" max="4387" width="13.7109375" style="5" customWidth="1"/>
    <col min="4388" max="4388" width="16" style="5" customWidth="1"/>
    <col min="4389" max="4389" width="17.140625" style="5" customWidth="1"/>
    <col min="4390" max="4390" width="18.28515625" style="5" customWidth="1"/>
    <col min="4391" max="4391" width="13.7109375" style="5" customWidth="1"/>
    <col min="4392" max="4392" width="16" style="5" customWidth="1"/>
    <col min="4393" max="4393" width="17.140625" style="5" customWidth="1"/>
    <col min="4394" max="4394" width="18.28515625" style="5" customWidth="1"/>
    <col min="4395" max="4395" width="13.7109375" style="5" customWidth="1"/>
    <col min="4396" max="4396" width="16" style="5" customWidth="1"/>
    <col min="4397" max="4397" width="17.140625" style="5" customWidth="1"/>
    <col min="4398" max="4401" width="18.28515625" style="5" customWidth="1"/>
    <col min="4402" max="4402" width="15" style="5" customWidth="1"/>
    <col min="4403" max="4403" width="15.7109375" style="5" customWidth="1"/>
    <col min="4404" max="4404" width="49" style="5" customWidth="1"/>
    <col min="4405" max="4405" width="19.42578125" style="5" customWidth="1"/>
    <col min="4406" max="4406" width="14.5703125" style="5" customWidth="1"/>
    <col min="4407" max="4407" width="12.28515625" style="5" customWidth="1"/>
    <col min="4408" max="4408" width="14.5703125" style="5" customWidth="1"/>
    <col min="4409" max="4409" width="11.7109375" style="5" customWidth="1"/>
    <col min="4410" max="4410" width="14" style="5" customWidth="1"/>
    <col min="4411" max="4411" width="20.5703125" style="5" customWidth="1"/>
    <col min="4412" max="4412" width="11.7109375" style="5" customWidth="1"/>
    <col min="4413" max="4413" width="10.85546875" style="5" customWidth="1"/>
    <col min="4414" max="4607" width="9.140625" style="5"/>
    <col min="4608" max="4608" width="7.42578125" style="5" customWidth="1"/>
    <col min="4609" max="4609" width="20.28515625" style="5" customWidth="1"/>
    <col min="4610" max="4610" width="24.7109375" style="5" customWidth="1"/>
    <col min="4611" max="4611" width="35.7109375" style="5" customWidth="1"/>
    <col min="4612" max="4612" width="5" style="5" customWidth="1"/>
    <col min="4613" max="4613" width="12.85546875" style="5" customWidth="1"/>
    <col min="4614" max="4614" width="10.7109375" style="5" customWidth="1"/>
    <col min="4615" max="4615" width="7" style="5" customWidth="1"/>
    <col min="4616" max="4616" width="12.28515625" style="5" customWidth="1"/>
    <col min="4617" max="4617" width="10.7109375" style="5" customWidth="1"/>
    <col min="4618" max="4618" width="10.85546875" style="5" customWidth="1"/>
    <col min="4619" max="4619" width="8.85546875" style="5" customWidth="1"/>
    <col min="4620" max="4620" width="13.85546875" style="5" customWidth="1"/>
    <col min="4621" max="4621" width="20.42578125" style="5" customWidth="1"/>
    <col min="4622" max="4622" width="12.28515625" style="5" customWidth="1"/>
    <col min="4623" max="4623" width="19.28515625" style="5" customWidth="1"/>
    <col min="4624" max="4624" width="11.85546875" style="5" customWidth="1"/>
    <col min="4625" max="4625" width="9.140625" style="5" customWidth="1"/>
    <col min="4626" max="4626" width="13.42578125" style="5" customWidth="1"/>
    <col min="4627" max="4627" width="15.28515625" style="5" customWidth="1"/>
    <col min="4628" max="4628" width="15.42578125" style="5" customWidth="1"/>
    <col min="4629" max="4630" width="14.42578125" style="5" customWidth="1"/>
    <col min="4631" max="4631" width="5" style="5" customWidth="1"/>
    <col min="4632" max="4634" width="15.140625" style="5" customWidth="1"/>
    <col min="4635" max="4635" width="4.28515625" style="5" customWidth="1"/>
    <col min="4636" max="4636" width="16" style="5" customWidth="1"/>
    <col min="4637" max="4637" width="17.140625" style="5" customWidth="1"/>
    <col min="4638" max="4638" width="18.28515625" style="5" customWidth="1"/>
    <col min="4639" max="4639" width="4.85546875" style="5" customWidth="1"/>
    <col min="4640" max="4640" width="16" style="5" customWidth="1"/>
    <col min="4641" max="4641" width="17.140625" style="5" customWidth="1"/>
    <col min="4642" max="4642" width="18.28515625" style="5" customWidth="1"/>
    <col min="4643" max="4643" width="13.7109375" style="5" customWidth="1"/>
    <col min="4644" max="4644" width="16" style="5" customWidth="1"/>
    <col min="4645" max="4645" width="17.140625" style="5" customWidth="1"/>
    <col min="4646" max="4646" width="18.28515625" style="5" customWidth="1"/>
    <col min="4647" max="4647" width="13.7109375" style="5" customWidth="1"/>
    <col min="4648" max="4648" width="16" style="5" customWidth="1"/>
    <col min="4649" max="4649" width="17.140625" style="5" customWidth="1"/>
    <col min="4650" max="4650" width="18.28515625" style="5" customWidth="1"/>
    <col min="4651" max="4651" width="13.7109375" style="5" customWidth="1"/>
    <col min="4652" max="4652" width="16" style="5" customWidth="1"/>
    <col min="4653" max="4653" width="17.140625" style="5" customWidth="1"/>
    <col min="4654" max="4657" width="18.28515625" style="5" customWidth="1"/>
    <col min="4658" max="4658" width="15" style="5" customWidth="1"/>
    <col min="4659" max="4659" width="15.7109375" style="5" customWidth="1"/>
    <col min="4660" max="4660" width="49" style="5" customWidth="1"/>
    <col min="4661" max="4661" width="19.42578125" style="5" customWidth="1"/>
    <col min="4662" max="4662" width="14.5703125" style="5" customWidth="1"/>
    <col min="4663" max="4663" width="12.28515625" style="5" customWidth="1"/>
    <col min="4664" max="4664" width="14.5703125" style="5" customWidth="1"/>
    <col min="4665" max="4665" width="11.7109375" style="5" customWidth="1"/>
    <col min="4666" max="4666" width="14" style="5" customWidth="1"/>
    <col min="4667" max="4667" width="20.5703125" style="5" customWidth="1"/>
    <col min="4668" max="4668" width="11.7109375" style="5" customWidth="1"/>
    <col min="4669" max="4669" width="10.85546875" style="5" customWidth="1"/>
    <col min="4670" max="4863" width="9.140625" style="5"/>
    <col min="4864" max="4864" width="7.42578125" style="5" customWidth="1"/>
    <col min="4865" max="4865" width="20.28515625" style="5" customWidth="1"/>
    <col min="4866" max="4866" width="24.7109375" style="5" customWidth="1"/>
    <col min="4867" max="4867" width="35.7109375" style="5" customWidth="1"/>
    <col min="4868" max="4868" width="5" style="5" customWidth="1"/>
    <col min="4869" max="4869" width="12.85546875" style="5" customWidth="1"/>
    <col min="4870" max="4870" width="10.7109375" style="5" customWidth="1"/>
    <col min="4871" max="4871" width="7" style="5" customWidth="1"/>
    <col min="4872" max="4872" width="12.28515625" style="5" customWidth="1"/>
    <col min="4873" max="4873" width="10.7109375" style="5" customWidth="1"/>
    <col min="4874" max="4874" width="10.85546875" style="5" customWidth="1"/>
    <col min="4875" max="4875" width="8.85546875" style="5" customWidth="1"/>
    <col min="4876" max="4876" width="13.85546875" style="5" customWidth="1"/>
    <col min="4877" max="4877" width="20.42578125" style="5" customWidth="1"/>
    <col min="4878" max="4878" width="12.28515625" style="5" customWidth="1"/>
    <col min="4879" max="4879" width="19.28515625" style="5" customWidth="1"/>
    <col min="4880" max="4880" width="11.85546875" style="5" customWidth="1"/>
    <col min="4881" max="4881" width="9.140625" style="5" customWidth="1"/>
    <col min="4882" max="4882" width="13.42578125" style="5" customWidth="1"/>
    <col min="4883" max="4883" width="15.28515625" style="5" customWidth="1"/>
    <col min="4884" max="4884" width="15.42578125" style="5" customWidth="1"/>
    <col min="4885" max="4886" width="14.42578125" style="5" customWidth="1"/>
    <col min="4887" max="4887" width="5" style="5" customWidth="1"/>
    <col min="4888" max="4890" width="15.140625" style="5" customWidth="1"/>
    <col min="4891" max="4891" width="4.28515625" style="5" customWidth="1"/>
    <col min="4892" max="4892" width="16" style="5" customWidth="1"/>
    <col min="4893" max="4893" width="17.140625" style="5" customWidth="1"/>
    <col min="4894" max="4894" width="18.28515625" style="5" customWidth="1"/>
    <col min="4895" max="4895" width="4.85546875" style="5" customWidth="1"/>
    <col min="4896" max="4896" width="16" style="5" customWidth="1"/>
    <col min="4897" max="4897" width="17.140625" style="5" customWidth="1"/>
    <col min="4898" max="4898" width="18.28515625" style="5" customWidth="1"/>
    <col min="4899" max="4899" width="13.7109375" style="5" customWidth="1"/>
    <col min="4900" max="4900" width="16" style="5" customWidth="1"/>
    <col min="4901" max="4901" width="17.140625" style="5" customWidth="1"/>
    <col min="4902" max="4902" width="18.28515625" style="5" customWidth="1"/>
    <col min="4903" max="4903" width="13.7109375" style="5" customWidth="1"/>
    <col min="4904" max="4904" width="16" style="5" customWidth="1"/>
    <col min="4905" max="4905" width="17.140625" style="5" customWidth="1"/>
    <col min="4906" max="4906" width="18.28515625" style="5" customWidth="1"/>
    <col min="4907" max="4907" width="13.7109375" style="5" customWidth="1"/>
    <col min="4908" max="4908" width="16" style="5" customWidth="1"/>
    <col min="4909" max="4909" width="17.140625" style="5" customWidth="1"/>
    <col min="4910" max="4913" width="18.28515625" style="5" customWidth="1"/>
    <col min="4914" max="4914" width="15" style="5" customWidth="1"/>
    <col min="4915" max="4915" width="15.7109375" style="5" customWidth="1"/>
    <col min="4916" max="4916" width="49" style="5" customWidth="1"/>
    <col min="4917" max="4917" width="19.42578125" style="5" customWidth="1"/>
    <col min="4918" max="4918" width="14.5703125" style="5" customWidth="1"/>
    <col min="4919" max="4919" width="12.28515625" style="5" customWidth="1"/>
    <col min="4920" max="4920" width="14.5703125" style="5" customWidth="1"/>
    <col min="4921" max="4921" width="11.7109375" style="5" customWidth="1"/>
    <col min="4922" max="4922" width="14" style="5" customWidth="1"/>
    <col min="4923" max="4923" width="20.5703125" style="5" customWidth="1"/>
    <col min="4924" max="4924" width="11.7109375" style="5" customWidth="1"/>
    <col min="4925" max="4925" width="10.85546875" style="5" customWidth="1"/>
    <col min="4926" max="5119" width="9.140625" style="5"/>
    <col min="5120" max="5120" width="7.42578125" style="5" customWidth="1"/>
    <col min="5121" max="5121" width="20.28515625" style="5" customWidth="1"/>
    <col min="5122" max="5122" width="24.7109375" style="5" customWidth="1"/>
    <col min="5123" max="5123" width="35.7109375" style="5" customWidth="1"/>
    <col min="5124" max="5124" width="5" style="5" customWidth="1"/>
    <col min="5125" max="5125" width="12.85546875" style="5" customWidth="1"/>
    <col min="5126" max="5126" width="10.7109375" style="5" customWidth="1"/>
    <col min="5127" max="5127" width="7" style="5" customWidth="1"/>
    <col min="5128" max="5128" width="12.28515625" style="5" customWidth="1"/>
    <col min="5129" max="5129" width="10.7109375" style="5" customWidth="1"/>
    <col min="5130" max="5130" width="10.85546875" style="5" customWidth="1"/>
    <col min="5131" max="5131" width="8.85546875" style="5" customWidth="1"/>
    <col min="5132" max="5132" width="13.85546875" style="5" customWidth="1"/>
    <col min="5133" max="5133" width="20.42578125" style="5" customWidth="1"/>
    <col min="5134" max="5134" width="12.28515625" style="5" customWidth="1"/>
    <col min="5135" max="5135" width="19.28515625" style="5" customWidth="1"/>
    <col min="5136" max="5136" width="11.85546875" style="5" customWidth="1"/>
    <col min="5137" max="5137" width="9.140625" style="5" customWidth="1"/>
    <col min="5138" max="5138" width="13.42578125" style="5" customWidth="1"/>
    <col min="5139" max="5139" width="15.28515625" style="5" customWidth="1"/>
    <col min="5140" max="5140" width="15.42578125" style="5" customWidth="1"/>
    <col min="5141" max="5142" width="14.42578125" style="5" customWidth="1"/>
    <col min="5143" max="5143" width="5" style="5" customWidth="1"/>
    <col min="5144" max="5146" width="15.140625" style="5" customWidth="1"/>
    <col min="5147" max="5147" width="4.28515625" style="5" customWidth="1"/>
    <col min="5148" max="5148" width="16" style="5" customWidth="1"/>
    <col min="5149" max="5149" width="17.140625" style="5" customWidth="1"/>
    <col min="5150" max="5150" width="18.28515625" style="5" customWidth="1"/>
    <col min="5151" max="5151" width="4.85546875" style="5" customWidth="1"/>
    <col min="5152" max="5152" width="16" style="5" customWidth="1"/>
    <col min="5153" max="5153" width="17.140625" style="5" customWidth="1"/>
    <col min="5154" max="5154" width="18.28515625" style="5" customWidth="1"/>
    <col min="5155" max="5155" width="13.7109375" style="5" customWidth="1"/>
    <col min="5156" max="5156" width="16" style="5" customWidth="1"/>
    <col min="5157" max="5157" width="17.140625" style="5" customWidth="1"/>
    <col min="5158" max="5158" width="18.28515625" style="5" customWidth="1"/>
    <col min="5159" max="5159" width="13.7109375" style="5" customWidth="1"/>
    <col min="5160" max="5160" width="16" style="5" customWidth="1"/>
    <col min="5161" max="5161" width="17.140625" style="5" customWidth="1"/>
    <col min="5162" max="5162" width="18.28515625" style="5" customWidth="1"/>
    <col min="5163" max="5163" width="13.7109375" style="5" customWidth="1"/>
    <col min="5164" max="5164" width="16" style="5" customWidth="1"/>
    <col min="5165" max="5165" width="17.140625" style="5" customWidth="1"/>
    <col min="5166" max="5169" width="18.28515625" style="5" customWidth="1"/>
    <col min="5170" max="5170" width="15" style="5" customWidth="1"/>
    <col min="5171" max="5171" width="15.7109375" style="5" customWidth="1"/>
    <col min="5172" max="5172" width="49" style="5" customWidth="1"/>
    <col min="5173" max="5173" width="19.42578125" style="5" customWidth="1"/>
    <col min="5174" max="5174" width="14.5703125" style="5" customWidth="1"/>
    <col min="5175" max="5175" width="12.28515625" style="5" customWidth="1"/>
    <col min="5176" max="5176" width="14.5703125" style="5" customWidth="1"/>
    <col min="5177" max="5177" width="11.7109375" style="5" customWidth="1"/>
    <col min="5178" max="5178" width="14" style="5" customWidth="1"/>
    <col min="5179" max="5179" width="20.5703125" style="5" customWidth="1"/>
    <col min="5180" max="5180" width="11.7109375" style="5" customWidth="1"/>
    <col min="5181" max="5181" width="10.85546875" style="5" customWidth="1"/>
    <col min="5182" max="5375" width="9.140625" style="5"/>
    <col min="5376" max="5376" width="7.42578125" style="5" customWidth="1"/>
    <col min="5377" max="5377" width="20.28515625" style="5" customWidth="1"/>
    <col min="5378" max="5378" width="24.7109375" style="5" customWidth="1"/>
    <col min="5379" max="5379" width="35.7109375" style="5" customWidth="1"/>
    <col min="5380" max="5380" width="5" style="5" customWidth="1"/>
    <col min="5381" max="5381" width="12.85546875" style="5" customWidth="1"/>
    <col min="5382" max="5382" width="10.7109375" style="5" customWidth="1"/>
    <col min="5383" max="5383" width="7" style="5" customWidth="1"/>
    <col min="5384" max="5384" width="12.28515625" style="5" customWidth="1"/>
    <col min="5385" max="5385" width="10.7109375" style="5" customWidth="1"/>
    <col min="5386" max="5386" width="10.85546875" style="5" customWidth="1"/>
    <col min="5387" max="5387" width="8.85546875" style="5" customWidth="1"/>
    <col min="5388" max="5388" width="13.85546875" style="5" customWidth="1"/>
    <col min="5389" max="5389" width="20.42578125" style="5" customWidth="1"/>
    <col min="5390" max="5390" width="12.28515625" style="5" customWidth="1"/>
    <col min="5391" max="5391" width="19.28515625" style="5" customWidth="1"/>
    <col min="5392" max="5392" width="11.85546875" style="5" customWidth="1"/>
    <col min="5393" max="5393" width="9.140625" style="5" customWidth="1"/>
    <col min="5394" max="5394" width="13.42578125" style="5" customWidth="1"/>
    <col min="5395" max="5395" width="15.28515625" style="5" customWidth="1"/>
    <col min="5396" max="5396" width="15.42578125" style="5" customWidth="1"/>
    <col min="5397" max="5398" width="14.42578125" style="5" customWidth="1"/>
    <col min="5399" max="5399" width="5" style="5" customWidth="1"/>
    <col min="5400" max="5402" width="15.140625" style="5" customWidth="1"/>
    <col min="5403" max="5403" width="4.28515625" style="5" customWidth="1"/>
    <col min="5404" max="5404" width="16" style="5" customWidth="1"/>
    <col min="5405" max="5405" width="17.140625" style="5" customWidth="1"/>
    <col min="5406" max="5406" width="18.28515625" style="5" customWidth="1"/>
    <col min="5407" max="5407" width="4.85546875" style="5" customWidth="1"/>
    <col min="5408" max="5408" width="16" style="5" customWidth="1"/>
    <col min="5409" max="5409" width="17.140625" style="5" customWidth="1"/>
    <col min="5410" max="5410" width="18.28515625" style="5" customWidth="1"/>
    <col min="5411" max="5411" width="13.7109375" style="5" customWidth="1"/>
    <col min="5412" max="5412" width="16" style="5" customWidth="1"/>
    <col min="5413" max="5413" width="17.140625" style="5" customWidth="1"/>
    <col min="5414" max="5414" width="18.28515625" style="5" customWidth="1"/>
    <col min="5415" max="5415" width="13.7109375" style="5" customWidth="1"/>
    <col min="5416" max="5416" width="16" style="5" customWidth="1"/>
    <col min="5417" max="5417" width="17.140625" style="5" customWidth="1"/>
    <col min="5418" max="5418" width="18.28515625" style="5" customWidth="1"/>
    <col min="5419" max="5419" width="13.7109375" style="5" customWidth="1"/>
    <col min="5420" max="5420" width="16" style="5" customWidth="1"/>
    <col min="5421" max="5421" width="17.140625" style="5" customWidth="1"/>
    <col min="5422" max="5425" width="18.28515625" style="5" customWidth="1"/>
    <col min="5426" max="5426" width="15" style="5" customWidth="1"/>
    <col min="5427" max="5427" width="15.7109375" style="5" customWidth="1"/>
    <col min="5428" max="5428" width="49" style="5" customWidth="1"/>
    <col min="5429" max="5429" width="19.42578125" style="5" customWidth="1"/>
    <col min="5430" max="5430" width="14.5703125" style="5" customWidth="1"/>
    <col min="5431" max="5431" width="12.28515625" style="5" customWidth="1"/>
    <col min="5432" max="5432" width="14.5703125" style="5" customWidth="1"/>
    <col min="5433" max="5433" width="11.7109375" style="5" customWidth="1"/>
    <col min="5434" max="5434" width="14" style="5" customWidth="1"/>
    <col min="5435" max="5435" width="20.5703125" style="5" customWidth="1"/>
    <col min="5436" max="5436" width="11.7109375" style="5" customWidth="1"/>
    <col min="5437" max="5437" width="10.85546875" style="5" customWidth="1"/>
    <col min="5438" max="5631" width="9.140625" style="5"/>
    <col min="5632" max="5632" width="7.42578125" style="5" customWidth="1"/>
    <col min="5633" max="5633" width="20.28515625" style="5" customWidth="1"/>
    <col min="5634" max="5634" width="24.7109375" style="5" customWidth="1"/>
    <col min="5635" max="5635" width="35.7109375" style="5" customWidth="1"/>
    <col min="5636" max="5636" width="5" style="5" customWidth="1"/>
    <col min="5637" max="5637" width="12.85546875" style="5" customWidth="1"/>
    <col min="5638" max="5638" width="10.7109375" style="5" customWidth="1"/>
    <col min="5639" max="5639" width="7" style="5" customWidth="1"/>
    <col min="5640" max="5640" width="12.28515625" style="5" customWidth="1"/>
    <col min="5641" max="5641" width="10.7109375" style="5" customWidth="1"/>
    <col min="5642" max="5642" width="10.85546875" style="5" customWidth="1"/>
    <col min="5643" max="5643" width="8.85546875" style="5" customWidth="1"/>
    <col min="5644" max="5644" width="13.85546875" style="5" customWidth="1"/>
    <col min="5645" max="5645" width="20.42578125" style="5" customWidth="1"/>
    <col min="5646" max="5646" width="12.28515625" style="5" customWidth="1"/>
    <col min="5647" max="5647" width="19.28515625" style="5" customWidth="1"/>
    <col min="5648" max="5648" width="11.85546875" style="5" customWidth="1"/>
    <col min="5649" max="5649" width="9.140625" style="5" customWidth="1"/>
    <col min="5650" max="5650" width="13.42578125" style="5" customWidth="1"/>
    <col min="5651" max="5651" width="15.28515625" style="5" customWidth="1"/>
    <col min="5652" max="5652" width="15.42578125" style="5" customWidth="1"/>
    <col min="5653" max="5654" width="14.42578125" style="5" customWidth="1"/>
    <col min="5655" max="5655" width="5" style="5" customWidth="1"/>
    <col min="5656" max="5658" width="15.140625" style="5" customWidth="1"/>
    <col min="5659" max="5659" width="4.28515625" style="5" customWidth="1"/>
    <col min="5660" max="5660" width="16" style="5" customWidth="1"/>
    <col min="5661" max="5661" width="17.140625" style="5" customWidth="1"/>
    <col min="5662" max="5662" width="18.28515625" style="5" customWidth="1"/>
    <col min="5663" max="5663" width="4.85546875" style="5" customWidth="1"/>
    <col min="5664" max="5664" width="16" style="5" customWidth="1"/>
    <col min="5665" max="5665" width="17.140625" style="5" customWidth="1"/>
    <col min="5666" max="5666" width="18.28515625" style="5" customWidth="1"/>
    <col min="5667" max="5667" width="13.7109375" style="5" customWidth="1"/>
    <col min="5668" max="5668" width="16" style="5" customWidth="1"/>
    <col min="5669" max="5669" width="17.140625" style="5" customWidth="1"/>
    <col min="5670" max="5670" width="18.28515625" style="5" customWidth="1"/>
    <col min="5671" max="5671" width="13.7109375" style="5" customWidth="1"/>
    <col min="5672" max="5672" width="16" style="5" customWidth="1"/>
    <col min="5673" max="5673" width="17.140625" style="5" customWidth="1"/>
    <col min="5674" max="5674" width="18.28515625" style="5" customWidth="1"/>
    <col min="5675" max="5675" width="13.7109375" style="5" customWidth="1"/>
    <col min="5676" max="5676" width="16" style="5" customWidth="1"/>
    <col min="5677" max="5677" width="17.140625" style="5" customWidth="1"/>
    <col min="5678" max="5681" width="18.28515625" style="5" customWidth="1"/>
    <col min="5682" max="5682" width="15" style="5" customWidth="1"/>
    <col min="5683" max="5683" width="15.7109375" style="5" customWidth="1"/>
    <col min="5684" max="5684" width="49" style="5" customWidth="1"/>
    <col min="5685" max="5685" width="19.42578125" style="5" customWidth="1"/>
    <col min="5686" max="5686" width="14.5703125" style="5" customWidth="1"/>
    <col min="5687" max="5687" width="12.28515625" style="5" customWidth="1"/>
    <col min="5688" max="5688" width="14.5703125" style="5" customWidth="1"/>
    <col min="5689" max="5689" width="11.7109375" style="5" customWidth="1"/>
    <col min="5690" max="5690" width="14" style="5" customWidth="1"/>
    <col min="5691" max="5691" width="20.5703125" style="5" customWidth="1"/>
    <col min="5692" max="5692" width="11.7109375" style="5" customWidth="1"/>
    <col min="5693" max="5693" width="10.85546875" style="5" customWidth="1"/>
    <col min="5694" max="5887" width="9.140625" style="5"/>
    <col min="5888" max="5888" width="7.42578125" style="5" customWidth="1"/>
    <col min="5889" max="5889" width="20.28515625" style="5" customWidth="1"/>
    <col min="5890" max="5890" width="24.7109375" style="5" customWidth="1"/>
    <col min="5891" max="5891" width="35.7109375" style="5" customWidth="1"/>
    <col min="5892" max="5892" width="5" style="5" customWidth="1"/>
    <col min="5893" max="5893" width="12.85546875" style="5" customWidth="1"/>
    <col min="5894" max="5894" width="10.7109375" style="5" customWidth="1"/>
    <col min="5895" max="5895" width="7" style="5" customWidth="1"/>
    <col min="5896" max="5896" width="12.28515625" style="5" customWidth="1"/>
    <col min="5897" max="5897" width="10.7109375" style="5" customWidth="1"/>
    <col min="5898" max="5898" width="10.85546875" style="5" customWidth="1"/>
    <col min="5899" max="5899" width="8.85546875" style="5" customWidth="1"/>
    <col min="5900" max="5900" width="13.85546875" style="5" customWidth="1"/>
    <col min="5901" max="5901" width="20.42578125" style="5" customWidth="1"/>
    <col min="5902" max="5902" width="12.28515625" style="5" customWidth="1"/>
    <col min="5903" max="5903" width="19.28515625" style="5" customWidth="1"/>
    <col min="5904" max="5904" width="11.85546875" style="5" customWidth="1"/>
    <col min="5905" max="5905" width="9.140625" style="5" customWidth="1"/>
    <col min="5906" max="5906" width="13.42578125" style="5" customWidth="1"/>
    <col min="5907" max="5907" width="15.28515625" style="5" customWidth="1"/>
    <col min="5908" max="5908" width="15.42578125" style="5" customWidth="1"/>
    <col min="5909" max="5910" width="14.42578125" style="5" customWidth="1"/>
    <col min="5911" max="5911" width="5" style="5" customWidth="1"/>
    <col min="5912" max="5914" width="15.140625" style="5" customWidth="1"/>
    <col min="5915" max="5915" width="4.28515625" style="5" customWidth="1"/>
    <col min="5916" max="5916" width="16" style="5" customWidth="1"/>
    <col min="5917" max="5917" width="17.140625" style="5" customWidth="1"/>
    <col min="5918" max="5918" width="18.28515625" style="5" customWidth="1"/>
    <col min="5919" max="5919" width="4.85546875" style="5" customWidth="1"/>
    <col min="5920" max="5920" width="16" style="5" customWidth="1"/>
    <col min="5921" max="5921" width="17.140625" style="5" customWidth="1"/>
    <col min="5922" max="5922" width="18.28515625" style="5" customWidth="1"/>
    <col min="5923" max="5923" width="13.7109375" style="5" customWidth="1"/>
    <col min="5924" max="5924" width="16" style="5" customWidth="1"/>
    <col min="5925" max="5925" width="17.140625" style="5" customWidth="1"/>
    <col min="5926" max="5926" width="18.28515625" style="5" customWidth="1"/>
    <col min="5927" max="5927" width="13.7109375" style="5" customWidth="1"/>
    <col min="5928" max="5928" width="16" style="5" customWidth="1"/>
    <col min="5929" max="5929" width="17.140625" style="5" customWidth="1"/>
    <col min="5930" max="5930" width="18.28515625" style="5" customWidth="1"/>
    <col min="5931" max="5931" width="13.7109375" style="5" customWidth="1"/>
    <col min="5932" max="5932" width="16" style="5" customWidth="1"/>
    <col min="5933" max="5933" width="17.140625" style="5" customWidth="1"/>
    <col min="5934" max="5937" width="18.28515625" style="5" customWidth="1"/>
    <col min="5938" max="5938" width="15" style="5" customWidth="1"/>
    <col min="5939" max="5939" width="15.7109375" style="5" customWidth="1"/>
    <col min="5940" max="5940" width="49" style="5" customWidth="1"/>
    <col min="5941" max="5941" width="19.42578125" style="5" customWidth="1"/>
    <col min="5942" max="5942" width="14.5703125" style="5" customWidth="1"/>
    <col min="5943" max="5943" width="12.28515625" style="5" customWidth="1"/>
    <col min="5944" max="5944" width="14.5703125" style="5" customWidth="1"/>
    <col min="5945" max="5945" width="11.7109375" style="5" customWidth="1"/>
    <col min="5946" max="5946" width="14" style="5" customWidth="1"/>
    <col min="5947" max="5947" width="20.5703125" style="5" customWidth="1"/>
    <col min="5948" max="5948" width="11.7109375" style="5" customWidth="1"/>
    <col min="5949" max="5949" width="10.85546875" style="5" customWidth="1"/>
    <col min="5950" max="6143" width="9.140625" style="5"/>
    <col min="6144" max="6144" width="7.42578125" style="5" customWidth="1"/>
    <col min="6145" max="6145" width="20.28515625" style="5" customWidth="1"/>
    <col min="6146" max="6146" width="24.7109375" style="5" customWidth="1"/>
    <col min="6147" max="6147" width="35.7109375" style="5" customWidth="1"/>
    <col min="6148" max="6148" width="5" style="5" customWidth="1"/>
    <col min="6149" max="6149" width="12.85546875" style="5" customWidth="1"/>
    <col min="6150" max="6150" width="10.7109375" style="5" customWidth="1"/>
    <col min="6151" max="6151" width="7" style="5" customWidth="1"/>
    <col min="6152" max="6152" width="12.28515625" style="5" customWidth="1"/>
    <col min="6153" max="6153" width="10.7109375" style="5" customWidth="1"/>
    <col min="6154" max="6154" width="10.85546875" style="5" customWidth="1"/>
    <col min="6155" max="6155" width="8.85546875" style="5" customWidth="1"/>
    <col min="6156" max="6156" width="13.85546875" style="5" customWidth="1"/>
    <col min="6157" max="6157" width="20.42578125" style="5" customWidth="1"/>
    <col min="6158" max="6158" width="12.28515625" style="5" customWidth="1"/>
    <col min="6159" max="6159" width="19.28515625" style="5" customWidth="1"/>
    <col min="6160" max="6160" width="11.85546875" style="5" customWidth="1"/>
    <col min="6161" max="6161" width="9.140625" style="5" customWidth="1"/>
    <col min="6162" max="6162" width="13.42578125" style="5" customWidth="1"/>
    <col min="6163" max="6163" width="15.28515625" style="5" customWidth="1"/>
    <col min="6164" max="6164" width="15.42578125" style="5" customWidth="1"/>
    <col min="6165" max="6166" width="14.42578125" style="5" customWidth="1"/>
    <col min="6167" max="6167" width="5" style="5" customWidth="1"/>
    <col min="6168" max="6170" width="15.140625" style="5" customWidth="1"/>
    <col min="6171" max="6171" width="4.28515625" style="5" customWidth="1"/>
    <col min="6172" max="6172" width="16" style="5" customWidth="1"/>
    <col min="6173" max="6173" width="17.140625" style="5" customWidth="1"/>
    <col min="6174" max="6174" width="18.28515625" style="5" customWidth="1"/>
    <col min="6175" max="6175" width="4.85546875" style="5" customWidth="1"/>
    <col min="6176" max="6176" width="16" style="5" customWidth="1"/>
    <col min="6177" max="6177" width="17.140625" style="5" customWidth="1"/>
    <col min="6178" max="6178" width="18.28515625" style="5" customWidth="1"/>
    <col min="6179" max="6179" width="13.7109375" style="5" customWidth="1"/>
    <col min="6180" max="6180" width="16" style="5" customWidth="1"/>
    <col min="6181" max="6181" width="17.140625" style="5" customWidth="1"/>
    <col min="6182" max="6182" width="18.28515625" style="5" customWidth="1"/>
    <col min="6183" max="6183" width="13.7109375" style="5" customWidth="1"/>
    <col min="6184" max="6184" width="16" style="5" customWidth="1"/>
    <col min="6185" max="6185" width="17.140625" style="5" customWidth="1"/>
    <col min="6186" max="6186" width="18.28515625" style="5" customWidth="1"/>
    <col min="6187" max="6187" width="13.7109375" style="5" customWidth="1"/>
    <col min="6188" max="6188" width="16" style="5" customWidth="1"/>
    <col min="6189" max="6189" width="17.140625" style="5" customWidth="1"/>
    <col min="6190" max="6193" width="18.28515625" style="5" customWidth="1"/>
    <col min="6194" max="6194" width="15" style="5" customWidth="1"/>
    <col min="6195" max="6195" width="15.7109375" style="5" customWidth="1"/>
    <col min="6196" max="6196" width="49" style="5" customWidth="1"/>
    <col min="6197" max="6197" width="19.42578125" style="5" customWidth="1"/>
    <col min="6198" max="6198" width="14.5703125" style="5" customWidth="1"/>
    <col min="6199" max="6199" width="12.28515625" style="5" customWidth="1"/>
    <col min="6200" max="6200" width="14.5703125" style="5" customWidth="1"/>
    <col min="6201" max="6201" width="11.7109375" style="5" customWidth="1"/>
    <col min="6202" max="6202" width="14" style="5" customWidth="1"/>
    <col min="6203" max="6203" width="20.5703125" style="5" customWidth="1"/>
    <col min="6204" max="6204" width="11.7109375" style="5" customWidth="1"/>
    <col min="6205" max="6205" width="10.85546875" style="5" customWidth="1"/>
    <col min="6206" max="6399" width="9.140625" style="5"/>
    <col min="6400" max="6400" width="7.42578125" style="5" customWidth="1"/>
    <col min="6401" max="6401" width="20.28515625" style="5" customWidth="1"/>
    <col min="6402" max="6402" width="24.7109375" style="5" customWidth="1"/>
    <col min="6403" max="6403" width="35.7109375" style="5" customWidth="1"/>
    <col min="6404" max="6404" width="5" style="5" customWidth="1"/>
    <col min="6405" max="6405" width="12.85546875" style="5" customWidth="1"/>
    <col min="6406" max="6406" width="10.7109375" style="5" customWidth="1"/>
    <col min="6407" max="6407" width="7" style="5" customWidth="1"/>
    <col min="6408" max="6408" width="12.28515625" style="5" customWidth="1"/>
    <col min="6409" max="6409" width="10.7109375" style="5" customWidth="1"/>
    <col min="6410" max="6410" width="10.85546875" style="5" customWidth="1"/>
    <col min="6411" max="6411" width="8.85546875" style="5" customWidth="1"/>
    <col min="6412" max="6412" width="13.85546875" style="5" customWidth="1"/>
    <col min="6413" max="6413" width="20.42578125" style="5" customWidth="1"/>
    <col min="6414" max="6414" width="12.28515625" style="5" customWidth="1"/>
    <col min="6415" max="6415" width="19.28515625" style="5" customWidth="1"/>
    <col min="6416" max="6416" width="11.85546875" style="5" customWidth="1"/>
    <col min="6417" max="6417" width="9.140625" style="5" customWidth="1"/>
    <col min="6418" max="6418" width="13.42578125" style="5" customWidth="1"/>
    <col min="6419" max="6419" width="15.28515625" style="5" customWidth="1"/>
    <col min="6420" max="6420" width="15.42578125" style="5" customWidth="1"/>
    <col min="6421" max="6422" width="14.42578125" style="5" customWidth="1"/>
    <col min="6423" max="6423" width="5" style="5" customWidth="1"/>
    <col min="6424" max="6426" width="15.140625" style="5" customWidth="1"/>
    <col min="6427" max="6427" width="4.28515625" style="5" customWidth="1"/>
    <col min="6428" max="6428" width="16" style="5" customWidth="1"/>
    <col min="6429" max="6429" width="17.140625" style="5" customWidth="1"/>
    <col min="6430" max="6430" width="18.28515625" style="5" customWidth="1"/>
    <col min="6431" max="6431" width="4.85546875" style="5" customWidth="1"/>
    <col min="6432" max="6432" width="16" style="5" customWidth="1"/>
    <col min="6433" max="6433" width="17.140625" style="5" customWidth="1"/>
    <col min="6434" max="6434" width="18.28515625" style="5" customWidth="1"/>
    <col min="6435" max="6435" width="13.7109375" style="5" customWidth="1"/>
    <col min="6436" max="6436" width="16" style="5" customWidth="1"/>
    <col min="6437" max="6437" width="17.140625" style="5" customWidth="1"/>
    <col min="6438" max="6438" width="18.28515625" style="5" customWidth="1"/>
    <col min="6439" max="6439" width="13.7109375" style="5" customWidth="1"/>
    <col min="6440" max="6440" width="16" style="5" customWidth="1"/>
    <col min="6441" max="6441" width="17.140625" style="5" customWidth="1"/>
    <col min="6442" max="6442" width="18.28515625" style="5" customWidth="1"/>
    <col min="6443" max="6443" width="13.7109375" style="5" customWidth="1"/>
    <col min="6444" max="6444" width="16" style="5" customWidth="1"/>
    <col min="6445" max="6445" width="17.140625" style="5" customWidth="1"/>
    <col min="6446" max="6449" width="18.28515625" style="5" customWidth="1"/>
    <col min="6450" max="6450" width="15" style="5" customWidth="1"/>
    <col min="6451" max="6451" width="15.7109375" style="5" customWidth="1"/>
    <col min="6452" max="6452" width="49" style="5" customWidth="1"/>
    <col min="6453" max="6453" width="19.42578125" style="5" customWidth="1"/>
    <col min="6454" max="6454" width="14.5703125" style="5" customWidth="1"/>
    <col min="6455" max="6455" width="12.28515625" style="5" customWidth="1"/>
    <col min="6456" max="6456" width="14.5703125" style="5" customWidth="1"/>
    <col min="6457" max="6457" width="11.7109375" style="5" customWidth="1"/>
    <col min="6458" max="6458" width="14" style="5" customWidth="1"/>
    <col min="6459" max="6459" width="20.5703125" style="5" customWidth="1"/>
    <col min="6460" max="6460" width="11.7109375" style="5" customWidth="1"/>
    <col min="6461" max="6461" width="10.85546875" style="5" customWidth="1"/>
    <col min="6462" max="6655" width="9.140625" style="5"/>
    <col min="6656" max="6656" width="7.42578125" style="5" customWidth="1"/>
    <col min="6657" max="6657" width="20.28515625" style="5" customWidth="1"/>
    <col min="6658" max="6658" width="24.7109375" style="5" customWidth="1"/>
    <col min="6659" max="6659" width="35.7109375" style="5" customWidth="1"/>
    <col min="6660" max="6660" width="5" style="5" customWidth="1"/>
    <col min="6661" max="6661" width="12.85546875" style="5" customWidth="1"/>
    <col min="6662" max="6662" width="10.7109375" style="5" customWidth="1"/>
    <col min="6663" max="6663" width="7" style="5" customWidth="1"/>
    <col min="6664" max="6664" width="12.28515625" style="5" customWidth="1"/>
    <col min="6665" max="6665" width="10.7109375" style="5" customWidth="1"/>
    <col min="6666" max="6666" width="10.85546875" style="5" customWidth="1"/>
    <col min="6667" max="6667" width="8.85546875" style="5" customWidth="1"/>
    <col min="6668" max="6668" width="13.85546875" style="5" customWidth="1"/>
    <col min="6669" max="6669" width="20.42578125" style="5" customWidth="1"/>
    <col min="6670" max="6670" width="12.28515625" style="5" customWidth="1"/>
    <col min="6671" max="6671" width="19.28515625" style="5" customWidth="1"/>
    <col min="6672" max="6672" width="11.85546875" style="5" customWidth="1"/>
    <col min="6673" max="6673" width="9.140625" style="5" customWidth="1"/>
    <col min="6674" max="6674" width="13.42578125" style="5" customWidth="1"/>
    <col min="6675" max="6675" width="15.28515625" style="5" customWidth="1"/>
    <col min="6676" max="6676" width="15.42578125" style="5" customWidth="1"/>
    <col min="6677" max="6678" width="14.42578125" style="5" customWidth="1"/>
    <col min="6679" max="6679" width="5" style="5" customWidth="1"/>
    <col min="6680" max="6682" width="15.140625" style="5" customWidth="1"/>
    <col min="6683" max="6683" width="4.28515625" style="5" customWidth="1"/>
    <col min="6684" max="6684" width="16" style="5" customWidth="1"/>
    <col min="6685" max="6685" width="17.140625" style="5" customWidth="1"/>
    <col min="6686" max="6686" width="18.28515625" style="5" customWidth="1"/>
    <col min="6687" max="6687" width="4.85546875" style="5" customWidth="1"/>
    <col min="6688" max="6688" width="16" style="5" customWidth="1"/>
    <col min="6689" max="6689" width="17.140625" style="5" customWidth="1"/>
    <col min="6690" max="6690" width="18.28515625" style="5" customWidth="1"/>
    <col min="6691" max="6691" width="13.7109375" style="5" customWidth="1"/>
    <col min="6692" max="6692" width="16" style="5" customWidth="1"/>
    <col min="6693" max="6693" width="17.140625" style="5" customWidth="1"/>
    <col min="6694" max="6694" width="18.28515625" style="5" customWidth="1"/>
    <col min="6695" max="6695" width="13.7109375" style="5" customWidth="1"/>
    <col min="6696" max="6696" width="16" style="5" customWidth="1"/>
    <col min="6697" max="6697" width="17.140625" style="5" customWidth="1"/>
    <col min="6698" max="6698" width="18.28515625" style="5" customWidth="1"/>
    <col min="6699" max="6699" width="13.7109375" style="5" customWidth="1"/>
    <col min="6700" max="6700" width="16" style="5" customWidth="1"/>
    <col min="6701" max="6701" width="17.140625" style="5" customWidth="1"/>
    <col min="6702" max="6705" width="18.28515625" style="5" customWidth="1"/>
    <col min="6706" max="6706" width="15" style="5" customWidth="1"/>
    <col min="6707" max="6707" width="15.7109375" style="5" customWidth="1"/>
    <col min="6708" max="6708" width="49" style="5" customWidth="1"/>
    <col min="6709" max="6709" width="19.42578125" style="5" customWidth="1"/>
    <col min="6710" max="6710" width="14.5703125" style="5" customWidth="1"/>
    <col min="6711" max="6711" width="12.28515625" style="5" customWidth="1"/>
    <col min="6712" max="6712" width="14.5703125" style="5" customWidth="1"/>
    <col min="6713" max="6713" width="11.7109375" style="5" customWidth="1"/>
    <col min="6714" max="6714" width="14" style="5" customWidth="1"/>
    <col min="6715" max="6715" width="20.5703125" style="5" customWidth="1"/>
    <col min="6716" max="6716" width="11.7109375" style="5" customWidth="1"/>
    <col min="6717" max="6717" width="10.85546875" style="5" customWidth="1"/>
    <col min="6718" max="6911" width="9.140625" style="5"/>
    <col min="6912" max="6912" width="7.42578125" style="5" customWidth="1"/>
    <col min="6913" max="6913" width="20.28515625" style="5" customWidth="1"/>
    <col min="6914" max="6914" width="24.7109375" style="5" customWidth="1"/>
    <col min="6915" max="6915" width="35.7109375" style="5" customWidth="1"/>
    <col min="6916" max="6916" width="5" style="5" customWidth="1"/>
    <col min="6917" max="6917" width="12.85546875" style="5" customWidth="1"/>
    <col min="6918" max="6918" width="10.7109375" style="5" customWidth="1"/>
    <col min="6919" max="6919" width="7" style="5" customWidth="1"/>
    <col min="6920" max="6920" width="12.28515625" style="5" customWidth="1"/>
    <col min="6921" max="6921" width="10.7109375" style="5" customWidth="1"/>
    <col min="6922" max="6922" width="10.85546875" style="5" customWidth="1"/>
    <col min="6923" max="6923" width="8.85546875" style="5" customWidth="1"/>
    <col min="6924" max="6924" width="13.85546875" style="5" customWidth="1"/>
    <col min="6925" max="6925" width="20.42578125" style="5" customWidth="1"/>
    <col min="6926" max="6926" width="12.28515625" style="5" customWidth="1"/>
    <col min="6927" max="6927" width="19.28515625" style="5" customWidth="1"/>
    <col min="6928" max="6928" width="11.85546875" style="5" customWidth="1"/>
    <col min="6929" max="6929" width="9.140625" style="5" customWidth="1"/>
    <col min="6930" max="6930" width="13.42578125" style="5" customWidth="1"/>
    <col min="6931" max="6931" width="15.28515625" style="5" customWidth="1"/>
    <col min="6932" max="6932" width="15.42578125" style="5" customWidth="1"/>
    <col min="6933" max="6934" width="14.42578125" style="5" customWidth="1"/>
    <col min="6935" max="6935" width="5" style="5" customWidth="1"/>
    <col min="6936" max="6938" width="15.140625" style="5" customWidth="1"/>
    <col min="6939" max="6939" width="4.28515625" style="5" customWidth="1"/>
    <col min="6940" max="6940" width="16" style="5" customWidth="1"/>
    <col min="6941" max="6941" width="17.140625" style="5" customWidth="1"/>
    <col min="6942" max="6942" width="18.28515625" style="5" customWidth="1"/>
    <col min="6943" max="6943" width="4.85546875" style="5" customWidth="1"/>
    <col min="6944" max="6944" width="16" style="5" customWidth="1"/>
    <col min="6945" max="6945" width="17.140625" style="5" customWidth="1"/>
    <col min="6946" max="6946" width="18.28515625" style="5" customWidth="1"/>
    <col min="6947" max="6947" width="13.7109375" style="5" customWidth="1"/>
    <col min="6948" max="6948" width="16" style="5" customWidth="1"/>
    <col min="6949" max="6949" width="17.140625" style="5" customWidth="1"/>
    <col min="6950" max="6950" width="18.28515625" style="5" customWidth="1"/>
    <col min="6951" max="6951" width="13.7109375" style="5" customWidth="1"/>
    <col min="6952" max="6952" width="16" style="5" customWidth="1"/>
    <col min="6953" max="6953" width="17.140625" style="5" customWidth="1"/>
    <col min="6954" max="6954" width="18.28515625" style="5" customWidth="1"/>
    <col min="6955" max="6955" width="13.7109375" style="5" customWidth="1"/>
    <col min="6956" max="6956" width="16" style="5" customWidth="1"/>
    <col min="6957" max="6957" width="17.140625" style="5" customWidth="1"/>
    <col min="6958" max="6961" width="18.28515625" style="5" customWidth="1"/>
    <col min="6962" max="6962" width="15" style="5" customWidth="1"/>
    <col min="6963" max="6963" width="15.7109375" style="5" customWidth="1"/>
    <col min="6964" max="6964" width="49" style="5" customWidth="1"/>
    <col min="6965" max="6965" width="19.42578125" style="5" customWidth="1"/>
    <col min="6966" max="6966" width="14.5703125" style="5" customWidth="1"/>
    <col min="6967" max="6967" width="12.28515625" style="5" customWidth="1"/>
    <col min="6968" max="6968" width="14.5703125" style="5" customWidth="1"/>
    <col min="6969" max="6969" width="11.7109375" style="5" customWidth="1"/>
    <col min="6970" max="6970" width="14" style="5" customWidth="1"/>
    <col min="6971" max="6971" width="20.5703125" style="5" customWidth="1"/>
    <col min="6972" max="6972" width="11.7109375" style="5" customWidth="1"/>
    <col min="6973" max="6973" width="10.85546875" style="5" customWidth="1"/>
    <col min="6974" max="7167" width="9.140625" style="5"/>
    <col min="7168" max="7168" width="7.42578125" style="5" customWidth="1"/>
    <col min="7169" max="7169" width="20.28515625" style="5" customWidth="1"/>
    <col min="7170" max="7170" width="24.7109375" style="5" customWidth="1"/>
    <col min="7171" max="7171" width="35.7109375" style="5" customWidth="1"/>
    <col min="7172" max="7172" width="5" style="5" customWidth="1"/>
    <col min="7173" max="7173" width="12.85546875" style="5" customWidth="1"/>
    <col min="7174" max="7174" width="10.7109375" style="5" customWidth="1"/>
    <col min="7175" max="7175" width="7" style="5" customWidth="1"/>
    <col min="7176" max="7176" width="12.28515625" style="5" customWidth="1"/>
    <col min="7177" max="7177" width="10.7109375" style="5" customWidth="1"/>
    <col min="7178" max="7178" width="10.85546875" style="5" customWidth="1"/>
    <col min="7179" max="7179" width="8.85546875" style="5" customWidth="1"/>
    <col min="7180" max="7180" width="13.85546875" style="5" customWidth="1"/>
    <col min="7181" max="7181" width="20.42578125" style="5" customWidth="1"/>
    <col min="7182" max="7182" width="12.28515625" style="5" customWidth="1"/>
    <col min="7183" max="7183" width="19.28515625" style="5" customWidth="1"/>
    <col min="7184" max="7184" width="11.85546875" style="5" customWidth="1"/>
    <col min="7185" max="7185" width="9.140625" style="5" customWidth="1"/>
    <col min="7186" max="7186" width="13.42578125" style="5" customWidth="1"/>
    <col min="7187" max="7187" width="15.28515625" style="5" customWidth="1"/>
    <col min="7188" max="7188" width="15.42578125" style="5" customWidth="1"/>
    <col min="7189" max="7190" width="14.42578125" style="5" customWidth="1"/>
    <col min="7191" max="7191" width="5" style="5" customWidth="1"/>
    <col min="7192" max="7194" width="15.140625" style="5" customWidth="1"/>
    <col min="7195" max="7195" width="4.28515625" style="5" customWidth="1"/>
    <col min="7196" max="7196" width="16" style="5" customWidth="1"/>
    <col min="7197" max="7197" width="17.140625" style="5" customWidth="1"/>
    <col min="7198" max="7198" width="18.28515625" style="5" customWidth="1"/>
    <col min="7199" max="7199" width="4.85546875" style="5" customWidth="1"/>
    <col min="7200" max="7200" width="16" style="5" customWidth="1"/>
    <col min="7201" max="7201" width="17.140625" style="5" customWidth="1"/>
    <col min="7202" max="7202" width="18.28515625" style="5" customWidth="1"/>
    <col min="7203" max="7203" width="13.7109375" style="5" customWidth="1"/>
    <col min="7204" max="7204" width="16" style="5" customWidth="1"/>
    <col min="7205" max="7205" width="17.140625" style="5" customWidth="1"/>
    <col min="7206" max="7206" width="18.28515625" style="5" customWidth="1"/>
    <col min="7207" max="7207" width="13.7109375" style="5" customWidth="1"/>
    <col min="7208" max="7208" width="16" style="5" customWidth="1"/>
    <col min="7209" max="7209" width="17.140625" style="5" customWidth="1"/>
    <col min="7210" max="7210" width="18.28515625" style="5" customWidth="1"/>
    <col min="7211" max="7211" width="13.7109375" style="5" customWidth="1"/>
    <col min="7212" max="7212" width="16" style="5" customWidth="1"/>
    <col min="7213" max="7213" width="17.140625" style="5" customWidth="1"/>
    <col min="7214" max="7217" width="18.28515625" style="5" customWidth="1"/>
    <col min="7218" max="7218" width="15" style="5" customWidth="1"/>
    <col min="7219" max="7219" width="15.7109375" style="5" customWidth="1"/>
    <col min="7220" max="7220" width="49" style="5" customWidth="1"/>
    <col min="7221" max="7221" width="19.42578125" style="5" customWidth="1"/>
    <col min="7222" max="7222" width="14.5703125" style="5" customWidth="1"/>
    <col min="7223" max="7223" width="12.28515625" style="5" customWidth="1"/>
    <col min="7224" max="7224" width="14.5703125" style="5" customWidth="1"/>
    <col min="7225" max="7225" width="11.7109375" style="5" customWidth="1"/>
    <col min="7226" max="7226" width="14" style="5" customWidth="1"/>
    <col min="7227" max="7227" width="20.5703125" style="5" customWidth="1"/>
    <col min="7228" max="7228" width="11.7109375" style="5" customWidth="1"/>
    <col min="7229" max="7229" width="10.85546875" style="5" customWidth="1"/>
    <col min="7230" max="7423" width="9.140625" style="5"/>
    <col min="7424" max="7424" width="7.42578125" style="5" customWidth="1"/>
    <col min="7425" max="7425" width="20.28515625" style="5" customWidth="1"/>
    <col min="7426" max="7426" width="24.7109375" style="5" customWidth="1"/>
    <col min="7427" max="7427" width="35.7109375" style="5" customWidth="1"/>
    <col min="7428" max="7428" width="5" style="5" customWidth="1"/>
    <col min="7429" max="7429" width="12.85546875" style="5" customWidth="1"/>
    <col min="7430" max="7430" width="10.7109375" style="5" customWidth="1"/>
    <col min="7431" max="7431" width="7" style="5" customWidth="1"/>
    <col min="7432" max="7432" width="12.28515625" style="5" customWidth="1"/>
    <col min="7433" max="7433" width="10.7109375" style="5" customWidth="1"/>
    <col min="7434" max="7434" width="10.85546875" style="5" customWidth="1"/>
    <col min="7435" max="7435" width="8.85546875" style="5" customWidth="1"/>
    <col min="7436" max="7436" width="13.85546875" style="5" customWidth="1"/>
    <col min="7437" max="7437" width="20.42578125" style="5" customWidth="1"/>
    <col min="7438" max="7438" width="12.28515625" style="5" customWidth="1"/>
    <col min="7439" max="7439" width="19.28515625" style="5" customWidth="1"/>
    <col min="7440" max="7440" width="11.85546875" style="5" customWidth="1"/>
    <col min="7441" max="7441" width="9.140625" style="5" customWidth="1"/>
    <col min="7442" max="7442" width="13.42578125" style="5" customWidth="1"/>
    <col min="7443" max="7443" width="15.28515625" style="5" customWidth="1"/>
    <col min="7444" max="7444" width="15.42578125" style="5" customWidth="1"/>
    <col min="7445" max="7446" width="14.42578125" style="5" customWidth="1"/>
    <col min="7447" max="7447" width="5" style="5" customWidth="1"/>
    <col min="7448" max="7450" width="15.140625" style="5" customWidth="1"/>
    <col min="7451" max="7451" width="4.28515625" style="5" customWidth="1"/>
    <col min="7452" max="7452" width="16" style="5" customWidth="1"/>
    <col min="7453" max="7453" width="17.140625" style="5" customWidth="1"/>
    <col min="7454" max="7454" width="18.28515625" style="5" customWidth="1"/>
    <col min="7455" max="7455" width="4.85546875" style="5" customWidth="1"/>
    <col min="7456" max="7456" width="16" style="5" customWidth="1"/>
    <col min="7457" max="7457" width="17.140625" style="5" customWidth="1"/>
    <col min="7458" max="7458" width="18.28515625" style="5" customWidth="1"/>
    <col min="7459" max="7459" width="13.7109375" style="5" customWidth="1"/>
    <col min="7460" max="7460" width="16" style="5" customWidth="1"/>
    <col min="7461" max="7461" width="17.140625" style="5" customWidth="1"/>
    <col min="7462" max="7462" width="18.28515625" style="5" customWidth="1"/>
    <col min="7463" max="7463" width="13.7109375" style="5" customWidth="1"/>
    <col min="7464" max="7464" width="16" style="5" customWidth="1"/>
    <col min="7465" max="7465" width="17.140625" style="5" customWidth="1"/>
    <col min="7466" max="7466" width="18.28515625" style="5" customWidth="1"/>
    <col min="7467" max="7467" width="13.7109375" style="5" customWidth="1"/>
    <col min="7468" max="7468" width="16" style="5" customWidth="1"/>
    <col min="7469" max="7469" width="17.140625" style="5" customWidth="1"/>
    <col min="7470" max="7473" width="18.28515625" style="5" customWidth="1"/>
    <col min="7474" max="7474" width="15" style="5" customWidth="1"/>
    <col min="7475" max="7475" width="15.7109375" style="5" customWidth="1"/>
    <col min="7476" max="7476" width="49" style="5" customWidth="1"/>
    <col min="7477" max="7477" width="19.42578125" style="5" customWidth="1"/>
    <col min="7478" max="7478" width="14.5703125" style="5" customWidth="1"/>
    <col min="7479" max="7479" width="12.28515625" style="5" customWidth="1"/>
    <col min="7480" max="7480" width="14.5703125" style="5" customWidth="1"/>
    <col min="7481" max="7481" width="11.7109375" style="5" customWidth="1"/>
    <col min="7482" max="7482" width="14" style="5" customWidth="1"/>
    <col min="7483" max="7483" width="20.5703125" style="5" customWidth="1"/>
    <col min="7484" max="7484" width="11.7109375" style="5" customWidth="1"/>
    <col min="7485" max="7485" width="10.85546875" style="5" customWidth="1"/>
    <col min="7486" max="7679" width="9.140625" style="5"/>
    <col min="7680" max="7680" width="7.42578125" style="5" customWidth="1"/>
    <col min="7681" max="7681" width="20.28515625" style="5" customWidth="1"/>
    <col min="7682" max="7682" width="24.7109375" style="5" customWidth="1"/>
    <col min="7683" max="7683" width="35.7109375" style="5" customWidth="1"/>
    <col min="7684" max="7684" width="5" style="5" customWidth="1"/>
    <col min="7685" max="7685" width="12.85546875" style="5" customWidth="1"/>
    <col min="7686" max="7686" width="10.7109375" style="5" customWidth="1"/>
    <col min="7687" max="7687" width="7" style="5" customWidth="1"/>
    <col min="7688" max="7688" width="12.28515625" style="5" customWidth="1"/>
    <col min="7689" max="7689" width="10.7109375" style="5" customWidth="1"/>
    <col min="7690" max="7690" width="10.85546875" style="5" customWidth="1"/>
    <col min="7691" max="7691" width="8.85546875" style="5" customWidth="1"/>
    <col min="7692" max="7692" width="13.85546875" style="5" customWidth="1"/>
    <col min="7693" max="7693" width="20.42578125" style="5" customWidth="1"/>
    <col min="7694" max="7694" width="12.28515625" style="5" customWidth="1"/>
    <col min="7695" max="7695" width="19.28515625" style="5" customWidth="1"/>
    <col min="7696" max="7696" width="11.85546875" style="5" customWidth="1"/>
    <col min="7697" max="7697" width="9.140625" style="5" customWidth="1"/>
    <col min="7698" max="7698" width="13.42578125" style="5" customWidth="1"/>
    <col min="7699" max="7699" width="15.28515625" style="5" customWidth="1"/>
    <col min="7700" max="7700" width="15.42578125" style="5" customWidth="1"/>
    <col min="7701" max="7702" width="14.42578125" style="5" customWidth="1"/>
    <col min="7703" max="7703" width="5" style="5" customWidth="1"/>
    <col min="7704" max="7706" width="15.140625" style="5" customWidth="1"/>
    <col min="7707" max="7707" width="4.28515625" style="5" customWidth="1"/>
    <col min="7708" max="7708" width="16" style="5" customWidth="1"/>
    <col min="7709" max="7709" width="17.140625" style="5" customWidth="1"/>
    <col min="7710" max="7710" width="18.28515625" style="5" customWidth="1"/>
    <col min="7711" max="7711" width="4.85546875" style="5" customWidth="1"/>
    <col min="7712" max="7712" width="16" style="5" customWidth="1"/>
    <col min="7713" max="7713" width="17.140625" style="5" customWidth="1"/>
    <col min="7714" max="7714" width="18.28515625" style="5" customWidth="1"/>
    <col min="7715" max="7715" width="13.7109375" style="5" customWidth="1"/>
    <col min="7716" max="7716" width="16" style="5" customWidth="1"/>
    <col min="7717" max="7717" width="17.140625" style="5" customWidth="1"/>
    <col min="7718" max="7718" width="18.28515625" style="5" customWidth="1"/>
    <col min="7719" max="7719" width="13.7109375" style="5" customWidth="1"/>
    <col min="7720" max="7720" width="16" style="5" customWidth="1"/>
    <col min="7721" max="7721" width="17.140625" style="5" customWidth="1"/>
    <col min="7722" max="7722" width="18.28515625" style="5" customWidth="1"/>
    <col min="7723" max="7723" width="13.7109375" style="5" customWidth="1"/>
    <col min="7724" max="7724" width="16" style="5" customWidth="1"/>
    <col min="7725" max="7725" width="17.140625" style="5" customWidth="1"/>
    <col min="7726" max="7729" width="18.28515625" style="5" customWidth="1"/>
    <col min="7730" max="7730" width="15" style="5" customWidth="1"/>
    <col min="7731" max="7731" width="15.7109375" style="5" customWidth="1"/>
    <col min="7732" max="7732" width="49" style="5" customWidth="1"/>
    <col min="7733" max="7733" width="19.42578125" style="5" customWidth="1"/>
    <col min="7734" max="7734" width="14.5703125" style="5" customWidth="1"/>
    <col min="7735" max="7735" width="12.28515625" style="5" customWidth="1"/>
    <col min="7736" max="7736" width="14.5703125" style="5" customWidth="1"/>
    <col min="7737" max="7737" width="11.7109375" style="5" customWidth="1"/>
    <col min="7738" max="7738" width="14" style="5" customWidth="1"/>
    <col min="7739" max="7739" width="20.5703125" style="5" customWidth="1"/>
    <col min="7740" max="7740" width="11.7109375" style="5" customWidth="1"/>
    <col min="7741" max="7741" width="10.85546875" style="5" customWidth="1"/>
    <col min="7742" max="7935" width="9.140625" style="5"/>
    <col min="7936" max="7936" width="7.42578125" style="5" customWidth="1"/>
    <col min="7937" max="7937" width="20.28515625" style="5" customWidth="1"/>
    <col min="7938" max="7938" width="24.7109375" style="5" customWidth="1"/>
    <col min="7939" max="7939" width="35.7109375" style="5" customWidth="1"/>
    <col min="7940" max="7940" width="5" style="5" customWidth="1"/>
    <col min="7941" max="7941" width="12.85546875" style="5" customWidth="1"/>
    <col min="7942" max="7942" width="10.7109375" style="5" customWidth="1"/>
    <col min="7943" max="7943" width="7" style="5" customWidth="1"/>
    <col min="7944" max="7944" width="12.28515625" style="5" customWidth="1"/>
    <col min="7945" max="7945" width="10.7109375" style="5" customWidth="1"/>
    <col min="7946" max="7946" width="10.85546875" style="5" customWidth="1"/>
    <col min="7947" max="7947" width="8.85546875" style="5" customWidth="1"/>
    <col min="7948" max="7948" width="13.85546875" style="5" customWidth="1"/>
    <col min="7949" max="7949" width="20.42578125" style="5" customWidth="1"/>
    <col min="7950" max="7950" width="12.28515625" style="5" customWidth="1"/>
    <col min="7951" max="7951" width="19.28515625" style="5" customWidth="1"/>
    <col min="7952" max="7952" width="11.85546875" style="5" customWidth="1"/>
    <col min="7953" max="7953" width="9.140625" style="5" customWidth="1"/>
    <col min="7954" max="7954" width="13.42578125" style="5" customWidth="1"/>
    <col min="7955" max="7955" width="15.28515625" style="5" customWidth="1"/>
    <col min="7956" max="7956" width="15.42578125" style="5" customWidth="1"/>
    <col min="7957" max="7958" width="14.42578125" style="5" customWidth="1"/>
    <col min="7959" max="7959" width="5" style="5" customWidth="1"/>
    <col min="7960" max="7962" width="15.140625" style="5" customWidth="1"/>
    <col min="7963" max="7963" width="4.28515625" style="5" customWidth="1"/>
    <col min="7964" max="7964" width="16" style="5" customWidth="1"/>
    <col min="7965" max="7965" width="17.140625" style="5" customWidth="1"/>
    <col min="7966" max="7966" width="18.28515625" style="5" customWidth="1"/>
    <col min="7967" max="7967" width="4.85546875" style="5" customWidth="1"/>
    <col min="7968" max="7968" width="16" style="5" customWidth="1"/>
    <col min="7969" max="7969" width="17.140625" style="5" customWidth="1"/>
    <col min="7970" max="7970" width="18.28515625" style="5" customWidth="1"/>
    <col min="7971" max="7971" width="13.7109375" style="5" customWidth="1"/>
    <col min="7972" max="7972" width="16" style="5" customWidth="1"/>
    <col min="7973" max="7973" width="17.140625" style="5" customWidth="1"/>
    <col min="7974" max="7974" width="18.28515625" style="5" customWidth="1"/>
    <col min="7975" max="7975" width="13.7109375" style="5" customWidth="1"/>
    <col min="7976" max="7976" width="16" style="5" customWidth="1"/>
    <col min="7977" max="7977" width="17.140625" style="5" customWidth="1"/>
    <col min="7978" max="7978" width="18.28515625" style="5" customWidth="1"/>
    <col min="7979" max="7979" width="13.7109375" style="5" customWidth="1"/>
    <col min="7980" max="7980" width="16" style="5" customWidth="1"/>
    <col min="7981" max="7981" width="17.140625" style="5" customWidth="1"/>
    <col min="7982" max="7985" width="18.28515625" style="5" customWidth="1"/>
    <col min="7986" max="7986" width="15" style="5" customWidth="1"/>
    <col min="7987" max="7987" width="15.7109375" style="5" customWidth="1"/>
    <col min="7988" max="7988" width="49" style="5" customWidth="1"/>
    <col min="7989" max="7989" width="19.42578125" style="5" customWidth="1"/>
    <col min="7990" max="7990" width="14.5703125" style="5" customWidth="1"/>
    <col min="7991" max="7991" width="12.28515625" style="5" customWidth="1"/>
    <col min="7992" max="7992" width="14.5703125" style="5" customWidth="1"/>
    <col min="7993" max="7993" width="11.7109375" style="5" customWidth="1"/>
    <col min="7994" max="7994" width="14" style="5" customWidth="1"/>
    <col min="7995" max="7995" width="20.5703125" style="5" customWidth="1"/>
    <col min="7996" max="7996" width="11.7109375" style="5" customWidth="1"/>
    <col min="7997" max="7997" width="10.85546875" style="5" customWidth="1"/>
    <col min="7998" max="8191" width="9.140625" style="5"/>
    <col min="8192" max="8192" width="7.42578125" style="5" customWidth="1"/>
    <col min="8193" max="8193" width="20.28515625" style="5" customWidth="1"/>
    <col min="8194" max="8194" width="24.7109375" style="5" customWidth="1"/>
    <col min="8195" max="8195" width="35.7109375" style="5" customWidth="1"/>
    <col min="8196" max="8196" width="5" style="5" customWidth="1"/>
    <col min="8197" max="8197" width="12.85546875" style="5" customWidth="1"/>
    <col min="8198" max="8198" width="10.7109375" style="5" customWidth="1"/>
    <col min="8199" max="8199" width="7" style="5" customWidth="1"/>
    <col min="8200" max="8200" width="12.28515625" style="5" customWidth="1"/>
    <col min="8201" max="8201" width="10.7109375" style="5" customWidth="1"/>
    <col min="8202" max="8202" width="10.85546875" style="5" customWidth="1"/>
    <col min="8203" max="8203" width="8.85546875" style="5" customWidth="1"/>
    <col min="8204" max="8204" width="13.85546875" style="5" customWidth="1"/>
    <col min="8205" max="8205" width="20.42578125" style="5" customWidth="1"/>
    <col min="8206" max="8206" width="12.28515625" style="5" customWidth="1"/>
    <col min="8207" max="8207" width="19.28515625" style="5" customWidth="1"/>
    <col min="8208" max="8208" width="11.85546875" style="5" customWidth="1"/>
    <col min="8209" max="8209" width="9.140625" style="5" customWidth="1"/>
    <col min="8210" max="8210" width="13.42578125" style="5" customWidth="1"/>
    <col min="8211" max="8211" width="15.28515625" style="5" customWidth="1"/>
    <col min="8212" max="8212" width="15.42578125" style="5" customWidth="1"/>
    <col min="8213" max="8214" width="14.42578125" style="5" customWidth="1"/>
    <col min="8215" max="8215" width="5" style="5" customWidth="1"/>
    <col min="8216" max="8218" width="15.140625" style="5" customWidth="1"/>
    <col min="8219" max="8219" width="4.28515625" style="5" customWidth="1"/>
    <col min="8220" max="8220" width="16" style="5" customWidth="1"/>
    <col min="8221" max="8221" width="17.140625" style="5" customWidth="1"/>
    <col min="8222" max="8222" width="18.28515625" style="5" customWidth="1"/>
    <col min="8223" max="8223" width="4.85546875" style="5" customWidth="1"/>
    <col min="8224" max="8224" width="16" style="5" customWidth="1"/>
    <col min="8225" max="8225" width="17.140625" style="5" customWidth="1"/>
    <col min="8226" max="8226" width="18.28515625" style="5" customWidth="1"/>
    <col min="8227" max="8227" width="13.7109375" style="5" customWidth="1"/>
    <col min="8228" max="8228" width="16" style="5" customWidth="1"/>
    <col min="8229" max="8229" width="17.140625" style="5" customWidth="1"/>
    <col min="8230" max="8230" width="18.28515625" style="5" customWidth="1"/>
    <col min="8231" max="8231" width="13.7109375" style="5" customWidth="1"/>
    <col min="8232" max="8232" width="16" style="5" customWidth="1"/>
    <col min="8233" max="8233" width="17.140625" style="5" customWidth="1"/>
    <col min="8234" max="8234" width="18.28515625" style="5" customWidth="1"/>
    <col min="8235" max="8235" width="13.7109375" style="5" customWidth="1"/>
    <col min="8236" max="8236" width="16" style="5" customWidth="1"/>
    <col min="8237" max="8237" width="17.140625" style="5" customWidth="1"/>
    <col min="8238" max="8241" width="18.28515625" style="5" customWidth="1"/>
    <col min="8242" max="8242" width="15" style="5" customWidth="1"/>
    <col min="8243" max="8243" width="15.7109375" style="5" customWidth="1"/>
    <col min="8244" max="8244" width="49" style="5" customWidth="1"/>
    <col min="8245" max="8245" width="19.42578125" style="5" customWidth="1"/>
    <col min="8246" max="8246" width="14.5703125" style="5" customWidth="1"/>
    <col min="8247" max="8247" width="12.28515625" style="5" customWidth="1"/>
    <col min="8248" max="8248" width="14.5703125" style="5" customWidth="1"/>
    <col min="8249" max="8249" width="11.7109375" style="5" customWidth="1"/>
    <col min="8250" max="8250" width="14" style="5" customWidth="1"/>
    <col min="8251" max="8251" width="20.5703125" style="5" customWidth="1"/>
    <col min="8252" max="8252" width="11.7109375" style="5" customWidth="1"/>
    <col min="8253" max="8253" width="10.85546875" style="5" customWidth="1"/>
    <col min="8254" max="8447" width="9.140625" style="5"/>
    <col min="8448" max="8448" width="7.42578125" style="5" customWidth="1"/>
    <col min="8449" max="8449" width="20.28515625" style="5" customWidth="1"/>
    <col min="8450" max="8450" width="24.7109375" style="5" customWidth="1"/>
    <col min="8451" max="8451" width="35.7109375" style="5" customWidth="1"/>
    <col min="8452" max="8452" width="5" style="5" customWidth="1"/>
    <col min="8453" max="8453" width="12.85546875" style="5" customWidth="1"/>
    <col min="8454" max="8454" width="10.7109375" style="5" customWidth="1"/>
    <col min="8455" max="8455" width="7" style="5" customWidth="1"/>
    <col min="8456" max="8456" width="12.28515625" style="5" customWidth="1"/>
    <col min="8457" max="8457" width="10.7109375" style="5" customWidth="1"/>
    <col min="8458" max="8458" width="10.85546875" style="5" customWidth="1"/>
    <col min="8459" max="8459" width="8.85546875" style="5" customWidth="1"/>
    <col min="8460" max="8460" width="13.85546875" style="5" customWidth="1"/>
    <col min="8461" max="8461" width="20.42578125" style="5" customWidth="1"/>
    <col min="8462" max="8462" width="12.28515625" style="5" customWidth="1"/>
    <col min="8463" max="8463" width="19.28515625" style="5" customWidth="1"/>
    <col min="8464" max="8464" width="11.85546875" style="5" customWidth="1"/>
    <col min="8465" max="8465" width="9.140625" style="5" customWidth="1"/>
    <col min="8466" max="8466" width="13.42578125" style="5" customWidth="1"/>
    <col min="8467" max="8467" width="15.28515625" style="5" customWidth="1"/>
    <col min="8468" max="8468" width="15.42578125" style="5" customWidth="1"/>
    <col min="8469" max="8470" width="14.42578125" style="5" customWidth="1"/>
    <col min="8471" max="8471" width="5" style="5" customWidth="1"/>
    <col min="8472" max="8474" width="15.140625" style="5" customWidth="1"/>
    <col min="8475" max="8475" width="4.28515625" style="5" customWidth="1"/>
    <col min="8476" max="8476" width="16" style="5" customWidth="1"/>
    <col min="8477" max="8477" width="17.140625" style="5" customWidth="1"/>
    <col min="8478" max="8478" width="18.28515625" style="5" customWidth="1"/>
    <col min="8479" max="8479" width="4.85546875" style="5" customWidth="1"/>
    <col min="8480" max="8480" width="16" style="5" customWidth="1"/>
    <col min="8481" max="8481" width="17.140625" style="5" customWidth="1"/>
    <col min="8482" max="8482" width="18.28515625" style="5" customWidth="1"/>
    <col min="8483" max="8483" width="13.7109375" style="5" customWidth="1"/>
    <col min="8484" max="8484" width="16" style="5" customWidth="1"/>
    <col min="8485" max="8485" width="17.140625" style="5" customWidth="1"/>
    <col min="8486" max="8486" width="18.28515625" style="5" customWidth="1"/>
    <col min="8487" max="8487" width="13.7109375" style="5" customWidth="1"/>
    <col min="8488" max="8488" width="16" style="5" customWidth="1"/>
    <col min="8489" max="8489" width="17.140625" style="5" customWidth="1"/>
    <col min="8490" max="8490" width="18.28515625" style="5" customWidth="1"/>
    <col min="8491" max="8491" width="13.7109375" style="5" customWidth="1"/>
    <col min="8492" max="8492" width="16" style="5" customWidth="1"/>
    <col min="8493" max="8493" width="17.140625" style="5" customWidth="1"/>
    <col min="8494" max="8497" width="18.28515625" style="5" customWidth="1"/>
    <col min="8498" max="8498" width="15" style="5" customWidth="1"/>
    <col min="8499" max="8499" width="15.7109375" style="5" customWidth="1"/>
    <col min="8500" max="8500" width="49" style="5" customWidth="1"/>
    <col min="8501" max="8501" width="19.42578125" style="5" customWidth="1"/>
    <col min="8502" max="8502" width="14.5703125" style="5" customWidth="1"/>
    <col min="8503" max="8503" width="12.28515625" style="5" customWidth="1"/>
    <col min="8504" max="8504" width="14.5703125" style="5" customWidth="1"/>
    <col min="8505" max="8505" width="11.7109375" style="5" customWidth="1"/>
    <col min="8506" max="8506" width="14" style="5" customWidth="1"/>
    <col min="8507" max="8507" width="20.5703125" style="5" customWidth="1"/>
    <col min="8508" max="8508" width="11.7109375" style="5" customWidth="1"/>
    <col min="8509" max="8509" width="10.85546875" style="5" customWidth="1"/>
    <col min="8510" max="8703" width="9.140625" style="5"/>
    <col min="8704" max="8704" width="7.42578125" style="5" customWidth="1"/>
    <col min="8705" max="8705" width="20.28515625" style="5" customWidth="1"/>
    <col min="8706" max="8706" width="24.7109375" style="5" customWidth="1"/>
    <col min="8707" max="8707" width="35.7109375" style="5" customWidth="1"/>
    <col min="8708" max="8708" width="5" style="5" customWidth="1"/>
    <col min="8709" max="8709" width="12.85546875" style="5" customWidth="1"/>
    <col min="8710" max="8710" width="10.7109375" style="5" customWidth="1"/>
    <col min="8711" max="8711" width="7" style="5" customWidth="1"/>
    <col min="8712" max="8712" width="12.28515625" style="5" customWidth="1"/>
    <col min="8713" max="8713" width="10.7109375" style="5" customWidth="1"/>
    <col min="8714" max="8714" width="10.85546875" style="5" customWidth="1"/>
    <col min="8715" max="8715" width="8.85546875" style="5" customWidth="1"/>
    <col min="8716" max="8716" width="13.85546875" style="5" customWidth="1"/>
    <col min="8717" max="8717" width="20.42578125" style="5" customWidth="1"/>
    <col min="8718" max="8718" width="12.28515625" style="5" customWidth="1"/>
    <col min="8719" max="8719" width="19.28515625" style="5" customWidth="1"/>
    <col min="8720" max="8720" width="11.85546875" style="5" customWidth="1"/>
    <col min="8721" max="8721" width="9.140625" style="5" customWidth="1"/>
    <col min="8722" max="8722" width="13.42578125" style="5" customWidth="1"/>
    <col min="8723" max="8723" width="15.28515625" style="5" customWidth="1"/>
    <col min="8724" max="8724" width="15.42578125" style="5" customWidth="1"/>
    <col min="8725" max="8726" width="14.42578125" style="5" customWidth="1"/>
    <col min="8727" max="8727" width="5" style="5" customWidth="1"/>
    <col min="8728" max="8730" width="15.140625" style="5" customWidth="1"/>
    <col min="8731" max="8731" width="4.28515625" style="5" customWidth="1"/>
    <col min="8732" max="8732" width="16" style="5" customWidth="1"/>
    <col min="8733" max="8733" width="17.140625" style="5" customWidth="1"/>
    <col min="8734" max="8734" width="18.28515625" style="5" customWidth="1"/>
    <col min="8735" max="8735" width="4.85546875" style="5" customWidth="1"/>
    <col min="8736" max="8736" width="16" style="5" customWidth="1"/>
    <col min="8737" max="8737" width="17.140625" style="5" customWidth="1"/>
    <col min="8738" max="8738" width="18.28515625" style="5" customWidth="1"/>
    <col min="8739" max="8739" width="13.7109375" style="5" customWidth="1"/>
    <col min="8740" max="8740" width="16" style="5" customWidth="1"/>
    <col min="8741" max="8741" width="17.140625" style="5" customWidth="1"/>
    <col min="8742" max="8742" width="18.28515625" style="5" customWidth="1"/>
    <col min="8743" max="8743" width="13.7109375" style="5" customWidth="1"/>
    <col min="8744" max="8744" width="16" style="5" customWidth="1"/>
    <col min="8745" max="8745" width="17.140625" style="5" customWidth="1"/>
    <col min="8746" max="8746" width="18.28515625" style="5" customWidth="1"/>
    <col min="8747" max="8747" width="13.7109375" style="5" customWidth="1"/>
    <col min="8748" max="8748" width="16" style="5" customWidth="1"/>
    <col min="8749" max="8749" width="17.140625" style="5" customWidth="1"/>
    <col min="8750" max="8753" width="18.28515625" style="5" customWidth="1"/>
    <col min="8754" max="8754" width="15" style="5" customWidth="1"/>
    <col min="8755" max="8755" width="15.7109375" style="5" customWidth="1"/>
    <col min="8756" max="8756" width="49" style="5" customWidth="1"/>
    <col min="8757" max="8757" width="19.42578125" style="5" customWidth="1"/>
    <col min="8758" max="8758" width="14.5703125" style="5" customWidth="1"/>
    <col min="8759" max="8759" width="12.28515625" style="5" customWidth="1"/>
    <col min="8760" max="8760" width="14.5703125" style="5" customWidth="1"/>
    <col min="8761" max="8761" width="11.7109375" style="5" customWidth="1"/>
    <col min="8762" max="8762" width="14" style="5" customWidth="1"/>
    <col min="8763" max="8763" width="20.5703125" style="5" customWidth="1"/>
    <col min="8764" max="8764" width="11.7109375" style="5" customWidth="1"/>
    <col min="8765" max="8765" width="10.85546875" style="5" customWidth="1"/>
    <col min="8766" max="8959" width="9.140625" style="5"/>
    <col min="8960" max="8960" width="7.42578125" style="5" customWidth="1"/>
    <col min="8961" max="8961" width="20.28515625" style="5" customWidth="1"/>
    <col min="8962" max="8962" width="24.7109375" style="5" customWidth="1"/>
    <col min="8963" max="8963" width="35.7109375" style="5" customWidth="1"/>
    <col min="8964" max="8964" width="5" style="5" customWidth="1"/>
    <col min="8965" max="8965" width="12.85546875" style="5" customWidth="1"/>
    <col min="8966" max="8966" width="10.7109375" style="5" customWidth="1"/>
    <col min="8967" max="8967" width="7" style="5" customWidth="1"/>
    <col min="8968" max="8968" width="12.28515625" style="5" customWidth="1"/>
    <col min="8969" max="8969" width="10.7109375" style="5" customWidth="1"/>
    <col min="8970" max="8970" width="10.85546875" style="5" customWidth="1"/>
    <col min="8971" max="8971" width="8.85546875" style="5" customWidth="1"/>
    <col min="8972" max="8972" width="13.85546875" style="5" customWidth="1"/>
    <col min="8973" max="8973" width="20.42578125" style="5" customWidth="1"/>
    <col min="8974" max="8974" width="12.28515625" style="5" customWidth="1"/>
    <col min="8975" max="8975" width="19.28515625" style="5" customWidth="1"/>
    <col min="8976" max="8976" width="11.85546875" style="5" customWidth="1"/>
    <col min="8977" max="8977" width="9.140625" style="5" customWidth="1"/>
    <col min="8978" max="8978" width="13.42578125" style="5" customWidth="1"/>
    <col min="8979" max="8979" width="15.28515625" style="5" customWidth="1"/>
    <col min="8980" max="8980" width="15.42578125" style="5" customWidth="1"/>
    <col min="8981" max="8982" width="14.42578125" style="5" customWidth="1"/>
    <col min="8983" max="8983" width="5" style="5" customWidth="1"/>
    <col min="8984" max="8986" width="15.140625" style="5" customWidth="1"/>
    <col min="8987" max="8987" width="4.28515625" style="5" customWidth="1"/>
    <col min="8988" max="8988" width="16" style="5" customWidth="1"/>
    <col min="8989" max="8989" width="17.140625" style="5" customWidth="1"/>
    <col min="8990" max="8990" width="18.28515625" style="5" customWidth="1"/>
    <col min="8991" max="8991" width="4.85546875" style="5" customWidth="1"/>
    <col min="8992" max="8992" width="16" style="5" customWidth="1"/>
    <col min="8993" max="8993" width="17.140625" style="5" customWidth="1"/>
    <col min="8994" max="8994" width="18.28515625" style="5" customWidth="1"/>
    <col min="8995" max="8995" width="13.7109375" style="5" customWidth="1"/>
    <col min="8996" max="8996" width="16" style="5" customWidth="1"/>
    <col min="8997" max="8997" width="17.140625" style="5" customWidth="1"/>
    <col min="8998" max="8998" width="18.28515625" style="5" customWidth="1"/>
    <col min="8999" max="8999" width="13.7109375" style="5" customWidth="1"/>
    <col min="9000" max="9000" width="16" style="5" customWidth="1"/>
    <col min="9001" max="9001" width="17.140625" style="5" customWidth="1"/>
    <col min="9002" max="9002" width="18.28515625" style="5" customWidth="1"/>
    <col min="9003" max="9003" width="13.7109375" style="5" customWidth="1"/>
    <col min="9004" max="9004" width="16" style="5" customWidth="1"/>
    <col min="9005" max="9005" width="17.140625" style="5" customWidth="1"/>
    <col min="9006" max="9009" width="18.28515625" style="5" customWidth="1"/>
    <col min="9010" max="9010" width="15" style="5" customWidth="1"/>
    <col min="9011" max="9011" width="15.7109375" style="5" customWidth="1"/>
    <col min="9012" max="9012" width="49" style="5" customWidth="1"/>
    <col min="9013" max="9013" width="19.42578125" style="5" customWidth="1"/>
    <col min="9014" max="9014" width="14.5703125" style="5" customWidth="1"/>
    <col min="9015" max="9015" width="12.28515625" style="5" customWidth="1"/>
    <col min="9016" max="9016" width="14.5703125" style="5" customWidth="1"/>
    <col min="9017" max="9017" width="11.7109375" style="5" customWidth="1"/>
    <col min="9018" max="9018" width="14" style="5" customWidth="1"/>
    <col min="9019" max="9019" width="20.5703125" style="5" customWidth="1"/>
    <col min="9020" max="9020" width="11.7109375" style="5" customWidth="1"/>
    <col min="9021" max="9021" width="10.85546875" style="5" customWidth="1"/>
    <col min="9022" max="9215" width="9.140625" style="5"/>
    <col min="9216" max="9216" width="7.42578125" style="5" customWidth="1"/>
    <col min="9217" max="9217" width="20.28515625" style="5" customWidth="1"/>
    <col min="9218" max="9218" width="24.7109375" style="5" customWidth="1"/>
    <col min="9219" max="9219" width="35.7109375" style="5" customWidth="1"/>
    <col min="9220" max="9220" width="5" style="5" customWidth="1"/>
    <col min="9221" max="9221" width="12.85546875" style="5" customWidth="1"/>
    <col min="9222" max="9222" width="10.7109375" style="5" customWidth="1"/>
    <col min="9223" max="9223" width="7" style="5" customWidth="1"/>
    <col min="9224" max="9224" width="12.28515625" style="5" customWidth="1"/>
    <col min="9225" max="9225" width="10.7109375" style="5" customWidth="1"/>
    <col min="9226" max="9226" width="10.85546875" style="5" customWidth="1"/>
    <col min="9227" max="9227" width="8.85546875" style="5" customWidth="1"/>
    <col min="9228" max="9228" width="13.85546875" style="5" customWidth="1"/>
    <col min="9229" max="9229" width="20.42578125" style="5" customWidth="1"/>
    <col min="9230" max="9230" width="12.28515625" style="5" customWidth="1"/>
    <col min="9231" max="9231" width="19.28515625" style="5" customWidth="1"/>
    <col min="9232" max="9232" width="11.85546875" style="5" customWidth="1"/>
    <col min="9233" max="9233" width="9.140625" style="5" customWidth="1"/>
    <col min="9234" max="9234" width="13.42578125" style="5" customWidth="1"/>
    <col min="9235" max="9235" width="15.28515625" style="5" customWidth="1"/>
    <col min="9236" max="9236" width="15.42578125" style="5" customWidth="1"/>
    <col min="9237" max="9238" width="14.42578125" style="5" customWidth="1"/>
    <col min="9239" max="9239" width="5" style="5" customWidth="1"/>
    <col min="9240" max="9242" width="15.140625" style="5" customWidth="1"/>
    <col min="9243" max="9243" width="4.28515625" style="5" customWidth="1"/>
    <col min="9244" max="9244" width="16" style="5" customWidth="1"/>
    <col min="9245" max="9245" width="17.140625" style="5" customWidth="1"/>
    <col min="9246" max="9246" width="18.28515625" style="5" customWidth="1"/>
    <col min="9247" max="9247" width="4.85546875" style="5" customWidth="1"/>
    <col min="9248" max="9248" width="16" style="5" customWidth="1"/>
    <col min="9249" max="9249" width="17.140625" style="5" customWidth="1"/>
    <col min="9250" max="9250" width="18.28515625" style="5" customWidth="1"/>
    <col min="9251" max="9251" width="13.7109375" style="5" customWidth="1"/>
    <col min="9252" max="9252" width="16" style="5" customWidth="1"/>
    <col min="9253" max="9253" width="17.140625" style="5" customWidth="1"/>
    <col min="9254" max="9254" width="18.28515625" style="5" customWidth="1"/>
    <col min="9255" max="9255" width="13.7109375" style="5" customWidth="1"/>
    <col min="9256" max="9256" width="16" style="5" customWidth="1"/>
    <col min="9257" max="9257" width="17.140625" style="5" customWidth="1"/>
    <col min="9258" max="9258" width="18.28515625" style="5" customWidth="1"/>
    <col min="9259" max="9259" width="13.7109375" style="5" customWidth="1"/>
    <col min="9260" max="9260" width="16" style="5" customWidth="1"/>
    <col min="9261" max="9261" width="17.140625" style="5" customWidth="1"/>
    <col min="9262" max="9265" width="18.28515625" style="5" customWidth="1"/>
    <col min="9266" max="9266" width="15" style="5" customWidth="1"/>
    <col min="9267" max="9267" width="15.7109375" style="5" customWidth="1"/>
    <col min="9268" max="9268" width="49" style="5" customWidth="1"/>
    <col min="9269" max="9269" width="19.42578125" style="5" customWidth="1"/>
    <col min="9270" max="9270" width="14.5703125" style="5" customWidth="1"/>
    <col min="9271" max="9271" width="12.28515625" style="5" customWidth="1"/>
    <col min="9272" max="9272" width="14.5703125" style="5" customWidth="1"/>
    <col min="9273" max="9273" width="11.7109375" style="5" customWidth="1"/>
    <col min="9274" max="9274" width="14" style="5" customWidth="1"/>
    <col min="9275" max="9275" width="20.5703125" style="5" customWidth="1"/>
    <col min="9276" max="9276" width="11.7109375" style="5" customWidth="1"/>
    <col min="9277" max="9277" width="10.85546875" style="5" customWidth="1"/>
    <col min="9278" max="9471" width="9.140625" style="5"/>
    <col min="9472" max="9472" width="7.42578125" style="5" customWidth="1"/>
    <col min="9473" max="9473" width="20.28515625" style="5" customWidth="1"/>
    <col min="9474" max="9474" width="24.7109375" style="5" customWidth="1"/>
    <col min="9475" max="9475" width="35.7109375" style="5" customWidth="1"/>
    <col min="9476" max="9476" width="5" style="5" customWidth="1"/>
    <col min="9477" max="9477" width="12.85546875" style="5" customWidth="1"/>
    <col min="9478" max="9478" width="10.7109375" style="5" customWidth="1"/>
    <col min="9479" max="9479" width="7" style="5" customWidth="1"/>
    <col min="9480" max="9480" width="12.28515625" style="5" customWidth="1"/>
    <col min="9481" max="9481" width="10.7109375" style="5" customWidth="1"/>
    <col min="9482" max="9482" width="10.85546875" style="5" customWidth="1"/>
    <col min="9483" max="9483" width="8.85546875" style="5" customWidth="1"/>
    <col min="9484" max="9484" width="13.85546875" style="5" customWidth="1"/>
    <col min="9485" max="9485" width="20.42578125" style="5" customWidth="1"/>
    <col min="9486" max="9486" width="12.28515625" style="5" customWidth="1"/>
    <col min="9487" max="9487" width="19.28515625" style="5" customWidth="1"/>
    <col min="9488" max="9488" width="11.85546875" style="5" customWidth="1"/>
    <col min="9489" max="9489" width="9.140625" style="5" customWidth="1"/>
    <col min="9490" max="9490" width="13.42578125" style="5" customWidth="1"/>
    <col min="9491" max="9491" width="15.28515625" style="5" customWidth="1"/>
    <col min="9492" max="9492" width="15.42578125" style="5" customWidth="1"/>
    <col min="9493" max="9494" width="14.42578125" style="5" customWidth="1"/>
    <col min="9495" max="9495" width="5" style="5" customWidth="1"/>
    <col min="9496" max="9498" width="15.140625" style="5" customWidth="1"/>
    <col min="9499" max="9499" width="4.28515625" style="5" customWidth="1"/>
    <col min="9500" max="9500" width="16" style="5" customWidth="1"/>
    <col min="9501" max="9501" width="17.140625" style="5" customWidth="1"/>
    <col min="9502" max="9502" width="18.28515625" style="5" customWidth="1"/>
    <col min="9503" max="9503" width="4.85546875" style="5" customWidth="1"/>
    <col min="9504" max="9504" width="16" style="5" customWidth="1"/>
    <col min="9505" max="9505" width="17.140625" style="5" customWidth="1"/>
    <col min="9506" max="9506" width="18.28515625" style="5" customWidth="1"/>
    <col min="9507" max="9507" width="13.7109375" style="5" customWidth="1"/>
    <col min="9508" max="9508" width="16" style="5" customWidth="1"/>
    <col min="9509" max="9509" width="17.140625" style="5" customWidth="1"/>
    <col min="9510" max="9510" width="18.28515625" style="5" customWidth="1"/>
    <col min="9511" max="9511" width="13.7109375" style="5" customWidth="1"/>
    <col min="9512" max="9512" width="16" style="5" customWidth="1"/>
    <col min="9513" max="9513" width="17.140625" style="5" customWidth="1"/>
    <col min="9514" max="9514" width="18.28515625" style="5" customWidth="1"/>
    <col min="9515" max="9515" width="13.7109375" style="5" customWidth="1"/>
    <col min="9516" max="9516" width="16" style="5" customWidth="1"/>
    <col min="9517" max="9517" width="17.140625" style="5" customWidth="1"/>
    <col min="9518" max="9521" width="18.28515625" style="5" customWidth="1"/>
    <col min="9522" max="9522" width="15" style="5" customWidth="1"/>
    <col min="9523" max="9523" width="15.7109375" style="5" customWidth="1"/>
    <col min="9524" max="9524" width="49" style="5" customWidth="1"/>
    <col min="9525" max="9525" width="19.42578125" style="5" customWidth="1"/>
    <col min="9526" max="9526" width="14.5703125" style="5" customWidth="1"/>
    <col min="9527" max="9527" width="12.28515625" style="5" customWidth="1"/>
    <col min="9528" max="9528" width="14.5703125" style="5" customWidth="1"/>
    <col min="9529" max="9529" width="11.7109375" style="5" customWidth="1"/>
    <col min="9530" max="9530" width="14" style="5" customWidth="1"/>
    <col min="9531" max="9531" width="20.5703125" style="5" customWidth="1"/>
    <col min="9532" max="9532" width="11.7109375" style="5" customWidth="1"/>
    <col min="9533" max="9533" width="10.85546875" style="5" customWidth="1"/>
    <col min="9534" max="9727" width="9.140625" style="5"/>
    <col min="9728" max="9728" width="7.42578125" style="5" customWidth="1"/>
    <col min="9729" max="9729" width="20.28515625" style="5" customWidth="1"/>
    <col min="9730" max="9730" width="24.7109375" style="5" customWidth="1"/>
    <col min="9731" max="9731" width="35.7109375" style="5" customWidth="1"/>
    <col min="9732" max="9732" width="5" style="5" customWidth="1"/>
    <col min="9733" max="9733" width="12.85546875" style="5" customWidth="1"/>
    <col min="9734" max="9734" width="10.7109375" style="5" customWidth="1"/>
    <col min="9735" max="9735" width="7" style="5" customWidth="1"/>
    <col min="9736" max="9736" width="12.28515625" style="5" customWidth="1"/>
    <col min="9737" max="9737" width="10.7109375" style="5" customWidth="1"/>
    <col min="9738" max="9738" width="10.85546875" style="5" customWidth="1"/>
    <col min="9739" max="9739" width="8.85546875" style="5" customWidth="1"/>
    <col min="9740" max="9740" width="13.85546875" style="5" customWidth="1"/>
    <col min="9741" max="9741" width="20.42578125" style="5" customWidth="1"/>
    <col min="9742" max="9742" width="12.28515625" style="5" customWidth="1"/>
    <col min="9743" max="9743" width="19.28515625" style="5" customWidth="1"/>
    <col min="9744" max="9744" width="11.85546875" style="5" customWidth="1"/>
    <col min="9745" max="9745" width="9.140625" style="5" customWidth="1"/>
    <col min="9746" max="9746" width="13.42578125" style="5" customWidth="1"/>
    <col min="9747" max="9747" width="15.28515625" style="5" customWidth="1"/>
    <col min="9748" max="9748" width="15.42578125" style="5" customWidth="1"/>
    <col min="9749" max="9750" width="14.42578125" style="5" customWidth="1"/>
    <col min="9751" max="9751" width="5" style="5" customWidth="1"/>
    <col min="9752" max="9754" width="15.140625" style="5" customWidth="1"/>
    <col min="9755" max="9755" width="4.28515625" style="5" customWidth="1"/>
    <col min="9756" max="9756" width="16" style="5" customWidth="1"/>
    <col min="9757" max="9757" width="17.140625" style="5" customWidth="1"/>
    <col min="9758" max="9758" width="18.28515625" style="5" customWidth="1"/>
    <col min="9759" max="9759" width="4.85546875" style="5" customWidth="1"/>
    <col min="9760" max="9760" width="16" style="5" customWidth="1"/>
    <col min="9761" max="9761" width="17.140625" style="5" customWidth="1"/>
    <col min="9762" max="9762" width="18.28515625" style="5" customWidth="1"/>
    <col min="9763" max="9763" width="13.7109375" style="5" customWidth="1"/>
    <col min="9764" max="9764" width="16" style="5" customWidth="1"/>
    <col min="9765" max="9765" width="17.140625" style="5" customWidth="1"/>
    <col min="9766" max="9766" width="18.28515625" style="5" customWidth="1"/>
    <col min="9767" max="9767" width="13.7109375" style="5" customWidth="1"/>
    <col min="9768" max="9768" width="16" style="5" customWidth="1"/>
    <col min="9769" max="9769" width="17.140625" style="5" customWidth="1"/>
    <col min="9770" max="9770" width="18.28515625" style="5" customWidth="1"/>
    <col min="9771" max="9771" width="13.7109375" style="5" customWidth="1"/>
    <col min="9772" max="9772" width="16" style="5" customWidth="1"/>
    <col min="9773" max="9773" width="17.140625" style="5" customWidth="1"/>
    <col min="9774" max="9777" width="18.28515625" style="5" customWidth="1"/>
    <col min="9778" max="9778" width="15" style="5" customWidth="1"/>
    <col min="9779" max="9779" width="15.7109375" style="5" customWidth="1"/>
    <col min="9780" max="9780" width="49" style="5" customWidth="1"/>
    <col min="9781" max="9781" width="19.42578125" style="5" customWidth="1"/>
    <col min="9782" max="9782" width="14.5703125" style="5" customWidth="1"/>
    <col min="9783" max="9783" width="12.28515625" style="5" customWidth="1"/>
    <col min="9784" max="9784" width="14.5703125" style="5" customWidth="1"/>
    <col min="9785" max="9785" width="11.7109375" style="5" customWidth="1"/>
    <col min="9786" max="9786" width="14" style="5" customWidth="1"/>
    <col min="9787" max="9787" width="20.5703125" style="5" customWidth="1"/>
    <col min="9788" max="9788" width="11.7109375" style="5" customWidth="1"/>
    <col min="9789" max="9789" width="10.85546875" style="5" customWidth="1"/>
    <col min="9790" max="9983" width="9.140625" style="5"/>
    <col min="9984" max="9984" width="7.42578125" style="5" customWidth="1"/>
    <col min="9985" max="9985" width="20.28515625" style="5" customWidth="1"/>
    <col min="9986" max="9986" width="24.7109375" style="5" customWidth="1"/>
    <col min="9987" max="9987" width="35.7109375" style="5" customWidth="1"/>
    <col min="9988" max="9988" width="5" style="5" customWidth="1"/>
    <col min="9989" max="9989" width="12.85546875" style="5" customWidth="1"/>
    <col min="9990" max="9990" width="10.7109375" style="5" customWidth="1"/>
    <col min="9991" max="9991" width="7" style="5" customWidth="1"/>
    <col min="9992" max="9992" width="12.28515625" style="5" customWidth="1"/>
    <col min="9993" max="9993" width="10.7109375" style="5" customWidth="1"/>
    <col min="9994" max="9994" width="10.85546875" style="5" customWidth="1"/>
    <col min="9995" max="9995" width="8.85546875" style="5" customWidth="1"/>
    <col min="9996" max="9996" width="13.85546875" style="5" customWidth="1"/>
    <col min="9997" max="9997" width="20.42578125" style="5" customWidth="1"/>
    <col min="9998" max="9998" width="12.28515625" style="5" customWidth="1"/>
    <col min="9999" max="9999" width="19.28515625" style="5" customWidth="1"/>
    <col min="10000" max="10000" width="11.85546875" style="5" customWidth="1"/>
    <col min="10001" max="10001" width="9.140625" style="5" customWidth="1"/>
    <col min="10002" max="10002" width="13.42578125" style="5" customWidth="1"/>
    <col min="10003" max="10003" width="15.28515625" style="5" customWidth="1"/>
    <col min="10004" max="10004" width="15.42578125" style="5" customWidth="1"/>
    <col min="10005" max="10006" width="14.42578125" style="5" customWidth="1"/>
    <col min="10007" max="10007" width="5" style="5" customWidth="1"/>
    <col min="10008" max="10010" width="15.140625" style="5" customWidth="1"/>
    <col min="10011" max="10011" width="4.28515625" style="5" customWidth="1"/>
    <col min="10012" max="10012" width="16" style="5" customWidth="1"/>
    <col min="10013" max="10013" width="17.140625" style="5" customWidth="1"/>
    <col min="10014" max="10014" width="18.28515625" style="5" customWidth="1"/>
    <col min="10015" max="10015" width="4.85546875" style="5" customWidth="1"/>
    <col min="10016" max="10016" width="16" style="5" customWidth="1"/>
    <col min="10017" max="10017" width="17.140625" style="5" customWidth="1"/>
    <col min="10018" max="10018" width="18.28515625" style="5" customWidth="1"/>
    <col min="10019" max="10019" width="13.7109375" style="5" customWidth="1"/>
    <col min="10020" max="10020" width="16" style="5" customWidth="1"/>
    <col min="10021" max="10021" width="17.140625" style="5" customWidth="1"/>
    <col min="10022" max="10022" width="18.28515625" style="5" customWidth="1"/>
    <col min="10023" max="10023" width="13.7109375" style="5" customWidth="1"/>
    <col min="10024" max="10024" width="16" style="5" customWidth="1"/>
    <col min="10025" max="10025" width="17.140625" style="5" customWidth="1"/>
    <col min="10026" max="10026" width="18.28515625" style="5" customWidth="1"/>
    <col min="10027" max="10027" width="13.7109375" style="5" customWidth="1"/>
    <col min="10028" max="10028" width="16" style="5" customWidth="1"/>
    <col min="10029" max="10029" width="17.140625" style="5" customWidth="1"/>
    <col min="10030" max="10033" width="18.28515625" style="5" customWidth="1"/>
    <col min="10034" max="10034" width="15" style="5" customWidth="1"/>
    <col min="10035" max="10035" width="15.7109375" style="5" customWidth="1"/>
    <col min="10036" max="10036" width="49" style="5" customWidth="1"/>
    <col min="10037" max="10037" width="19.42578125" style="5" customWidth="1"/>
    <col min="10038" max="10038" width="14.5703125" style="5" customWidth="1"/>
    <col min="10039" max="10039" width="12.28515625" style="5" customWidth="1"/>
    <col min="10040" max="10040" width="14.5703125" style="5" customWidth="1"/>
    <col min="10041" max="10041" width="11.7109375" style="5" customWidth="1"/>
    <col min="10042" max="10042" width="14" style="5" customWidth="1"/>
    <col min="10043" max="10043" width="20.5703125" style="5" customWidth="1"/>
    <col min="10044" max="10044" width="11.7109375" style="5" customWidth="1"/>
    <col min="10045" max="10045" width="10.85546875" style="5" customWidth="1"/>
    <col min="10046" max="10239" width="9.140625" style="5"/>
    <col min="10240" max="10240" width="7.42578125" style="5" customWidth="1"/>
    <col min="10241" max="10241" width="20.28515625" style="5" customWidth="1"/>
    <col min="10242" max="10242" width="24.7109375" style="5" customWidth="1"/>
    <col min="10243" max="10243" width="35.7109375" style="5" customWidth="1"/>
    <col min="10244" max="10244" width="5" style="5" customWidth="1"/>
    <col min="10245" max="10245" width="12.85546875" style="5" customWidth="1"/>
    <col min="10246" max="10246" width="10.7109375" style="5" customWidth="1"/>
    <col min="10247" max="10247" width="7" style="5" customWidth="1"/>
    <col min="10248" max="10248" width="12.28515625" style="5" customWidth="1"/>
    <col min="10249" max="10249" width="10.7109375" style="5" customWidth="1"/>
    <col min="10250" max="10250" width="10.85546875" style="5" customWidth="1"/>
    <col min="10251" max="10251" width="8.85546875" style="5" customWidth="1"/>
    <col min="10252" max="10252" width="13.85546875" style="5" customWidth="1"/>
    <col min="10253" max="10253" width="20.42578125" style="5" customWidth="1"/>
    <col min="10254" max="10254" width="12.28515625" style="5" customWidth="1"/>
    <col min="10255" max="10255" width="19.28515625" style="5" customWidth="1"/>
    <col min="10256" max="10256" width="11.85546875" style="5" customWidth="1"/>
    <col min="10257" max="10257" width="9.140625" style="5" customWidth="1"/>
    <col min="10258" max="10258" width="13.42578125" style="5" customWidth="1"/>
    <col min="10259" max="10259" width="15.28515625" style="5" customWidth="1"/>
    <col min="10260" max="10260" width="15.42578125" style="5" customWidth="1"/>
    <col min="10261" max="10262" width="14.42578125" style="5" customWidth="1"/>
    <col min="10263" max="10263" width="5" style="5" customWidth="1"/>
    <col min="10264" max="10266" width="15.140625" style="5" customWidth="1"/>
    <col min="10267" max="10267" width="4.28515625" style="5" customWidth="1"/>
    <col min="10268" max="10268" width="16" style="5" customWidth="1"/>
    <col min="10269" max="10269" width="17.140625" style="5" customWidth="1"/>
    <col min="10270" max="10270" width="18.28515625" style="5" customWidth="1"/>
    <col min="10271" max="10271" width="4.85546875" style="5" customWidth="1"/>
    <col min="10272" max="10272" width="16" style="5" customWidth="1"/>
    <col min="10273" max="10273" width="17.140625" style="5" customWidth="1"/>
    <col min="10274" max="10274" width="18.28515625" style="5" customWidth="1"/>
    <col min="10275" max="10275" width="13.7109375" style="5" customWidth="1"/>
    <col min="10276" max="10276" width="16" style="5" customWidth="1"/>
    <col min="10277" max="10277" width="17.140625" style="5" customWidth="1"/>
    <col min="10278" max="10278" width="18.28515625" style="5" customWidth="1"/>
    <col min="10279" max="10279" width="13.7109375" style="5" customWidth="1"/>
    <col min="10280" max="10280" width="16" style="5" customWidth="1"/>
    <col min="10281" max="10281" width="17.140625" style="5" customWidth="1"/>
    <col min="10282" max="10282" width="18.28515625" style="5" customWidth="1"/>
    <col min="10283" max="10283" width="13.7109375" style="5" customWidth="1"/>
    <col min="10284" max="10284" width="16" style="5" customWidth="1"/>
    <col min="10285" max="10285" width="17.140625" style="5" customWidth="1"/>
    <col min="10286" max="10289" width="18.28515625" style="5" customWidth="1"/>
    <col min="10290" max="10290" width="15" style="5" customWidth="1"/>
    <col min="10291" max="10291" width="15.7109375" style="5" customWidth="1"/>
    <col min="10292" max="10292" width="49" style="5" customWidth="1"/>
    <col min="10293" max="10293" width="19.42578125" style="5" customWidth="1"/>
    <col min="10294" max="10294" width="14.5703125" style="5" customWidth="1"/>
    <col min="10295" max="10295" width="12.28515625" style="5" customWidth="1"/>
    <col min="10296" max="10296" width="14.5703125" style="5" customWidth="1"/>
    <col min="10297" max="10297" width="11.7109375" style="5" customWidth="1"/>
    <col min="10298" max="10298" width="14" style="5" customWidth="1"/>
    <col min="10299" max="10299" width="20.5703125" style="5" customWidth="1"/>
    <col min="10300" max="10300" width="11.7109375" style="5" customWidth="1"/>
    <col min="10301" max="10301" width="10.85546875" style="5" customWidth="1"/>
    <col min="10302" max="10495" width="9.140625" style="5"/>
    <col min="10496" max="10496" width="7.42578125" style="5" customWidth="1"/>
    <col min="10497" max="10497" width="20.28515625" style="5" customWidth="1"/>
    <col min="10498" max="10498" width="24.7109375" style="5" customWidth="1"/>
    <col min="10499" max="10499" width="35.7109375" style="5" customWidth="1"/>
    <col min="10500" max="10500" width="5" style="5" customWidth="1"/>
    <col min="10501" max="10501" width="12.85546875" style="5" customWidth="1"/>
    <col min="10502" max="10502" width="10.7109375" style="5" customWidth="1"/>
    <col min="10503" max="10503" width="7" style="5" customWidth="1"/>
    <col min="10504" max="10504" width="12.28515625" style="5" customWidth="1"/>
    <col min="10505" max="10505" width="10.7109375" style="5" customWidth="1"/>
    <col min="10506" max="10506" width="10.85546875" style="5" customWidth="1"/>
    <col min="10507" max="10507" width="8.85546875" style="5" customWidth="1"/>
    <col min="10508" max="10508" width="13.85546875" style="5" customWidth="1"/>
    <col min="10509" max="10509" width="20.42578125" style="5" customWidth="1"/>
    <col min="10510" max="10510" width="12.28515625" style="5" customWidth="1"/>
    <col min="10511" max="10511" width="19.28515625" style="5" customWidth="1"/>
    <col min="10512" max="10512" width="11.85546875" style="5" customWidth="1"/>
    <col min="10513" max="10513" width="9.140625" style="5" customWidth="1"/>
    <col min="10514" max="10514" width="13.42578125" style="5" customWidth="1"/>
    <col min="10515" max="10515" width="15.28515625" style="5" customWidth="1"/>
    <col min="10516" max="10516" width="15.42578125" style="5" customWidth="1"/>
    <col min="10517" max="10518" width="14.42578125" style="5" customWidth="1"/>
    <col min="10519" max="10519" width="5" style="5" customWidth="1"/>
    <col min="10520" max="10522" width="15.140625" style="5" customWidth="1"/>
    <col min="10523" max="10523" width="4.28515625" style="5" customWidth="1"/>
    <col min="10524" max="10524" width="16" style="5" customWidth="1"/>
    <col min="10525" max="10525" width="17.140625" style="5" customWidth="1"/>
    <col min="10526" max="10526" width="18.28515625" style="5" customWidth="1"/>
    <col min="10527" max="10527" width="4.85546875" style="5" customWidth="1"/>
    <col min="10528" max="10528" width="16" style="5" customWidth="1"/>
    <col min="10529" max="10529" width="17.140625" style="5" customWidth="1"/>
    <col min="10530" max="10530" width="18.28515625" style="5" customWidth="1"/>
    <col min="10531" max="10531" width="13.7109375" style="5" customWidth="1"/>
    <col min="10532" max="10532" width="16" style="5" customWidth="1"/>
    <col min="10533" max="10533" width="17.140625" style="5" customWidth="1"/>
    <col min="10534" max="10534" width="18.28515625" style="5" customWidth="1"/>
    <col min="10535" max="10535" width="13.7109375" style="5" customWidth="1"/>
    <col min="10536" max="10536" width="16" style="5" customWidth="1"/>
    <col min="10537" max="10537" width="17.140625" style="5" customWidth="1"/>
    <col min="10538" max="10538" width="18.28515625" style="5" customWidth="1"/>
    <col min="10539" max="10539" width="13.7109375" style="5" customWidth="1"/>
    <col min="10540" max="10540" width="16" style="5" customWidth="1"/>
    <col min="10541" max="10541" width="17.140625" style="5" customWidth="1"/>
    <col min="10542" max="10545" width="18.28515625" style="5" customWidth="1"/>
    <col min="10546" max="10546" width="15" style="5" customWidth="1"/>
    <col min="10547" max="10547" width="15.7109375" style="5" customWidth="1"/>
    <col min="10548" max="10548" width="49" style="5" customWidth="1"/>
    <col min="10549" max="10549" width="19.42578125" style="5" customWidth="1"/>
    <col min="10550" max="10550" width="14.5703125" style="5" customWidth="1"/>
    <col min="10551" max="10551" width="12.28515625" style="5" customWidth="1"/>
    <col min="10552" max="10552" width="14.5703125" style="5" customWidth="1"/>
    <col min="10553" max="10553" width="11.7109375" style="5" customWidth="1"/>
    <col min="10554" max="10554" width="14" style="5" customWidth="1"/>
    <col min="10555" max="10555" width="20.5703125" style="5" customWidth="1"/>
    <col min="10556" max="10556" width="11.7109375" style="5" customWidth="1"/>
    <col min="10557" max="10557" width="10.85546875" style="5" customWidth="1"/>
    <col min="10558" max="10751" width="9.140625" style="5"/>
    <col min="10752" max="10752" width="7.42578125" style="5" customWidth="1"/>
    <col min="10753" max="10753" width="20.28515625" style="5" customWidth="1"/>
    <col min="10754" max="10754" width="24.7109375" style="5" customWidth="1"/>
    <col min="10755" max="10755" width="35.7109375" style="5" customWidth="1"/>
    <col min="10756" max="10756" width="5" style="5" customWidth="1"/>
    <col min="10757" max="10757" width="12.85546875" style="5" customWidth="1"/>
    <col min="10758" max="10758" width="10.7109375" style="5" customWidth="1"/>
    <col min="10759" max="10759" width="7" style="5" customWidth="1"/>
    <col min="10760" max="10760" width="12.28515625" style="5" customWidth="1"/>
    <col min="10761" max="10761" width="10.7109375" style="5" customWidth="1"/>
    <col min="10762" max="10762" width="10.85546875" style="5" customWidth="1"/>
    <col min="10763" max="10763" width="8.85546875" style="5" customWidth="1"/>
    <col min="10764" max="10764" width="13.85546875" style="5" customWidth="1"/>
    <col min="10765" max="10765" width="20.42578125" style="5" customWidth="1"/>
    <col min="10766" max="10766" width="12.28515625" style="5" customWidth="1"/>
    <col min="10767" max="10767" width="19.28515625" style="5" customWidth="1"/>
    <col min="10768" max="10768" width="11.85546875" style="5" customWidth="1"/>
    <col min="10769" max="10769" width="9.140625" style="5" customWidth="1"/>
    <col min="10770" max="10770" width="13.42578125" style="5" customWidth="1"/>
    <col min="10771" max="10771" width="15.28515625" style="5" customWidth="1"/>
    <col min="10772" max="10772" width="15.42578125" style="5" customWidth="1"/>
    <col min="10773" max="10774" width="14.42578125" style="5" customWidth="1"/>
    <col min="10775" max="10775" width="5" style="5" customWidth="1"/>
    <col min="10776" max="10778" width="15.140625" style="5" customWidth="1"/>
    <col min="10779" max="10779" width="4.28515625" style="5" customWidth="1"/>
    <col min="10780" max="10780" width="16" style="5" customWidth="1"/>
    <col min="10781" max="10781" width="17.140625" style="5" customWidth="1"/>
    <col min="10782" max="10782" width="18.28515625" style="5" customWidth="1"/>
    <col min="10783" max="10783" width="4.85546875" style="5" customWidth="1"/>
    <col min="10784" max="10784" width="16" style="5" customWidth="1"/>
    <col min="10785" max="10785" width="17.140625" style="5" customWidth="1"/>
    <col min="10786" max="10786" width="18.28515625" style="5" customWidth="1"/>
    <col min="10787" max="10787" width="13.7109375" style="5" customWidth="1"/>
    <col min="10788" max="10788" width="16" style="5" customWidth="1"/>
    <col min="10789" max="10789" width="17.140625" style="5" customWidth="1"/>
    <col min="10790" max="10790" width="18.28515625" style="5" customWidth="1"/>
    <col min="10791" max="10791" width="13.7109375" style="5" customWidth="1"/>
    <col min="10792" max="10792" width="16" style="5" customWidth="1"/>
    <col min="10793" max="10793" width="17.140625" style="5" customWidth="1"/>
    <col min="10794" max="10794" width="18.28515625" style="5" customWidth="1"/>
    <col min="10795" max="10795" width="13.7109375" style="5" customWidth="1"/>
    <col min="10796" max="10796" width="16" style="5" customWidth="1"/>
    <col min="10797" max="10797" width="17.140625" style="5" customWidth="1"/>
    <col min="10798" max="10801" width="18.28515625" style="5" customWidth="1"/>
    <col min="10802" max="10802" width="15" style="5" customWidth="1"/>
    <col min="10803" max="10803" width="15.7109375" style="5" customWidth="1"/>
    <col min="10804" max="10804" width="49" style="5" customWidth="1"/>
    <col min="10805" max="10805" width="19.42578125" style="5" customWidth="1"/>
    <col min="10806" max="10806" width="14.5703125" style="5" customWidth="1"/>
    <col min="10807" max="10807" width="12.28515625" style="5" customWidth="1"/>
    <col min="10808" max="10808" width="14.5703125" style="5" customWidth="1"/>
    <col min="10809" max="10809" width="11.7109375" style="5" customWidth="1"/>
    <col min="10810" max="10810" width="14" style="5" customWidth="1"/>
    <col min="10811" max="10811" width="20.5703125" style="5" customWidth="1"/>
    <col min="10812" max="10812" width="11.7109375" style="5" customWidth="1"/>
    <col min="10813" max="10813" width="10.85546875" style="5" customWidth="1"/>
    <col min="10814" max="11007" width="9.140625" style="5"/>
    <col min="11008" max="11008" width="7.42578125" style="5" customWidth="1"/>
    <col min="11009" max="11009" width="20.28515625" style="5" customWidth="1"/>
    <col min="11010" max="11010" width="24.7109375" style="5" customWidth="1"/>
    <col min="11011" max="11011" width="35.7109375" style="5" customWidth="1"/>
    <col min="11012" max="11012" width="5" style="5" customWidth="1"/>
    <col min="11013" max="11013" width="12.85546875" style="5" customWidth="1"/>
    <col min="11014" max="11014" width="10.7109375" style="5" customWidth="1"/>
    <col min="11015" max="11015" width="7" style="5" customWidth="1"/>
    <col min="11016" max="11016" width="12.28515625" style="5" customWidth="1"/>
    <col min="11017" max="11017" width="10.7109375" style="5" customWidth="1"/>
    <col min="11018" max="11018" width="10.85546875" style="5" customWidth="1"/>
    <col min="11019" max="11019" width="8.85546875" style="5" customWidth="1"/>
    <col min="11020" max="11020" width="13.85546875" style="5" customWidth="1"/>
    <col min="11021" max="11021" width="20.42578125" style="5" customWidth="1"/>
    <col min="11022" max="11022" width="12.28515625" style="5" customWidth="1"/>
    <col min="11023" max="11023" width="19.28515625" style="5" customWidth="1"/>
    <col min="11024" max="11024" width="11.85546875" style="5" customWidth="1"/>
    <col min="11025" max="11025" width="9.140625" style="5" customWidth="1"/>
    <col min="11026" max="11026" width="13.42578125" style="5" customWidth="1"/>
    <col min="11027" max="11027" width="15.28515625" style="5" customWidth="1"/>
    <col min="11028" max="11028" width="15.42578125" style="5" customWidth="1"/>
    <col min="11029" max="11030" width="14.42578125" style="5" customWidth="1"/>
    <col min="11031" max="11031" width="5" style="5" customWidth="1"/>
    <col min="11032" max="11034" width="15.140625" style="5" customWidth="1"/>
    <col min="11035" max="11035" width="4.28515625" style="5" customWidth="1"/>
    <col min="11036" max="11036" width="16" style="5" customWidth="1"/>
    <col min="11037" max="11037" width="17.140625" style="5" customWidth="1"/>
    <col min="11038" max="11038" width="18.28515625" style="5" customWidth="1"/>
    <col min="11039" max="11039" width="4.85546875" style="5" customWidth="1"/>
    <col min="11040" max="11040" width="16" style="5" customWidth="1"/>
    <col min="11041" max="11041" width="17.140625" style="5" customWidth="1"/>
    <col min="11042" max="11042" width="18.28515625" style="5" customWidth="1"/>
    <col min="11043" max="11043" width="13.7109375" style="5" customWidth="1"/>
    <col min="11044" max="11044" width="16" style="5" customWidth="1"/>
    <col min="11045" max="11045" width="17.140625" style="5" customWidth="1"/>
    <col min="11046" max="11046" width="18.28515625" style="5" customWidth="1"/>
    <col min="11047" max="11047" width="13.7109375" style="5" customWidth="1"/>
    <col min="11048" max="11048" width="16" style="5" customWidth="1"/>
    <col min="11049" max="11049" width="17.140625" style="5" customWidth="1"/>
    <col min="11050" max="11050" width="18.28515625" style="5" customWidth="1"/>
    <col min="11051" max="11051" width="13.7109375" style="5" customWidth="1"/>
    <col min="11052" max="11052" width="16" style="5" customWidth="1"/>
    <col min="11053" max="11053" width="17.140625" style="5" customWidth="1"/>
    <col min="11054" max="11057" width="18.28515625" style="5" customWidth="1"/>
    <col min="11058" max="11058" width="15" style="5" customWidth="1"/>
    <col min="11059" max="11059" width="15.7109375" style="5" customWidth="1"/>
    <col min="11060" max="11060" width="49" style="5" customWidth="1"/>
    <col min="11061" max="11061" width="19.42578125" style="5" customWidth="1"/>
    <col min="11062" max="11062" width="14.5703125" style="5" customWidth="1"/>
    <col min="11063" max="11063" width="12.28515625" style="5" customWidth="1"/>
    <col min="11064" max="11064" width="14.5703125" style="5" customWidth="1"/>
    <col min="11065" max="11065" width="11.7109375" style="5" customWidth="1"/>
    <col min="11066" max="11066" width="14" style="5" customWidth="1"/>
    <col min="11067" max="11067" width="20.5703125" style="5" customWidth="1"/>
    <col min="11068" max="11068" width="11.7109375" style="5" customWidth="1"/>
    <col min="11069" max="11069" width="10.85546875" style="5" customWidth="1"/>
    <col min="11070" max="11263" width="9.140625" style="5"/>
    <col min="11264" max="11264" width="7.42578125" style="5" customWidth="1"/>
    <col min="11265" max="11265" width="20.28515625" style="5" customWidth="1"/>
    <col min="11266" max="11266" width="24.7109375" style="5" customWidth="1"/>
    <col min="11267" max="11267" width="35.7109375" style="5" customWidth="1"/>
    <col min="11268" max="11268" width="5" style="5" customWidth="1"/>
    <col min="11269" max="11269" width="12.85546875" style="5" customWidth="1"/>
    <col min="11270" max="11270" width="10.7109375" style="5" customWidth="1"/>
    <col min="11271" max="11271" width="7" style="5" customWidth="1"/>
    <col min="11272" max="11272" width="12.28515625" style="5" customWidth="1"/>
    <col min="11273" max="11273" width="10.7109375" style="5" customWidth="1"/>
    <col min="11274" max="11274" width="10.85546875" style="5" customWidth="1"/>
    <col min="11275" max="11275" width="8.85546875" style="5" customWidth="1"/>
    <col min="11276" max="11276" width="13.85546875" style="5" customWidth="1"/>
    <col min="11277" max="11277" width="20.42578125" style="5" customWidth="1"/>
    <col min="11278" max="11278" width="12.28515625" style="5" customWidth="1"/>
    <col min="11279" max="11279" width="19.28515625" style="5" customWidth="1"/>
    <col min="11280" max="11280" width="11.85546875" style="5" customWidth="1"/>
    <col min="11281" max="11281" width="9.140625" style="5" customWidth="1"/>
    <col min="11282" max="11282" width="13.42578125" style="5" customWidth="1"/>
    <col min="11283" max="11283" width="15.28515625" style="5" customWidth="1"/>
    <col min="11284" max="11284" width="15.42578125" style="5" customWidth="1"/>
    <col min="11285" max="11286" width="14.42578125" style="5" customWidth="1"/>
    <col min="11287" max="11287" width="5" style="5" customWidth="1"/>
    <col min="11288" max="11290" width="15.140625" style="5" customWidth="1"/>
    <col min="11291" max="11291" width="4.28515625" style="5" customWidth="1"/>
    <col min="11292" max="11292" width="16" style="5" customWidth="1"/>
    <col min="11293" max="11293" width="17.140625" style="5" customWidth="1"/>
    <col min="11294" max="11294" width="18.28515625" style="5" customWidth="1"/>
    <col min="11295" max="11295" width="4.85546875" style="5" customWidth="1"/>
    <col min="11296" max="11296" width="16" style="5" customWidth="1"/>
    <col min="11297" max="11297" width="17.140625" style="5" customWidth="1"/>
    <col min="11298" max="11298" width="18.28515625" style="5" customWidth="1"/>
    <col min="11299" max="11299" width="13.7109375" style="5" customWidth="1"/>
    <col min="11300" max="11300" width="16" style="5" customWidth="1"/>
    <col min="11301" max="11301" width="17.140625" style="5" customWidth="1"/>
    <col min="11302" max="11302" width="18.28515625" style="5" customWidth="1"/>
    <col min="11303" max="11303" width="13.7109375" style="5" customWidth="1"/>
    <col min="11304" max="11304" width="16" style="5" customWidth="1"/>
    <col min="11305" max="11305" width="17.140625" style="5" customWidth="1"/>
    <col min="11306" max="11306" width="18.28515625" style="5" customWidth="1"/>
    <col min="11307" max="11307" width="13.7109375" style="5" customWidth="1"/>
    <col min="11308" max="11308" width="16" style="5" customWidth="1"/>
    <col min="11309" max="11309" width="17.140625" style="5" customWidth="1"/>
    <col min="11310" max="11313" width="18.28515625" style="5" customWidth="1"/>
    <col min="11314" max="11314" width="15" style="5" customWidth="1"/>
    <col min="11315" max="11315" width="15.7109375" style="5" customWidth="1"/>
    <col min="11316" max="11316" width="49" style="5" customWidth="1"/>
    <col min="11317" max="11317" width="19.42578125" style="5" customWidth="1"/>
    <col min="11318" max="11318" width="14.5703125" style="5" customWidth="1"/>
    <col min="11319" max="11319" width="12.28515625" style="5" customWidth="1"/>
    <col min="11320" max="11320" width="14.5703125" style="5" customWidth="1"/>
    <col min="11321" max="11321" width="11.7109375" style="5" customWidth="1"/>
    <col min="11322" max="11322" width="14" style="5" customWidth="1"/>
    <col min="11323" max="11323" width="20.5703125" style="5" customWidth="1"/>
    <col min="11324" max="11324" width="11.7109375" style="5" customWidth="1"/>
    <col min="11325" max="11325" width="10.85546875" style="5" customWidth="1"/>
    <col min="11326" max="11519" width="9.140625" style="5"/>
    <col min="11520" max="11520" width="7.42578125" style="5" customWidth="1"/>
    <col min="11521" max="11521" width="20.28515625" style="5" customWidth="1"/>
    <col min="11522" max="11522" width="24.7109375" style="5" customWidth="1"/>
    <col min="11523" max="11523" width="35.7109375" style="5" customWidth="1"/>
    <col min="11524" max="11524" width="5" style="5" customWidth="1"/>
    <col min="11525" max="11525" width="12.85546875" style="5" customWidth="1"/>
    <col min="11526" max="11526" width="10.7109375" style="5" customWidth="1"/>
    <col min="11527" max="11527" width="7" style="5" customWidth="1"/>
    <col min="11528" max="11528" width="12.28515625" style="5" customWidth="1"/>
    <col min="11529" max="11529" width="10.7109375" style="5" customWidth="1"/>
    <col min="11530" max="11530" width="10.85546875" style="5" customWidth="1"/>
    <col min="11531" max="11531" width="8.85546875" style="5" customWidth="1"/>
    <col min="11532" max="11532" width="13.85546875" style="5" customWidth="1"/>
    <col min="11533" max="11533" width="20.42578125" style="5" customWidth="1"/>
    <col min="11534" max="11534" width="12.28515625" style="5" customWidth="1"/>
    <col min="11535" max="11535" width="19.28515625" style="5" customWidth="1"/>
    <col min="11536" max="11536" width="11.85546875" style="5" customWidth="1"/>
    <col min="11537" max="11537" width="9.140625" style="5" customWidth="1"/>
    <col min="11538" max="11538" width="13.42578125" style="5" customWidth="1"/>
    <col min="11539" max="11539" width="15.28515625" style="5" customWidth="1"/>
    <col min="11540" max="11540" width="15.42578125" style="5" customWidth="1"/>
    <col min="11541" max="11542" width="14.42578125" style="5" customWidth="1"/>
    <col min="11543" max="11543" width="5" style="5" customWidth="1"/>
    <col min="11544" max="11546" width="15.140625" style="5" customWidth="1"/>
    <col min="11547" max="11547" width="4.28515625" style="5" customWidth="1"/>
    <col min="11548" max="11548" width="16" style="5" customWidth="1"/>
    <col min="11549" max="11549" width="17.140625" style="5" customWidth="1"/>
    <col min="11550" max="11550" width="18.28515625" style="5" customWidth="1"/>
    <col min="11551" max="11551" width="4.85546875" style="5" customWidth="1"/>
    <col min="11552" max="11552" width="16" style="5" customWidth="1"/>
    <col min="11553" max="11553" width="17.140625" style="5" customWidth="1"/>
    <col min="11554" max="11554" width="18.28515625" style="5" customWidth="1"/>
    <col min="11555" max="11555" width="13.7109375" style="5" customWidth="1"/>
    <col min="11556" max="11556" width="16" style="5" customWidth="1"/>
    <col min="11557" max="11557" width="17.140625" style="5" customWidth="1"/>
    <col min="11558" max="11558" width="18.28515625" style="5" customWidth="1"/>
    <col min="11559" max="11559" width="13.7109375" style="5" customWidth="1"/>
    <col min="11560" max="11560" width="16" style="5" customWidth="1"/>
    <col min="11561" max="11561" width="17.140625" style="5" customWidth="1"/>
    <col min="11562" max="11562" width="18.28515625" style="5" customWidth="1"/>
    <col min="11563" max="11563" width="13.7109375" style="5" customWidth="1"/>
    <col min="11564" max="11564" width="16" style="5" customWidth="1"/>
    <col min="11565" max="11565" width="17.140625" style="5" customWidth="1"/>
    <col min="11566" max="11569" width="18.28515625" style="5" customWidth="1"/>
    <col min="11570" max="11570" width="15" style="5" customWidth="1"/>
    <col min="11571" max="11571" width="15.7109375" style="5" customWidth="1"/>
    <col min="11572" max="11572" width="49" style="5" customWidth="1"/>
    <col min="11573" max="11573" width="19.42578125" style="5" customWidth="1"/>
    <col min="11574" max="11574" width="14.5703125" style="5" customWidth="1"/>
    <col min="11575" max="11575" width="12.28515625" style="5" customWidth="1"/>
    <col min="11576" max="11576" width="14.5703125" style="5" customWidth="1"/>
    <col min="11577" max="11577" width="11.7109375" style="5" customWidth="1"/>
    <col min="11578" max="11578" width="14" style="5" customWidth="1"/>
    <col min="11579" max="11579" width="20.5703125" style="5" customWidth="1"/>
    <col min="11580" max="11580" width="11.7109375" style="5" customWidth="1"/>
    <col min="11581" max="11581" width="10.85546875" style="5" customWidth="1"/>
    <col min="11582" max="11775" width="9.140625" style="5"/>
    <col min="11776" max="11776" width="7.42578125" style="5" customWidth="1"/>
    <col min="11777" max="11777" width="20.28515625" style="5" customWidth="1"/>
    <col min="11778" max="11778" width="24.7109375" style="5" customWidth="1"/>
    <col min="11779" max="11779" width="35.7109375" style="5" customWidth="1"/>
    <col min="11780" max="11780" width="5" style="5" customWidth="1"/>
    <col min="11781" max="11781" width="12.85546875" style="5" customWidth="1"/>
    <col min="11782" max="11782" width="10.7109375" style="5" customWidth="1"/>
    <col min="11783" max="11783" width="7" style="5" customWidth="1"/>
    <col min="11784" max="11784" width="12.28515625" style="5" customWidth="1"/>
    <col min="11785" max="11785" width="10.7109375" style="5" customWidth="1"/>
    <col min="11786" max="11786" width="10.85546875" style="5" customWidth="1"/>
    <col min="11787" max="11787" width="8.85546875" style="5" customWidth="1"/>
    <col min="11788" max="11788" width="13.85546875" style="5" customWidth="1"/>
    <col min="11789" max="11789" width="20.42578125" style="5" customWidth="1"/>
    <col min="11790" max="11790" width="12.28515625" style="5" customWidth="1"/>
    <col min="11791" max="11791" width="19.28515625" style="5" customWidth="1"/>
    <col min="11792" max="11792" width="11.85546875" style="5" customWidth="1"/>
    <col min="11793" max="11793" width="9.140625" style="5" customWidth="1"/>
    <col min="11794" max="11794" width="13.42578125" style="5" customWidth="1"/>
    <col min="11795" max="11795" width="15.28515625" style="5" customWidth="1"/>
    <col min="11796" max="11796" width="15.42578125" style="5" customWidth="1"/>
    <col min="11797" max="11798" width="14.42578125" style="5" customWidth="1"/>
    <col min="11799" max="11799" width="5" style="5" customWidth="1"/>
    <col min="11800" max="11802" width="15.140625" style="5" customWidth="1"/>
    <col min="11803" max="11803" width="4.28515625" style="5" customWidth="1"/>
    <col min="11804" max="11804" width="16" style="5" customWidth="1"/>
    <col min="11805" max="11805" width="17.140625" style="5" customWidth="1"/>
    <col min="11806" max="11806" width="18.28515625" style="5" customWidth="1"/>
    <col min="11807" max="11807" width="4.85546875" style="5" customWidth="1"/>
    <col min="11808" max="11808" width="16" style="5" customWidth="1"/>
    <col min="11809" max="11809" width="17.140625" style="5" customWidth="1"/>
    <col min="11810" max="11810" width="18.28515625" style="5" customWidth="1"/>
    <col min="11811" max="11811" width="13.7109375" style="5" customWidth="1"/>
    <col min="11812" max="11812" width="16" style="5" customWidth="1"/>
    <col min="11813" max="11813" width="17.140625" style="5" customWidth="1"/>
    <col min="11814" max="11814" width="18.28515625" style="5" customWidth="1"/>
    <col min="11815" max="11815" width="13.7109375" style="5" customWidth="1"/>
    <col min="11816" max="11816" width="16" style="5" customWidth="1"/>
    <col min="11817" max="11817" width="17.140625" style="5" customWidth="1"/>
    <col min="11818" max="11818" width="18.28515625" style="5" customWidth="1"/>
    <col min="11819" max="11819" width="13.7109375" style="5" customWidth="1"/>
    <col min="11820" max="11820" width="16" style="5" customWidth="1"/>
    <col min="11821" max="11821" width="17.140625" style="5" customWidth="1"/>
    <col min="11822" max="11825" width="18.28515625" style="5" customWidth="1"/>
    <col min="11826" max="11826" width="15" style="5" customWidth="1"/>
    <col min="11827" max="11827" width="15.7109375" style="5" customWidth="1"/>
    <col min="11828" max="11828" width="49" style="5" customWidth="1"/>
    <col min="11829" max="11829" width="19.42578125" style="5" customWidth="1"/>
    <col min="11830" max="11830" width="14.5703125" style="5" customWidth="1"/>
    <col min="11831" max="11831" width="12.28515625" style="5" customWidth="1"/>
    <col min="11832" max="11832" width="14.5703125" style="5" customWidth="1"/>
    <col min="11833" max="11833" width="11.7109375" style="5" customWidth="1"/>
    <col min="11834" max="11834" width="14" style="5" customWidth="1"/>
    <col min="11835" max="11835" width="20.5703125" style="5" customWidth="1"/>
    <col min="11836" max="11836" width="11.7109375" style="5" customWidth="1"/>
    <col min="11837" max="11837" width="10.85546875" style="5" customWidth="1"/>
    <col min="11838" max="12031" width="9.140625" style="5"/>
    <col min="12032" max="12032" width="7.42578125" style="5" customWidth="1"/>
    <col min="12033" max="12033" width="20.28515625" style="5" customWidth="1"/>
    <col min="12034" max="12034" width="24.7109375" style="5" customWidth="1"/>
    <col min="12035" max="12035" width="35.7109375" style="5" customWidth="1"/>
    <col min="12036" max="12036" width="5" style="5" customWidth="1"/>
    <col min="12037" max="12037" width="12.85546875" style="5" customWidth="1"/>
    <col min="12038" max="12038" width="10.7109375" style="5" customWidth="1"/>
    <col min="12039" max="12039" width="7" style="5" customWidth="1"/>
    <col min="12040" max="12040" width="12.28515625" style="5" customWidth="1"/>
    <col min="12041" max="12041" width="10.7109375" style="5" customWidth="1"/>
    <col min="12042" max="12042" width="10.85546875" style="5" customWidth="1"/>
    <col min="12043" max="12043" width="8.85546875" style="5" customWidth="1"/>
    <col min="12044" max="12044" width="13.85546875" style="5" customWidth="1"/>
    <col min="12045" max="12045" width="20.42578125" style="5" customWidth="1"/>
    <col min="12046" max="12046" width="12.28515625" style="5" customWidth="1"/>
    <col min="12047" max="12047" width="19.28515625" style="5" customWidth="1"/>
    <col min="12048" max="12048" width="11.85546875" style="5" customWidth="1"/>
    <col min="12049" max="12049" width="9.140625" style="5" customWidth="1"/>
    <col min="12050" max="12050" width="13.42578125" style="5" customWidth="1"/>
    <col min="12051" max="12051" width="15.28515625" style="5" customWidth="1"/>
    <col min="12052" max="12052" width="15.42578125" style="5" customWidth="1"/>
    <col min="12053" max="12054" width="14.42578125" style="5" customWidth="1"/>
    <col min="12055" max="12055" width="5" style="5" customWidth="1"/>
    <col min="12056" max="12058" width="15.140625" style="5" customWidth="1"/>
    <col min="12059" max="12059" width="4.28515625" style="5" customWidth="1"/>
    <col min="12060" max="12060" width="16" style="5" customWidth="1"/>
    <col min="12061" max="12061" width="17.140625" style="5" customWidth="1"/>
    <col min="12062" max="12062" width="18.28515625" style="5" customWidth="1"/>
    <col min="12063" max="12063" width="4.85546875" style="5" customWidth="1"/>
    <col min="12064" max="12064" width="16" style="5" customWidth="1"/>
    <col min="12065" max="12065" width="17.140625" style="5" customWidth="1"/>
    <col min="12066" max="12066" width="18.28515625" style="5" customWidth="1"/>
    <col min="12067" max="12067" width="13.7109375" style="5" customWidth="1"/>
    <col min="12068" max="12068" width="16" style="5" customWidth="1"/>
    <col min="12069" max="12069" width="17.140625" style="5" customWidth="1"/>
    <col min="12070" max="12070" width="18.28515625" style="5" customWidth="1"/>
    <col min="12071" max="12071" width="13.7109375" style="5" customWidth="1"/>
    <col min="12072" max="12072" width="16" style="5" customWidth="1"/>
    <col min="12073" max="12073" width="17.140625" style="5" customWidth="1"/>
    <col min="12074" max="12074" width="18.28515625" style="5" customWidth="1"/>
    <col min="12075" max="12075" width="13.7109375" style="5" customWidth="1"/>
    <col min="12076" max="12076" width="16" style="5" customWidth="1"/>
    <col min="12077" max="12077" width="17.140625" style="5" customWidth="1"/>
    <col min="12078" max="12081" width="18.28515625" style="5" customWidth="1"/>
    <col min="12082" max="12082" width="15" style="5" customWidth="1"/>
    <col min="12083" max="12083" width="15.7109375" style="5" customWidth="1"/>
    <col min="12084" max="12084" width="49" style="5" customWidth="1"/>
    <col min="12085" max="12085" width="19.42578125" style="5" customWidth="1"/>
    <col min="12086" max="12086" width="14.5703125" style="5" customWidth="1"/>
    <col min="12087" max="12087" width="12.28515625" style="5" customWidth="1"/>
    <col min="12088" max="12088" width="14.5703125" style="5" customWidth="1"/>
    <col min="12089" max="12089" width="11.7109375" style="5" customWidth="1"/>
    <col min="12090" max="12090" width="14" style="5" customWidth="1"/>
    <col min="12091" max="12091" width="20.5703125" style="5" customWidth="1"/>
    <col min="12092" max="12092" width="11.7109375" style="5" customWidth="1"/>
    <col min="12093" max="12093" width="10.85546875" style="5" customWidth="1"/>
    <col min="12094" max="12287" width="9.140625" style="5"/>
    <col min="12288" max="12288" width="7.42578125" style="5" customWidth="1"/>
    <col min="12289" max="12289" width="20.28515625" style="5" customWidth="1"/>
    <col min="12290" max="12290" width="24.7109375" style="5" customWidth="1"/>
    <col min="12291" max="12291" width="35.7109375" style="5" customWidth="1"/>
    <col min="12292" max="12292" width="5" style="5" customWidth="1"/>
    <col min="12293" max="12293" width="12.85546875" style="5" customWidth="1"/>
    <col min="12294" max="12294" width="10.7109375" style="5" customWidth="1"/>
    <col min="12295" max="12295" width="7" style="5" customWidth="1"/>
    <col min="12296" max="12296" width="12.28515625" style="5" customWidth="1"/>
    <col min="12297" max="12297" width="10.7109375" style="5" customWidth="1"/>
    <col min="12298" max="12298" width="10.85546875" style="5" customWidth="1"/>
    <col min="12299" max="12299" width="8.85546875" style="5" customWidth="1"/>
    <col min="12300" max="12300" width="13.85546875" style="5" customWidth="1"/>
    <col min="12301" max="12301" width="20.42578125" style="5" customWidth="1"/>
    <col min="12302" max="12302" width="12.28515625" style="5" customWidth="1"/>
    <col min="12303" max="12303" width="19.28515625" style="5" customWidth="1"/>
    <col min="12304" max="12304" width="11.85546875" style="5" customWidth="1"/>
    <col min="12305" max="12305" width="9.140625" style="5" customWidth="1"/>
    <col min="12306" max="12306" width="13.42578125" style="5" customWidth="1"/>
    <col min="12307" max="12307" width="15.28515625" style="5" customWidth="1"/>
    <col min="12308" max="12308" width="15.42578125" style="5" customWidth="1"/>
    <col min="12309" max="12310" width="14.42578125" style="5" customWidth="1"/>
    <col min="12311" max="12311" width="5" style="5" customWidth="1"/>
    <col min="12312" max="12314" width="15.140625" style="5" customWidth="1"/>
    <col min="12315" max="12315" width="4.28515625" style="5" customWidth="1"/>
    <col min="12316" max="12316" width="16" style="5" customWidth="1"/>
    <col min="12317" max="12317" width="17.140625" style="5" customWidth="1"/>
    <col min="12318" max="12318" width="18.28515625" style="5" customWidth="1"/>
    <col min="12319" max="12319" width="4.85546875" style="5" customWidth="1"/>
    <col min="12320" max="12320" width="16" style="5" customWidth="1"/>
    <col min="12321" max="12321" width="17.140625" style="5" customWidth="1"/>
    <col min="12322" max="12322" width="18.28515625" style="5" customWidth="1"/>
    <col min="12323" max="12323" width="13.7109375" style="5" customWidth="1"/>
    <col min="12324" max="12324" width="16" style="5" customWidth="1"/>
    <col min="12325" max="12325" width="17.140625" style="5" customWidth="1"/>
    <col min="12326" max="12326" width="18.28515625" style="5" customWidth="1"/>
    <col min="12327" max="12327" width="13.7109375" style="5" customWidth="1"/>
    <col min="12328" max="12328" width="16" style="5" customWidth="1"/>
    <col min="12329" max="12329" width="17.140625" style="5" customWidth="1"/>
    <col min="12330" max="12330" width="18.28515625" style="5" customWidth="1"/>
    <col min="12331" max="12331" width="13.7109375" style="5" customWidth="1"/>
    <col min="12332" max="12332" width="16" style="5" customWidth="1"/>
    <col min="12333" max="12333" width="17.140625" style="5" customWidth="1"/>
    <col min="12334" max="12337" width="18.28515625" style="5" customWidth="1"/>
    <col min="12338" max="12338" width="15" style="5" customWidth="1"/>
    <col min="12339" max="12339" width="15.7109375" style="5" customWidth="1"/>
    <col min="12340" max="12340" width="49" style="5" customWidth="1"/>
    <col min="12341" max="12341" width="19.42578125" style="5" customWidth="1"/>
    <col min="12342" max="12342" width="14.5703125" style="5" customWidth="1"/>
    <col min="12343" max="12343" width="12.28515625" style="5" customWidth="1"/>
    <col min="12344" max="12344" width="14.5703125" style="5" customWidth="1"/>
    <col min="12345" max="12345" width="11.7109375" style="5" customWidth="1"/>
    <col min="12346" max="12346" width="14" style="5" customWidth="1"/>
    <col min="12347" max="12347" width="20.5703125" style="5" customWidth="1"/>
    <col min="12348" max="12348" width="11.7109375" style="5" customWidth="1"/>
    <col min="12349" max="12349" width="10.85546875" style="5" customWidth="1"/>
    <col min="12350" max="12543" width="9.140625" style="5"/>
    <col min="12544" max="12544" width="7.42578125" style="5" customWidth="1"/>
    <col min="12545" max="12545" width="20.28515625" style="5" customWidth="1"/>
    <col min="12546" max="12546" width="24.7109375" style="5" customWidth="1"/>
    <col min="12547" max="12547" width="35.7109375" style="5" customWidth="1"/>
    <col min="12548" max="12548" width="5" style="5" customWidth="1"/>
    <col min="12549" max="12549" width="12.85546875" style="5" customWidth="1"/>
    <col min="12550" max="12550" width="10.7109375" style="5" customWidth="1"/>
    <col min="12551" max="12551" width="7" style="5" customWidth="1"/>
    <col min="12552" max="12552" width="12.28515625" style="5" customWidth="1"/>
    <col min="12553" max="12553" width="10.7109375" style="5" customWidth="1"/>
    <col min="12554" max="12554" width="10.85546875" style="5" customWidth="1"/>
    <col min="12555" max="12555" width="8.85546875" style="5" customWidth="1"/>
    <col min="12556" max="12556" width="13.85546875" style="5" customWidth="1"/>
    <col min="12557" max="12557" width="20.42578125" style="5" customWidth="1"/>
    <col min="12558" max="12558" width="12.28515625" style="5" customWidth="1"/>
    <col min="12559" max="12559" width="19.28515625" style="5" customWidth="1"/>
    <col min="12560" max="12560" width="11.85546875" style="5" customWidth="1"/>
    <col min="12561" max="12561" width="9.140625" style="5" customWidth="1"/>
    <col min="12562" max="12562" width="13.42578125" style="5" customWidth="1"/>
    <col min="12563" max="12563" width="15.28515625" style="5" customWidth="1"/>
    <col min="12564" max="12564" width="15.42578125" style="5" customWidth="1"/>
    <col min="12565" max="12566" width="14.42578125" style="5" customWidth="1"/>
    <col min="12567" max="12567" width="5" style="5" customWidth="1"/>
    <col min="12568" max="12570" width="15.140625" style="5" customWidth="1"/>
    <col min="12571" max="12571" width="4.28515625" style="5" customWidth="1"/>
    <col min="12572" max="12572" width="16" style="5" customWidth="1"/>
    <col min="12573" max="12573" width="17.140625" style="5" customWidth="1"/>
    <col min="12574" max="12574" width="18.28515625" style="5" customWidth="1"/>
    <col min="12575" max="12575" width="4.85546875" style="5" customWidth="1"/>
    <col min="12576" max="12576" width="16" style="5" customWidth="1"/>
    <col min="12577" max="12577" width="17.140625" style="5" customWidth="1"/>
    <col min="12578" max="12578" width="18.28515625" style="5" customWidth="1"/>
    <col min="12579" max="12579" width="13.7109375" style="5" customWidth="1"/>
    <col min="12580" max="12580" width="16" style="5" customWidth="1"/>
    <col min="12581" max="12581" width="17.140625" style="5" customWidth="1"/>
    <col min="12582" max="12582" width="18.28515625" style="5" customWidth="1"/>
    <col min="12583" max="12583" width="13.7109375" style="5" customWidth="1"/>
    <col min="12584" max="12584" width="16" style="5" customWidth="1"/>
    <col min="12585" max="12585" width="17.140625" style="5" customWidth="1"/>
    <col min="12586" max="12586" width="18.28515625" style="5" customWidth="1"/>
    <col min="12587" max="12587" width="13.7109375" style="5" customWidth="1"/>
    <col min="12588" max="12588" width="16" style="5" customWidth="1"/>
    <col min="12589" max="12589" width="17.140625" style="5" customWidth="1"/>
    <col min="12590" max="12593" width="18.28515625" style="5" customWidth="1"/>
    <col min="12594" max="12594" width="15" style="5" customWidth="1"/>
    <col min="12595" max="12595" width="15.7109375" style="5" customWidth="1"/>
    <col min="12596" max="12596" width="49" style="5" customWidth="1"/>
    <col min="12597" max="12597" width="19.42578125" style="5" customWidth="1"/>
    <col min="12598" max="12598" width="14.5703125" style="5" customWidth="1"/>
    <col min="12599" max="12599" width="12.28515625" style="5" customWidth="1"/>
    <col min="12600" max="12600" width="14.5703125" style="5" customWidth="1"/>
    <col min="12601" max="12601" width="11.7109375" style="5" customWidth="1"/>
    <col min="12602" max="12602" width="14" style="5" customWidth="1"/>
    <col min="12603" max="12603" width="20.5703125" style="5" customWidth="1"/>
    <col min="12604" max="12604" width="11.7109375" style="5" customWidth="1"/>
    <col min="12605" max="12605" width="10.85546875" style="5" customWidth="1"/>
    <col min="12606" max="12799" width="9.140625" style="5"/>
    <col min="12800" max="12800" width="7.42578125" style="5" customWidth="1"/>
    <col min="12801" max="12801" width="20.28515625" style="5" customWidth="1"/>
    <col min="12802" max="12802" width="24.7109375" style="5" customWidth="1"/>
    <col min="12803" max="12803" width="35.7109375" style="5" customWidth="1"/>
    <col min="12804" max="12804" width="5" style="5" customWidth="1"/>
    <col min="12805" max="12805" width="12.85546875" style="5" customWidth="1"/>
    <col min="12806" max="12806" width="10.7109375" style="5" customWidth="1"/>
    <col min="12807" max="12807" width="7" style="5" customWidth="1"/>
    <col min="12808" max="12808" width="12.28515625" style="5" customWidth="1"/>
    <col min="12809" max="12809" width="10.7109375" style="5" customWidth="1"/>
    <col min="12810" max="12810" width="10.85546875" style="5" customWidth="1"/>
    <col min="12811" max="12811" width="8.85546875" style="5" customWidth="1"/>
    <col min="12812" max="12812" width="13.85546875" style="5" customWidth="1"/>
    <col min="12813" max="12813" width="20.42578125" style="5" customWidth="1"/>
    <col min="12814" max="12814" width="12.28515625" style="5" customWidth="1"/>
    <col min="12815" max="12815" width="19.28515625" style="5" customWidth="1"/>
    <col min="12816" max="12816" width="11.85546875" style="5" customWidth="1"/>
    <col min="12817" max="12817" width="9.140625" style="5" customWidth="1"/>
    <col min="12818" max="12818" width="13.42578125" style="5" customWidth="1"/>
    <col min="12819" max="12819" width="15.28515625" style="5" customWidth="1"/>
    <col min="12820" max="12820" width="15.42578125" style="5" customWidth="1"/>
    <col min="12821" max="12822" width="14.42578125" style="5" customWidth="1"/>
    <col min="12823" max="12823" width="5" style="5" customWidth="1"/>
    <col min="12824" max="12826" width="15.140625" style="5" customWidth="1"/>
    <col min="12827" max="12827" width="4.28515625" style="5" customWidth="1"/>
    <col min="12828" max="12828" width="16" style="5" customWidth="1"/>
    <col min="12829" max="12829" width="17.140625" style="5" customWidth="1"/>
    <col min="12830" max="12830" width="18.28515625" style="5" customWidth="1"/>
    <col min="12831" max="12831" width="4.85546875" style="5" customWidth="1"/>
    <col min="12832" max="12832" width="16" style="5" customWidth="1"/>
    <col min="12833" max="12833" width="17.140625" style="5" customWidth="1"/>
    <col min="12834" max="12834" width="18.28515625" style="5" customWidth="1"/>
    <col min="12835" max="12835" width="13.7109375" style="5" customWidth="1"/>
    <col min="12836" max="12836" width="16" style="5" customWidth="1"/>
    <col min="12837" max="12837" width="17.140625" style="5" customWidth="1"/>
    <col min="12838" max="12838" width="18.28515625" style="5" customWidth="1"/>
    <col min="12839" max="12839" width="13.7109375" style="5" customWidth="1"/>
    <col min="12840" max="12840" width="16" style="5" customWidth="1"/>
    <col min="12841" max="12841" width="17.140625" style="5" customWidth="1"/>
    <col min="12842" max="12842" width="18.28515625" style="5" customWidth="1"/>
    <col min="12843" max="12843" width="13.7109375" style="5" customWidth="1"/>
    <col min="12844" max="12844" width="16" style="5" customWidth="1"/>
    <col min="12845" max="12845" width="17.140625" style="5" customWidth="1"/>
    <col min="12846" max="12849" width="18.28515625" style="5" customWidth="1"/>
    <col min="12850" max="12850" width="15" style="5" customWidth="1"/>
    <col min="12851" max="12851" width="15.7109375" style="5" customWidth="1"/>
    <col min="12852" max="12852" width="49" style="5" customWidth="1"/>
    <col min="12853" max="12853" width="19.42578125" style="5" customWidth="1"/>
    <col min="12854" max="12854" width="14.5703125" style="5" customWidth="1"/>
    <col min="12855" max="12855" width="12.28515625" style="5" customWidth="1"/>
    <col min="12856" max="12856" width="14.5703125" style="5" customWidth="1"/>
    <col min="12857" max="12857" width="11.7109375" style="5" customWidth="1"/>
    <col min="12858" max="12858" width="14" style="5" customWidth="1"/>
    <col min="12859" max="12859" width="20.5703125" style="5" customWidth="1"/>
    <col min="12860" max="12860" width="11.7109375" style="5" customWidth="1"/>
    <col min="12861" max="12861" width="10.85546875" style="5" customWidth="1"/>
    <col min="12862" max="13055" width="9.140625" style="5"/>
    <col min="13056" max="13056" width="7.42578125" style="5" customWidth="1"/>
    <col min="13057" max="13057" width="20.28515625" style="5" customWidth="1"/>
    <col min="13058" max="13058" width="24.7109375" style="5" customWidth="1"/>
    <col min="13059" max="13059" width="35.7109375" style="5" customWidth="1"/>
    <col min="13060" max="13060" width="5" style="5" customWidth="1"/>
    <col min="13061" max="13061" width="12.85546875" style="5" customWidth="1"/>
    <col min="13062" max="13062" width="10.7109375" style="5" customWidth="1"/>
    <col min="13063" max="13063" width="7" style="5" customWidth="1"/>
    <col min="13064" max="13064" width="12.28515625" style="5" customWidth="1"/>
    <col min="13065" max="13065" width="10.7109375" style="5" customWidth="1"/>
    <col min="13066" max="13066" width="10.85546875" style="5" customWidth="1"/>
    <col min="13067" max="13067" width="8.85546875" style="5" customWidth="1"/>
    <col min="13068" max="13068" width="13.85546875" style="5" customWidth="1"/>
    <col min="13069" max="13069" width="20.42578125" style="5" customWidth="1"/>
    <col min="13070" max="13070" width="12.28515625" style="5" customWidth="1"/>
    <col min="13071" max="13071" width="19.28515625" style="5" customWidth="1"/>
    <col min="13072" max="13072" width="11.85546875" style="5" customWidth="1"/>
    <col min="13073" max="13073" width="9.140625" style="5" customWidth="1"/>
    <col min="13074" max="13074" width="13.42578125" style="5" customWidth="1"/>
    <col min="13075" max="13075" width="15.28515625" style="5" customWidth="1"/>
    <col min="13076" max="13076" width="15.42578125" style="5" customWidth="1"/>
    <col min="13077" max="13078" width="14.42578125" style="5" customWidth="1"/>
    <col min="13079" max="13079" width="5" style="5" customWidth="1"/>
    <col min="13080" max="13082" width="15.140625" style="5" customWidth="1"/>
    <col min="13083" max="13083" width="4.28515625" style="5" customWidth="1"/>
    <col min="13084" max="13084" width="16" style="5" customWidth="1"/>
    <col min="13085" max="13085" width="17.140625" style="5" customWidth="1"/>
    <col min="13086" max="13086" width="18.28515625" style="5" customWidth="1"/>
    <col min="13087" max="13087" width="4.85546875" style="5" customWidth="1"/>
    <col min="13088" max="13088" width="16" style="5" customWidth="1"/>
    <col min="13089" max="13089" width="17.140625" style="5" customWidth="1"/>
    <col min="13090" max="13090" width="18.28515625" style="5" customWidth="1"/>
    <col min="13091" max="13091" width="13.7109375" style="5" customWidth="1"/>
    <col min="13092" max="13092" width="16" style="5" customWidth="1"/>
    <col min="13093" max="13093" width="17.140625" style="5" customWidth="1"/>
    <col min="13094" max="13094" width="18.28515625" style="5" customWidth="1"/>
    <col min="13095" max="13095" width="13.7109375" style="5" customWidth="1"/>
    <col min="13096" max="13096" width="16" style="5" customWidth="1"/>
    <col min="13097" max="13097" width="17.140625" style="5" customWidth="1"/>
    <col min="13098" max="13098" width="18.28515625" style="5" customWidth="1"/>
    <col min="13099" max="13099" width="13.7109375" style="5" customWidth="1"/>
    <col min="13100" max="13100" width="16" style="5" customWidth="1"/>
    <col min="13101" max="13101" width="17.140625" style="5" customWidth="1"/>
    <col min="13102" max="13105" width="18.28515625" style="5" customWidth="1"/>
    <col min="13106" max="13106" width="15" style="5" customWidth="1"/>
    <col min="13107" max="13107" width="15.7109375" style="5" customWidth="1"/>
    <col min="13108" max="13108" width="49" style="5" customWidth="1"/>
    <col min="13109" max="13109" width="19.42578125" style="5" customWidth="1"/>
    <col min="13110" max="13110" width="14.5703125" style="5" customWidth="1"/>
    <col min="13111" max="13111" width="12.28515625" style="5" customWidth="1"/>
    <col min="13112" max="13112" width="14.5703125" style="5" customWidth="1"/>
    <col min="13113" max="13113" width="11.7109375" style="5" customWidth="1"/>
    <col min="13114" max="13114" width="14" style="5" customWidth="1"/>
    <col min="13115" max="13115" width="20.5703125" style="5" customWidth="1"/>
    <col min="13116" max="13116" width="11.7109375" style="5" customWidth="1"/>
    <col min="13117" max="13117" width="10.85546875" style="5" customWidth="1"/>
    <col min="13118" max="13311" width="9.140625" style="5"/>
    <col min="13312" max="13312" width="7.42578125" style="5" customWidth="1"/>
    <col min="13313" max="13313" width="20.28515625" style="5" customWidth="1"/>
    <col min="13314" max="13314" width="24.7109375" style="5" customWidth="1"/>
    <col min="13315" max="13315" width="35.7109375" style="5" customWidth="1"/>
    <col min="13316" max="13316" width="5" style="5" customWidth="1"/>
    <col min="13317" max="13317" width="12.85546875" style="5" customWidth="1"/>
    <col min="13318" max="13318" width="10.7109375" style="5" customWidth="1"/>
    <col min="13319" max="13319" width="7" style="5" customWidth="1"/>
    <col min="13320" max="13320" width="12.28515625" style="5" customWidth="1"/>
    <col min="13321" max="13321" width="10.7109375" style="5" customWidth="1"/>
    <col min="13322" max="13322" width="10.85546875" style="5" customWidth="1"/>
    <col min="13323" max="13323" width="8.85546875" style="5" customWidth="1"/>
    <col min="13324" max="13324" width="13.85546875" style="5" customWidth="1"/>
    <col min="13325" max="13325" width="20.42578125" style="5" customWidth="1"/>
    <col min="13326" max="13326" width="12.28515625" style="5" customWidth="1"/>
    <col min="13327" max="13327" width="19.28515625" style="5" customWidth="1"/>
    <col min="13328" max="13328" width="11.85546875" style="5" customWidth="1"/>
    <col min="13329" max="13329" width="9.140625" style="5" customWidth="1"/>
    <col min="13330" max="13330" width="13.42578125" style="5" customWidth="1"/>
    <col min="13331" max="13331" width="15.28515625" style="5" customWidth="1"/>
    <col min="13332" max="13332" width="15.42578125" style="5" customWidth="1"/>
    <col min="13333" max="13334" width="14.42578125" style="5" customWidth="1"/>
    <col min="13335" max="13335" width="5" style="5" customWidth="1"/>
    <col min="13336" max="13338" width="15.140625" style="5" customWidth="1"/>
    <col min="13339" max="13339" width="4.28515625" style="5" customWidth="1"/>
    <col min="13340" max="13340" width="16" style="5" customWidth="1"/>
    <col min="13341" max="13341" width="17.140625" style="5" customWidth="1"/>
    <col min="13342" max="13342" width="18.28515625" style="5" customWidth="1"/>
    <col min="13343" max="13343" width="4.85546875" style="5" customWidth="1"/>
    <col min="13344" max="13344" width="16" style="5" customWidth="1"/>
    <col min="13345" max="13345" width="17.140625" style="5" customWidth="1"/>
    <col min="13346" max="13346" width="18.28515625" style="5" customWidth="1"/>
    <col min="13347" max="13347" width="13.7109375" style="5" customWidth="1"/>
    <col min="13348" max="13348" width="16" style="5" customWidth="1"/>
    <col min="13349" max="13349" width="17.140625" style="5" customWidth="1"/>
    <col min="13350" max="13350" width="18.28515625" style="5" customWidth="1"/>
    <col min="13351" max="13351" width="13.7109375" style="5" customWidth="1"/>
    <col min="13352" max="13352" width="16" style="5" customWidth="1"/>
    <col min="13353" max="13353" width="17.140625" style="5" customWidth="1"/>
    <col min="13354" max="13354" width="18.28515625" style="5" customWidth="1"/>
    <col min="13355" max="13355" width="13.7109375" style="5" customWidth="1"/>
    <col min="13356" max="13356" width="16" style="5" customWidth="1"/>
    <col min="13357" max="13357" width="17.140625" style="5" customWidth="1"/>
    <col min="13358" max="13361" width="18.28515625" style="5" customWidth="1"/>
    <col min="13362" max="13362" width="15" style="5" customWidth="1"/>
    <col min="13363" max="13363" width="15.7109375" style="5" customWidth="1"/>
    <col min="13364" max="13364" width="49" style="5" customWidth="1"/>
    <col min="13365" max="13365" width="19.42578125" style="5" customWidth="1"/>
    <col min="13366" max="13366" width="14.5703125" style="5" customWidth="1"/>
    <col min="13367" max="13367" width="12.28515625" style="5" customWidth="1"/>
    <col min="13368" max="13368" width="14.5703125" style="5" customWidth="1"/>
    <col min="13369" max="13369" width="11.7109375" style="5" customWidth="1"/>
    <col min="13370" max="13370" width="14" style="5" customWidth="1"/>
    <col min="13371" max="13371" width="20.5703125" style="5" customWidth="1"/>
    <col min="13372" max="13372" width="11.7109375" style="5" customWidth="1"/>
    <col min="13373" max="13373" width="10.85546875" style="5" customWidth="1"/>
    <col min="13374" max="13567" width="9.140625" style="5"/>
    <col min="13568" max="13568" width="7.42578125" style="5" customWidth="1"/>
    <col min="13569" max="13569" width="20.28515625" style="5" customWidth="1"/>
    <col min="13570" max="13570" width="24.7109375" style="5" customWidth="1"/>
    <col min="13571" max="13571" width="35.7109375" style="5" customWidth="1"/>
    <col min="13572" max="13572" width="5" style="5" customWidth="1"/>
    <col min="13573" max="13573" width="12.85546875" style="5" customWidth="1"/>
    <col min="13574" max="13574" width="10.7109375" style="5" customWidth="1"/>
    <col min="13575" max="13575" width="7" style="5" customWidth="1"/>
    <col min="13576" max="13576" width="12.28515625" style="5" customWidth="1"/>
    <col min="13577" max="13577" width="10.7109375" style="5" customWidth="1"/>
    <col min="13578" max="13578" width="10.85546875" style="5" customWidth="1"/>
    <col min="13579" max="13579" width="8.85546875" style="5" customWidth="1"/>
    <col min="13580" max="13580" width="13.85546875" style="5" customWidth="1"/>
    <col min="13581" max="13581" width="20.42578125" style="5" customWidth="1"/>
    <col min="13582" max="13582" width="12.28515625" style="5" customWidth="1"/>
    <col min="13583" max="13583" width="19.28515625" style="5" customWidth="1"/>
    <col min="13584" max="13584" width="11.85546875" style="5" customWidth="1"/>
    <col min="13585" max="13585" width="9.140625" style="5" customWidth="1"/>
    <col min="13586" max="13586" width="13.42578125" style="5" customWidth="1"/>
    <col min="13587" max="13587" width="15.28515625" style="5" customWidth="1"/>
    <col min="13588" max="13588" width="15.42578125" style="5" customWidth="1"/>
    <col min="13589" max="13590" width="14.42578125" style="5" customWidth="1"/>
    <col min="13591" max="13591" width="5" style="5" customWidth="1"/>
    <col min="13592" max="13594" width="15.140625" style="5" customWidth="1"/>
    <col min="13595" max="13595" width="4.28515625" style="5" customWidth="1"/>
    <col min="13596" max="13596" width="16" style="5" customWidth="1"/>
    <col min="13597" max="13597" width="17.140625" style="5" customWidth="1"/>
    <col min="13598" max="13598" width="18.28515625" style="5" customWidth="1"/>
    <col min="13599" max="13599" width="4.85546875" style="5" customWidth="1"/>
    <col min="13600" max="13600" width="16" style="5" customWidth="1"/>
    <col min="13601" max="13601" width="17.140625" style="5" customWidth="1"/>
    <col min="13602" max="13602" width="18.28515625" style="5" customWidth="1"/>
    <col min="13603" max="13603" width="13.7109375" style="5" customWidth="1"/>
    <col min="13604" max="13604" width="16" style="5" customWidth="1"/>
    <col min="13605" max="13605" width="17.140625" style="5" customWidth="1"/>
    <col min="13606" max="13606" width="18.28515625" style="5" customWidth="1"/>
    <col min="13607" max="13607" width="13.7109375" style="5" customWidth="1"/>
    <col min="13608" max="13608" width="16" style="5" customWidth="1"/>
    <col min="13609" max="13609" width="17.140625" style="5" customWidth="1"/>
    <col min="13610" max="13610" width="18.28515625" style="5" customWidth="1"/>
    <col min="13611" max="13611" width="13.7109375" style="5" customWidth="1"/>
    <col min="13612" max="13612" width="16" style="5" customWidth="1"/>
    <col min="13613" max="13613" width="17.140625" style="5" customWidth="1"/>
    <col min="13614" max="13617" width="18.28515625" style="5" customWidth="1"/>
    <col min="13618" max="13618" width="15" style="5" customWidth="1"/>
    <col min="13619" max="13619" width="15.7109375" style="5" customWidth="1"/>
    <col min="13620" max="13620" width="49" style="5" customWidth="1"/>
    <col min="13621" max="13621" width="19.42578125" style="5" customWidth="1"/>
    <col min="13622" max="13622" width="14.5703125" style="5" customWidth="1"/>
    <col min="13623" max="13623" width="12.28515625" style="5" customWidth="1"/>
    <col min="13624" max="13624" width="14.5703125" style="5" customWidth="1"/>
    <col min="13625" max="13625" width="11.7109375" style="5" customWidth="1"/>
    <col min="13626" max="13626" width="14" style="5" customWidth="1"/>
    <col min="13627" max="13627" width="20.5703125" style="5" customWidth="1"/>
    <col min="13628" max="13628" width="11.7109375" style="5" customWidth="1"/>
    <col min="13629" max="13629" width="10.85546875" style="5" customWidth="1"/>
    <col min="13630" max="13823" width="9.140625" style="5"/>
    <col min="13824" max="13824" width="7.42578125" style="5" customWidth="1"/>
    <col min="13825" max="13825" width="20.28515625" style="5" customWidth="1"/>
    <col min="13826" max="13826" width="24.7109375" style="5" customWidth="1"/>
    <col min="13827" max="13827" width="35.7109375" style="5" customWidth="1"/>
    <col min="13828" max="13828" width="5" style="5" customWidth="1"/>
    <col min="13829" max="13829" width="12.85546875" style="5" customWidth="1"/>
    <col min="13830" max="13830" width="10.7109375" style="5" customWidth="1"/>
    <col min="13831" max="13831" width="7" style="5" customWidth="1"/>
    <col min="13832" max="13832" width="12.28515625" style="5" customWidth="1"/>
    <col min="13833" max="13833" width="10.7109375" style="5" customWidth="1"/>
    <col min="13834" max="13834" width="10.85546875" style="5" customWidth="1"/>
    <col min="13835" max="13835" width="8.85546875" style="5" customWidth="1"/>
    <col min="13836" max="13836" width="13.85546875" style="5" customWidth="1"/>
    <col min="13837" max="13837" width="20.42578125" style="5" customWidth="1"/>
    <col min="13838" max="13838" width="12.28515625" style="5" customWidth="1"/>
    <col min="13839" max="13839" width="19.28515625" style="5" customWidth="1"/>
    <col min="13840" max="13840" width="11.85546875" style="5" customWidth="1"/>
    <col min="13841" max="13841" width="9.140625" style="5" customWidth="1"/>
    <col min="13842" max="13842" width="13.42578125" style="5" customWidth="1"/>
    <col min="13843" max="13843" width="15.28515625" style="5" customWidth="1"/>
    <col min="13844" max="13844" width="15.42578125" style="5" customWidth="1"/>
    <col min="13845" max="13846" width="14.42578125" style="5" customWidth="1"/>
    <col min="13847" max="13847" width="5" style="5" customWidth="1"/>
    <col min="13848" max="13850" width="15.140625" style="5" customWidth="1"/>
    <col min="13851" max="13851" width="4.28515625" style="5" customWidth="1"/>
    <col min="13852" max="13852" width="16" style="5" customWidth="1"/>
    <col min="13853" max="13853" width="17.140625" style="5" customWidth="1"/>
    <col min="13854" max="13854" width="18.28515625" style="5" customWidth="1"/>
    <col min="13855" max="13855" width="4.85546875" style="5" customWidth="1"/>
    <col min="13856" max="13856" width="16" style="5" customWidth="1"/>
    <col min="13857" max="13857" width="17.140625" style="5" customWidth="1"/>
    <col min="13858" max="13858" width="18.28515625" style="5" customWidth="1"/>
    <col min="13859" max="13859" width="13.7109375" style="5" customWidth="1"/>
    <col min="13860" max="13860" width="16" style="5" customWidth="1"/>
    <col min="13861" max="13861" width="17.140625" style="5" customWidth="1"/>
    <col min="13862" max="13862" width="18.28515625" style="5" customWidth="1"/>
    <col min="13863" max="13863" width="13.7109375" style="5" customWidth="1"/>
    <col min="13864" max="13864" width="16" style="5" customWidth="1"/>
    <col min="13865" max="13865" width="17.140625" style="5" customWidth="1"/>
    <col min="13866" max="13866" width="18.28515625" style="5" customWidth="1"/>
    <col min="13867" max="13867" width="13.7109375" style="5" customWidth="1"/>
    <col min="13868" max="13868" width="16" style="5" customWidth="1"/>
    <col min="13869" max="13869" width="17.140625" style="5" customWidth="1"/>
    <col min="13870" max="13873" width="18.28515625" style="5" customWidth="1"/>
    <col min="13874" max="13874" width="15" style="5" customWidth="1"/>
    <col min="13875" max="13875" width="15.7109375" style="5" customWidth="1"/>
    <col min="13876" max="13876" width="49" style="5" customWidth="1"/>
    <col min="13877" max="13877" width="19.42578125" style="5" customWidth="1"/>
    <col min="13878" max="13878" width="14.5703125" style="5" customWidth="1"/>
    <col min="13879" max="13879" width="12.28515625" style="5" customWidth="1"/>
    <col min="13880" max="13880" width="14.5703125" style="5" customWidth="1"/>
    <col min="13881" max="13881" width="11.7109375" style="5" customWidth="1"/>
    <col min="13882" max="13882" width="14" style="5" customWidth="1"/>
    <col min="13883" max="13883" width="20.5703125" style="5" customWidth="1"/>
    <col min="13884" max="13884" width="11.7109375" style="5" customWidth="1"/>
    <col min="13885" max="13885" width="10.85546875" style="5" customWidth="1"/>
    <col min="13886" max="14079" width="9.140625" style="5"/>
    <col min="14080" max="14080" width="7.42578125" style="5" customWidth="1"/>
    <col min="14081" max="14081" width="20.28515625" style="5" customWidth="1"/>
    <col min="14082" max="14082" width="24.7109375" style="5" customWidth="1"/>
    <col min="14083" max="14083" width="35.7109375" style="5" customWidth="1"/>
    <col min="14084" max="14084" width="5" style="5" customWidth="1"/>
    <col min="14085" max="14085" width="12.85546875" style="5" customWidth="1"/>
    <col min="14086" max="14086" width="10.7109375" style="5" customWidth="1"/>
    <col min="14087" max="14087" width="7" style="5" customWidth="1"/>
    <col min="14088" max="14088" width="12.28515625" style="5" customWidth="1"/>
    <col min="14089" max="14089" width="10.7109375" style="5" customWidth="1"/>
    <col min="14090" max="14090" width="10.85546875" style="5" customWidth="1"/>
    <col min="14091" max="14091" width="8.85546875" style="5" customWidth="1"/>
    <col min="14092" max="14092" width="13.85546875" style="5" customWidth="1"/>
    <col min="14093" max="14093" width="20.42578125" style="5" customWidth="1"/>
    <col min="14094" max="14094" width="12.28515625" style="5" customWidth="1"/>
    <col min="14095" max="14095" width="19.28515625" style="5" customWidth="1"/>
    <col min="14096" max="14096" width="11.85546875" style="5" customWidth="1"/>
    <col min="14097" max="14097" width="9.140625" style="5" customWidth="1"/>
    <col min="14098" max="14098" width="13.42578125" style="5" customWidth="1"/>
    <col min="14099" max="14099" width="15.28515625" style="5" customWidth="1"/>
    <col min="14100" max="14100" width="15.42578125" style="5" customWidth="1"/>
    <col min="14101" max="14102" width="14.42578125" style="5" customWidth="1"/>
    <col min="14103" max="14103" width="5" style="5" customWidth="1"/>
    <col min="14104" max="14106" width="15.140625" style="5" customWidth="1"/>
    <col min="14107" max="14107" width="4.28515625" style="5" customWidth="1"/>
    <col min="14108" max="14108" width="16" style="5" customWidth="1"/>
    <col min="14109" max="14109" width="17.140625" style="5" customWidth="1"/>
    <col min="14110" max="14110" width="18.28515625" style="5" customWidth="1"/>
    <col min="14111" max="14111" width="4.85546875" style="5" customWidth="1"/>
    <col min="14112" max="14112" width="16" style="5" customWidth="1"/>
    <col min="14113" max="14113" width="17.140625" style="5" customWidth="1"/>
    <col min="14114" max="14114" width="18.28515625" style="5" customWidth="1"/>
    <col min="14115" max="14115" width="13.7109375" style="5" customWidth="1"/>
    <col min="14116" max="14116" width="16" style="5" customWidth="1"/>
    <col min="14117" max="14117" width="17.140625" style="5" customWidth="1"/>
    <col min="14118" max="14118" width="18.28515625" style="5" customWidth="1"/>
    <col min="14119" max="14119" width="13.7109375" style="5" customWidth="1"/>
    <col min="14120" max="14120" width="16" style="5" customWidth="1"/>
    <col min="14121" max="14121" width="17.140625" style="5" customWidth="1"/>
    <col min="14122" max="14122" width="18.28515625" style="5" customWidth="1"/>
    <col min="14123" max="14123" width="13.7109375" style="5" customWidth="1"/>
    <col min="14124" max="14124" width="16" style="5" customWidth="1"/>
    <col min="14125" max="14125" width="17.140625" style="5" customWidth="1"/>
    <col min="14126" max="14129" width="18.28515625" style="5" customWidth="1"/>
    <col min="14130" max="14130" width="15" style="5" customWidth="1"/>
    <col min="14131" max="14131" width="15.7109375" style="5" customWidth="1"/>
    <col min="14132" max="14132" width="49" style="5" customWidth="1"/>
    <col min="14133" max="14133" width="19.42578125" style="5" customWidth="1"/>
    <col min="14134" max="14134" width="14.5703125" style="5" customWidth="1"/>
    <col min="14135" max="14135" width="12.28515625" style="5" customWidth="1"/>
    <col min="14136" max="14136" width="14.5703125" style="5" customWidth="1"/>
    <col min="14137" max="14137" width="11.7109375" style="5" customWidth="1"/>
    <col min="14138" max="14138" width="14" style="5" customWidth="1"/>
    <col min="14139" max="14139" width="20.5703125" style="5" customWidth="1"/>
    <col min="14140" max="14140" width="11.7109375" style="5" customWidth="1"/>
    <col min="14141" max="14141" width="10.85546875" style="5" customWidth="1"/>
    <col min="14142" max="14335" width="9.140625" style="5"/>
    <col min="14336" max="14336" width="7.42578125" style="5" customWidth="1"/>
    <col min="14337" max="14337" width="20.28515625" style="5" customWidth="1"/>
    <col min="14338" max="14338" width="24.7109375" style="5" customWidth="1"/>
    <col min="14339" max="14339" width="35.7109375" style="5" customWidth="1"/>
    <col min="14340" max="14340" width="5" style="5" customWidth="1"/>
    <col min="14341" max="14341" width="12.85546875" style="5" customWidth="1"/>
    <col min="14342" max="14342" width="10.7109375" style="5" customWidth="1"/>
    <col min="14343" max="14343" width="7" style="5" customWidth="1"/>
    <col min="14344" max="14344" width="12.28515625" style="5" customWidth="1"/>
    <col min="14345" max="14345" width="10.7109375" style="5" customWidth="1"/>
    <col min="14346" max="14346" width="10.85546875" style="5" customWidth="1"/>
    <col min="14347" max="14347" width="8.85546875" style="5" customWidth="1"/>
    <col min="14348" max="14348" width="13.85546875" style="5" customWidth="1"/>
    <col min="14349" max="14349" width="20.42578125" style="5" customWidth="1"/>
    <col min="14350" max="14350" width="12.28515625" style="5" customWidth="1"/>
    <col min="14351" max="14351" width="19.28515625" style="5" customWidth="1"/>
    <col min="14352" max="14352" width="11.85546875" style="5" customWidth="1"/>
    <col min="14353" max="14353" width="9.140625" style="5" customWidth="1"/>
    <col min="14354" max="14354" width="13.42578125" style="5" customWidth="1"/>
    <col min="14355" max="14355" width="15.28515625" style="5" customWidth="1"/>
    <col min="14356" max="14356" width="15.42578125" style="5" customWidth="1"/>
    <col min="14357" max="14358" width="14.42578125" style="5" customWidth="1"/>
    <col min="14359" max="14359" width="5" style="5" customWidth="1"/>
    <col min="14360" max="14362" width="15.140625" style="5" customWidth="1"/>
    <col min="14363" max="14363" width="4.28515625" style="5" customWidth="1"/>
    <col min="14364" max="14364" width="16" style="5" customWidth="1"/>
    <col min="14365" max="14365" width="17.140625" style="5" customWidth="1"/>
    <col min="14366" max="14366" width="18.28515625" style="5" customWidth="1"/>
    <col min="14367" max="14367" width="4.85546875" style="5" customWidth="1"/>
    <col min="14368" max="14368" width="16" style="5" customWidth="1"/>
    <col min="14369" max="14369" width="17.140625" style="5" customWidth="1"/>
    <col min="14370" max="14370" width="18.28515625" style="5" customWidth="1"/>
    <col min="14371" max="14371" width="13.7109375" style="5" customWidth="1"/>
    <col min="14372" max="14372" width="16" style="5" customWidth="1"/>
    <col min="14373" max="14373" width="17.140625" style="5" customWidth="1"/>
    <col min="14374" max="14374" width="18.28515625" style="5" customWidth="1"/>
    <col min="14375" max="14375" width="13.7109375" style="5" customWidth="1"/>
    <col min="14376" max="14376" width="16" style="5" customWidth="1"/>
    <col min="14377" max="14377" width="17.140625" style="5" customWidth="1"/>
    <col min="14378" max="14378" width="18.28515625" style="5" customWidth="1"/>
    <col min="14379" max="14379" width="13.7109375" style="5" customWidth="1"/>
    <col min="14380" max="14380" width="16" style="5" customWidth="1"/>
    <col min="14381" max="14381" width="17.140625" style="5" customWidth="1"/>
    <col min="14382" max="14385" width="18.28515625" style="5" customWidth="1"/>
    <col min="14386" max="14386" width="15" style="5" customWidth="1"/>
    <col min="14387" max="14387" width="15.7109375" style="5" customWidth="1"/>
    <col min="14388" max="14388" width="49" style="5" customWidth="1"/>
    <col min="14389" max="14389" width="19.42578125" style="5" customWidth="1"/>
    <col min="14390" max="14390" width="14.5703125" style="5" customWidth="1"/>
    <col min="14391" max="14391" width="12.28515625" style="5" customWidth="1"/>
    <col min="14392" max="14392" width="14.5703125" style="5" customWidth="1"/>
    <col min="14393" max="14393" width="11.7109375" style="5" customWidth="1"/>
    <col min="14394" max="14394" width="14" style="5" customWidth="1"/>
    <col min="14395" max="14395" width="20.5703125" style="5" customWidth="1"/>
    <col min="14396" max="14396" width="11.7109375" style="5" customWidth="1"/>
    <col min="14397" max="14397" width="10.85546875" style="5" customWidth="1"/>
    <col min="14398" max="14591" width="9.140625" style="5"/>
    <col min="14592" max="14592" width="7.42578125" style="5" customWidth="1"/>
    <col min="14593" max="14593" width="20.28515625" style="5" customWidth="1"/>
    <col min="14594" max="14594" width="24.7109375" style="5" customWidth="1"/>
    <col min="14595" max="14595" width="35.7109375" style="5" customWidth="1"/>
    <col min="14596" max="14596" width="5" style="5" customWidth="1"/>
    <col min="14597" max="14597" width="12.85546875" style="5" customWidth="1"/>
    <col min="14598" max="14598" width="10.7109375" style="5" customWidth="1"/>
    <col min="14599" max="14599" width="7" style="5" customWidth="1"/>
    <col min="14600" max="14600" width="12.28515625" style="5" customWidth="1"/>
    <col min="14601" max="14601" width="10.7109375" style="5" customWidth="1"/>
    <col min="14602" max="14602" width="10.85546875" style="5" customWidth="1"/>
    <col min="14603" max="14603" width="8.85546875" style="5" customWidth="1"/>
    <col min="14604" max="14604" width="13.85546875" style="5" customWidth="1"/>
    <col min="14605" max="14605" width="20.42578125" style="5" customWidth="1"/>
    <col min="14606" max="14606" width="12.28515625" style="5" customWidth="1"/>
    <col min="14607" max="14607" width="19.28515625" style="5" customWidth="1"/>
    <col min="14608" max="14608" width="11.85546875" style="5" customWidth="1"/>
    <col min="14609" max="14609" width="9.140625" style="5" customWidth="1"/>
    <col min="14610" max="14610" width="13.42578125" style="5" customWidth="1"/>
    <col min="14611" max="14611" width="15.28515625" style="5" customWidth="1"/>
    <col min="14612" max="14612" width="15.42578125" style="5" customWidth="1"/>
    <col min="14613" max="14614" width="14.42578125" style="5" customWidth="1"/>
    <col min="14615" max="14615" width="5" style="5" customWidth="1"/>
    <col min="14616" max="14618" width="15.140625" style="5" customWidth="1"/>
    <col min="14619" max="14619" width="4.28515625" style="5" customWidth="1"/>
    <col min="14620" max="14620" width="16" style="5" customWidth="1"/>
    <col min="14621" max="14621" width="17.140625" style="5" customWidth="1"/>
    <col min="14622" max="14622" width="18.28515625" style="5" customWidth="1"/>
    <col min="14623" max="14623" width="4.85546875" style="5" customWidth="1"/>
    <col min="14624" max="14624" width="16" style="5" customWidth="1"/>
    <col min="14625" max="14625" width="17.140625" style="5" customWidth="1"/>
    <col min="14626" max="14626" width="18.28515625" style="5" customWidth="1"/>
    <col min="14627" max="14627" width="13.7109375" style="5" customWidth="1"/>
    <col min="14628" max="14628" width="16" style="5" customWidth="1"/>
    <col min="14629" max="14629" width="17.140625" style="5" customWidth="1"/>
    <col min="14630" max="14630" width="18.28515625" style="5" customWidth="1"/>
    <col min="14631" max="14631" width="13.7109375" style="5" customWidth="1"/>
    <col min="14632" max="14632" width="16" style="5" customWidth="1"/>
    <col min="14633" max="14633" width="17.140625" style="5" customWidth="1"/>
    <col min="14634" max="14634" width="18.28515625" style="5" customWidth="1"/>
    <col min="14635" max="14635" width="13.7109375" style="5" customWidth="1"/>
    <col min="14636" max="14636" width="16" style="5" customWidth="1"/>
    <col min="14637" max="14637" width="17.140625" style="5" customWidth="1"/>
    <col min="14638" max="14641" width="18.28515625" style="5" customWidth="1"/>
    <col min="14642" max="14642" width="15" style="5" customWidth="1"/>
    <col min="14643" max="14643" width="15.7109375" style="5" customWidth="1"/>
    <col min="14644" max="14644" width="49" style="5" customWidth="1"/>
    <col min="14645" max="14645" width="19.42578125" style="5" customWidth="1"/>
    <col min="14646" max="14646" width="14.5703125" style="5" customWidth="1"/>
    <col min="14647" max="14647" width="12.28515625" style="5" customWidth="1"/>
    <col min="14648" max="14648" width="14.5703125" style="5" customWidth="1"/>
    <col min="14649" max="14649" width="11.7109375" style="5" customWidth="1"/>
    <col min="14650" max="14650" width="14" style="5" customWidth="1"/>
    <col min="14651" max="14651" width="20.5703125" style="5" customWidth="1"/>
    <col min="14652" max="14652" width="11.7109375" style="5" customWidth="1"/>
    <col min="14653" max="14653" width="10.85546875" style="5" customWidth="1"/>
    <col min="14654" max="14847" width="9.140625" style="5"/>
    <col min="14848" max="14848" width="7.42578125" style="5" customWidth="1"/>
    <col min="14849" max="14849" width="20.28515625" style="5" customWidth="1"/>
    <col min="14850" max="14850" width="24.7109375" style="5" customWidth="1"/>
    <col min="14851" max="14851" width="35.7109375" style="5" customWidth="1"/>
    <col min="14852" max="14852" width="5" style="5" customWidth="1"/>
    <col min="14853" max="14853" width="12.85546875" style="5" customWidth="1"/>
    <col min="14854" max="14854" width="10.7109375" style="5" customWidth="1"/>
    <col min="14855" max="14855" width="7" style="5" customWidth="1"/>
    <col min="14856" max="14856" width="12.28515625" style="5" customWidth="1"/>
    <col min="14857" max="14857" width="10.7109375" style="5" customWidth="1"/>
    <col min="14858" max="14858" width="10.85546875" style="5" customWidth="1"/>
    <col min="14859" max="14859" width="8.85546875" style="5" customWidth="1"/>
    <col min="14860" max="14860" width="13.85546875" style="5" customWidth="1"/>
    <col min="14861" max="14861" width="20.42578125" style="5" customWidth="1"/>
    <col min="14862" max="14862" width="12.28515625" style="5" customWidth="1"/>
    <col min="14863" max="14863" width="19.28515625" style="5" customWidth="1"/>
    <col min="14864" max="14864" width="11.85546875" style="5" customWidth="1"/>
    <col min="14865" max="14865" width="9.140625" style="5" customWidth="1"/>
    <col min="14866" max="14866" width="13.42578125" style="5" customWidth="1"/>
    <col min="14867" max="14867" width="15.28515625" style="5" customWidth="1"/>
    <col min="14868" max="14868" width="15.42578125" style="5" customWidth="1"/>
    <col min="14869" max="14870" width="14.42578125" style="5" customWidth="1"/>
    <col min="14871" max="14871" width="5" style="5" customWidth="1"/>
    <col min="14872" max="14874" width="15.140625" style="5" customWidth="1"/>
    <col min="14875" max="14875" width="4.28515625" style="5" customWidth="1"/>
    <col min="14876" max="14876" width="16" style="5" customWidth="1"/>
    <col min="14877" max="14877" width="17.140625" style="5" customWidth="1"/>
    <col min="14878" max="14878" width="18.28515625" style="5" customWidth="1"/>
    <col min="14879" max="14879" width="4.85546875" style="5" customWidth="1"/>
    <col min="14880" max="14880" width="16" style="5" customWidth="1"/>
    <col min="14881" max="14881" width="17.140625" style="5" customWidth="1"/>
    <col min="14882" max="14882" width="18.28515625" style="5" customWidth="1"/>
    <col min="14883" max="14883" width="13.7109375" style="5" customWidth="1"/>
    <col min="14884" max="14884" width="16" style="5" customWidth="1"/>
    <col min="14885" max="14885" width="17.140625" style="5" customWidth="1"/>
    <col min="14886" max="14886" width="18.28515625" style="5" customWidth="1"/>
    <col min="14887" max="14887" width="13.7109375" style="5" customWidth="1"/>
    <col min="14888" max="14888" width="16" style="5" customWidth="1"/>
    <col min="14889" max="14889" width="17.140625" style="5" customWidth="1"/>
    <col min="14890" max="14890" width="18.28515625" style="5" customWidth="1"/>
    <col min="14891" max="14891" width="13.7109375" style="5" customWidth="1"/>
    <col min="14892" max="14892" width="16" style="5" customWidth="1"/>
    <col min="14893" max="14893" width="17.140625" style="5" customWidth="1"/>
    <col min="14894" max="14897" width="18.28515625" style="5" customWidth="1"/>
    <col min="14898" max="14898" width="15" style="5" customWidth="1"/>
    <col min="14899" max="14899" width="15.7109375" style="5" customWidth="1"/>
    <col min="14900" max="14900" width="49" style="5" customWidth="1"/>
    <col min="14901" max="14901" width="19.42578125" style="5" customWidth="1"/>
    <col min="14902" max="14902" width="14.5703125" style="5" customWidth="1"/>
    <col min="14903" max="14903" width="12.28515625" style="5" customWidth="1"/>
    <col min="14904" max="14904" width="14.5703125" style="5" customWidth="1"/>
    <col min="14905" max="14905" width="11.7109375" style="5" customWidth="1"/>
    <col min="14906" max="14906" width="14" style="5" customWidth="1"/>
    <col min="14907" max="14907" width="20.5703125" style="5" customWidth="1"/>
    <col min="14908" max="14908" width="11.7109375" style="5" customWidth="1"/>
    <col min="14909" max="14909" width="10.85546875" style="5" customWidth="1"/>
    <col min="14910" max="15103" width="9.140625" style="5"/>
    <col min="15104" max="15104" width="7.42578125" style="5" customWidth="1"/>
    <col min="15105" max="15105" width="20.28515625" style="5" customWidth="1"/>
    <col min="15106" max="15106" width="24.7109375" style="5" customWidth="1"/>
    <col min="15107" max="15107" width="35.7109375" style="5" customWidth="1"/>
    <col min="15108" max="15108" width="5" style="5" customWidth="1"/>
    <col min="15109" max="15109" width="12.85546875" style="5" customWidth="1"/>
    <col min="15110" max="15110" width="10.7109375" style="5" customWidth="1"/>
    <col min="15111" max="15111" width="7" style="5" customWidth="1"/>
    <col min="15112" max="15112" width="12.28515625" style="5" customWidth="1"/>
    <col min="15113" max="15113" width="10.7109375" style="5" customWidth="1"/>
    <col min="15114" max="15114" width="10.85546875" style="5" customWidth="1"/>
    <col min="15115" max="15115" width="8.85546875" style="5" customWidth="1"/>
    <col min="15116" max="15116" width="13.85546875" style="5" customWidth="1"/>
    <col min="15117" max="15117" width="20.42578125" style="5" customWidth="1"/>
    <col min="15118" max="15118" width="12.28515625" style="5" customWidth="1"/>
    <col min="15119" max="15119" width="19.28515625" style="5" customWidth="1"/>
    <col min="15120" max="15120" width="11.85546875" style="5" customWidth="1"/>
    <col min="15121" max="15121" width="9.140625" style="5" customWidth="1"/>
    <col min="15122" max="15122" width="13.42578125" style="5" customWidth="1"/>
    <col min="15123" max="15123" width="15.28515625" style="5" customWidth="1"/>
    <col min="15124" max="15124" width="15.42578125" style="5" customWidth="1"/>
    <col min="15125" max="15126" width="14.42578125" style="5" customWidth="1"/>
    <col min="15127" max="15127" width="5" style="5" customWidth="1"/>
    <col min="15128" max="15130" width="15.140625" style="5" customWidth="1"/>
    <col min="15131" max="15131" width="4.28515625" style="5" customWidth="1"/>
    <col min="15132" max="15132" width="16" style="5" customWidth="1"/>
    <col min="15133" max="15133" width="17.140625" style="5" customWidth="1"/>
    <col min="15134" max="15134" width="18.28515625" style="5" customWidth="1"/>
    <col min="15135" max="15135" width="4.85546875" style="5" customWidth="1"/>
    <col min="15136" max="15136" width="16" style="5" customWidth="1"/>
    <col min="15137" max="15137" width="17.140625" style="5" customWidth="1"/>
    <col min="15138" max="15138" width="18.28515625" style="5" customWidth="1"/>
    <col min="15139" max="15139" width="13.7109375" style="5" customWidth="1"/>
    <col min="15140" max="15140" width="16" style="5" customWidth="1"/>
    <col min="15141" max="15141" width="17.140625" style="5" customWidth="1"/>
    <col min="15142" max="15142" width="18.28515625" style="5" customWidth="1"/>
    <col min="15143" max="15143" width="13.7109375" style="5" customWidth="1"/>
    <col min="15144" max="15144" width="16" style="5" customWidth="1"/>
    <col min="15145" max="15145" width="17.140625" style="5" customWidth="1"/>
    <col min="15146" max="15146" width="18.28515625" style="5" customWidth="1"/>
    <col min="15147" max="15147" width="13.7109375" style="5" customWidth="1"/>
    <col min="15148" max="15148" width="16" style="5" customWidth="1"/>
    <col min="15149" max="15149" width="17.140625" style="5" customWidth="1"/>
    <col min="15150" max="15153" width="18.28515625" style="5" customWidth="1"/>
    <col min="15154" max="15154" width="15" style="5" customWidth="1"/>
    <col min="15155" max="15155" width="15.7109375" style="5" customWidth="1"/>
    <col min="15156" max="15156" width="49" style="5" customWidth="1"/>
    <col min="15157" max="15157" width="19.42578125" style="5" customWidth="1"/>
    <col min="15158" max="15158" width="14.5703125" style="5" customWidth="1"/>
    <col min="15159" max="15159" width="12.28515625" style="5" customWidth="1"/>
    <col min="15160" max="15160" width="14.5703125" style="5" customWidth="1"/>
    <col min="15161" max="15161" width="11.7109375" style="5" customWidth="1"/>
    <col min="15162" max="15162" width="14" style="5" customWidth="1"/>
    <col min="15163" max="15163" width="20.5703125" style="5" customWidth="1"/>
    <col min="15164" max="15164" width="11.7109375" style="5" customWidth="1"/>
    <col min="15165" max="15165" width="10.85546875" style="5" customWidth="1"/>
    <col min="15166" max="15359" width="9.140625" style="5"/>
    <col min="15360" max="15360" width="7.42578125" style="5" customWidth="1"/>
    <col min="15361" max="15361" width="20.28515625" style="5" customWidth="1"/>
    <col min="15362" max="15362" width="24.7109375" style="5" customWidth="1"/>
    <col min="15363" max="15363" width="35.7109375" style="5" customWidth="1"/>
    <col min="15364" max="15364" width="5" style="5" customWidth="1"/>
    <col min="15365" max="15365" width="12.85546875" style="5" customWidth="1"/>
    <col min="15366" max="15366" width="10.7109375" style="5" customWidth="1"/>
    <col min="15367" max="15367" width="7" style="5" customWidth="1"/>
    <col min="15368" max="15368" width="12.28515625" style="5" customWidth="1"/>
    <col min="15369" max="15369" width="10.7109375" style="5" customWidth="1"/>
    <col min="15370" max="15370" width="10.85546875" style="5" customWidth="1"/>
    <col min="15371" max="15371" width="8.85546875" style="5" customWidth="1"/>
    <col min="15372" max="15372" width="13.85546875" style="5" customWidth="1"/>
    <col min="15373" max="15373" width="20.42578125" style="5" customWidth="1"/>
    <col min="15374" max="15374" width="12.28515625" style="5" customWidth="1"/>
    <col min="15375" max="15375" width="19.28515625" style="5" customWidth="1"/>
    <col min="15376" max="15376" width="11.85546875" style="5" customWidth="1"/>
    <col min="15377" max="15377" width="9.140625" style="5" customWidth="1"/>
    <col min="15378" max="15378" width="13.42578125" style="5" customWidth="1"/>
    <col min="15379" max="15379" width="15.28515625" style="5" customWidth="1"/>
    <col min="15380" max="15380" width="15.42578125" style="5" customWidth="1"/>
    <col min="15381" max="15382" width="14.42578125" style="5" customWidth="1"/>
    <col min="15383" max="15383" width="5" style="5" customWidth="1"/>
    <col min="15384" max="15386" width="15.140625" style="5" customWidth="1"/>
    <col min="15387" max="15387" width="4.28515625" style="5" customWidth="1"/>
    <col min="15388" max="15388" width="16" style="5" customWidth="1"/>
    <col min="15389" max="15389" width="17.140625" style="5" customWidth="1"/>
    <col min="15390" max="15390" width="18.28515625" style="5" customWidth="1"/>
    <col min="15391" max="15391" width="4.85546875" style="5" customWidth="1"/>
    <col min="15392" max="15392" width="16" style="5" customWidth="1"/>
    <col min="15393" max="15393" width="17.140625" style="5" customWidth="1"/>
    <col min="15394" max="15394" width="18.28515625" style="5" customWidth="1"/>
    <col min="15395" max="15395" width="13.7109375" style="5" customWidth="1"/>
    <col min="15396" max="15396" width="16" style="5" customWidth="1"/>
    <col min="15397" max="15397" width="17.140625" style="5" customWidth="1"/>
    <col min="15398" max="15398" width="18.28515625" style="5" customWidth="1"/>
    <col min="15399" max="15399" width="13.7109375" style="5" customWidth="1"/>
    <col min="15400" max="15400" width="16" style="5" customWidth="1"/>
    <col min="15401" max="15401" width="17.140625" style="5" customWidth="1"/>
    <col min="15402" max="15402" width="18.28515625" style="5" customWidth="1"/>
    <col min="15403" max="15403" width="13.7109375" style="5" customWidth="1"/>
    <col min="15404" max="15404" width="16" style="5" customWidth="1"/>
    <col min="15405" max="15405" width="17.140625" style="5" customWidth="1"/>
    <col min="15406" max="15409" width="18.28515625" style="5" customWidth="1"/>
    <col min="15410" max="15410" width="15" style="5" customWidth="1"/>
    <col min="15411" max="15411" width="15.7109375" style="5" customWidth="1"/>
    <col min="15412" max="15412" width="49" style="5" customWidth="1"/>
    <col min="15413" max="15413" width="19.42578125" style="5" customWidth="1"/>
    <col min="15414" max="15414" width="14.5703125" style="5" customWidth="1"/>
    <col min="15415" max="15415" width="12.28515625" style="5" customWidth="1"/>
    <col min="15416" max="15416" width="14.5703125" style="5" customWidth="1"/>
    <col min="15417" max="15417" width="11.7109375" style="5" customWidth="1"/>
    <col min="15418" max="15418" width="14" style="5" customWidth="1"/>
    <col min="15419" max="15419" width="20.5703125" style="5" customWidth="1"/>
    <col min="15420" max="15420" width="11.7109375" style="5" customWidth="1"/>
    <col min="15421" max="15421" width="10.85546875" style="5" customWidth="1"/>
    <col min="15422" max="15615" width="9.140625" style="5"/>
    <col min="15616" max="15616" width="7.42578125" style="5" customWidth="1"/>
    <col min="15617" max="15617" width="20.28515625" style="5" customWidth="1"/>
    <col min="15618" max="15618" width="24.7109375" style="5" customWidth="1"/>
    <col min="15619" max="15619" width="35.7109375" style="5" customWidth="1"/>
    <col min="15620" max="15620" width="5" style="5" customWidth="1"/>
    <col min="15621" max="15621" width="12.85546875" style="5" customWidth="1"/>
    <col min="15622" max="15622" width="10.7109375" style="5" customWidth="1"/>
    <col min="15623" max="15623" width="7" style="5" customWidth="1"/>
    <col min="15624" max="15624" width="12.28515625" style="5" customWidth="1"/>
    <col min="15625" max="15625" width="10.7109375" style="5" customWidth="1"/>
    <col min="15626" max="15626" width="10.85546875" style="5" customWidth="1"/>
    <col min="15627" max="15627" width="8.85546875" style="5" customWidth="1"/>
    <col min="15628" max="15628" width="13.85546875" style="5" customWidth="1"/>
    <col min="15629" max="15629" width="20.42578125" style="5" customWidth="1"/>
    <col min="15630" max="15630" width="12.28515625" style="5" customWidth="1"/>
    <col min="15631" max="15631" width="19.28515625" style="5" customWidth="1"/>
    <col min="15632" max="15632" width="11.85546875" style="5" customWidth="1"/>
    <col min="15633" max="15633" width="9.140625" style="5" customWidth="1"/>
    <col min="15634" max="15634" width="13.42578125" style="5" customWidth="1"/>
    <col min="15635" max="15635" width="15.28515625" style="5" customWidth="1"/>
    <col min="15636" max="15636" width="15.42578125" style="5" customWidth="1"/>
    <col min="15637" max="15638" width="14.42578125" style="5" customWidth="1"/>
    <col min="15639" max="15639" width="5" style="5" customWidth="1"/>
    <col min="15640" max="15642" width="15.140625" style="5" customWidth="1"/>
    <col min="15643" max="15643" width="4.28515625" style="5" customWidth="1"/>
    <col min="15644" max="15644" width="16" style="5" customWidth="1"/>
    <col min="15645" max="15645" width="17.140625" style="5" customWidth="1"/>
    <col min="15646" max="15646" width="18.28515625" style="5" customWidth="1"/>
    <col min="15647" max="15647" width="4.85546875" style="5" customWidth="1"/>
    <col min="15648" max="15648" width="16" style="5" customWidth="1"/>
    <col min="15649" max="15649" width="17.140625" style="5" customWidth="1"/>
    <col min="15650" max="15650" width="18.28515625" style="5" customWidth="1"/>
    <col min="15651" max="15651" width="13.7109375" style="5" customWidth="1"/>
    <col min="15652" max="15652" width="16" style="5" customWidth="1"/>
    <col min="15653" max="15653" width="17.140625" style="5" customWidth="1"/>
    <col min="15654" max="15654" width="18.28515625" style="5" customWidth="1"/>
    <col min="15655" max="15655" width="13.7109375" style="5" customWidth="1"/>
    <col min="15656" max="15656" width="16" style="5" customWidth="1"/>
    <col min="15657" max="15657" width="17.140625" style="5" customWidth="1"/>
    <col min="15658" max="15658" width="18.28515625" style="5" customWidth="1"/>
    <col min="15659" max="15659" width="13.7109375" style="5" customWidth="1"/>
    <col min="15660" max="15660" width="16" style="5" customWidth="1"/>
    <col min="15661" max="15661" width="17.140625" style="5" customWidth="1"/>
    <col min="15662" max="15665" width="18.28515625" style="5" customWidth="1"/>
    <col min="15666" max="15666" width="15" style="5" customWidth="1"/>
    <col min="15667" max="15667" width="15.7109375" style="5" customWidth="1"/>
    <col min="15668" max="15668" width="49" style="5" customWidth="1"/>
    <col min="15669" max="15669" width="19.42578125" style="5" customWidth="1"/>
    <col min="15670" max="15670" width="14.5703125" style="5" customWidth="1"/>
    <col min="15671" max="15671" width="12.28515625" style="5" customWidth="1"/>
    <col min="15672" max="15672" width="14.5703125" style="5" customWidth="1"/>
    <col min="15673" max="15673" width="11.7109375" style="5" customWidth="1"/>
    <col min="15674" max="15674" width="14" style="5" customWidth="1"/>
    <col min="15675" max="15675" width="20.5703125" style="5" customWidth="1"/>
    <col min="15676" max="15676" width="11.7109375" style="5" customWidth="1"/>
    <col min="15677" max="15677" width="10.85546875" style="5" customWidth="1"/>
    <col min="15678" max="15871" width="9.140625" style="5"/>
    <col min="15872" max="15872" width="7.42578125" style="5" customWidth="1"/>
    <col min="15873" max="15873" width="20.28515625" style="5" customWidth="1"/>
    <col min="15874" max="15874" width="24.7109375" style="5" customWidth="1"/>
    <col min="15875" max="15875" width="35.7109375" style="5" customWidth="1"/>
    <col min="15876" max="15876" width="5" style="5" customWidth="1"/>
    <col min="15877" max="15877" width="12.85546875" style="5" customWidth="1"/>
    <col min="15878" max="15878" width="10.7109375" style="5" customWidth="1"/>
    <col min="15879" max="15879" width="7" style="5" customWidth="1"/>
    <col min="15880" max="15880" width="12.28515625" style="5" customWidth="1"/>
    <col min="15881" max="15881" width="10.7109375" style="5" customWidth="1"/>
    <col min="15882" max="15882" width="10.85546875" style="5" customWidth="1"/>
    <col min="15883" max="15883" width="8.85546875" style="5" customWidth="1"/>
    <col min="15884" max="15884" width="13.85546875" style="5" customWidth="1"/>
    <col min="15885" max="15885" width="20.42578125" style="5" customWidth="1"/>
    <col min="15886" max="15886" width="12.28515625" style="5" customWidth="1"/>
    <col min="15887" max="15887" width="19.28515625" style="5" customWidth="1"/>
    <col min="15888" max="15888" width="11.85546875" style="5" customWidth="1"/>
    <col min="15889" max="15889" width="9.140625" style="5" customWidth="1"/>
    <col min="15890" max="15890" width="13.42578125" style="5" customWidth="1"/>
    <col min="15891" max="15891" width="15.28515625" style="5" customWidth="1"/>
    <col min="15892" max="15892" width="15.42578125" style="5" customWidth="1"/>
    <col min="15893" max="15894" width="14.42578125" style="5" customWidth="1"/>
    <col min="15895" max="15895" width="5" style="5" customWidth="1"/>
    <col min="15896" max="15898" width="15.140625" style="5" customWidth="1"/>
    <col min="15899" max="15899" width="4.28515625" style="5" customWidth="1"/>
    <col min="15900" max="15900" width="16" style="5" customWidth="1"/>
    <col min="15901" max="15901" width="17.140625" style="5" customWidth="1"/>
    <col min="15902" max="15902" width="18.28515625" style="5" customWidth="1"/>
    <col min="15903" max="15903" width="4.85546875" style="5" customWidth="1"/>
    <col min="15904" max="15904" width="16" style="5" customWidth="1"/>
    <col min="15905" max="15905" width="17.140625" style="5" customWidth="1"/>
    <col min="15906" max="15906" width="18.28515625" style="5" customWidth="1"/>
    <col min="15907" max="15907" width="13.7109375" style="5" customWidth="1"/>
    <col min="15908" max="15908" width="16" style="5" customWidth="1"/>
    <col min="15909" max="15909" width="17.140625" style="5" customWidth="1"/>
    <col min="15910" max="15910" width="18.28515625" style="5" customWidth="1"/>
    <col min="15911" max="15911" width="13.7109375" style="5" customWidth="1"/>
    <col min="15912" max="15912" width="16" style="5" customWidth="1"/>
    <col min="15913" max="15913" width="17.140625" style="5" customWidth="1"/>
    <col min="15914" max="15914" width="18.28515625" style="5" customWidth="1"/>
    <col min="15915" max="15915" width="13.7109375" style="5" customWidth="1"/>
    <col min="15916" max="15916" width="16" style="5" customWidth="1"/>
    <col min="15917" max="15917" width="17.140625" style="5" customWidth="1"/>
    <col min="15918" max="15921" width="18.28515625" style="5" customWidth="1"/>
    <col min="15922" max="15922" width="15" style="5" customWidth="1"/>
    <col min="15923" max="15923" width="15.7109375" style="5" customWidth="1"/>
    <col min="15924" max="15924" width="49" style="5" customWidth="1"/>
    <col min="15925" max="15925" width="19.42578125" style="5" customWidth="1"/>
    <col min="15926" max="15926" width="14.5703125" style="5" customWidth="1"/>
    <col min="15927" max="15927" width="12.28515625" style="5" customWidth="1"/>
    <col min="15928" max="15928" width="14.5703125" style="5" customWidth="1"/>
    <col min="15929" max="15929" width="11.7109375" style="5" customWidth="1"/>
    <col min="15930" max="15930" width="14" style="5" customWidth="1"/>
    <col min="15931" max="15931" width="20.5703125" style="5" customWidth="1"/>
    <col min="15932" max="15932" width="11.7109375" style="5" customWidth="1"/>
    <col min="15933" max="15933" width="10.85546875" style="5" customWidth="1"/>
    <col min="15934" max="16127" width="9.140625" style="5"/>
    <col min="16128" max="16128" width="7.42578125" style="5" customWidth="1"/>
    <col min="16129" max="16129" width="20.28515625" style="5" customWidth="1"/>
    <col min="16130" max="16130" width="24.7109375" style="5" customWidth="1"/>
    <col min="16131" max="16131" width="35.7109375" style="5" customWidth="1"/>
    <col min="16132" max="16132" width="5" style="5" customWidth="1"/>
    <col min="16133" max="16133" width="12.85546875" style="5" customWidth="1"/>
    <col min="16134" max="16134" width="10.7109375" style="5" customWidth="1"/>
    <col min="16135" max="16135" width="7" style="5" customWidth="1"/>
    <col min="16136" max="16136" width="12.28515625" style="5" customWidth="1"/>
    <col min="16137" max="16137" width="10.7109375" style="5" customWidth="1"/>
    <col min="16138" max="16138" width="10.85546875" style="5" customWidth="1"/>
    <col min="16139" max="16139" width="8.85546875" style="5" customWidth="1"/>
    <col min="16140" max="16140" width="13.85546875" style="5" customWidth="1"/>
    <col min="16141" max="16141" width="20.42578125" style="5" customWidth="1"/>
    <col min="16142" max="16142" width="12.28515625" style="5" customWidth="1"/>
    <col min="16143" max="16143" width="19.28515625" style="5" customWidth="1"/>
    <col min="16144" max="16144" width="11.85546875" style="5" customWidth="1"/>
    <col min="16145" max="16145" width="9.140625" style="5" customWidth="1"/>
    <col min="16146" max="16146" width="13.42578125" style="5" customWidth="1"/>
    <col min="16147" max="16147" width="15.28515625" style="5" customWidth="1"/>
    <col min="16148" max="16148" width="15.42578125" style="5" customWidth="1"/>
    <col min="16149" max="16150" width="14.42578125" style="5" customWidth="1"/>
    <col min="16151" max="16151" width="5" style="5" customWidth="1"/>
    <col min="16152" max="16154" width="15.140625" style="5" customWidth="1"/>
    <col min="16155" max="16155" width="4.28515625" style="5" customWidth="1"/>
    <col min="16156" max="16156" width="16" style="5" customWidth="1"/>
    <col min="16157" max="16157" width="17.140625" style="5" customWidth="1"/>
    <col min="16158" max="16158" width="18.28515625" style="5" customWidth="1"/>
    <col min="16159" max="16159" width="4.85546875" style="5" customWidth="1"/>
    <col min="16160" max="16160" width="16" style="5" customWidth="1"/>
    <col min="16161" max="16161" width="17.140625" style="5" customWidth="1"/>
    <col min="16162" max="16162" width="18.28515625" style="5" customWidth="1"/>
    <col min="16163" max="16163" width="13.7109375" style="5" customWidth="1"/>
    <col min="16164" max="16164" width="16" style="5" customWidth="1"/>
    <col min="16165" max="16165" width="17.140625" style="5" customWidth="1"/>
    <col min="16166" max="16166" width="18.28515625" style="5" customWidth="1"/>
    <col min="16167" max="16167" width="13.7109375" style="5" customWidth="1"/>
    <col min="16168" max="16168" width="16" style="5" customWidth="1"/>
    <col min="16169" max="16169" width="17.140625" style="5" customWidth="1"/>
    <col min="16170" max="16170" width="18.28515625" style="5" customWidth="1"/>
    <col min="16171" max="16171" width="13.7109375" style="5" customWidth="1"/>
    <col min="16172" max="16172" width="16" style="5" customWidth="1"/>
    <col min="16173" max="16173" width="17.140625" style="5" customWidth="1"/>
    <col min="16174" max="16177" width="18.28515625" style="5" customWidth="1"/>
    <col min="16178" max="16178" width="15" style="5" customWidth="1"/>
    <col min="16179" max="16179" width="15.7109375" style="5" customWidth="1"/>
    <col min="16180" max="16180" width="49" style="5" customWidth="1"/>
    <col min="16181" max="16181" width="19.42578125" style="5" customWidth="1"/>
    <col min="16182" max="16182" width="14.5703125" style="5" customWidth="1"/>
    <col min="16183" max="16183" width="12.28515625" style="5" customWidth="1"/>
    <col min="16184" max="16184" width="14.5703125" style="5" customWidth="1"/>
    <col min="16185" max="16185" width="11.7109375" style="5" customWidth="1"/>
    <col min="16186" max="16186" width="14" style="5" customWidth="1"/>
    <col min="16187" max="16187" width="20.5703125" style="5" customWidth="1"/>
    <col min="16188" max="16188" width="11.7109375" style="5" customWidth="1"/>
    <col min="16189" max="16189" width="10.85546875" style="5" customWidth="1"/>
    <col min="16190" max="16384" width="9.140625" style="5"/>
  </cols>
  <sheetData>
    <row r="1" spans="1:69" s="2" customFormat="1" x14ac:dyDescent="0.25">
      <c r="F1" s="3"/>
      <c r="G1" s="3"/>
      <c r="H1" s="3"/>
      <c r="I1" s="3"/>
      <c r="J1" s="3"/>
      <c r="K1" s="3"/>
      <c r="L1" s="3"/>
      <c r="M1" s="3"/>
      <c r="N1" s="3" t="s">
        <v>289</v>
      </c>
      <c r="O1" s="3"/>
      <c r="P1" s="3"/>
      <c r="Q1" s="3"/>
      <c r="R1" s="3"/>
      <c r="S1" s="3"/>
      <c r="T1" s="3"/>
      <c r="U1" s="3"/>
      <c r="V1" s="3"/>
      <c r="W1" s="3"/>
      <c r="X1" s="4"/>
      <c r="Y1" s="4"/>
      <c r="Z1" s="4"/>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5"/>
      <c r="BF1" s="6" t="s">
        <v>203</v>
      </c>
      <c r="BG1" s="5"/>
      <c r="BH1" s="5"/>
    </row>
    <row r="2" spans="1:69" s="2" customFormat="1" x14ac:dyDescent="0.25">
      <c r="E2" s="3"/>
      <c r="F2" s="3"/>
      <c r="G2" s="3"/>
      <c r="H2" s="7"/>
      <c r="I2" s="7"/>
      <c r="J2" s="3"/>
      <c r="K2" s="3"/>
      <c r="L2" s="3"/>
      <c r="M2" s="3"/>
      <c r="N2" s="3"/>
      <c r="O2" s="3"/>
      <c r="P2" s="3"/>
      <c r="Q2" s="3"/>
      <c r="R2" s="3"/>
      <c r="S2" s="7"/>
      <c r="T2" s="3"/>
      <c r="U2" s="3"/>
      <c r="V2" s="3"/>
      <c r="W2" s="3"/>
      <c r="X2" s="4"/>
      <c r="Y2" s="4"/>
      <c r="Z2" s="4"/>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5"/>
      <c r="BF2" s="6" t="s">
        <v>204</v>
      </c>
      <c r="BG2" s="5"/>
      <c r="BH2" s="5"/>
    </row>
    <row r="3" spans="1:69" s="2" customFormat="1" ht="15.75" thickBot="1" x14ac:dyDescent="0.3">
      <c r="F3" s="8"/>
      <c r="G3" s="8"/>
      <c r="H3" s="9"/>
      <c r="I3" s="9"/>
      <c r="J3" s="8"/>
      <c r="K3" s="8"/>
      <c r="L3" s="8"/>
      <c r="M3" s="8"/>
      <c r="N3" s="8"/>
      <c r="O3" s="8"/>
      <c r="P3" s="8"/>
      <c r="Q3" s="8"/>
      <c r="R3" s="8"/>
      <c r="S3" s="9"/>
      <c r="T3" s="8"/>
      <c r="U3" s="8"/>
      <c r="V3" s="8"/>
      <c r="W3" s="8"/>
      <c r="X3" s="10"/>
      <c r="Y3" s="10"/>
      <c r="Z3" s="10"/>
      <c r="AA3" s="8"/>
      <c r="AB3" s="8"/>
      <c r="AC3" s="8"/>
      <c r="AD3" s="8"/>
      <c r="AE3" s="8"/>
      <c r="AF3" s="8"/>
      <c r="AG3" s="8"/>
      <c r="AH3" s="8"/>
      <c r="AI3" s="8"/>
      <c r="AJ3" s="8"/>
      <c r="AK3" s="8"/>
      <c r="AL3" s="8"/>
      <c r="AM3" s="8"/>
      <c r="AN3" s="8"/>
      <c r="AO3" s="8"/>
      <c r="AP3" s="8"/>
      <c r="AQ3" s="8"/>
      <c r="AR3" s="8"/>
      <c r="AS3" s="8"/>
      <c r="AT3" s="8"/>
      <c r="AU3" s="8"/>
      <c r="AV3" s="8"/>
      <c r="AW3" s="8"/>
      <c r="AX3" s="8"/>
      <c r="AY3" s="8"/>
      <c r="AZ3" s="8"/>
      <c r="BA3" s="5"/>
      <c r="BB3" s="5"/>
      <c r="BC3" s="5"/>
      <c r="BE3" s="5"/>
      <c r="BF3" s="5"/>
      <c r="BG3" s="5"/>
      <c r="BH3" s="5"/>
    </row>
    <row r="4" spans="1:69" s="2" customFormat="1" x14ac:dyDescent="0.25">
      <c r="A4" s="274" t="s">
        <v>1</v>
      </c>
      <c r="B4" s="274" t="s">
        <v>205</v>
      </c>
      <c r="C4" s="274" t="s">
        <v>198</v>
      </c>
      <c r="D4" s="274" t="s">
        <v>199</v>
      </c>
      <c r="E4" s="269" t="s">
        <v>2</v>
      </c>
      <c r="F4" s="269" t="s">
        <v>91</v>
      </c>
      <c r="G4" s="258"/>
      <c r="H4" s="269" t="s">
        <v>92</v>
      </c>
      <c r="I4" s="269" t="s">
        <v>93</v>
      </c>
      <c r="J4" s="269" t="s">
        <v>9</v>
      </c>
      <c r="K4" s="269" t="s">
        <v>94</v>
      </c>
      <c r="L4" s="269" t="s">
        <v>20</v>
      </c>
      <c r="M4" s="269" t="s">
        <v>10</v>
      </c>
      <c r="N4" s="269" t="s">
        <v>95</v>
      </c>
      <c r="O4" s="269" t="s">
        <v>96</v>
      </c>
      <c r="P4" s="269" t="s">
        <v>97</v>
      </c>
      <c r="Q4" s="269" t="s">
        <v>98</v>
      </c>
      <c r="R4" s="269" t="s">
        <v>99</v>
      </c>
      <c r="S4" s="269" t="s">
        <v>100</v>
      </c>
      <c r="T4" s="269" t="s">
        <v>13</v>
      </c>
      <c r="U4" s="269" t="s">
        <v>101</v>
      </c>
      <c r="V4" s="269"/>
      <c r="W4" s="269"/>
      <c r="X4" s="269" t="s">
        <v>102</v>
      </c>
      <c r="Y4" s="269"/>
      <c r="Z4" s="269"/>
      <c r="AA4" s="269" t="s">
        <v>103</v>
      </c>
      <c r="AB4" s="269" t="s">
        <v>104</v>
      </c>
      <c r="AC4" s="272" t="s">
        <v>105</v>
      </c>
      <c r="AD4" s="273"/>
      <c r="AE4" s="273"/>
      <c r="AF4" s="273"/>
      <c r="AG4" s="269" t="s">
        <v>106</v>
      </c>
      <c r="AH4" s="269"/>
      <c r="AI4" s="269"/>
      <c r="AJ4" s="269"/>
      <c r="AK4" s="269" t="s">
        <v>107</v>
      </c>
      <c r="AL4" s="269"/>
      <c r="AM4" s="269"/>
      <c r="AN4" s="269"/>
      <c r="AO4" s="269" t="s">
        <v>108</v>
      </c>
      <c r="AP4" s="269"/>
      <c r="AQ4" s="269"/>
      <c r="AR4" s="269"/>
      <c r="AS4" s="269" t="s">
        <v>182</v>
      </c>
      <c r="AT4" s="269"/>
      <c r="AU4" s="269"/>
      <c r="AV4" s="269"/>
      <c r="AW4" s="269" t="s">
        <v>183</v>
      </c>
      <c r="AX4" s="269"/>
      <c r="AY4" s="269"/>
      <c r="AZ4" s="269"/>
      <c r="BA4" s="269" t="s">
        <v>109</v>
      </c>
      <c r="BB4" s="269"/>
      <c r="BC4" s="269"/>
      <c r="BD4" s="269" t="s">
        <v>110</v>
      </c>
      <c r="BE4" s="269" t="s">
        <v>111</v>
      </c>
      <c r="BF4" s="269"/>
      <c r="BG4" s="269" t="s">
        <v>112</v>
      </c>
      <c r="BH4" s="269"/>
      <c r="BI4" s="269"/>
      <c r="BJ4" s="269"/>
      <c r="BK4" s="269"/>
      <c r="BL4" s="269"/>
      <c r="BM4" s="269"/>
      <c r="BN4" s="269"/>
      <c r="BO4" s="270"/>
      <c r="BP4" s="266" t="s">
        <v>22</v>
      </c>
    </row>
    <row r="5" spans="1:69" s="2" customFormat="1" x14ac:dyDescent="0.25">
      <c r="A5" s="275"/>
      <c r="B5" s="275"/>
      <c r="C5" s="275"/>
      <c r="D5" s="275"/>
      <c r="E5" s="264"/>
      <c r="F5" s="264"/>
      <c r="G5" s="256"/>
      <c r="H5" s="264"/>
      <c r="I5" s="264"/>
      <c r="J5" s="264"/>
      <c r="K5" s="264"/>
      <c r="L5" s="264"/>
      <c r="M5" s="264"/>
      <c r="N5" s="264"/>
      <c r="O5" s="264"/>
      <c r="P5" s="264"/>
      <c r="Q5" s="264"/>
      <c r="R5" s="264"/>
      <c r="S5" s="264"/>
      <c r="T5" s="264"/>
      <c r="U5" s="16" t="s">
        <v>113</v>
      </c>
      <c r="V5" s="264" t="s">
        <v>114</v>
      </c>
      <c r="W5" s="264"/>
      <c r="X5" s="264"/>
      <c r="Y5" s="264"/>
      <c r="Z5" s="264"/>
      <c r="AA5" s="264"/>
      <c r="AB5" s="264"/>
      <c r="AC5" s="264" t="s">
        <v>16</v>
      </c>
      <c r="AD5" s="264" t="s">
        <v>17</v>
      </c>
      <c r="AE5" s="264" t="s">
        <v>115</v>
      </c>
      <c r="AF5" s="264" t="s">
        <v>116</v>
      </c>
      <c r="AG5" s="264" t="s">
        <v>16</v>
      </c>
      <c r="AH5" s="264" t="s">
        <v>17</v>
      </c>
      <c r="AI5" s="264" t="s">
        <v>115</v>
      </c>
      <c r="AJ5" s="264" t="s">
        <v>116</v>
      </c>
      <c r="AK5" s="264" t="s">
        <v>16</v>
      </c>
      <c r="AL5" s="264" t="s">
        <v>17</v>
      </c>
      <c r="AM5" s="264" t="s">
        <v>115</v>
      </c>
      <c r="AN5" s="264" t="s">
        <v>116</v>
      </c>
      <c r="AO5" s="264" t="s">
        <v>16</v>
      </c>
      <c r="AP5" s="264" t="s">
        <v>17</v>
      </c>
      <c r="AQ5" s="264" t="s">
        <v>115</v>
      </c>
      <c r="AR5" s="264" t="s">
        <v>116</v>
      </c>
      <c r="AS5" s="264" t="s">
        <v>16</v>
      </c>
      <c r="AT5" s="264" t="s">
        <v>17</v>
      </c>
      <c r="AU5" s="264" t="s">
        <v>115</v>
      </c>
      <c r="AV5" s="264" t="s">
        <v>116</v>
      </c>
      <c r="AW5" s="264" t="s">
        <v>16</v>
      </c>
      <c r="AX5" s="264" t="s">
        <v>17</v>
      </c>
      <c r="AY5" s="264" t="s">
        <v>115</v>
      </c>
      <c r="AZ5" s="264" t="s">
        <v>116</v>
      </c>
      <c r="BA5" s="264" t="s">
        <v>16</v>
      </c>
      <c r="BB5" s="264" t="s">
        <v>115</v>
      </c>
      <c r="BC5" s="264" t="s">
        <v>116</v>
      </c>
      <c r="BD5" s="264"/>
      <c r="BE5" s="264" t="s">
        <v>117</v>
      </c>
      <c r="BF5" s="264" t="s">
        <v>118</v>
      </c>
      <c r="BG5" s="264" t="s">
        <v>119</v>
      </c>
      <c r="BH5" s="264"/>
      <c r="BI5" s="264"/>
      <c r="BJ5" s="264" t="s">
        <v>120</v>
      </c>
      <c r="BK5" s="264"/>
      <c r="BL5" s="264"/>
      <c r="BM5" s="264" t="s">
        <v>121</v>
      </c>
      <c r="BN5" s="264"/>
      <c r="BO5" s="271"/>
      <c r="BP5" s="267"/>
    </row>
    <row r="6" spans="1:69" s="4" customFormat="1" thickBot="1" x14ac:dyDescent="0.25">
      <c r="A6" s="276"/>
      <c r="B6" s="276"/>
      <c r="C6" s="276"/>
      <c r="D6" s="276"/>
      <c r="E6" s="265"/>
      <c r="F6" s="265"/>
      <c r="G6" s="257"/>
      <c r="H6" s="265"/>
      <c r="I6" s="265"/>
      <c r="J6" s="265"/>
      <c r="K6" s="265"/>
      <c r="L6" s="265"/>
      <c r="M6" s="265"/>
      <c r="N6" s="265"/>
      <c r="O6" s="265"/>
      <c r="P6" s="265"/>
      <c r="Q6" s="265"/>
      <c r="R6" s="265"/>
      <c r="S6" s="265"/>
      <c r="T6" s="265"/>
      <c r="U6" s="17" t="s">
        <v>122</v>
      </c>
      <c r="V6" s="17" t="s">
        <v>123</v>
      </c>
      <c r="W6" s="17" t="s">
        <v>122</v>
      </c>
      <c r="X6" s="17" t="s">
        <v>124</v>
      </c>
      <c r="Y6" s="17" t="s">
        <v>125</v>
      </c>
      <c r="Z6" s="17" t="s">
        <v>126</v>
      </c>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17" t="s">
        <v>127</v>
      </c>
      <c r="BH6" s="17" t="s">
        <v>128</v>
      </c>
      <c r="BI6" s="17" t="s">
        <v>129</v>
      </c>
      <c r="BJ6" s="17" t="s">
        <v>127</v>
      </c>
      <c r="BK6" s="17" t="s">
        <v>128</v>
      </c>
      <c r="BL6" s="17" t="s">
        <v>129</v>
      </c>
      <c r="BM6" s="17" t="s">
        <v>127</v>
      </c>
      <c r="BN6" s="17" t="s">
        <v>128</v>
      </c>
      <c r="BO6" s="18" t="s">
        <v>129</v>
      </c>
      <c r="BP6" s="268"/>
    </row>
    <row r="7" spans="1:69" s="7" customFormat="1" ht="14.25" customHeight="1" thickBot="1" x14ac:dyDescent="0.25">
      <c r="A7" s="19"/>
      <c r="B7" s="20" t="s">
        <v>130</v>
      </c>
      <c r="C7" s="20" t="s">
        <v>131</v>
      </c>
      <c r="D7" s="20" t="s">
        <v>132</v>
      </c>
      <c r="E7" s="21" t="s">
        <v>133</v>
      </c>
      <c r="F7" s="22" t="s">
        <v>134</v>
      </c>
      <c r="G7" s="22"/>
      <c r="H7" s="21" t="s">
        <v>135</v>
      </c>
      <c r="I7" s="22" t="s">
        <v>136</v>
      </c>
      <c r="J7" s="21" t="s">
        <v>137</v>
      </c>
      <c r="K7" s="22" t="s">
        <v>138</v>
      </c>
      <c r="L7" s="21" t="s">
        <v>139</v>
      </c>
      <c r="M7" s="22" t="s">
        <v>140</v>
      </c>
      <c r="N7" s="21" t="s">
        <v>141</v>
      </c>
      <c r="O7" s="22" t="s">
        <v>142</v>
      </c>
      <c r="P7" s="21" t="s">
        <v>143</v>
      </c>
      <c r="Q7" s="22" t="s">
        <v>144</v>
      </c>
      <c r="R7" s="21" t="s">
        <v>145</v>
      </c>
      <c r="S7" s="22" t="s">
        <v>146</v>
      </c>
      <c r="T7" s="21" t="s">
        <v>147</v>
      </c>
      <c r="U7" s="22" t="s">
        <v>148</v>
      </c>
      <c r="V7" s="21" t="s">
        <v>149</v>
      </c>
      <c r="W7" s="22" t="s">
        <v>150</v>
      </c>
      <c r="X7" s="21" t="s">
        <v>151</v>
      </c>
      <c r="Y7" s="22" t="s">
        <v>152</v>
      </c>
      <c r="Z7" s="21" t="s">
        <v>153</v>
      </c>
      <c r="AA7" s="22" t="s">
        <v>154</v>
      </c>
      <c r="AB7" s="21" t="s">
        <v>155</v>
      </c>
      <c r="AC7" s="22" t="s">
        <v>156</v>
      </c>
      <c r="AD7" s="21" t="s">
        <v>157</v>
      </c>
      <c r="AE7" s="22" t="s">
        <v>158</v>
      </c>
      <c r="AF7" s="21" t="s">
        <v>159</v>
      </c>
      <c r="AG7" s="22" t="s">
        <v>160</v>
      </c>
      <c r="AH7" s="21" t="s">
        <v>161</v>
      </c>
      <c r="AI7" s="22" t="s">
        <v>162</v>
      </c>
      <c r="AJ7" s="21" t="s">
        <v>163</v>
      </c>
      <c r="AK7" s="22" t="s">
        <v>164</v>
      </c>
      <c r="AL7" s="21" t="s">
        <v>165</v>
      </c>
      <c r="AM7" s="22" t="s">
        <v>166</v>
      </c>
      <c r="AN7" s="21" t="s">
        <v>167</v>
      </c>
      <c r="AO7" s="22" t="s">
        <v>168</v>
      </c>
      <c r="AP7" s="21" t="s">
        <v>169</v>
      </c>
      <c r="AQ7" s="22" t="s">
        <v>170</v>
      </c>
      <c r="AR7" s="21" t="s">
        <v>171</v>
      </c>
      <c r="AS7" s="22" t="s">
        <v>172</v>
      </c>
      <c r="AT7" s="21" t="s">
        <v>173</v>
      </c>
      <c r="AU7" s="22" t="s">
        <v>174</v>
      </c>
      <c r="AV7" s="21" t="s">
        <v>175</v>
      </c>
      <c r="AW7" s="23" t="s">
        <v>176</v>
      </c>
      <c r="AX7" s="24" t="s">
        <v>177</v>
      </c>
      <c r="AY7" s="23" t="s">
        <v>178</v>
      </c>
      <c r="AZ7" s="24" t="s">
        <v>179</v>
      </c>
      <c r="BA7" s="23" t="s">
        <v>187</v>
      </c>
      <c r="BB7" s="21" t="s">
        <v>188</v>
      </c>
      <c r="BC7" s="22" t="s">
        <v>189</v>
      </c>
      <c r="BD7" s="21" t="s">
        <v>186</v>
      </c>
      <c r="BE7" s="22" t="s">
        <v>190</v>
      </c>
      <c r="BF7" s="156" t="s">
        <v>191</v>
      </c>
      <c r="BG7" s="157" t="s">
        <v>192</v>
      </c>
      <c r="BH7" s="156" t="s">
        <v>193</v>
      </c>
      <c r="BI7" s="157" t="s">
        <v>194</v>
      </c>
      <c r="BJ7" s="156" t="s">
        <v>184</v>
      </c>
      <c r="BK7" s="157" t="s">
        <v>195</v>
      </c>
      <c r="BL7" s="156" t="s">
        <v>196</v>
      </c>
      <c r="BM7" s="157" t="s">
        <v>197</v>
      </c>
      <c r="BN7" s="156" t="s">
        <v>200</v>
      </c>
      <c r="BO7" s="158" t="s">
        <v>201</v>
      </c>
      <c r="BP7" s="159" t="s">
        <v>202</v>
      </c>
    </row>
    <row r="8" spans="1:69" x14ac:dyDescent="0.25">
      <c r="A8" s="25"/>
      <c r="B8" s="25"/>
      <c r="C8" s="25"/>
      <c r="D8" s="25"/>
      <c r="E8" s="16" t="s">
        <v>181</v>
      </c>
      <c r="F8" s="25"/>
      <c r="G8" s="25"/>
      <c r="H8" s="26"/>
      <c r="I8" s="26"/>
      <c r="J8" s="25"/>
      <c r="K8" s="25"/>
      <c r="L8" s="25"/>
      <c r="M8" s="25"/>
      <c r="N8" s="25"/>
      <c r="O8" s="25"/>
      <c r="P8" s="25"/>
      <c r="Q8" s="25"/>
      <c r="R8" s="25"/>
      <c r="S8" s="26"/>
      <c r="T8" s="25"/>
      <c r="U8" s="25"/>
      <c r="V8" s="25"/>
      <c r="W8" s="25"/>
      <c r="X8" s="27"/>
      <c r="Y8" s="27"/>
      <c r="Z8" s="27"/>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8"/>
      <c r="BC8" s="28"/>
      <c r="BD8" s="25"/>
      <c r="BE8" s="25"/>
      <c r="BF8" s="25"/>
      <c r="BG8" s="26"/>
      <c r="BH8" s="25"/>
      <c r="BI8" s="25"/>
      <c r="BJ8" s="26"/>
      <c r="BK8" s="25"/>
      <c r="BL8" s="25"/>
      <c r="BM8" s="26"/>
      <c r="BN8" s="25"/>
      <c r="BO8" s="25"/>
      <c r="BP8" s="25"/>
    </row>
    <row r="9" spans="1:69" x14ac:dyDescent="0.25">
      <c r="A9" s="25"/>
      <c r="B9" s="25"/>
      <c r="C9" s="25"/>
      <c r="D9" s="25"/>
      <c r="E9" s="16" t="s">
        <v>185</v>
      </c>
      <c r="F9" s="25"/>
      <c r="G9" s="25"/>
      <c r="H9" s="26"/>
      <c r="I9" s="26"/>
      <c r="J9" s="25"/>
      <c r="K9" s="25"/>
      <c r="L9" s="25"/>
      <c r="M9" s="25"/>
      <c r="N9" s="25"/>
      <c r="O9" s="25"/>
      <c r="P9" s="25"/>
      <c r="Q9" s="25"/>
      <c r="R9" s="25"/>
      <c r="S9" s="26"/>
      <c r="T9" s="25"/>
      <c r="U9" s="25"/>
      <c r="V9" s="25"/>
      <c r="W9" s="25"/>
      <c r="X9" s="27"/>
      <c r="Y9" s="27"/>
      <c r="Z9" s="27"/>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8"/>
      <c r="BC9" s="28"/>
      <c r="BD9" s="25"/>
      <c r="BE9" s="25"/>
      <c r="BF9" s="25"/>
      <c r="BG9" s="26"/>
      <c r="BH9" s="25"/>
      <c r="BI9" s="25"/>
      <c r="BJ9" s="26"/>
      <c r="BK9" s="25"/>
      <c r="BL9" s="25"/>
      <c r="BM9" s="26"/>
      <c r="BN9" s="25"/>
      <c r="BO9" s="25"/>
      <c r="BP9" s="25"/>
    </row>
    <row r="10" spans="1:69" x14ac:dyDescent="0.25">
      <c r="A10" s="25"/>
      <c r="B10" s="25"/>
      <c r="C10" s="25"/>
      <c r="D10" s="26"/>
      <c r="E10" s="16" t="s">
        <v>206</v>
      </c>
      <c r="F10" s="25"/>
      <c r="G10" s="25"/>
      <c r="H10" s="26"/>
      <c r="I10" s="25"/>
      <c r="J10" s="25"/>
      <c r="K10" s="25"/>
      <c r="L10" s="25"/>
      <c r="M10" s="25"/>
      <c r="N10" s="25"/>
      <c r="O10" s="25"/>
      <c r="P10" s="25"/>
      <c r="Q10" s="25"/>
      <c r="R10" s="26"/>
      <c r="S10" s="25"/>
      <c r="T10" s="25"/>
      <c r="U10" s="25"/>
      <c r="W10" s="27"/>
      <c r="X10" s="27"/>
      <c r="Y10" s="27"/>
      <c r="Z10" s="25"/>
      <c r="AA10" s="25"/>
      <c r="AB10" s="25"/>
      <c r="AC10" s="25"/>
      <c r="AD10" s="126"/>
      <c r="AE10" s="126">
        <f>SUM(AE9)</f>
        <v>0</v>
      </c>
      <c r="AF10" s="126">
        <f t="shared" ref="AF10:AV12" si="0">SUM(AF9)</f>
        <v>0</v>
      </c>
      <c r="AG10" s="126">
        <f t="shared" si="0"/>
        <v>0</v>
      </c>
      <c r="AH10" s="126">
        <f t="shared" si="0"/>
        <v>0</v>
      </c>
      <c r="AI10" s="126">
        <f t="shared" si="0"/>
        <v>0</v>
      </c>
      <c r="AJ10" s="126">
        <f t="shared" si="0"/>
        <v>0</v>
      </c>
      <c r="AK10" s="126"/>
      <c r="AL10" s="126"/>
      <c r="AM10" s="126">
        <f t="shared" si="0"/>
        <v>0</v>
      </c>
      <c r="AN10" s="126">
        <f t="shared" si="0"/>
        <v>0</v>
      </c>
      <c r="AO10" s="126"/>
      <c r="AP10" s="126"/>
      <c r="AQ10" s="126">
        <f t="shared" si="0"/>
        <v>0</v>
      </c>
      <c r="AR10" s="126">
        <f t="shared" si="0"/>
        <v>0</v>
      </c>
      <c r="AS10" s="126">
        <f t="shared" si="0"/>
        <v>0</v>
      </c>
      <c r="AT10" s="126">
        <f t="shared" si="0"/>
        <v>0</v>
      </c>
      <c r="AU10" s="126">
        <f t="shared" si="0"/>
        <v>0</v>
      </c>
      <c r="AV10" s="126">
        <f t="shared" si="0"/>
        <v>0</v>
      </c>
      <c r="AW10" s="126">
        <f t="shared" ref="AW10" si="1">SUM(AW9)</f>
        <v>0</v>
      </c>
      <c r="AX10" s="126"/>
      <c r="AY10" s="126"/>
      <c r="AZ10" s="126"/>
      <c r="BA10" s="126"/>
      <c r="BB10" s="126">
        <f t="shared" ref="BB10" si="2">SUM(BB9)</f>
        <v>0</v>
      </c>
      <c r="BC10" s="126">
        <f t="shared" ref="BC10" si="3">SUM(BC9)</f>
        <v>0</v>
      </c>
      <c r="BD10" s="25"/>
      <c r="BE10" s="25"/>
      <c r="BF10" s="26"/>
      <c r="BG10" s="25"/>
      <c r="BH10" s="25"/>
      <c r="BI10" s="26"/>
      <c r="BJ10" s="25"/>
      <c r="BK10" s="25"/>
      <c r="BL10" s="26"/>
      <c r="BM10" s="25"/>
      <c r="BN10" s="25"/>
      <c r="BO10" s="25"/>
      <c r="BP10" s="25"/>
    </row>
    <row r="11" spans="1:69" x14ac:dyDescent="0.25">
      <c r="A11" s="25"/>
      <c r="B11" s="25"/>
      <c r="C11" s="25"/>
      <c r="D11" s="26"/>
      <c r="E11" s="16" t="s">
        <v>207</v>
      </c>
      <c r="F11" s="25"/>
      <c r="G11" s="25"/>
      <c r="H11" s="26"/>
      <c r="I11" s="25"/>
      <c r="J11" s="25"/>
      <c r="K11" s="25"/>
      <c r="L11" s="25"/>
      <c r="M11" s="25"/>
      <c r="N11" s="25"/>
      <c r="O11" s="25"/>
      <c r="P11" s="25"/>
      <c r="Q11" s="25"/>
      <c r="R11" s="26"/>
      <c r="S11" s="25"/>
      <c r="T11" s="25"/>
      <c r="U11" s="25"/>
      <c r="V11" s="25"/>
      <c r="W11" s="27"/>
      <c r="X11" s="27"/>
      <c r="Y11" s="27"/>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8"/>
      <c r="BB11" s="28"/>
      <c r="BC11" s="25"/>
      <c r="BD11" s="25"/>
      <c r="BE11" s="25"/>
      <c r="BF11" s="26"/>
      <c r="BG11" s="25"/>
      <c r="BH11" s="25"/>
      <c r="BI11" s="26"/>
      <c r="BJ11" s="25"/>
      <c r="BK11" s="25"/>
      <c r="BL11" s="26"/>
      <c r="BM11" s="25"/>
      <c r="BN11" s="25"/>
      <c r="BO11" s="25"/>
      <c r="BP11" s="25"/>
    </row>
    <row r="12" spans="1:69" s="11" customFormat="1" x14ac:dyDescent="0.25">
      <c r="A12" s="30"/>
      <c r="B12" s="30"/>
      <c r="C12" s="30"/>
      <c r="D12" s="30"/>
      <c r="E12" s="16" t="s">
        <v>208</v>
      </c>
      <c r="F12" s="30"/>
      <c r="G12" s="30"/>
      <c r="H12" s="14"/>
      <c r="I12" s="14"/>
      <c r="J12" s="30"/>
      <c r="K12" s="30"/>
      <c r="L12" s="30"/>
      <c r="M12" s="30"/>
      <c r="N12" s="30"/>
      <c r="O12" s="30"/>
      <c r="P12" s="30"/>
      <c r="Q12" s="30"/>
      <c r="R12" s="30"/>
      <c r="S12" s="14"/>
      <c r="T12" s="30"/>
      <c r="U12" s="30"/>
      <c r="V12" s="30"/>
      <c r="W12" s="30"/>
      <c r="X12" s="31"/>
      <c r="Y12" s="31"/>
      <c r="Z12" s="31"/>
      <c r="AA12" s="30"/>
      <c r="AB12" s="30"/>
      <c r="AC12" s="30"/>
      <c r="AD12" s="30"/>
      <c r="AE12" s="126">
        <f>SUM(AE11)</f>
        <v>0</v>
      </c>
      <c r="AF12" s="126">
        <f>SUM(AF11)</f>
        <v>0</v>
      </c>
      <c r="AG12" s="43"/>
      <c r="AH12" s="43"/>
      <c r="AI12" s="126">
        <f>SUM(AI11)</f>
        <v>0</v>
      </c>
      <c r="AJ12" s="126">
        <f>SUM(AJ11)</f>
        <v>0</v>
      </c>
      <c r="AK12" s="43"/>
      <c r="AL12" s="43"/>
      <c r="AM12" s="126">
        <f>SUM(AM11)</f>
        <v>0</v>
      </c>
      <c r="AN12" s="126">
        <f>SUM(AN11)</f>
        <v>0</v>
      </c>
      <c r="AO12" s="43"/>
      <c r="AP12" s="43"/>
      <c r="AQ12" s="126">
        <f t="shared" si="0"/>
        <v>0</v>
      </c>
      <c r="AR12" s="126">
        <f t="shared" si="0"/>
        <v>0</v>
      </c>
      <c r="AS12" s="43"/>
      <c r="AT12" s="43"/>
      <c r="AU12" s="126">
        <f t="shared" si="0"/>
        <v>0</v>
      </c>
      <c r="AV12" s="126">
        <f t="shared" si="0"/>
        <v>0</v>
      </c>
      <c r="AW12" s="30"/>
      <c r="AX12" s="30"/>
      <c r="AY12" s="30"/>
      <c r="AZ12" s="30"/>
      <c r="BA12" s="30"/>
      <c r="BB12" s="126">
        <f t="shared" ref="BB12:BC12" si="4">SUM(BB11)</f>
        <v>0</v>
      </c>
      <c r="BC12" s="126">
        <f t="shared" si="4"/>
        <v>0</v>
      </c>
      <c r="BD12" s="30"/>
      <c r="BE12" s="30"/>
      <c r="BF12" s="30"/>
      <c r="BG12" s="14"/>
      <c r="BH12" s="30"/>
      <c r="BI12" s="30"/>
      <c r="BJ12" s="14"/>
      <c r="BK12" s="30"/>
      <c r="BL12" s="30"/>
      <c r="BM12" s="14"/>
      <c r="BN12" s="30"/>
      <c r="BO12" s="30"/>
      <c r="BP12" s="30"/>
    </row>
    <row r="13" spans="1:69" x14ac:dyDescent="0.25">
      <c r="A13" s="25"/>
      <c r="B13" s="25"/>
      <c r="C13" s="25"/>
      <c r="D13" s="25"/>
      <c r="E13" s="16" t="s">
        <v>51</v>
      </c>
      <c r="F13" s="25"/>
      <c r="G13" s="25"/>
      <c r="H13" s="26"/>
      <c r="I13" s="26"/>
      <c r="J13" s="25"/>
      <c r="K13" s="25"/>
      <c r="L13" s="25"/>
      <c r="M13" s="25"/>
      <c r="N13" s="25"/>
      <c r="O13" s="25"/>
      <c r="P13" s="25"/>
      <c r="Q13" s="25"/>
      <c r="R13" s="25"/>
      <c r="S13" s="26"/>
      <c r="T13" s="25"/>
      <c r="U13" s="25"/>
      <c r="V13" s="25"/>
      <c r="W13" s="25"/>
      <c r="X13" s="27"/>
      <c r="Y13" s="27"/>
      <c r="Z13" s="27"/>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8"/>
      <c r="BC13" s="28"/>
      <c r="BD13" s="25"/>
      <c r="BE13" s="25"/>
      <c r="BF13" s="25"/>
      <c r="BG13" s="26"/>
      <c r="BH13" s="25"/>
      <c r="BI13" s="25"/>
      <c r="BJ13" s="26"/>
      <c r="BK13" s="25"/>
      <c r="BL13" s="25"/>
      <c r="BM13" s="26"/>
      <c r="BN13" s="25"/>
      <c r="BO13" s="25"/>
      <c r="BP13" s="25"/>
    </row>
    <row r="14" spans="1:69" x14ac:dyDescent="0.25">
      <c r="A14" s="25"/>
      <c r="B14" s="25"/>
      <c r="C14" s="25"/>
      <c r="D14" s="25"/>
      <c r="E14" s="16" t="s">
        <v>185</v>
      </c>
      <c r="F14" s="25"/>
      <c r="G14" s="25"/>
      <c r="H14" s="26"/>
      <c r="I14" s="26"/>
      <c r="J14" s="25"/>
      <c r="K14" s="25"/>
      <c r="L14" s="25"/>
      <c r="M14" s="25"/>
      <c r="N14" s="25"/>
      <c r="O14" s="25"/>
      <c r="P14" s="25"/>
      <c r="Q14" s="25"/>
      <c r="R14" s="25"/>
      <c r="S14" s="26"/>
      <c r="T14" s="25"/>
      <c r="U14" s="25"/>
      <c r="V14" s="25"/>
      <c r="W14" s="25"/>
      <c r="X14" s="27"/>
      <c r="Y14" s="27"/>
      <c r="Z14" s="27"/>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8"/>
      <c r="BC14" s="28"/>
      <c r="BD14" s="25"/>
      <c r="BE14" s="25"/>
      <c r="BF14" s="25"/>
      <c r="BG14" s="26"/>
      <c r="BH14" s="25"/>
      <c r="BI14" s="25"/>
      <c r="BJ14" s="26"/>
      <c r="BK14" s="25"/>
      <c r="BL14" s="25"/>
      <c r="BM14" s="26"/>
      <c r="BN14" s="25"/>
      <c r="BO14" s="25"/>
      <c r="BP14" s="25"/>
    </row>
    <row r="15" spans="1:69" ht="12.95" customHeight="1" x14ac:dyDescent="0.25">
      <c r="A15" s="25"/>
      <c r="B15" s="25"/>
      <c r="C15" s="25"/>
      <c r="D15" s="25"/>
      <c r="E15" s="141"/>
      <c r="F15" s="142"/>
      <c r="G15" s="142"/>
      <c r="H15" s="143"/>
      <c r="I15" s="143"/>
      <c r="J15" s="144"/>
      <c r="K15" s="144"/>
      <c r="L15" s="144"/>
      <c r="M15" s="144"/>
      <c r="N15" s="145"/>
      <c r="O15" s="146"/>
      <c r="P15" s="147"/>
      <c r="Q15" s="148"/>
      <c r="R15" s="130"/>
      <c r="S15" s="147"/>
      <c r="T15" s="147"/>
      <c r="U15" s="147"/>
      <c r="V15" s="147"/>
      <c r="W15" s="147"/>
      <c r="X15" s="147"/>
      <c r="Y15" s="147"/>
      <c r="Z15" s="147"/>
      <c r="AA15" s="147"/>
      <c r="AB15" s="37"/>
      <c r="AC15" s="147"/>
      <c r="AD15" s="147"/>
      <c r="AE15" s="149"/>
      <c r="AF15" s="149"/>
      <c r="AG15" s="149"/>
      <c r="AH15" s="149"/>
      <c r="AI15" s="149"/>
      <c r="AJ15" s="133"/>
      <c r="AK15" s="149"/>
      <c r="AL15" s="149"/>
      <c r="AM15" s="149"/>
      <c r="AN15" s="149"/>
      <c r="AO15" s="149"/>
      <c r="AP15" s="149"/>
      <c r="AQ15" s="149"/>
      <c r="AR15" s="149"/>
      <c r="AS15" s="149"/>
      <c r="AT15" s="149"/>
      <c r="AU15" s="149"/>
      <c r="AV15" s="149"/>
      <c r="AW15" s="149"/>
      <c r="AX15" s="149"/>
      <c r="AY15" s="149"/>
      <c r="AZ15" s="149"/>
      <c r="BA15" s="147"/>
      <c r="BB15" s="127"/>
      <c r="BC15" s="127"/>
      <c r="BD15" s="150"/>
      <c r="BE15" s="147"/>
      <c r="BF15" s="147"/>
      <c r="BG15" s="147"/>
      <c r="BH15" s="147"/>
      <c r="BI15" s="147"/>
      <c r="BJ15" s="147"/>
      <c r="BK15" s="147"/>
      <c r="BL15" s="25"/>
      <c r="BM15" s="25"/>
      <c r="BN15" s="25"/>
      <c r="BO15" s="25"/>
      <c r="BP15" s="25"/>
    </row>
    <row r="16" spans="1:69" s="162" customFormat="1" ht="13.15" customHeight="1" x14ac:dyDescent="0.25">
      <c r="A16" s="134"/>
      <c r="B16" s="134"/>
      <c r="C16" s="134"/>
      <c r="D16" s="134"/>
      <c r="E16" s="161"/>
      <c r="F16" s="1"/>
      <c r="G16" s="1"/>
      <c r="H16" s="1"/>
      <c r="I16" s="1"/>
      <c r="J16" s="134"/>
      <c r="K16" s="135"/>
      <c r="L16" s="135"/>
      <c r="M16" s="135"/>
      <c r="N16" s="135"/>
      <c r="O16" s="135"/>
      <c r="P16" s="135"/>
      <c r="Q16" s="135"/>
      <c r="R16" s="135"/>
      <c r="S16" s="71"/>
      <c r="T16" s="135"/>
      <c r="U16" s="135"/>
      <c r="V16" s="135"/>
      <c r="W16" s="135"/>
      <c r="X16" s="135"/>
      <c r="Y16" s="135"/>
      <c r="Z16" s="135"/>
      <c r="AA16" s="135"/>
      <c r="AB16" s="134"/>
      <c r="AC16" s="136"/>
      <c r="AD16" s="163"/>
      <c r="AE16" s="163"/>
      <c r="AF16" s="137"/>
      <c r="AG16" s="136"/>
      <c r="AH16" s="163"/>
      <c r="AI16" s="163"/>
      <c r="AJ16" s="137"/>
      <c r="AK16" s="137"/>
      <c r="AL16" s="164"/>
      <c r="AM16" s="137"/>
      <c r="AN16" s="137"/>
      <c r="AO16" s="137"/>
      <c r="AP16" s="137"/>
      <c r="AQ16" s="137"/>
      <c r="AR16" s="137"/>
      <c r="AS16" s="165"/>
      <c r="AT16" s="165"/>
      <c r="AU16" s="165"/>
      <c r="AV16" s="165"/>
      <c r="AW16" s="165"/>
      <c r="AX16" s="136"/>
      <c r="AY16" s="136"/>
      <c r="AZ16" s="136"/>
      <c r="BA16" s="136"/>
      <c r="BB16" s="127"/>
      <c r="BC16" s="127"/>
      <c r="BD16" s="138"/>
      <c r="BE16" s="71"/>
      <c r="BF16" s="71"/>
      <c r="BG16" s="134"/>
      <c r="BH16" s="134"/>
      <c r="BI16" s="134"/>
      <c r="BJ16" s="134"/>
      <c r="BK16" s="134"/>
      <c r="BL16" s="134"/>
      <c r="BM16" s="134"/>
      <c r="BN16" s="134"/>
      <c r="BO16" s="134"/>
      <c r="BP16" s="134"/>
      <c r="BQ16" s="5"/>
    </row>
    <row r="17" spans="1:71" s="162" customFormat="1" ht="13.15" customHeight="1" x14ac:dyDescent="0.2">
      <c r="A17" s="134"/>
      <c r="B17" s="134"/>
      <c r="C17" s="134"/>
      <c r="D17" s="134"/>
      <c r="E17" s="161"/>
      <c r="F17" s="1"/>
      <c r="G17" s="1"/>
      <c r="H17" s="1"/>
      <c r="I17" s="1"/>
      <c r="J17" s="134"/>
      <c r="K17" s="135"/>
      <c r="L17" s="135"/>
      <c r="M17" s="135"/>
      <c r="N17" s="135"/>
      <c r="O17" s="167"/>
      <c r="P17" s="135"/>
      <c r="Q17" s="135"/>
      <c r="R17" s="135"/>
      <c r="S17" s="135"/>
      <c r="T17" s="135"/>
      <c r="U17" s="135"/>
      <c r="V17" s="135"/>
      <c r="W17" s="135"/>
      <c r="X17" s="135"/>
      <c r="Y17" s="135"/>
      <c r="Z17" s="135"/>
      <c r="AA17" s="135"/>
      <c r="AB17" s="134"/>
      <c r="AC17" s="136"/>
      <c r="AD17" s="137"/>
      <c r="AE17" s="137"/>
      <c r="AF17" s="137"/>
      <c r="AG17" s="136"/>
      <c r="AH17" s="137"/>
      <c r="AI17" s="137"/>
      <c r="AJ17" s="137"/>
      <c r="AK17" s="137"/>
      <c r="AL17" s="164"/>
      <c r="AM17" s="137"/>
      <c r="AN17" s="137"/>
      <c r="AO17" s="137"/>
      <c r="AP17" s="137"/>
      <c r="AQ17" s="137"/>
      <c r="AR17" s="137"/>
      <c r="AS17" s="165"/>
      <c r="AT17" s="165"/>
      <c r="AU17" s="165"/>
      <c r="AV17" s="165"/>
      <c r="AW17" s="165"/>
      <c r="AX17" s="136"/>
      <c r="AY17" s="136"/>
      <c r="AZ17" s="136"/>
      <c r="BA17" s="136"/>
      <c r="BB17" s="137"/>
      <c r="BC17" s="137"/>
      <c r="BD17" s="138"/>
      <c r="BE17" s="1"/>
      <c r="BF17" s="1"/>
      <c r="BG17" s="134"/>
      <c r="BH17" s="134"/>
      <c r="BI17" s="134"/>
      <c r="BJ17" s="134"/>
      <c r="BK17" s="134"/>
      <c r="BL17" s="134"/>
      <c r="BM17" s="134"/>
      <c r="BN17" s="134"/>
      <c r="BO17" s="134"/>
      <c r="BP17" s="134"/>
    </row>
    <row r="18" spans="1:71" s="11" customFormat="1" ht="14.25" x14ac:dyDescent="0.2">
      <c r="A18" s="30"/>
      <c r="B18" s="30"/>
      <c r="C18" s="30"/>
      <c r="D18" s="30"/>
      <c r="E18" s="32" t="s">
        <v>209</v>
      </c>
      <c r="F18" s="30"/>
      <c r="G18" s="30"/>
      <c r="H18" s="14"/>
      <c r="I18" s="14"/>
      <c r="J18" s="30"/>
      <c r="K18" s="30"/>
      <c r="L18" s="30"/>
      <c r="M18" s="30"/>
      <c r="N18" s="30"/>
      <c r="O18" s="30"/>
      <c r="P18" s="30"/>
      <c r="Q18" s="30"/>
      <c r="R18" s="30"/>
      <c r="S18" s="14"/>
      <c r="T18" s="30"/>
      <c r="U18" s="30"/>
      <c r="V18" s="30"/>
      <c r="W18" s="30"/>
      <c r="X18" s="31"/>
      <c r="Y18" s="31"/>
      <c r="Z18" s="31"/>
      <c r="AA18" s="30"/>
      <c r="AB18" s="30"/>
      <c r="AC18" s="30"/>
      <c r="AD18" s="30"/>
      <c r="AE18" s="43">
        <f>SUM(AE12:AE15)</f>
        <v>0</v>
      </c>
      <c r="AF18" s="43">
        <f>SUM(AF12:AF15)</f>
        <v>0</v>
      </c>
      <c r="AG18" s="30"/>
      <c r="AH18" s="30"/>
      <c r="AI18" s="43">
        <f>SUM(AI12:AI15)</f>
        <v>0</v>
      </c>
      <c r="AJ18" s="43">
        <f>SUM(AJ12:AJ15)</f>
        <v>0</v>
      </c>
      <c r="AK18" s="30"/>
      <c r="AL18" s="30"/>
      <c r="AM18" s="30"/>
      <c r="AN18" s="30"/>
      <c r="AO18" s="30"/>
      <c r="AP18" s="30"/>
      <c r="AQ18" s="30"/>
      <c r="AR18" s="30"/>
      <c r="AS18" s="30"/>
      <c r="AT18" s="30"/>
      <c r="AU18" s="30"/>
      <c r="AV18" s="30"/>
      <c r="AW18" s="30"/>
      <c r="AX18" s="30"/>
      <c r="AY18" s="30"/>
      <c r="AZ18" s="30"/>
      <c r="BA18" s="30"/>
      <c r="BB18" s="43">
        <f>SUM(BB12:BB15)</f>
        <v>0</v>
      </c>
      <c r="BC18" s="43">
        <f>SUM(BC12:BC15)</f>
        <v>0</v>
      </c>
      <c r="BD18" s="30"/>
      <c r="BE18" s="30"/>
      <c r="BF18" s="30"/>
      <c r="BG18" s="14"/>
      <c r="BH18" s="30"/>
      <c r="BI18" s="30"/>
      <c r="BJ18" s="14"/>
      <c r="BK18" s="30"/>
      <c r="BL18" s="30"/>
      <c r="BM18" s="14"/>
      <c r="BN18" s="30"/>
      <c r="BO18" s="30"/>
      <c r="BP18" s="30"/>
    </row>
    <row r="19" spans="1:71" x14ac:dyDescent="0.25">
      <c r="A19" s="25"/>
      <c r="B19" s="25"/>
      <c r="C19" s="25"/>
      <c r="D19" s="25"/>
      <c r="E19" s="32" t="s">
        <v>207</v>
      </c>
      <c r="F19" s="25"/>
      <c r="G19" s="25"/>
      <c r="H19" s="26"/>
      <c r="I19" s="26"/>
      <c r="J19" s="25"/>
      <c r="K19" s="25"/>
      <c r="L19" s="25"/>
      <c r="M19" s="25"/>
      <c r="N19" s="25"/>
      <c r="O19" s="25"/>
      <c r="P19" s="25"/>
      <c r="Q19" s="25"/>
      <c r="R19" s="25"/>
      <c r="S19" s="26"/>
      <c r="T19" s="25"/>
      <c r="U19" s="25"/>
      <c r="V19" s="25"/>
      <c r="W19" s="25"/>
      <c r="X19" s="27"/>
      <c r="Y19" s="27"/>
      <c r="Z19" s="27"/>
      <c r="AA19" s="25"/>
      <c r="AB19" s="25"/>
      <c r="AC19" s="25"/>
      <c r="AD19" s="25"/>
      <c r="AE19" s="33"/>
      <c r="AF19" s="34"/>
      <c r="AG19" s="25"/>
      <c r="AH19" s="25"/>
      <c r="AI19" s="33"/>
      <c r="AJ19" s="33"/>
      <c r="AK19" s="25"/>
      <c r="AL19" s="25"/>
      <c r="AM19" s="25"/>
      <c r="AN19" s="25"/>
      <c r="AO19" s="25"/>
      <c r="AP19" s="25"/>
      <c r="AQ19" s="25"/>
      <c r="AR19" s="25"/>
      <c r="AS19" s="25"/>
      <c r="AT19" s="25"/>
      <c r="AU19" s="25"/>
      <c r="AV19" s="25"/>
      <c r="AW19" s="25"/>
      <c r="AX19" s="25"/>
      <c r="AY19" s="25"/>
      <c r="AZ19" s="25"/>
      <c r="BA19" s="25"/>
      <c r="BB19" s="28"/>
      <c r="BC19" s="28"/>
      <c r="BD19" s="25"/>
      <c r="BE19" s="25"/>
      <c r="BF19" s="25"/>
      <c r="BG19" s="26"/>
      <c r="BH19" s="25"/>
      <c r="BI19" s="25"/>
      <c r="BJ19" s="26"/>
      <c r="BK19" s="25"/>
      <c r="BL19" s="25"/>
      <c r="BM19" s="26"/>
      <c r="BN19" s="25"/>
      <c r="BO19" s="25"/>
      <c r="BP19" s="25"/>
    </row>
    <row r="20" spans="1:71" ht="12.95" customHeight="1" x14ac:dyDescent="0.25">
      <c r="A20" s="25"/>
      <c r="B20" s="25"/>
      <c r="C20" s="25"/>
      <c r="D20" s="25"/>
      <c r="E20" s="141"/>
      <c r="F20" s="142"/>
      <c r="G20" s="142"/>
      <c r="H20" s="143"/>
      <c r="I20" s="143"/>
      <c r="J20" s="144"/>
      <c r="K20" s="144"/>
      <c r="L20" s="144"/>
      <c r="M20" s="144"/>
      <c r="N20" s="145"/>
      <c r="O20" s="146"/>
      <c r="P20" s="147"/>
      <c r="Q20" s="148"/>
      <c r="R20" s="130"/>
      <c r="S20" s="147"/>
      <c r="T20" s="147"/>
      <c r="U20" s="147"/>
      <c r="V20" s="147"/>
      <c r="W20" s="147"/>
      <c r="X20" s="147"/>
      <c r="Y20" s="147"/>
      <c r="Z20" s="147"/>
      <c r="AA20" s="147"/>
      <c r="AB20" s="37"/>
      <c r="AC20" s="147"/>
      <c r="AD20" s="147"/>
      <c r="AE20" s="149"/>
      <c r="AF20" s="149"/>
      <c r="AG20" s="149"/>
      <c r="AH20" s="149"/>
      <c r="AI20" s="149"/>
      <c r="AJ20" s="133"/>
      <c r="AK20" s="149"/>
      <c r="AL20" s="149"/>
      <c r="AM20" s="149"/>
      <c r="AN20" s="149"/>
      <c r="AO20" s="149"/>
      <c r="AP20" s="149"/>
      <c r="AQ20" s="149"/>
      <c r="AR20" s="149"/>
      <c r="AS20" s="149"/>
      <c r="AT20" s="149"/>
      <c r="AU20" s="149"/>
      <c r="AV20" s="149"/>
      <c r="AW20" s="149"/>
      <c r="AX20" s="149"/>
      <c r="AY20" s="149"/>
      <c r="AZ20" s="149"/>
      <c r="BA20" s="147"/>
      <c r="BB20" s="127"/>
      <c r="BC20" s="127"/>
      <c r="BD20" s="150"/>
      <c r="BE20" s="147"/>
      <c r="BF20" s="147"/>
      <c r="BG20" s="147"/>
      <c r="BH20" s="147"/>
      <c r="BI20" s="147"/>
      <c r="BJ20" s="147"/>
      <c r="BK20" s="147"/>
      <c r="BL20" s="25"/>
      <c r="BM20" s="25"/>
      <c r="BN20" s="25"/>
      <c r="BO20" s="25"/>
      <c r="BP20" s="25"/>
    </row>
    <row r="21" spans="1:71" s="162" customFormat="1" ht="13.15" customHeight="1" x14ac:dyDescent="0.2">
      <c r="A21" s="134"/>
      <c r="B21" s="134"/>
      <c r="C21" s="134"/>
      <c r="D21" s="134"/>
      <c r="E21" s="161"/>
      <c r="F21" s="1"/>
      <c r="G21" s="1"/>
      <c r="H21" s="1"/>
      <c r="I21" s="1"/>
      <c r="J21" s="134"/>
      <c r="K21" s="135"/>
      <c r="L21" s="135"/>
      <c r="M21" s="135"/>
      <c r="N21" s="135"/>
      <c r="O21" s="167"/>
      <c r="P21" s="135"/>
      <c r="Q21" s="135"/>
      <c r="R21" s="135"/>
      <c r="S21" s="135"/>
      <c r="T21" s="135"/>
      <c r="U21" s="135"/>
      <c r="V21" s="135"/>
      <c r="W21" s="135"/>
      <c r="X21" s="135"/>
      <c r="Y21" s="135"/>
      <c r="Z21" s="135"/>
      <c r="AA21" s="135"/>
      <c r="AB21" s="134"/>
      <c r="AC21" s="136"/>
      <c r="AD21" s="176"/>
      <c r="AE21" s="176"/>
      <c r="AF21" s="176"/>
      <c r="AG21" s="136"/>
      <c r="AH21" s="137"/>
      <c r="AI21" s="137"/>
      <c r="AJ21" s="137"/>
      <c r="AK21" s="137"/>
      <c r="AL21" s="164"/>
      <c r="AM21" s="137"/>
      <c r="AN21" s="137"/>
      <c r="AO21" s="137"/>
      <c r="AP21" s="137"/>
      <c r="AQ21" s="137"/>
      <c r="AR21" s="137"/>
      <c r="AS21" s="165"/>
      <c r="AT21" s="165"/>
      <c r="AU21" s="165"/>
      <c r="AV21" s="165"/>
      <c r="AW21" s="165"/>
      <c r="AX21" s="136"/>
      <c r="AY21" s="136"/>
      <c r="AZ21" s="136"/>
      <c r="BA21" s="136"/>
      <c r="BB21" s="137"/>
      <c r="BC21" s="137"/>
      <c r="BD21" s="138"/>
      <c r="BE21" s="1"/>
      <c r="BF21" s="1"/>
      <c r="BG21" s="134"/>
      <c r="BH21" s="134"/>
      <c r="BI21" s="134"/>
      <c r="BJ21" s="134"/>
      <c r="BK21" s="134"/>
      <c r="BL21" s="134"/>
      <c r="BM21" s="134"/>
      <c r="BN21" s="134"/>
      <c r="BO21" s="134"/>
      <c r="BP21" s="134"/>
    </row>
    <row r="22" spans="1:71" ht="12.95" customHeight="1" x14ac:dyDescent="0.25">
      <c r="A22" s="25"/>
      <c r="B22" s="25"/>
      <c r="C22" s="25"/>
      <c r="D22" s="25"/>
      <c r="E22" s="160"/>
      <c r="F22" s="151"/>
      <c r="G22" s="151"/>
      <c r="H22" s="151"/>
      <c r="I22" s="151"/>
      <c r="J22" s="144"/>
      <c r="K22" s="152"/>
      <c r="L22" s="152"/>
      <c r="M22" s="152"/>
      <c r="N22" s="135"/>
      <c r="O22" s="153"/>
      <c r="P22" s="153"/>
      <c r="Q22" s="153"/>
      <c r="R22" s="135"/>
      <c r="S22" s="153"/>
      <c r="T22" s="177"/>
      <c r="U22" s="178"/>
      <c r="V22" s="177"/>
      <c r="W22" s="177"/>
      <c r="X22" s="177"/>
      <c r="Y22" s="177"/>
      <c r="Z22" s="177"/>
      <c r="AA22" s="177"/>
      <c r="AB22" s="134"/>
      <c r="AC22" s="177"/>
      <c r="AD22" s="177"/>
      <c r="AE22" s="179"/>
      <c r="AF22" s="137"/>
      <c r="AG22" s="177"/>
      <c r="AH22" s="152"/>
      <c r="AI22" s="154"/>
      <c r="AJ22" s="155"/>
      <c r="AK22" s="152"/>
      <c r="AL22" s="152"/>
      <c r="AM22" s="152"/>
      <c r="AN22" s="152"/>
      <c r="AO22" s="152"/>
      <c r="AP22" s="152"/>
      <c r="AQ22" s="152"/>
      <c r="AR22" s="152"/>
      <c r="AS22" s="152"/>
      <c r="AT22" s="152"/>
      <c r="AU22" s="152"/>
      <c r="AV22" s="152"/>
      <c r="AW22" s="152"/>
      <c r="AX22" s="152"/>
      <c r="AY22" s="152"/>
      <c r="AZ22" s="152"/>
      <c r="BA22" s="152"/>
      <c r="BB22" s="127"/>
      <c r="BC22" s="127"/>
      <c r="BD22" s="150"/>
      <c r="BE22" s="177"/>
      <c r="BF22" s="177"/>
      <c r="BG22" s="177"/>
      <c r="BH22" s="177"/>
      <c r="BI22" s="177"/>
      <c r="BJ22" s="177"/>
      <c r="BK22" s="177"/>
      <c r="BL22" s="177"/>
      <c r="BM22" s="177"/>
      <c r="BN22" s="177"/>
      <c r="BO22" s="177"/>
      <c r="BP22" s="25"/>
    </row>
    <row r="23" spans="1:71" ht="12.95" customHeight="1" x14ac:dyDescent="0.25">
      <c r="A23" s="25"/>
      <c r="B23" s="25"/>
      <c r="C23" s="25"/>
      <c r="D23" s="25"/>
      <c r="E23" s="160"/>
      <c r="F23" s="151"/>
      <c r="G23" s="151"/>
      <c r="H23" s="151"/>
      <c r="I23" s="151"/>
      <c r="J23" s="144"/>
      <c r="K23" s="152"/>
      <c r="L23" s="152"/>
      <c r="M23" s="152"/>
      <c r="N23" s="135"/>
      <c r="O23" s="153"/>
      <c r="P23" s="153"/>
      <c r="Q23" s="153"/>
      <c r="R23" s="135"/>
      <c r="S23" s="153"/>
      <c r="T23" s="177"/>
      <c r="U23" s="178"/>
      <c r="V23" s="177"/>
      <c r="W23" s="177"/>
      <c r="X23" s="177"/>
      <c r="Y23" s="177"/>
      <c r="Z23" s="177"/>
      <c r="AA23" s="177"/>
      <c r="AB23" s="134"/>
      <c r="AC23" s="177"/>
      <c r="AD23" s="177"/>
      <c r="AE23" s="179"/>
      <c r="AF23" s="137"/>
      <c r="AG23" s="177"/>
      <c r="AH23" s="152"/>
      <c r="AI23" s="154"/>
      <c r="AJ23" s="155"/>
      <c r="AK23" s="152"/>
      <c r="AL23" s="152"/>
      <c r="AM23" s="152"/>
      <c r="AN23" s="152"/>
      <c r="AO23" s="152"/>
      <c r="AP23" s="152"/>
      <c r="AQ23" s="152"/>
      <c r="AR23" s="152"/>
      <c r="AS23" s="152"/>
      <c r="AT23" s="152"/>
      <c r="AU23" s="152"/>
      <c r="AV23" s="152"/>
      <c r="AW23" s="152"/>
      <c r="AX23" s="152"/>
      <c r="AY23" s="152"/>
      <c r="AZ23" s="152"/>
      <c r="BA23" s="152"/>
      <c r="BB23" s="127"/>
      <c r="BC23" s="127"/>
      <c r="BD23" s="150"/>
      <c r="BE23" s="177"/>
      <c r="BF23" s="177"/>
      <c r="BG23" s="177"/>
      <c r="BH23" s="177"/>
      <c r="BI23" s="177"/>
      <c r="BJ23" s="177"/>
      <c r="BK23" s="177"/>
      <c r="BL23" s="177"/>
      <c r="BM23" s="177"/>
      <c r="BN23" s="177"/>
      <c r="BO23" s="177"/>
      <c r="BP23" s="25"/>
    </row>
    <row r="24" spans="1:71" s="11" customFormat="1" ht="14.25" x14ac:dyDescent="0.2">
      <c r="A24" s="30"/>
      <c r="B24" s="30"/>
      <c r="C24" s="30"/>
      <c r="D24" s="30"/>
      <c r="E24" s="32" t="s">
        <v>210</v>
      </c>
      <c r="F24" s="30"/>
      <c r="G24" s="30"/>
      <c r="H24" s="14"/>
      <c r="I24" s="14"/>
      <c r="J24" s="30"/>
      <c r="K24" s="30"/>
      <c r="L24" s="30"/>
      <c r="M24" s="30"/>
      <c r="N24" s="30"/>
      <c r="O24" s="30"/>
      <c r="P24" s="30"/>
      <c r="Q24" s="30"/>
      <c r="R24" s="30"/>
      <c r="S24" s="14"/>
      <c r="T24" s="30"/>
      <c r="U24" s="30"/>
      <c r="V24" s="30"/>
      <c r="W24" s="30"/>
      <c r="X24" s="31"/>
      <c r="Y24" s="31"/>
      <c r="Z24" s="31"/>
      <c r="AA24" s="30"/>
      <c r="AB24" s="30"/>
      <c r="AC24" s="30"/>
      <c r="AD24" s="30"/>
      <c r="AE24" s="43">
        <f>SUM(AE20:AE23)</f>
        <v>0</v>
      </c>
      <c r="AF24" s="43">
        <f>SUM(AF20:AF23)</f>
        <v>0</v>
      </c>
      <c r="AG24" s="30"/>
      <c r="AH24" s="30"/>
      <c r="AI24" s="43">
        <f>SUM(AI20:AI23)</f>
        <v>0</v>
      </c>
      <c r="AJ24" s="43">
        <f>SUM(AJ20:AJ23)</f>
        <v>0</v>
      </c>
      <c r="AK24" s="30"/>
      <c r="AL24" s="30"/>
      <c r="AM24" s="43">
        <f ca="1">SUM(AM20:AM26)</f>
        <v>0</v>
      </c>
      <c r="AN24" s="43">
        <f ca="1">SUM(AN20:AN26)</f>
        <v>0</v>
      </c>
      <c r="AO24" s="30"/>
      <c r="AP24" s="30"/>
      <c r="AQ24" s="43">
        <f ca="1">SUM(AQ20:AQ26)</f>
        <v>0</v>
      </c>
      <c r="AR24" s="43">
        <f ca="1">SUM(AR20:AR26)</f>
        <v>0</v>
      </c>
      <c r="AS24" s="30"/>
      <c r="AT24" s="30"/>
      <c r="AU24" s="43">
        <f ca="1">SUM(AU20:AU26)</f>
        <v>0</v>
      </c>
      <c r="AV24" s="43">
        <f ca="1">SUM(AV20:AV26)</f>
        <v>0</v>
      </c>
      <c r="AW24" s="30"/>
      <c r="AX24" s="30"/>
      <c r="AY24" s="30"/>
      <c r="AZ24" s="30"/>
      <c r="BA24" s="30"/>
      <c r="BB24" s="43">
        <f>SUM(BB20:BB23)</f>
        <v>0</v>
      </c>
      <c r="BC24" s="43">
        <f>SUM(BC20:BC23)</f>
        <v>0</v>
      </c>
      <c r="BD24" s="30"/>
      <c r="BE24" s="30"/>
      <c r="BF24" s="30"/>
      <c r="BG24" s="14"/>
      <c r="BH24" s="30"/>
      <c r="BI24" s="30"/>
      <c r="BJ24" s="14"/>
      <c r="BK24" s="30"/>
      <c r="BL24" s="30"/>
      <c r="BM24" s="14"/>
      <c r="BN24" s="30"/>
      <c r="BO24" s="30"/>
      <c r="BP24" s="30"/>
    </row>
    <row r="25" spans="1:71" s="7" customFormat="1" ht="14.25" customHeight="1" x14ac:dyDescent="0.2">
      <c r="A25" s="1"/>
      <c r="B25" s="1"/>
      <c r="C25" s="1"/>
      <c r="D25" s="1"/>
      <c r="E25" s="32" t="s">
        <v>180</v>
      </c>
      <c r="F25" s="1"/>
      <c r="G25" s="1"/>
      <c r="H25" s="1"/>
      <c r="I25" s="1"/>
      <c r="J25" s="1"/>
      <c r="K25" s="1"/>
      <c r="L25" s="1"/>
      <c r="M25" s="1"/>
      <c r="N25" s="1"/>
      <c r="O25" s="1"/>
      <c r="P25" s="1"/>
      <c r="Q25" s="1"/>
      <c r="R25" s="1"/>
      <c r="S25" s="1"/>
      <c r="T25" s="1"/>
      <c r="U25" s="1"/>
      <c r="V25" s="1"/>
      <c r="W25" s="1"/>
      <c r="X25" s="37"/>
      <c r="Y25" s="37"/>
      <c r="Z25" s="37"/>
      <c r="AA25" s="1"/>
      <c r="AB25" s="1"/>
      <c r="AC25" s="1"/>
      <c r="AD25" s="1"/>
      <c r="AE25" s="33"/>
      <c r="AF25" s="34"/>
      <c r="AG25" s="1"/>
      <c r="AH25" s="1"/>
      <c r="AI25" s="132"/>
      <c r="AJ25" s="33"/>
      <c r="AK25" s="1"/>
      <c r="AL25" s="1"/>
      <c r="AM25" s="33"/>
      <c r="AN25" s="33"/>
      <c r="AO25" s="1"/>
      <c r="AP25" s="1"/>
      <c r="AQ25" s="33"/>
      <c r="AR25" s="33"/>
      <c r="AS25" s="1"/>
      <c r="AT25" s="1"/>
      <c r="AU25" s="35"/>
      <c r="AV25" s="36"/>
      <c r="AW25" s="1"/>
      <c r="AX25" s="1"/>
      <c r="AY25" s="1"/>
      <c r="AZ25" s="1"/>
      <c r="BA25" s="1"/>
      <c r="BB25" s="33"/>
      <c r="BC25" s="34"/>
      <c r="BD25" s="1"/>
      <c r="BE25" s="1"/>
      <c r="BF25" s="1"/>
      <c r="BG25" s="1"/>
      <c r="BH25" s="1"/>
      <c r="BI25" s="1"/>
      <c r="BJ25" s="1"/>
      <c r="BK25" s="1"/>
      <c r="BL25" s="1"/>
      <c r="BM25" s="1"/>
      <c r="BN25" s="1"/>
      <c r="BO25" s="1"/>
      <c r="BP25" s="1"/>
      <c r="BQ25" s="124"/>
      <c r="BR25" s="124"/>
      <c r="BS25" s="124"/>
    </row>
    <row r="26" spans="1:71" s="7" customFormat="1" ht="14.25" customHeight="1" x14ac:dyDescent="0.2">
      <c r="A26" s="1"/>
      <c r="B26" s="1"/>
      <c r="C26" s="1"/>
      <c r="D26" s="1"/>
      <c r="E26" s="32" t="s">
        <v>185</v>
      </c>
      <c r="F26" s="1"/>
      <c r="G26" s="1"/>
      <c r="H26" s="224"/>
      <c r="I26" s="1"/>
      <c r="J26" s="1"/>
      <c r="K26" s="1"/>
      <c r="L26" s="1"/>
      <c r="M26" s="1"/>
      <c r="N26" s="1"/>
      <c r="O26" s="1"/>
      <c r="P26" s="1"/>
      <c r="Q26" s="1"/>
      <c r="R26" s="1"/>
      <c r="S26" s="1"/>
      <c r="T26" s="1"/>
      <c r="U26" s="1"/>
      <c r="V26" s="1"/>
      <c r="W26" s="1"/>
      <c r="X26" s="37"/>
      <c r="Y26" s="37"/>
      <c r="Z26" s="37"/>
      <c r="AA26" s="1"/>
      <c r="AB26" s="1"/>
      <c r="AC26" s="1"/>
      <c r="AD26" s="1"/>
      <c r="AE26" s="33"/>
      <c r="AF26" s="34"/>
      <c r="AG26" s="1"/>
      <c r="AH26" s="1"/>
      <c r="AI26" s="132"/>
      <c r="AJ26" s="33"/>
      <c r="AK26" s="1"/>
      <c r="AL26" s="1"/>
      <c r="AM26" s="33"/>
      <c r="AN26" s="33"/>
      <c r="AO26" s="1"/>
      <c r="AP26" s="1"/>
      <c r="AQ26" s="33"/>
      <c r="AR26" s="33"/>
      <c r="AS26" s="1"/>
      <c r="AT26" s="38"/>
      <c r="AU26" s="39"/>
      <c r="AV26" s="40"/>
      <c r="AW26" s="38"/>
      <c r="AX26" s="38"/>
      <c r="AY26" s="38"/>
      <c r="AZ26" s="38"/>
      <c r="BA26" s="38"/>
      <c r="BB26" s="33"/>
      <c r="BC26" s="34"/>
      <c r="BD26" s="1"/>
      <c r="BE26" s="1"/>
      <c r="BF26" s="1"/>
      <c r="BG26" s="1"/>
      <c r="BH26" s="1"/>
      <c r="BI26" s="1"/>
      <c r="BJ26" s="1"/>
      <c r="BK26" s="1"/>
      <c r="BL26" s="1"/>
      <c r="BM26" s="1"/>
      <c r="BN26" s="1"/>
      <c r="BO26" s="1"/>
      <c r="BP26" s="1"/>
      <c r="BQ26" s="124"/>
      <c r="BR26" s="124"/>
      <c r="BS26" s="124"/>
    </row>
    <row r="27" spans="1:71" ht="13.15" customHeight="1" x14ac:dyDescent="0.25">
      <c r="A27" s="1" t="s">
        <v>290</v>
      </c>
      <c r="B27" s="1"/>
      <c r="C27" s="1"/>
      <c r="D27" s="1"/>
      <c r="E27" s="123" t="s">
        <v>291</v>
      </c>
      <c r="F27" s="123" t="s">
        <v>292</v>
      </c>
      <c r="G27" s="123"/>
      <c r="H27" s="225" t="s">
        <v>293</v>
      </c>
      <c r="I27" s="139" t="s">
        <v>293</v>
      </c>
      <c r="J27" s="131" t="s">
        <v>230</v>
      </c>
      <c r="K27" s="134"/>
      <c r="L27" s="134"/>
      <c r="M27" s="123">
        <v>100</v>
      </c>
      <c r="N27" s="140">
        <v>230000000</v>
      </c>
      <c r="O27" s="123" t="s">
        <v>218</v>
      </c>
      <c r="P27" s="134" t="s">
        <v>294</v>
      </c>
      <c r="Q27" s="224" t="s">
        <v>216</v>
      </c>
      <c r="R27" s="131" t="s">
        <v>287</v>
      </c>
      <c r="S27" s="233" t="s">
        <v>295</v>
      </c>
      <c r="T27" s="134"/>
      <c r="U27" s="134"/>
      <c r="V27" s="134" t="s">
        <v>296</v>
      </c>
      <c r="W27" s="134" t="s">
        <v>297</v>
      </c>
      <c r="X27" s="138"/>
      <c r="Y27" s="138">
        <v>100</v>
      </c>
      <c r="Z27" s="138"/>
      <c r="AA27" s="134"/>
      <c r="AB27" s="134" t="s">
        <v>217</v>
      </c>
      <c r="AC27" s="136"/>
      <c r="AD27" s="136"/>
      <c r="AE27" s="136">
        <v>77910300</v>
      </c>
      <c r="AF27" s="136">
        <f t="shared" ref="AF27" si="5">IF(AB27="С НДС",AE27*1.12,AE27)</f>
        <v>87259536.000000015</v>
      </c>
      <c r="AG27" s="136"/>
      <c r="AH27" s="136"/>
      <c r="AI27" s="136">
        <v>103880400</v>
      </c>
      <c r="AJ27" s="136">
        <f t="shared" ref="AJ27" si="6">IF(AB27="С НДС",AI27*1.12,AI27)</f>
        <v>116346048.00000001</v>
      </c>
      <c r="AK27" s="136"/>
      <c r="AL27" s="136"/>
      <c r="AM27" s="136">
        <v>103880400</v>
      </c>
      <c r="AN27" s="136">
        <f t="shared" ref="AN27" si="7">IF(AB27="С НДС",AM27*1.12,AM27)</f>
        <v>116346048.00000001</v>
      </c>
      <c r="AO27" s="136"/>
      <c r="AP27" s="136"/>
      <c r="AQ27" s="136">
        <f t="shared" ref="AQ27" si="8">AO27*AP27</f>
        <v>0</v>
      </c>
      <c r="AR27" s="136">
        <f t="shared" ref="AR27" si="9">IF(AB27="С НДС",AQ27*1.12,AQ27)</f>
        <v>0</v>
      </c>
      <c r="AS27" s="136"/>
      <c r="AT27" s="136"/>
      <c r="AU27" s="136">
        <f t="shared" ref="AU27" si="10">AS27*AT27</f>
        <v>0</v>
      </c>
      <c r="AV27" s="136">
        <f t="shared" ref="AV27" si="11">IF(AB27="С НДС",AU27*1.12,AU27)</f>
        <v>0</v>
      </c>
      <c r="AW27" s="136"/>
      <c r="AX27" s="136"/>
      <c r="AY27" s="136">
        <f t="shared" ref="AY27" si="12">AW27*AX27</f>
        <v>0</v>
      </c>
      <c r="AZ27" s="136">
        <f t="shared" ref="AZ27" si="13">IF(AB27="С НДС",AY27*1.12,AY27)</f>
        <v>0</v>
      </c>
      <c r="BA27" s="136"/>
      <c r="BB27" s="136">
        <f t="shared" ref="BB27:BB29" si="14">SUM(AY27,AU27,AQ27,AI27,AE27,AM27)</f>
        <v>285671100</v>
      </c>
      <c r="BC27" s="136">
        <f t="shared" ref="BC27:BC29" si="15">IF(AB27="С НДС",BB27*1.12,BB27)</f>
        <v>319951632.00000006</v>
      </c>
      <c r="BD27" s="1" t="s">
        <v>298</v>
      </c>
      <c r="BE27" s="123" t="s">
        <v>299</v>
      </c>
      <c r="BF27" s="123" t="s">
        <v>299</v>
      </c>
      <c r="BG27" s="1"/>
      <c r="BH27" s="1"/>
      <c r="BI27" s="1"/>
      <c r="BJ27" s="1"/>
      <c r="BK27" s="1"/>
      <c r="BL27" s="1"/>
      <c r="BM27" s="1"/>
      <c r="BN27" s="1"/>
      <c r="BO27" s="1"/>
      <c r="BP27" s="1" t="s">
        <v>339</v>
      </c>
    </row>
    <row r="28" spans="1:71" ht="13.15" customHeight="1" x14ac:dyDescent="0.25">
      <c r="A28" s="177" t="s">
        <v>321</v>
      </c>
      <c r="B28" s="1"/>
      <c r="C28" s="1"/>
      <c r="D28" s="1"/>
      <c r="E28" s="210" t="s">
        <v>322</v>
      </c>
      <c r="F28" s="151" t="s">
        <v>323</v>
      </c>
      <c r="G28" s="151"/>
      <c r="H28" s="226" t="s">
        <v>324</v>
      </c>
      <c r="I28" s="151" t="s">
        <v>324</v>
      </c>
      <c r="J28" s="177" t="s">
        <v>219</v>
      </c>
      <c r="K28" s="177" t="s">
        <v>220</v>
      </c>
      <c r="L28" s="177" t="s">
        <v>221</v>
      </c>
      <c r="M28" s="177">
        <v>100</v>
      </c>
      <c r="N28" s="135">
        <v>230000000</v>
      </c>
      <c r="O28" s="153" t="s">
        <v>218</v>
      </c>
      <c r="P28" s="153" t="s">
        <v>325</v>
      </c>
      <c r="Q28" s="153" t="s">
        <v>216</v>
      </c>
      <c r="R28" s="135">
        <v>230000000</v>
      </c>
      <c r="S28" s="234" t="s">
        <v>326</v>
      </c>
      <c r="T28" s="177"/>
      <c r="U28" s="178" t="s">
        <v>297</v>
      </c>
      <c r="V28" s="177"/>
      <c r="W28" s="177"/>
      <c r="X28" s="177">
        <v>0</v>
      </c>
      <c r="Y28" s="177">
        <v>100</v>
      </c>
      <c r="Z28" s="177">
        <v>0</v>
      </c>
      <c r="AA28" s="177"/>
      <c r="AB28" s="134" t="s">
        <v>217</v>
      </c>
      <c r="AC28" s="177"/>
      <c r="AD28" s="177"/>
      <c r="AE28" s="179">
        <v>7283400</v>
      </c>
      <c r="AF28" s="137">
        <v>8157408</v>
      </c>
      <c r="AG28" s="177"/>
      <c r="AH28" s="177"/>
      <c r="AI28" s="211">
        <v>14566800</v>
      </c>
      <c r="AJ28" s="155">
        <v>16314816</v>
      </c>
      <c r="AK28" s="177"/>
      <c r="AL28" s="177"/>
      <c r="AM28" s="212">
        <v>14566800</v>
      </c>
      <c r="AN28" s="212">
        <v>16314816</v>
      </c>
      <c r="AO28" s="177"/>
      <c r="AP28" s="177"/>
      <c r="AQ28" s="177"/>
      <c r="AR28" s="177"/>
      <c r="AS28" s="177"/>
      <c r="AT28" s="177"/>
      <c r="AU28" s="177"/>
      <c r="AV28" s="177"/>
      <c r="AW28" s="177"/>
      <c r="AX28" s="177"/>
      <c r="AY28" s="177"/>
      <c r="AZ28" s="177"/>
      <c r="BA28" s="177"/>
      <c r="BB28" s="136">
        <f t="shared" si="14"/>
        <v>36417000</v>
      </c>
      <c r="BC28" s="136">
        <f t="shared" si="15"/>
        <v>40787040.000000007</v>
      </c>
      <c r="BD28" s="249">
        <v>120240021112</v>
      </c>
      <c r="BE28" s="177" t="s">
        <v>327</v>
      </c>
      <c r="BF28" s="177" t="s">
        <v>327</v>
      </c>
      <c r="BG28" s="177"/>
      <c r="BH28" s="177"/>
      <c r="BI28" s="177"/>
      <c r="BJ28" s="177"/>
      <c r="BK28" s="177"/>
      <c r="BL28" s="177"/>
      <c r="BM28" s="177"/>
      <c r="BN28" s="177"/>
      <c r="BO28" s="177"/>
      <c r="BP28" s="71">
        <v>14</v>
      </c>
    </row>
    <row r="29" spans="1:71" s="7" customFormat="1" ht="13.15" customHeight="1" x14ac:dyDescent="0.2">
      <c r="A29" s="213" t="s">
        <v>328</v>
      </c>
      <c r="B29" s="214"/>
      <c r="C29" s="214"/>
      <c r="D29" s="214"/>
      <c r="E29" s="215" t="s">
        <v>329</v>
      </c>
      <c r="F29" s="216" t="s">
        <v>330</v>
      </c>
      <c r="G29" s="216"/>
      <c r="H29" s="229" t="s">
        <v>331</v>
      </c>
      <c r="I29" s="131" t="s">
        <v>332</v>
      </c>
      <c r="J29" s="116" t="s">
        <v>219</v>
      </c>
      <c r="K29" s="116" t="s">
        <v>333</v>
      </c>
      <c r="L29" s="213"/>
      <c r="M29" s="218">
        <v>100</v>
      </c>
      <c r="N29" s="140">
        <v>230000000</v>
      </c>
      <c r="O29" s="68" t="s">
        <v>218</v>
      </c>
      <c r="P29" s="213" t="s">
        <v>334</v>
      </c>
      <c r="Q29" s="229" t="s">
        <v>216</v>
      </c>
      <c r="R29" s="140">
        <v>230000000</v>
      </c>
      <c r="S29" s="227" t="s">
        <v>335</v>
      </c>
      <c r="T29" s="213"/>
      <c r="U29" s="213" t="s">
        <v>336</v>
      </c>
      <c r="V29" s="214"/>
      <c r="W29" s="214"/>
      <c r="X29" s="219">
        <v>0</v>
      </c>
      <c r="Y29" s="218">
        <v>100</v>
      </c>
      <c r="Z29" s="218">
        <v>0</v>
      </c>
      <c r="AA29" s="220"/>
      <c r="AB29" s="220" t="s">
        <v>217</v>
      </c>
      <c r="AC29" s="221"/>
      <c r="AD29" s="220"/>
      <c r="AE29" s="132">
        <v>2696504.05</v>
      </c>
      <c r="AF29" s="137">
        <f t="shared" ref="AF29" si="16">IF(AB29="С НДС",AE29*1.12,AE29)</f>
        <v>3020084.5359999998</v>
      </c>
      <c r="AG29" s="221"/>
      <c r="AH29" s="220"/>
      <c r="AI29" s="132">
        <v>2696504.05</v>
      </c>
      <c r="AJ29" s="137">
        <f t="shared" ref="AJ29" si="17">IF(AB29="С НДС",AI29*1.12,AI29)</f>
        <v>3020084.5359999998</v>
      </c>
      <c r="AK29" s="221"/>
      <c r="AL29" s="220"/>
      <c r="AM29" s="220">
        <v>0</v>
      </c>
      <c r="AN29" s="220">
        <v>0</v>
      </c>
      <c r="AO29" s="221"/>
      <c r="AP29" s="220"/>
      <c r="AQ29" s="220">
        <v>0</v>
      </c>
      <c r="AR29" s="220">
        <v>0</v>
      </c>
      <c r="AS29" s="221"/>
      <c r="AT29" s="220"/>
      <c r="AU29" s="220">
        <v>0</v>
      </c>
      <c r="AV29" s="220">
        <v>0</v>
      </c>
      <c r="AW29" s="221"/>
      <c r="AX29" s="220"/>
      <c r="AY29" s="220">
        <v>0</v>
      </c>
      <c r="AZ29" s="220">
        <v>0</v>
      </c>
      <c r="BA29" s="220"/>
      <c r="BB29" s="70">
        <f t="shared" si="14"/>
        <v>5393008.0999999996</v>
      </c>
      <c r="BC29" s="70">
        <f t="shared" si="15"/>
        <v>6040169.0719999997</v>
      </c>
      <c r="BD29" s="222">
        <v>120240021112</v>
      </c>
      <c r="BE29" s="217" t="s">
        <v>337</v>
      </c>
      <c r="BF29" s="217" t="s">
        <v>338</v>
      </c>
      <c r="BG29" s="217"/>
      <c r="BH29" s="217"/>
      <c r="BI29" s="217"/>
      <c r="BJ29" s="217"/>
      <c r="BK29" s="217"/>
      <c r="BL29" s="217"/>
      <c r="BM29" s="217"/>
      <c r="BN29" s="217"/>
      <c r="BO29" s="217"/>
      <c r="BP29" s="1" t="s">
        <v>143</v>
      </c>
      <c r="BQ29" s="223"/>
      <c r="BR29" s="223"/>
      <c r="BS29" s="124"/>
    </row>
    <row r="30" spans="1:71" s="7" customFormat="1" ht="14.25" customHeight="1" x14ac:dyDescent="0.2">
      <c r="A30" s="1"/>
      <c r="B30" s="1"/>
      <c r="C30" s="1"/>
      <c r="D30" s="1"/>
      <c r="E30" s="32" t="s">
        <v>211</v>
      </c>
      <c r="F30" s="1"/>
      <c r="G30" s="1"/>
      <c r="H30" s="224"/>
      <c r="I30" s="1"/>
      <c r="J30" s="14"/>
      <c r="K30" s="1"/>
      <c r="L30" s="1"/>
      <c r="M30" s="1"/>
      <c r="N30" s="1"/>
      <c r="O30" s="1"/>
      <c r="P30" s="1"/>
      <c r="Q30" s="224"/>
      <c r="R30" s="1"/>
      <c r="S30" s="228"/>
      <c r="T30" s="1"/>
      <c r="U30" s="1"/>
      <c r="V30" s="1"/>
      <c r="W30" s="37"/>
      <c r="X30" s="37"/>
      <c r="Y30" s="37"/>
      <c r="Z30" s="1"/>
      <c r="AA30" s="1"/>
      <c r="AB30" s="1"/>
      <c r="AC30" s="43"/>
      <c r="AD30" s="43">
        <f>SUM(AD27:AD28)</f>
        <v>0</v>
      </c>
      <c r="AE30" s="43">
        <f>SUM(AE27:AE28)</f>
        <v>85193700</v>
      </c>
      <c r="AF30" s="43"/>
      <c r="AG30" s="43"/>
      <c r="AH30" s="43">
        <f>SUM(AH27:AH28)</f>
        <v>0</v>
      </c>
      <c r="AI30" s="43">
        <f>SUM(AI27:AI28)</f>
        <v>118447200</v>
      </c>
      <c r="AJ30" s="43"/>
      <c r="AK30" s="43"/>
      <c r="AL30" s="43">
        <f>SUM(AL27:AL28)</f>
        <v>0</v>
      </c>
      <c r="AM30" s="43">
        <f>SUM(AM27:AM28)</f>
        <v>118447200</v>
      </c>
      <c r="AN30" s="43"/>
      <c r="AO30" s="43"/>
      <c r="AP30" s="43">
        <f>SUM(AP27:AP28)</f>
        <v>0</v>
      </c>
      <c r="AQ30" s="43">
        <f>SUM(AQ27:AQ28)</f>
        <v>0</v>
      </c>
      <c r="AR30" s="43"/>
      <c r="AS30" s="43"/>
      <c r="AT30" s="43">
        <f>SUM(AT27:AT28)</f>
        <v>0</v>
      </c>
      <c r="AU30" s="43">
        <f>SUM(AU27:AU28)</f>
        <v>0</v>
      </c>
      <c r="AV30" s="43"/>
      <c r="AW30" s="43"/>
      <c r="AX30" s="43"/>
      <c r="AY30" s="43"/>
      <c r="AZ30" s="43"/>
      <c r="BB30" s="43">
        <f>SUM(BB27:BB29)</f>
        <v>327481108.10000002</v>
      </c>
      <c r="BC30" s="43">
        <f>SUM(BC27:BC29)</f>
        <v>366778841.07200009</v>
      </c>
      <c r="BD30" s="1"/>
      <c r="BE30" s="1"/>
      <c r="BF30" s="1"/>
      <c r="BG30" s="1"/>
      <c r="BH30" s="1"/>
      <c r="BI30" s="41"/>
      <c r="BJ30" s="42"/>
      <c r="BK30" s="1"/>
      <c r="BL30" s="1"/>
      <c r="BM30" s="1"/>
      <c r="BN30" s="1"/>
      <c r="BO30" s="1"/>
      <c r="BP30" s="14"/>
    </row>
    <row r="31" spans="1:71" s="7" customFormat="1" ht="14.25" customHeight="1" x14ac:dyDescent="0.2">
      <c r="A31" s="1"/>
      <c r="B31" s="1"/>
      <c r="C31" s="1"/>
      <c r="D31" s="1"/>
      <c r="E31" s="32" t="s">
        <v>207</v>
      </c>
      <c r="F31" s="1"/>
      <c r="G31" s="1"/>
      <c r="H31" s="224"/>
      <c r="I31" s="1"/>
      <c r="J31" s="14"/>
      <c r="K31" s="1"/>
      <c r="L31" s="1"/>
      <c r="M31" s="1"/>
      <c r="N31" s="1"/>
      <c r="O31" s="1"/>
      <c r="P31" s="1"/>
      <c r="Q31" s="224"/>
      <c r="R31" s="1"/>
      <c r="S31" s="228"/>
      <c r="T31" s="1"/>
      <c r="U31" s="1"/>
      <c r="V31" s="1"/>
      <c r="W31" s="37"/>
      <c r="X31" s="37"/>
      <c r="Y31" s="37"/>
      <c r="Z31" s="1"/>
      <c r="AA31" s="1"/>
      <c r="AB31" s="1"/>
      <c r="AC31" s="1"/>
      <c r="AD31" s="33"/>
      <c r="AE31" s="34"/>
      <c r="AF31" s="1"/>
      <c r="AG31" s="1"/>
      <c r="AH31" s="33"/>
      <c r="AI31" s="33"/>
      <c r="AJ31" s="1"/>
      <c r="AK31" s="1"/>
      <c r="AL31" s="33"/>
      <c r="AM31" s="33"/>
      <c r="AN31" s="1"/>
      <c r="AO31" s="1"/>
      <c r="AP31" s="33"/>
      <c r="AQ31" s="33"/>
      <c r="AR31" s="1"/>
      <c r="AS31" s="14"/>
      <c r="AT31" s="14"/>
      <c r="AU31" s="14"/>
      <c r="AV31" s="14"/>
      <c r="AW31" s="14"/>
      <c r="AX31" s="14"/>
      <c r="AY31" s="14"/>
      <c r="AZ31" s="14"/>
      <c r="BA31" s="1"/>
      <c r="BB31" s="35"/>
      <c r="BC31" s="36"/>
      <c r="BD31" s="1"/>
      <c r="BE31" s="1"/>
      <c r="BF31" s="1"/>
      <c r="BG31" s="1"/>
      <c r="BH31" s="1"/>
      <c r="BI31" s="33"/>
      <c r="BJ31" s="34"/>
      <c r="BK31" s="1"/>
      <c r="BL31" s="1"/>
      <c r="BM31" s="1"/>
      <c r="BN31" s="1"/>
      <c r="BO31" s="1"/>
      <c r="BP31" s="14"/>
    </row>
    <row r="32" spans="1:71" ht="13.15" customHeight="1" x14ac:dyDescent="0.25">
      <c r="A32" s="1" t="s">
        <v>290</v>
      </c>
      <c r="B32" s="1"/>
      <c r="C32" s="1"/>
      <c r="D32" s="1"/>
      <c r="E32" s="123" t="s">
        <v>361</v>
      </c>
      <c r="F32" s="123" t="s">
        <v>292</v>
      </c>
      <c r="G32" s="123"/>
      <c r="H32" s="225" t="s">
        <v>293</v>
      </c>
      <c r="I32" s="139" t="s">
        <v>293</v>
      </c>
      <c r="J32" s="131" t="s">
        <v>230</v>
      </c>
      <c r="K32" s="134"/>
      <c r="L32" s="134"/>
      <c r="M32" s="123">
        <v>100</v>
      </c>
      <c r="N32" s="140">
        <v>230000000</v>
      </c>
      <c r="O32" s="123" t="s">
        <v>218</v>
      </c>
      <c r="P32" s="134" t="s">
        <v>294</v>
      </c>
      <c r="Q32" s="224" t="s">
        <v>216</v>
      </c>
      <c r="R32" s="131" t="s">
        <v>287</v>
      </c>
      <c r="S32" s="233" t="s">
        <v>295</v>
      </c>
      <c r="T32" s="134"/>
      <c r="U32" s="134"/>
      <c r="V32" s="134" t="s">
        <v>296</v>
      </c>
      <c r="W32" s="134" t="s">
        <v>297</v>
      </c>
      <c r="X32" s="138"/>
      <c r="Y32" s="138">
        <v>100</v>
      </c>
      <c r="Z32" s="138"/>
      <c r="AA32" s="134"/>
      <c r="AB32" s="134" t="s">
        <v>217</v>
      </c>
      <c r="AC32" s="136"/>
      <c r="AD32" s="136"/>
      <c r="AE32" s="203">
        <v>94025300</v>
      </c>
      <c r="AF32" s="202">
        <f t="shared" ref="AF32" si="18">IF(AB32="С НДС",AE32*1.12,AE32)</f>
        <v>105308336.00000001</v>
      </c>
      <c r="AG32" s="136"/>
      <c r="AH32" s="136"/>
      <c r="AI32" s="136">
        <v>103880400</v>
      </c>
      <c r="AJ32" s="136">
        <f>IF(AB32="С НДС",AI32*1.12,AI32)</f>
        <v>116346048.00000001</v>
      </c>
      <c r="AK32" s="136"/>
      <c r="AL32" s="136"/>
      <c r="AM32" s="136">
        <v>103880400</v>
      </c>
      <c r="AN32" s="136">
        <f>IF(AB32="С НДС",AM32*1.12,AM32)</f>
        <v>116346048.00000001</v>
      </c>
      <c r="AO32" s="136"/>
      <c r="AP32" s="136"/>
      <c r="AQ32" s="136">
        <f>AO32*AP32</f>
        <v>0</v>
      </c>
      <c r="AR32" s="136">
        <f>IF(AB32="С НДС",AQ32*1.12,AQ32)</f>
        <v>0</v>
      </c>
      <c r="AS32" s="136"/>
      <c r="AT32" s="136"/>
      <c r="AU32" s="136">
        <f>AS32*AT32</f>
        <v>0</v>
      </c>
      <c r="AV32" s="136">
        <f>IF(AB32="С НДС",AU32*1.12,AU32)</f>
        <v>0</v>
      </c>
      <c r="AW32" s="136"/>
      <c r="AX32" s="136"/>
      <c r="AY32" s="136">
        <f>AW32*AX32</f>
        <v>0</v>
      </c>
      <c r="AZ32" s="136">
        <f t="shared" ref="AZ32" si="19">IF(AB32="С НДС",AY32*1.12,AY32)</f>
        <v>0</v>
      </c>
      <c r="BA32" s="136"/>
      <c r="BB32" s="202">
        <f>SUM(AY32,AU32,AQ32,AI32,AE32,AM32)</f>
        <v>301786100</v>
      </c>
      <c r="BC32" s="202">
        <f t="shared" ref="BC32:BC37" si="20">IF(AB32="С НДС",BB32*1.12,BB32)</f>
        <v>338000432.00000006</v>
      </c>
      <c r="BD32" s="1" t="s">
        <v>298</v>
      </c>
      <c r="BE32" s="250" t="s">
        <v>299</v>
      </c>
      <c r="BF32" s="250" t="s">
        <v>299</v>
      </c>
      <c r="BG32" s="1"/>
      <c r="BH32" s="1"/>
      <c r="BI32" s="1"/>
      <c r="BJ32" s="1"/>
      <c r="BK32" s="1"/>
      <c r="BL32" s="1"/>
      <c r="BM32" s="1"/>
      <c r="BN32" s="1"/>
      <c r="BO32" s="1"/>
      <c r="BP32" s="1"/>
    </row>
    <row r="33" spans="1:71" ht="13.15" customHeight="1" x14ac:dyDescent="0.25">
      <c r="A33" s="177" t="s">
        <v>321</v>
      </c>
      <c r="B33" s="1"/>
      <c r="C33" s="1"/>
      <c r="D33" s="1"/>
      <c r="E33" s="210" t="s">
        <v>362</v>
      </c>
      <c r="F33" s="151" t="s">
        <v>323</v>
      </c>
      <c r="G33" s="151"/>
      <c r="H33" s="226" t="s">
        <v>324</v>
      </c>
      <c r="I33" s="151" t="s">
        <v>324</v>
      </c>
      <c r="J33" s="177" t="s">
        <v>219</v>
      </c>
      <c r="K33" s="244" t="s">
        <v>220</v>
      </c>
      <c r="L33" s="74" t="s">
        <v>221</v>
      </c>
      <c r="M33" s="177">
        <v>100</v>
      </c>
      <c r="N33" s="135">
        <v>230000000</v>
      </c>
      <c r="O33" s="153" t="s">
        <v>218</v>
      </c>
      <c r="P33" s="231" t="s">
        <v>222</v>
      </c>
      <c r="Q33" s="153" t="s">
        <v>216</v>
      </c>
      <c r="R33" s="135">
        <v>230000000</v>
      </c>
      <c r="S33" s="234" t="s">
        <v>326</v>
      </c>
      <c r="T33" s="177"/>
      <c r="U33" s="178" t="s">
        <v>297</v>
      </c>
      <c r="V33" s="177"/>
      <c r="W33" s="177"/>
      <c r="X33" s="177">
        <v>0</v>
      </c>
      <c r="Y33" s="177">
        <v>100</v>
      </c>
      <c r="Z33" s="177">
        <v>0</v>
      </c>
      <c r="AA33" s="177"/>
      <c r="AB33" s="134" t="s">
        <v>217</v>
      </c>
      <c r="AC33" s="177"/>
      <c r="AD33" s="177"/>
      <c r="AE33" s="179">
        <v>7283400</v>
      </c>
      <c r="AF33" s="137">
        <v>8157408</v>
      </c>
      <c r="AG33" s="177"/>
      <c r="AH33" s="177"/>
      <c r="AI33" s="211">
        <v>14566800</v>
      </c>
      <c r="AJ33" s="155">
        <v>16314816</v>
      </c>
      <c r="AK33" s="177"/>
      <c r="AL33" s="177"/>
      <c r="AM33" s="212">
        <v>14566800</v>
      </c>
      <c r="AN33" s="212">
        <v>16314816</v>
      </c>
      <c r="AO33" s="177"/>
      <c r="AP33" s="177"/>
      <c r="AQ33" s="177"/>
      <c r="AR33" s="177"/>
      <c r="AS33" s="177"/>
      <c r="AT33" s="177"/>
      <c r="AU33" s="177"/>
      <c r="AV33" s="177"/>
      <c r="AW33" s="177"/>
      <c r="AX33" s="177"/>
      <c r="AY33" s="177"/>
      <c r="AZ33" s="177"/>
      <c r="BA33" s="177"/>
      <c r="BB33" s="136">
        <f t="shared" ref="BB33:BB34" si="21">SUM(AY33,AU33,AQ33,AI33,AE33,AM33)</f>
        <v>36417000</v>
      </c>
      <c r="BC33" s="136">
        <f t="shared" si="20"/>
        <v>40787040.000000007</v>
      </c>
      <c r="BD33" s="249">
        <v>120240021112</v>
      </c>
      <c r="BE33" s="251" t="s">
        <v>327</v>
      </c>
      <c r="BF33" s="251" t="s">
        <v>327</v>
      </c>
      <c r="BG33" s="177"/>
      <c r="BH33" s="177"/>
      <c r="BI33" s="177"/>
      <c r="BJ33" s="177"/>
      <c r="BK33" s="177"/>
      <c r="BL33" s="177"/>
      <c r="BM33" s="177"/>
      <c r="BN33" s="177"/>
      <c r="BO33" s="177"/>
      <c r="BP33" s="177"/>
    </row>
    <row r="34" spans="1:71" s="7" customFormat="1" ht="13.15" customHeight="1" x14ac:dyDescent="0.2">
      <c r="A34" s="213" t="s">
        <v>328</v>
      </c>
      <c r="B34" s="214"/>
      <c r="C34" s="214"/>
      <c r="D34" s="214"/>
      <c r="E34" s="215" t="s">
        <v>363</v>
      </c>
      <c r="F34" s="216" t="s">
        <v>330</v>
      </c>
      <c r="G34" s="216"/>
      <c r="H34" s="229" t="s">
        <v>331</v>
      </c>
      <c r="I34" s="131" t="s">
        <v>332</v>
      </c>
      <c r="J34" s="116" t="s">
        <v>219</v>
      </c>
      <c r="K34" s="245" t="s">
        <v>333</v>
      </c>
      <c r="L34" s="247"/>
      <c r="M34" s="218">
        <v>100</v>
      </c>
      <c r="N34" s="140">
        <v>230000000</v>
      </c>
      <c r="O34" s="68" t="s">
        <v>218</v>
      </c>
      <c r="P34" s="232" t="s">
        <v>222</v>
      </c>
      <c r="Q34" s="229" t="s">
        <v>216</v>
      </c>
      <c r="R34" s="140">
        <v>230000000</v>
      </c>
      <c r="S34" s="227" t="s">
        <v>335</v>
      </c>
      <c r="T34" s="213"/>
      <c r="U34" s="213" t="s">
        <v>336</v>
      </c>
      <c r="V34" s="214"/>
      <c r="W34" s="214"/>
      <c r="X34" s="219">
        <v>0</v>
      </c>
      <c r="Y34" s="218">
        <v>100</v>
      </c>
      <c r="Z34" s="218">
        <v>0</v>
      </c>
      <c r="AA34" s="220"/>
      <c r="AB34" s="220" t="s">
        <v>217</v>
      </c>
      <c r="AC34" s="221"/>
      <c r="AD34" s="220"/>
      <c r="AE34" s="132">
        <v>2696504.05</v>
      </c>
      <c r="AF34" s="137">
        <f t="shared" ref="AF34" si="22">IF(AB34="С НДС",AE34*1.12,AE34)</f>
        <v>3020084.5359999998</v>
      </c>
      <c r="AG34" s="221"/>
      <c r="AH34" s="220"/>
      <c r="AI34" s="132">
        <v>2696504.05</v>
      </c>
      <c r="AJ34" s="137">
        <f t="shared" ref="AJ34" si="23">IF(AB34="С НДС",AI34*1.12,AI34)</f>
        <v>3020084.5359999998</v>
      </c>
      <c r="AK34" s="221"/>
      <c r="AL34" s="220"/>
      <c r="AM34" s="220">
        <v>0</v>
      </c>
      <c r="AN34" s="220">
        <v>0</v>
      </c>
      <c r="AO34" s="221"/>
      <c r="AP34" s="220"/>
      <c r="AQ34" s="220">
        <v>0</v>
      </c>
      <c r="AR34" s="220">
        <v>0</v>
      </c>
      <c r="AS34" s="221"/>
      <c r="AT34" s="220"/>
      <c r="AU34" s="220">
        <v>0</v>
      </c>
      <c r="AV34" s="220">
        <v>0</v>
      </c>
      <c r="AW34" s="221"/>
      <c r="AX34" s="220"/>
      <c r="AY34" s="220">
        <v>0</v>
      </c>
      <c r="AZ34" s="220">
        <v>0</v>
      </c>
      <c r="BA34" s="220"/>
      <c r="BB34" s="70">
        <f t="shared" si="21"/>
        <v>5393008.0999999996</v>
      </c>
      <c r="BC34" s="136">
        <f t="shared" si="20"/>
        <v>6040169.0719999997</v>
      </c>
      <c r="BD34" s="222">
        <v>120240021112</v>
      </c>
      <c r="BE34" s="252" t="s">
        <v>337</v>
      </c>
      <c r="BF34" s="252" t="s">
        <v>338</v>
      </c>
      <c r="BG34" s="217"/>
      <c r="BH34" s="217"/>
      <c r="BI34" s="217"/>
      <c r="BJ34" s="217"/>
      <c r="BK34" s="217"/>
      <c r="BL34" s="217"/>
      <c r="BM34" s="217"/>
      <c r="BN34" s="217"/>
      <c r="BO34" s="217"/>
      <c r="BP34" s="1"/>
      <c r="BQ34" s="223"/>
      <c r="BR34" s="223"/>
      <c r="BS34" s="124"/>
    </row>
    <row r="35" spans="1:71" s="240" customFormat="1" ht="13.15" customHeight="1" x14ac:dyDescent="0.2">
      <c r="A35" s="192" t="s">
        <v>271</v>
      </c>
      <c r="B35" s="37"/>
      <c r="C35" s="37"/>
      <c r="D35" s="238"/>
      <c r="E35" s="284" t="s">
        <v>365</v>
      </c>
      <c r="F35" s="193" t="s">
        <v>341</v>
      </c>
      <c r="G35" s="285"/>
      <c r="H35" s="237" t="s">
        <v>343</v>
      </c>
      <c r="I35" s="237" t="s">
        <v>344</v>
      </c>
      <c r="J35" s="194" t="s">
        <v>219</v>
      </c>
      <c r="K35" s="246" t="s">
        <v>220</v>
      </c>
      <c r="L35" s="1" t="s">
        <v>221</v>
      </c>
      <c r="M35" s="194">
        <v>100</v>
      </c>
      <c r="N35" s="195">
        <v>230000000</v>
      </c>
      <c r="O35" s="37" t="s">
        <v>218</v>
      </c>
      <c r="P35" s="153" t="s">
        <v>222</v>
      </c>
      <c r="Q35" s="37" t="s">
        <v>216</v>
      </c>
      <c r="R35" s="37" t="s">
        <v>287</v>
      </c>
      <c r="S35" s="193" t="s">
        <v>277</v>
      </c>
      <c r="T35" s="37"/>
      <c r="U35" s="37"/>
      <c r="V35" s="37" t="s">
        <v>351</v>
      </c>
      <c r="W35" s="37" t="s">
        <v>340</v>
      </c>
      <c r="X35" s="196">
        <v>0</v>
      </c>
      <c r="Y35" s="196">
        <v>0</v>
      </c>
      <c r="Z35" s="194">
        <v>100</v>
      </c>
      <c r="AA35" s="37"/>
      <c r="AB35" s="37"/>
      <c r="AC35" s="199"/>
      <c r="AD35" s="197"/>
      <c r="AE35" s="197"/>
      <c r="AF35" s="239"/>
      <c r="AG35" s="199"/>
      <c r="AH35" s="197">
        <v>19417628400</v>
      </c>
      <c r="AI35" s="197">
        <v>19417628400</v>
      </c>
      <c r="AJ35" s="197">
        <v>19417628400</v>
      </c>
      <c r="AK35" s="199"/>
      <c r="AL35" s="198">
        <v>19417628400</v>
      </c>
      <c r="AM35" s="198">
        <v>19417628400</v>
      </c>
      <c r="AN35" s="198">
        <v>19417628400</v>
      </c>
      <c r="AO35" s="37"/>
      <c r="AP35" s="198">
        <v>19417628400</v>
      </c>
      <c r="AQ35" s="198">
        <v>19417628400</v>
      </c>
      <c r="AR35" s="198">
        <v>19417628400</v>
      </c>
      <c r="AS35" s="37"/>
      <c r="AT35" s="37"/>
      <c r="AU35" s="192"/>
      <c r="AV35" s="192"/>
      <c r="AW35" s="37"/>
      <c r="AX35" s="37"/>
      <c r="AY35" s="37"/>
      <c r="AZ35" s="37"/>
      <c r="BA35" s="37"/>
      <c r="BB35" s="199">
        <f t="shared" ref="BB35:BB36" si="24">AE35+AI35+AM35+AQ35+AU35+AY35</f>
        <v>58252885200</v>
      </c>
      <c r="BC35" s="136">
        <f t="shared" si="20"/>
        <v>58252885200</v>
      </c>
      <c r="BD35" s="248">
        <v>120240021112</v>
      </c>
      <c r="BE35" s="253" t="s">
        <v>345</v>
      </c>
      <c r="BF35" s="254" t="s">
        <v>346</v>
      </c>
      <c r="BG35" s="37"/>
      <c r="BH35" s="37"/>
      <c r="BI35" s="37"/>
      <c r="BJ35" s="37"/>
      <c r="BK35" s="37"/>
      <c r="BL35" s="37"/>
      <c r="BM35" s="37"/>
      <c r="BN35" s="37"/>
      <c r="BO35" s="37"/>
      <c r="BP35" s="238"/>
    </row>
    <row r="36" spans="1:71" s="240" customFormat="1" ht="13.15" customHeight="1" x14ac:dyDescent="0.2">
      <c r="A36" s="192" t="s">
        <v>271</v>
      </c>
      <c r="B36" s="37"/>
      <c r="C36" s="37"/>
      <c r="D36" s="238"/>
      <c r="E36" s="284" t="s">
        <v>366</v>
      </c>
      <c r="F36" s="193" t="s">
        <v>341</v>
      </c>
      <c r="G36" s="285"/>
      <c r="H36" s="237" t="s">
        <v>343</v>
      </c>
      <c r="I36" s="237" t="s">
        <v>344</v>
      </c>
      <c r="J36" s="194" t="s">
        <v>219</v>
      </c>
      <c r="K36" s="246" t="s">
        <v>220</v>
      </c>
      <c r="L36" s="1" t="s">
        <v>221</v>
      </c>
      <c r="M36" s="194">
        <v>100</v>
      </c>
      <c r="N36" s="195">
        <v>230000000</v>
      </c>
      <c r="O36" s="37" t="s">
        <v>218</v>
      </c>
      <c r="P36" s="153" t="s">
        <v>222</v>
      </c>
      <c r="Q36" s="37" t="s">
        <v>216</v>
      </c>
      <c r="R36" s="37" t="s">
        <v>287</v>
      </c>
      <c r="S36" s="193" t="s">
        <v>285</v>
      </c>
      <c r="T36" s="37"/>
      <c r="U36" s="37"/>
      <c r="V36" s="37" t="s">
        <v>351</v>
      </c>
      <c r="W36" s="37" t="s">
        <v>340</v>
      </c>
      <c r="X36" s="196">
        <v>0</v>
      </c>
      <c r="Y36" s="196">
        <v>0</v>
      </c>
      <c r="Z36" s="194">
        <v>100</v>
      </c>
      <c r="AA36" s="37"/>
      <c r="AB36" s="37" t="s">
        <v>217</v>
      </c>
      <c r="AC36" s="199"/>
      <c r="AD36" s="197"/>
      <c r="AE36" s="197"/>
      <c r="AF36" s="239"/>
      <c r="AG36" s="199"/>
      <c r="AH36" s="197">
        <v>15540000</v>
      </c>
      <c r="AI36" s="197">
        <v>15540000</v>
      </c>
      <c r="AJ36" s="239">
        <f>AI36*1.12</f>
        <v>17404800</v>
      </c>
      <c r="AK36" s="199"/>
      <c r="AL36" s="197">
        <v>15540000</v>
      </c>
      <c r="AM36" s="197">
        <v>15540000</v>
      </c>
      <c r="AN36" s="239">
        <f>AM36*1.12</f>
        <v>17404800</v>
      </c>
      <c r="AO36" s="37"/>
      <c r="AP36" s="197">
        <v>15540000</v>
      </c>
      <c r="AQ36" s="197">
        <v>15540000</v>
      </c>
      <c r="AR36" s="239">
        <f>AQ36*1.12</f>
        <v>17404800</v>
      </c>
      <c r="AS36" s="37"/>
      <c r="AT36" s="37"/>
      <c r="AU36" s="192"/>
      <c r="AV36" s="192"/>
      <c r="AW36" s="37"/>
      <c r="AX36" s="37"/>
      <c r="AY36" s="37"/>
      <c r="AZ36" s="37"/>
      <c r="BA36" s="37"/>
      <c r="BB36" s="199">
        <f t="shared" si="24"/>
        <v>46620000</v>
      </c>
      <c r="BC36" s="136">
        <f t="shared" si="20"/>
        <v>52214400.000000007</v>
      </c>
      <c r="BD36" s="248">
        <v>120240021112</v>
      </c>
      <c r="BE36" s="253" t="s">
        <v>347</v>
      </c>
      <c r="BF36" s="254" t="s">
        <v>348</v>
      </c>
      <c r="BG36" s="37"/>
      <c r="BH36" s="37"/>
      <c r="BI36" s="37"/>
      <c r="BJ36" s="37"/>
      <c r="BK36" s="37"/>
      <c r="BL36" s="37"/>
      <c r="BM36" s="37"/>
      <c r="BN36" s="37"/>
      <c r="BO36" s="37"/>
      <c r="BP36" s="238"/>
    </row>
    <row r="37" spans="1:71" s="243" customFormat="1" ht="13.15" customHeight="1" x14ac:dyDescent="0.2">
      <c r="A37" s="192" t="s">
        <v>271</v>
      </c>
      <c r="B37" s="241"/>
      <c r="C37" s="241"/>
      <c r="D37" s="241"/>
      <c r="E37" s="284" t="s">
        <v>364</v>
      </c>
      <c r="F37" s="193" t="s">
        <v>342</v>
      </c>
      <c r="G37" s="285"/>
      <c r="H37" s="237" t="s">
        <v>349</v>
      </c>
      <c r="I37" s="237" t="s">
        <v>350</v>
      </c>
      <c r="J37" s="194" t="s">
        <v>219</v>
      </c>
      <c r="K37" s="246" t="s">
        <v>220</v>
      </c>
      <c r="L37" s="1" t="s">
        <v>221</v>
      </c>
      <c r="M37" s="194">
        <v>100</v>
      </c>
      <c r="N37" s="195">
        <v>230000000</v>
      </c>
      <c r="O37" s="37" t="s">
        <v>218</v>
      </c>
      <c r="P37" s="153" t="s">
        <v>222</v>
      </c>
      <c r="Q37" s="37" t="s">
        <v>216</v>
      </c>
      <c r="R37" s="37" t="s">
        <v>287</v>
      </c>
      <c r="S37" s="193" t="s">
        <v>285</v>
      </c>
      <c r="T37" s="194"/>
      <c r="U37" s="178" t="s">
        <v>340</v>
      </c>
      <c r="V37" s="194"/>
      <c r="W37" s="194"/>
      <c r="X37" s="196">
        <v>0</v>
      </c>
      <c r="Y37" s="196">
        <v>0</v>
      </c>
      <c r="Z37" s="194">
        <v>100</v>
      </c>
      <c r="AA37" s="241"/>
      <c r="AB37" s="37" t="s">
        <v>217</v>
      </c>
      <c r="AC37" s="241"/>
      <c r="AD37" s="241"/>
      <c r="AE37" s="241"/>
      <c r="AF37" s="241"/>
      <c r="AG37" s="199"/>
      <c r="AH37" s="200">
        <v>226074532.49999997</v>
      </c>
      <c r="AI37" s="200">
        <v>226074532.49999997</v>
      </c>
      <c r="AJ37" s="242">
        <v>253203476.39999998</v>
      </c>
      <c r="AK37" s="199"/>
      <c r="AL37" s="198">
        <v>237954862.5</v>
      </c>
      <c r="AM37" s="198">
        <v>237954862.5</v>
      </c>
      <c r="AN37" s="242">
        <v>266509446.00000003</v>
      </c>
      <c r="AO37" s="241"/>
      <c r="AP37" s="198">
        <v>237963002.5</v>
      </c>
      <c r="AQ37" s="198">
        <v>237963002.5</v>
      </c>
      <c r="AR37" s="200">
        <v>266518562.80000001</v>
      </c>
      <c r="AS37" s="241"/>
      <c r="AT37" s="241"/>
      <c r="AU37" s="241"/>
      <c r="AV37" s="241"/>
      <c r="AW37" s="241"/>
      <c r="AX37" s="241"/>
      <c r="AY37" s="241"/>
      <c r="AZ37" s="241"/>
      <c r="BA37" s="241"/>
      <c r="BB37" s="199">
        <f>AE37+AI37+AM37+AQ37+AU37+AY37</f>
        <v>701992397.5</v>
      </c>
      <c r="BC37" s="136">
        <f t="shared" si="20"/>
        <v>786231485.20000005</v>
      </c>
      <c r="BD37" s="248">
        <v>120240021112</v>
      </c>
      <c r="BE37" s="253" t="s">
        <v>288</v>
      </c>
      <c r="BF37" s="254" t="s">
        <v>284</v>
      </c>
      <c r="BG37" s="241"/>
      <c r="BH37" s="241"/>
      <c r="BI37" s="241"/>
      <c r="BJ37" s="241"/>
      <c r="BK37" s="241"/>
      <c r="BL37" s="241"/>
      <c r="BM37" s="241"/>
      <c r="BN37" s="241"/>
      <c r="BO37" s="241"/>
      <c r="BP37" s="255"/>
    </row>
    <row r="38" spans="1:71" x14ac:dyDescent="0.25">
      <c r="A38" s="25"/>
      <c r="B38" s="25"/>
      <c r="C38" s="25"/>
      <c r="D38" s="25"/>
      <c r="E38" s="32" t="s">
        <v>212</v>
      </c>
      <c r="F38" s="25"/>
      <c r="G38" s="25"/>
      <c r="H38" s="230"/>
      <c r="I38" s="26"/>
      <c r="J38" s="25"/>
      <c r="K38" s="25"/>
      <c r="L38" s="25"/>
      <c r="M38" s="25"/>
      <c r="N38" s="25"/>
      <c r="O38" s="25"/>
      <c r="P38" s="25"/>
      <c r="Q38" s="25"/>
      <c r="R38" s="25"/>
      <c r="S38" s="26"/>
      <c r="T38" s="25"/>
      <c r="U38" s="25"/>
      <c r="V38" s="25"/>
      <c r="W38" s="25"/>
      <c r="X38" s="27"/>
      <c r="Y38" s="27"/>
      <c r="Z38" s="27"/>
      <c r="AA38" s="25"/>
      <c r="AB38" s="25"/>
      <c r="AC38" s="25"/>
      <c r="AD38" s="43"/>
      <c r="AE38" s="43">
        <f>SUM(AE32:AE35)</f>
        <v>104005204.05</v>
      </c>
      <c r="AF38" s="43">
        <f>SUM(AF32:AF35)</f>
        <v>116485828.53600001</v>
      </c>
      <c r="AG38" s="43"/>
      <c r="AH38" s="43"/>
      <c r="AI38" s="43">
        <f>SUM(AI32:AI35)</f>
        <v>19538772104.049999</v>
      </c>
      <c r="AJ38" s="43">
        <f>SUM(AJ32:AJ35)</f>
        <v>19553309348.535999</v>
      </c>
      <c r="AK38" s="43"/>
      <c r="AL38" s="43"/>
      <c r="AM38" s="43">
        <f>SUM(AM32:AM37)</f>
        <v>19789570462.5</v>
      </c>
      <c r="AN38" s="43">
        <f>SUM(AN32:AN37)</f>
        <v>19834203510</v>
      </c>
      <c r="AO38" s="43"/>
      <c r="AP38" s="43"/>
      <c r="AQ38" s="43">
        <f>SUM(AQ32:AQ37)</f>
        <v>19671131402.5</v>
      </c>
      <c r="AR38" s="43">
        <f>SUM(AR32:AR37)</f>
        <v>19701551762.799999</v>
      </c>
      <c r="AS38" s="126"/>
      <c r="AT38" s="126"/>
      <c r="AU38" s="43">
        <f>SUM(AU32:AU37)</f>
        <v>0</v>
      </c>
      <c r="AV38" s="43">
        <f>SUM(AV32:AV37)</f>
        <v>0</v>
      </c>
      <c r="AW38" s="43"/>
      <c r="AX38" s="43"/>
      <c r="AY38" s="43"/>
      <c r="AZ38" s="43"/>
      <c r="BA38" s="43"/>
      <c r="BB38" s="43">
        <f>SUM(BB32:BB37)</f>
        <v>59345093705.599998</v>
      </c>
      <c r="BC38" s="43">
        <f>SUM(BC32:BC37)</f>
        <v>59476158726.271996</v>
      </c>
      <c r="BD38" s="25"/>
      <c r="BE38" s="25"/>
      <c r="BF38" s="25"/>
      <c r="BG38" s="25"/>
      <c r="BH38" s="25"/>
      <c r="BI38" s="25"/>
      <c r="BJ38" s="29"/>
      <c r="BK38" s="29"/>
      <c r="BL38" s="25"/>
      <c r="BM38" s="25"/>
      <c r="BN38" s="25"/>
      <c r="BO38" s="25"/>
      <c r="BP38" s="25"/>
    </row>
    <row r="40" spans="1:71" x14ac:dyDescent="0.25">
      <c r="AI40" s="235"/>
      <c r="BF40" s="15"/>
    </row>
    <row r="47" spans="1:71" x14ac:dyDescent="0.25">
      <c r="BG47" s="12"/>
      <c r="BJ47" s="12"/>
      <c r="BM47" s="12"/>
    </row>
    <row r="48" spans="1:71" x14ac:dyDescent="0.25">
      <c r="BG48" s="12"/>
      <c r="BJ48" s="12"/>
      <c r="BM48" s="12"/>
    </row>
    <row r="49" spans="59:65" x14ac:dyDescent="0.25">
      <c r="BG49" s="12"/>
      <c r="BJ49" s="12"/>
      <c r="BM49" s="12"/>
    </row>
    <row r="50" spans="59:65" x14ac:dyDescent="0.25">
      <c r="BG50" s="12"/>
      <c r="BJ50" s="12"/>
      <c r="BM50" s="12"/>
    </row>
    <row r="51" spans="59:65" x14ac:dyDescent="0.25">
      <c r="BG51" s="12"/>
      <c r="BJ51" s="12"/>
      <c r="BM51" s="12"/>
    </row>
    <row r="52" spans="59:65" x14ac:dyDescent="0.25">
      <c r="BG52" s="12"/>
      <c r="BJ52" s="12"/>
      <c r="BM52" s="12"/>
    </row>
    <row r="53" spans="59:65" x14ac:dyDescent="0.25">
      <c r="BG53" s="12"/>
      <c r="BJ53" s="12"/>
      <c r="BM53" s="12"/>
    </row>
    <row r="54" spans="59:65" x14ac:dyDescent="0.25">
      <c r="BG54" s="12"/>
      <c r="BJ54" s="12"/>
      <c r="BM54" s="12"/>
    </row>
    <row r="55" spans="59:65" x14ac:dyDescent="0.25">
      <c r="BG55" s="12"/>
      <c r="BJ55" s="12"/>
      <c r="BM55" s="12"/>
    </row>
    <row r="56" spans="59:65" x14ac:dyDescent="0.25">
      <c r="BG56" s="12"/>
      <c r="BJ56" s="12"/>
      <c r="BM56" s="12"/>
    </row>
    <row r="57" spans="59:65" x14ac:dyDescent="0.25">
      <c r="BG57" s="12"/>
      <c r="BJ57" s="12"/>
      <c r="BM57" s="12"/>
    </row>
    <row r="58" spans="59:65" x14ac:dyDescent="0.25">
      <c r="BG58" s="12"/>
      <c r="BJ58" s="12"/>
      <c r="BM58" s="12"/>
    </row>
    <row r="59" spans="59:65" x14ac:dyDescent="0.25">
      <c r="BG59" s="12"/>
      <c r="BJ59" s="12"/>
      <c r="BM59" s="12"/>
    </row>
    <row r="60" spans="59:65" x14ac:dyDescent="0.25">
      <c r="BG60" s="12"/>
      <c r="BJ60" s="12"/>
      <c r="BM60" s="12"/>
    </row>
    <row r="61" spans="59:65" x14ac:dyDescent="0.25">
      <c r="BG61" s="12"/>
      <c r="BJ61" s="12"/>
      <c r="BM61" s="12"/>
    </row>
    <row r="62" spans="59:65" x14ac:dyDescent="0.25">
      <c r="BG62" s="12"/>
      <c r="BJ62" s="12"/>
      <c r="BM62" s="12"/>
    </row>
    <row r="63" spans="59:65" x14ac:dyDescent="0.25">
      <c r="BG63" s="12"/>
      <c r="BJ63" s="12"/>
      <c r="BM63" s="12"/>
    </row>
    <row r="64" spans="59:65" x14ac:dyDescent="0.25">
      <c r="BG64" s="12"/>
      <c r="BJ64" s="12"/>
      <c r="BM64" s="12"/>
    </row>
    <row r="65" spans="59:65" x14ac:dyDescent="0.25">
      <c r="BG65" s="12"/>
      <c r="BJ65" s="12"/>
      <c r="BM65" s="12"/>
    </row>
    <row r="66" spans="59:65" x14ac:dyDescent="0.25">
      <c r="BG66" s="12"/>
      <c r="BJ66" s="12"/>
      <c r="BM66" s="12"/>
    </row>
    <row r="67" spans="59:65" x14ac:dyDescent="0.25">
      <c r="BG67" s="12"/>
      <c r="BJ67" s="12"/>
      <c r="BM67" s="12"/>
    </row>
    <row r="68" spans="59:65" x14ac:dyDescent="0.25">
      <c r="BG68" s="12"/>
      <c r="BJ68" s="12"/>
      <c r="BM68" s="12"/>
    </row>
    <row r="69" spans="59:65" x14ac:dyDescent="0.25">
      <c r="BG69" s="12"/>
      <c r="BJ69" s="12"/>
      <c r="BM69" s="12"/>
    </row>
    <row r="70" spans="59:65" x14ac:dyDescent="0.25">
      <c r="BG70" s="12"/>
      <c r="BJ70" s="12"/>
      <c r="BM70" s="12"/>
    </row>
    <row r="71" spans="59:65" x14ac:dyDescent="0.25">
      <c r="BG71" s="12"/>
      <c r="BJ71" s="12"/>
      <c r="BM71" s="12"/>
    </row>
    <row r="72" spans="59:65" x14ac:dyDescent="0.25">
      <c r="BG72" s="12"/>
      <c r="BJ72" s="12"/>
      <c r="BM72" s="12"/>
    </row>
    <row r="73" spans="59:65" x14ac:dyDescent="0.25">
      <c r="BG73" s="12"/>
      <c r="BJ73" s="12"/>
      <c r="BM73" s="12"/>
    </row>
    <row r="74" spans="59:65" x14ac:dyDescent="0.25">
      <c r="BG74" s="12"/>
      <c r="BJ74" s="12"/>
      <c r="BM74" s="12"/>
    </row>
    <row r="75" spans="59:65" x14ac:dyDescent="0.25">
      <c r="BG75" s="12"/>
      <c r="BJ75" s="12"/>
      <c r="BM75" s="12"/>
    </row>
    <row r="76" spans="59:65" x14ac:dyDescent="0.25">
      <c r="BG76" s="12"/>
      <c r="BJ76" s="12"/>
      <c r="BM76" s="12"/>
    </row>
    <row r="77" spans="59:65" x14ac:dyDescent="0.25">
      <c r="BG77" s="12"/>
      <c r="BJ77" s="12"/>
      <c r="BM77" s="12"/>
    </row>
    <row r="78" spans="59:65" x14ac:dyDescent="0.25">
      <c r="BG78" s="12"/>
      <c r="BJ78" s="12"/>
      <c r="BM78" s="12"/>
    </row>
    <row r="79" spans="59:65" x14ac:dyDescent="0.25">
      <c r="BG79" s="12"/>
      <c r="BJ79" s="12"/>
      <c r="BM79" s="12"/>
    </row>
    <row r="80" spans="59:65" x14ac:dyDescent="0.25">
      <c r="BG80" s="12"/>
      <c r="BJ80" s="12"/>
      <c r="BM80" s="12"/>
    </row>
    <row r="81" spans="59:65" x14ac:dyDescent="0.25">
      <c r="BG81" s="12"/>
      <c r="BJ81" s="12"/>
      <c r="BM81" s="12"/>
    </row>
    <row r="82" spans="59:65" x14ac:dyDescent="0.25">
      <c r="BG82" s="12"/>
      <c r="BJ82" s="12"/>
      <c r="BM82" s="12"/>
    </row>
    <row r="83" spans="59:65" x14ac:dyDescent="0.25">
      <c r="BG83" s="12"/>
      <c r="BJ83" s="12"/>
      <c r="BM83" s="12"/>
    </row>
    <row r="84" spans="59:65" x14ac:dyDescent="0.25">
      <c r="BG84" s="12"/>
      <c r="BJ84" s="12"/>
      <c r="BM84" s="12"/>
    </row>
    <row r="85" spans="59:65" x14ac:dyDescent="0.25">
      <c r="BG85" s="12"/>
      <c r="BJ85" s="12"/>
      <c r="BM85" s="12"/>
    </row>
    <row r="86" spans="59:65" x14ac:dyDescent="0.25">
      <c r="BG86" s="12"/>
      <c r="BJ86" s="12"/>
      <c r="BM86" s="12"/>
    </row>
    <row r="87" spans="59:65" x14ac:dyDescent="0.25">
      <c r="BG87" s="12"/>
      <c r="BJ87" s="12"/>
      <c r="BM87" s="12"/>
    </row>
    <row r="88" spans="59:65" x14ac:dyDescent="0.25">
      <c r="BG88" s="12"/>
      <c r="BJ88" s="12"/>
      <c r="BM88" s="12"/>
    </row>
    <row r="89" spans="59:65" x14ac:dyDescent="0.25">
      <c r="BG89" s="12"/>
      <c r="BJ89" s="12"/>
      <c r="BM89" s="12"/>
    </row>
    <row r="90" spans="59:65" x14ac:dyDescent="0.25">
      <c r="BG90" s="12"/>
      <c r="BJ90" s="12"/>
      <c r="BM90" s="12"/>
    </row>
    <row r="91" spans="59:65" x14ac:dyDescent="0.25">
      <c r="BG91" s="12"/>
      <c r="BJ91" s="12"/>
      <c r="BM91" s="12"/>
    </row>
    <row r="92" spans="59:65" x14ac:dyDescent="0.25">
      <c r="BG92" s="12"/>
      <c r="BJ92" s="12"/>
      <c r="BM92" s="12"/>
    </row>
    <row r="93" spans="59:65" x14ac:dyDescent="0.25">
      <c r="BG93" s="12"/>
      <c r="BJ93" s="12"/>
      <c r="BM93" s="12"/>
    </row>
    <row r="94" spans="59:65" x14ac:dyDescent="0.25">
      <c r="BG94" s="12"/>
      <c r="BJ94" s="12"/>
      <c r="BM94" s="12"/>
    </row>
    <row r="95" spans="59:65" x14ac:dyDescent="0.25">
      <c r="BG95" s="12"/>
      <c r="BJ95" s="12"/>
      <c r="BM95" s="12"/>
    </row>
    <row r="96" spans="59:65" x14ac:dyDescent="0.25">
      <c r="BG96" s="12"/>
      <c r="BJ96" s="12"/>
      <c r="BM96" s="12"/>
    </row>
    <row r="97" spans="59:65" x14ac:dyDescent="0.25">
      <c r="BG97" s="12"/>
      <c r="BJ97" s="12"/>
      <c r="BM97" s="12"/>
    </row>
    <row r="98" spans="59:65" x14ac:dyDescent="0.25">
      <c r="BG98" s="12"/>
      <c r="BJ98" s="12"/>
      <c r="BM98" s="12"/>
    </row>
    <row r="99" spans="59:65" x14ac:dyDescent="0.25">
      <c r="BG99" s="12"/>
      <c r="BJ99" s="12"/>
      <c r="BM99" s="12"/>
    </row>
    <row r="100" spans="59:65" x14ac:dyDescent="0.25">
      <c r="BG100" s="12"/>
      <c r="BJ100" s="12"/>
      <c r="BM100" s="12"/>
    </row>
    <row r="101" spans="59:65" x14ac:dyDescent="0.25">
      <c r="BG101" s="12"/>
      <c r="BJ101" s="12"/>
      <c r="BM101" s="12"/>
    </row>
    <row r="102" spans="59:65" x14ac:dyDescent="0.25">
      <c r="BG102" s="12"/>
      <c r="BJ102" s="12"/>
      <c r="BM102" s="12"/>
    </row>
    <row r="103" spans="59:65" x14ac:dyDescent="0.25">
      <c r="BG103" s="12"/>
      <c r="BJ103" s="12"/>
      <c r="BM103" s="12"/>
    </row>
    <row r="104" spans="59:65" x14ac:dyDescent="0.25">
      <c r="BG104" s="12"/>
      <c r="BJ104" s="12"/>
      <c r="BM104" s="12"/>
    </row>
    <row r="105" spans="59:65" x14ac:dyDescent="0.25">
      <c r="BG105" s="12"/>
      <c r="BJ105" s="12"/>
      <c r="BM105" s="12"/>
    </row>
    <row r="106" spans="59:65" x14ac:dyDescent="0.25">
      <c r="BG106" s="12"/>
      <c r="BJ106" s="12"/>
      <c r="BM106" s="12"/>
    </row>
    <row r="107" spans="59:65" x14ac:dyDescent="0.25">
      <c r="BG107" s="12"/>
      <c r="BJ107" s="12"/>
      <c r="BM107" s="12"/>
    </row>
    <row r="108" spans="59:65" x14ac:dyDescent="0.25">
      <c r="BG108" s="12"/>
      <c r="BJ108" s="12"/>
      <c r="BM108" s="12"/>
    </row>
    <row r="109" spans="59:65" x14ac:dyDescent="0.25">
      <c r="BG109" s="12"/>
      <c r="BJ109" s="12"/>
      <c r="BM109" s="12"/>
    </row>
    <row r="110" spans="59:65" x14ac:dyDescent="0.25">
      <c r="BG110" s="12"/>
      <c r="BJ110" s="12"/>
      <c r="BM110" s="12"/>
    </row>
    <row r="111" spans="59:65" x14ac:dyDescent="0.25">
      <c r="BG111" s="12"/>
      <c r="BJ111" s="12"/>
      <c r="BM111" s="12"/>
    </row>
    <row r="112" spans="59:65" x14ac:dyDescent="0.25">
      <c r="BG112" s="12"/>
      <c r="BJ112" s="12"/>
      <c r="BM112" s="12"/>
    </row>
    <row r="113" spans="59:65" x14ac:dyDescent="0.25">
      <c r="BG113" s="12"/>
      <c r="BJ113" s="12"/>
      <c r="BM113" s="12"/>
    </row>
    <row r="114" spans="59:65" x14ac:dyDescent="0.25">
      <c r="BG114" s="12"/>
      <c r="BJ114" s="12"/>
      <c r="BM114" s="12"/>
    </row>
    <row r="115" spans="59:65" x14ac:dyDescent="0.25">
      <c r="BG115" s="12"/>
      <c r="BJ115" s="12"/>
      <c r="BM115" s="12"/>
    </row>
    <row r="116" spans="59:65" x14ac:dyDescent="0.25">
      <c r="BG116" s="12"/>
      <c r="BJ116" s="12"/>
      <c r="BM116" s="12"/>
    </row>
    <row r="117" spans="59:65" x14ac:dyDescent="0.25">
      <c r="BG117" s="12"/>
      <c r="BJ117" s="12"/>
      <c r="BM117" s="12"/>
    </row>
    <row r="118" spans="59:65" x14ac:dyDescent="0.25">
      <c r="BG118" s="12"/>
      <c r="BJ118" s="12"/>
      <c r="BM118" s="12"/>
    </row>
    <row r="119" spans="59:65" x14ac:dyDescent="0.25">
      <c r="BG119" s="12"/>
      <c r="BJ119" s="12"/>
      <c r="BM119" s="12"/>
    </row>
    <row r="120" spans="59:65" x14ac:dyDescent="0.25">
      <c r="BG120" s="12"/>
      <c r="BJ120" s="12"/>
      <c r="BM120" s="12"/>
    </row>
    <row r="121" spans="59:65" x14ac:dyDescent="0.25">
      <c r="BG121" s="12"/>
      <c r="BJ121" s="12"/>
      <c r="BM121" s="12"/>
    </row>
    <row r="122" spans="59:65" x14ac:dyDescent="0.25">
      <c r="BG122" s="12"/>
      <c r="BJ122" s="12"/>
      <c r="BM122" s="12"/>
    </row>
    <row r="123" spans="59:65" x14ac:dyDescent="0.25">
      <c r="BG123" s="12"/>
      <c r="BJ123" s="12"/>
      <c r="BM123" s="12"/>
    </row>
    <row r="124" spans="59:65" x14ac:dyDescent="0.25">
      <c r="BG124" s="12"/>
      <c r="BJ124" s="12"/>
      <c r="BM124" s="12"/>
    </row>
    <row r="125" spans="59:65" x14ac:dyDescent="0.25">
      <c r="BG125" s="12"/>
      <c r="BJ125" s="12"/>
      <c r="BM125" s="12"/>
    </row>
    <row r="126" spans="59:65" x14ac:dyDescent="0.25">
      <c r="BG126" s="12"/>
      <c r="BJ126" s="12"/>
      <c r="BM126" s="12"/>
    </row>
    <row r="127" spans="59:65" x14ac:dyDescent="0.25">
      <c r="BG127" s="12"/>
      <c r="BJ127" s="12"/>
      <c r="BM127" s="12"/>
    </row>
    <row r="128" spans="59:65" x14ac:dyDescent="0.25">
      <c r="BG128" s="12"/>
      <c r="BJ128" s="12"/>
      <c r="BM128" s="12"/>
    </row>
    <row r="129" spans="59:65" x14ac:dyDescent="0.25">
      <c r="BG129" s="12"/>
      <c r="BJ129" s="12"/>
      <c r="BM129" s="12"/>
    </row>
    <row r="130" spans="59:65" x14ac:dyDescent="0.25">
      <c r="BG130" s="12"/>
      <c r="BJ130" s="12"/>
      <c r="BM130" s="12"/>
    </row>
    <row r="131" spans="59:65" x14ac:dyDescent="0.25">
      <c r="BG131" s="12"/>
      <c r="BJ131" s="12"/>
      <c r="BM131" s="12"/>
    </row>
    <row r="132" spans="59:65" x14ac:dyDescent="0.25">
      <c r="BG132" s="12"/>
      <c r="BJ132" s="12"/>
      <c r="BM132" s="12"/>
    </row>
    <row r="133" spans="59:65" x14ac:dyDescent="0.25">
      <c r="BG133" s="12"/>
      <c r="BJ133" s="12"/>
      <c r="BM133" s="12"/>
    </row>
    <row r="134" spans="59:65" x14ac:dyDescent="0.25">
      <c r="BG134" s="12"/>
      <c r="BJ134" s="12"/>
      <c r="BM134" s="12"/>
    </row>
    <row r="135" spans="59:65" x14ac:dyDescent="0.25">
      <c r="BG135" s="12"/>
      <c r="BJ135" s="12"/>
      <c r="BM135" s="12"/>
    </row>
    <row r="136" spans="59:65" x14ac:dyDescent="0.25">
      <c r="BG136" s="12"/>
      <c r="BJ136" s="12"/>
      <c r="BM136" s="12"/>
    </row>
    <row r="137" spans="59:65" x14ac:dyDescent="0.25">
      <c r="BG137" s="12"/>
      <c r="BJ137" s="12"/>
      <c r="BM137" s="12"/>
    </row>
    <row r="138" spans="59:65" x14ac:dyDescent="0.25">
      <c r="BG138" s="12"/>
      <c r="BJ138" s="12"/>
      <c r="BM138" s="12"/>
    </row>
    <row r="139" spans="59:65" x14ac:dyDescent="0.25">
      <c r="BG139" s="12"/>
      <c r="BJ139" s="12"/>
      <c r="BM139" s="12"/>
    </row>
    <row r="140" spans="59:65" x14ac:dyDescent="0.25">
      <c r="BG140" s="12"/>
      <c r="BJ140" s="12"/>
      <c r="BM140" s="12"/>
    </row>
    <row r="141" spans="59:65" x14ac:dyDescent="0.25">
      <c r="BG141" s="12"/>
      <c r="BJ141" s="12"/>
      <c r="BM141" s="12"/>
    </row>
    <row r="142" spans="59:65" x14ac:dyDescent="0.25">
      <c r="BG142" s="12"/>
      <c r="BJ142" s="12"/>
      <c r="BM142" s="12"/>
    </row>
    <row r="143" spans="59:65" x14ac:dyDescent="0.25">
      <c r="BG143" s="12"/>
      <c r="BJ143" s="12"/>
      <c r="BM143" s="12"/>
    </row>
    <row r="144" spans="59:65" x14ac:dyDescent="0.25">
      <c r="BG144" s="12"/>
      <c r="BJ144" s="12"/>
      <c r="BM144" s="12"/>
    </row>
    <row r="145" spans="59:65" x14ac:dyDescent="0.25">
      <c r="BG145" s="12"/>
      <c r="BJ145" s="12"/>
      <c r="BM145" s="12"/>
    </row>
    <row r="146" spans="59:65" x14ac:dyDescent="0.25">
      <c r="BG146" s="12"/>
      <c r="BJ146" s="12"/>
      <c r="BM146" s="12"/>
    </row>
    <row r="147" spans="59:65" x14ac:dyDescent="0.25">
      <c r="BG147" s="12"/>
      <c r="BJ147" s="12"/>
      <c r="BM147" s="12"/>
    </row>
    <row r="148" spans="59:65" x14ac:dyDescent="0.25">
      <c r="BG148" s="12"/>
      <c r="BJ148" s="12"/>
      <c r="BM148" s="12"/>
    </row>
    <row r="149" spans="59:65" x14ac:dyDescent="0.25">
      <c r="BG149" s="12"/>
      <c r="BJ149" s="12"/>
      <c r="BM149" s="12"/>
    </row>
    <row r="150" spans="59:65" x14ac:dyDescent="0.25">
      <c r="BG150" s="12"/>
      <c r="BJ150" s="12"/>
      <c r="BM150" s="12"/>
    </row>
    <row r="151" spans="59:65" x14ac:dyDescent="0.25">
      <c r="BG151" s="12"/>
      <c r="BJ151" s="12"/>
      <c r="BM151" s="12"/>
    </row>
    <row r="152" spans="59:65" x14ac:dyDescent="0.25">
      <c r="BG152" s="12"/>
      <c r="BJ152" s="12"/>
      <c r="BM152" s="12"/>
    </row>
    <row r="153" spans="59:65" x14ac:dyDescent="0.25">
      <c r="BG153" s="12"/>
      <c r="BJ153" s="12"/>
      <c r="BM153" s="12"/>
    </row>
    <row r="154" spans="59:65" x14ac:dyDescent="0.25">
      <c r="BG154" s="12"/>
      <c r="BJ154" s="12"/>
      <c r="BM154" s="12"/>
    </row>
    <row r="155" spans="59:65" x14ac:dyDescent="0.25">
      <c r="BG155" s="12"/>
      <c r="BJ155" s="12"/>
      <c r="BM155" s="12"/>
    </row>
    <row r="156" spans="59:65" x14ac:dyDescent="0.25">
      <c r="BG156" s="12"/>
      <c r="BJ156" s="12"/>
      <c r="BM156" s="12"/>
    </row>
    <row r="157" spans="59:65" x14ac:dyDescent="0.25">
      <c r="BG157" s="12"/>
      <c r="BJ157" s="12"/>
      <c r="BM157" s="12"/>
    </row>
    <row r="158" spans="59:65" x14ac:dyDescent="0.25">
      <c r="BG158" s="12"/>
      <c r="BJ158" s="12"/>
      <c r="BM158" s="12"/>
    </row>
    <row r="159" spans="59:65" x14ac:dyDescent="0.25">
      <c r="BG159" s="12"/>
      <c r="BJ159" s="12"/>
      <c r="BM159" s="12"/>
    </row>
    <row r="160" spans="59:65" x14ac:dyDescent="0.25">
      <c r="BG160" s="12"/>
      <c r="BJ160" s="12"/>
      <c r="BM160" s="12"/>
    </row>
    <row r="161" spans="59:65" x14ac:dyDescent="0.25">
      <c r="BG161" s="12"/>
      <c r="BJ161" s="12"/>
      <c r="BM161" s="12"/>
    </row>
    <row r="162" spans="59:65" x14ac:dyDescent="0.25">
      <c r="BG162" s="12"/>
      <c r="BJ162" s="12"/>
      <c r="BM162" s="12"/>
    </row>
    <row r="163" spans="59:65" x14ac:dyDescent="0.25">
      <c r="BG163" s="12"/>
      <c r="BJ163" s="12"/>
      <c r="BM163" s="12"/>
    </row>
    <row r="164" spans="59:65" x14ac:dyDescent="0.25">
      <c r="BG164" s="12"/>
      <c r="BJ164" s="12"/>
      <c r="BM164" s="12"/>
    </row>
    <row r="165" spans="59:65" x14ac:dyDescent="0.25">
      <c r="BG165" s="12"/>
      <c r="BJ165" s="12"/>
      <c r="BM165" s="12"/>
    </row>
    <row r="166" spans="59:65" x14ac:dyDescent="0.25">
      <c r="BG166" s="12"/>
      <c r="BJ166" s="12"/>
      <c r="BM166" s="12"/>
    </row>
    <row r="167" spans="59:65" x14ac:dyDescent="0.25">
      <c r="BG167" s="12"/>
      <c r="BJ167" s="12"/>
      <c r="BM167" s="12"/>
    </row>
    <row r="168" spans="59:65" x14ac:dyDescent="0.25">
      <c r="BG168" s="12"/>
      <c r="BJ168" s="12"/>
      <c r="BM168" s="12"/>
    </row>
    <row r="169" spans="59:65" x14ac:dyDescent="0.25">
      <c r="BG169" s="12"/>
      <c r="BJ169" s="12"/>
      <c r="BM169" s="12"/>
    </row>
    <row r="170" spans="59:65" x14ac:dyDescent="0.25">
      <c r="BG170" s="12"/>
      <c r="BJ170" s="12"/>
      <c r="BM170" s="12"/>
    </row>
    <row r="171" spans="59:65" x14ac:dyDescent="0.25">
      <c r="BG171" s="12"/>
      <c r="BJ171" s="12"/>
      <c r="BM171" s="12"/>
    </row>
    <row r="172" spans="59:65" x14ac:dyDescent="0.25">
      <c r="BG172" s="12"/>
      <c r="BJ172" s="12"/>
      <c r="BM172" s="12"/>
    </row>
    <row r="173" spans="59:65" x14ac:dyDescent="0.25">
      <c r="BG173" s="12"/>
      <c r="BJ173" s="12"/>
      <c r="BM173" s="12"/>
    </row>
    <row r="174" spans="59:65" x14ac:dyDescent="0.25">
      <c r="BG174" s="12"/>
      <c r="BJ174" s="12"/>
      <c r="BM174" s="12"/>
    </row>
    <row r="175" spans="59:65" x14ac:dyDescent="0.25">
      <c r="BG175" s="12"/>
      <c r="BJ175" s="12"/>
      <c r="BM175" s="12"/>
    </row>
    <row r="176" spans="59:65" x14ac:dyDescent="0.25">
      <c r="BG176" s="12"/>
      <c r="BJ176" s="12"/>
      <c r="BM176" s="12"/>
    </row>
    <row r="177" spans="59:65" x14ac:dyDescent="0.25">
      <c r="BG177" s="12"/>
      <c r="BJ177" s="12"/>
      <c r="BM177" s="12"/>
    </row>
    <row r="178" spans="59:65" x14ac:dyDescent="0.25">
      <c r="BG178" s="12"/>
      <c r="BJ178" s="12"/>
      <c r="BM178" s="12"/>
    </row>
    <row r="179" spans="59:65" x14ac:dyDescent="0.25">
      <c r="BG179" s="12"/>
      <c r="BJ179" s="12"/>
      <c r="BM179" s="12"/>
    </row>
    <row r="180" spans="59:65" x14ac:dyDescent="0.25">
      <c r="BG180" s="12"/>
      <c r="BJ180" s="12"/>
      <c r="BM180" s="12"/>
    </row>
    <row r="181" spans="59:65" x14ac:dyDescent="0.25">
      <c r="BG181" s="12"/>
      <c r="BJ181" s="12"/>
      <c r="BM181" s="12"/>
    </row>
    <row r="182" spans="59:65" x14ac:dyDescent="0.25">
      <c r="BG182" s="12"/>
      <c r="BJ182" s="12"/>
      <c r="BM182" s="12"/>
    </row>
    <row r="183" spans="59:65" x14ac:dyDescent="0.25">
      <c r="BG183" s="12"/>
      <c r="BJ183" s="12"/>
      <c r="BM183" s="12"/>
    </row>
    <row r="184" spans="59:65" x14ac:dyDescent="0.25">
      <c r="BG184" s="12"/>
      <c r="BJ184" s="12"/>
      <c r="BM184" s="12"/>
    </row>
    <row r="185" spans="59:65" x14ac:dyDescent="0.25">
      <c r="BG185" s="12"/>
      <c r="BJ185" s="12"/>
      <c r="BM185" s="12"/>
    </row>
    <row r="186" spans="59:65" x14ac:dyDescent="0.25">
      <c r="BG186" s="12"/>
      <c r="BJ186" s="12"/>
      <c r="BM186" s="12"/>
    </row>
    <row r="187" spans="59:65" x14ac:dyDescent="0.25">
      <c r="BG187" s="12"/>
      <c r="BJ187" s="12"/>
      <c r="BM187" s="12"/>
    </row>
    <row r="188" spans="59:65" x14ac:dyDescent="0.25">
      <c r="BG188" s="12"/>
      <c r="BJ188" s="12"/>
      <c r="BM188" s="12"/>
    </row>
    <row r="189" spans="59:65" x14ac:dyDescent="0.25">
      <c r="BG189" s="12"/>
      <c r="BJ189" s="12"/>
      <c r="BM189" s="12"/>
    </row>
    <row r="190" spans="59:65" x14ac:dyDescent="0.25">
      <c r="BG190" s="12"/>
      <c r="BJ190" s="12"/>
      <c r="BM190" s="12"/>
    </row>
    <row r="191" spans="59:65" x14ac:dyDescent="0.25">
      <c r="BG191" s="12"/>
      <c r="BJ191" s="12"/>
      <c r="BM191" s="12"/>
    </row>
    <row r="192" spans="59:65" x14ac:dyDescent="0.25">
      <c r="BG192" s="12"/>
      <c r="BJ192" s="12"/>
      <c r="BM192" s="12"/>
    </row>
    <row r="193" spans="59:65" x14ac:dyDescent="0.25">
      <c r="BG193" s="12"/>
      <c r="BJ193" s="12"/>
      <c r="BM193" s="12"/>
    </row>
    <row r="194" spans="59:65" x14ac:dyDescent="0.25">
      <c r="BG194" s="12"/>
      <c r="BJ194" s="12"/>
      <c r="BM194" s="12"/>
    </row>
    <row r="195" spans="59:65" x14ac:dyDescent="0.25">
      <c r="BG195" s="12"/>
      <c r="BJ195" s="12"/>
      <c r="BM195" s="12"/>
    </row>
    <row r="196" spans="59:65" x14ac:dyDescent="0.25">
      <c r="BG196" s="12"/>
      <c r="BJ196" s="12"/>
      <c r="BM196" s="12"/>
    </row>
    <row r="197" spans="59:65" x14ac:dyDescent="0.25">
      <c r="BG197" s="12"/>
      <c r="BJ197" s="12"/>
      <c r="BM197" s="12"/>
    </row>
    <row r="198" spans="59:65" x14ac:dyDescent="0.25">
      <c r="BG198" s="12"/>
      <c r="BJ198" s="12"/>
      <c r="BM198" s="12"/>
    </row>
    <row r="199" spans="59:65" x14ac:dyDescent="0.25">
      <c r="BG199" s="12"/>
      <c r="BJ199" s="12"/>
      <c r="BM199" s="12"/>
    </row>
    <row r="200" spans="59:65" x14ac:dyDescent="0.25">
      <c r="BG200" s="12"/>
      <c r="BJ200" s="12"/>
      <c r="BM200" s="12"/>
    </row>
    <row r="201" spans="59:65" x14ac:dyDescent="0.25">
      <c r="BG201" s="12"/>
      <c r="BJ201" s="12"/>
      <c r="BM201" s="12"/>
    </row>
    <row r="202" spans="59:65" x14ac:dyDescent="0.25">
      <c r="BG202" s="12"/>
      <c r="BJ202" s="12"/>
      <c r="BM202" s="12"/>
    </row>
    <row r="203" spans="59:65" x14ac:dyDescent="0.25">
      <c r="BG203" s="12"/>
      <c r="BJ203" s="12"/>
      <c r="BM203" s="12"/>
    </row>
    <row r="204" spans="59:65" x14ac:dyDescent="0.25">
      <c r="BG204" s="12"/>
      <c r="BJ204" s="12"/>
      <c r="BM204" s="12"/>
    </row>
    <row r="205" spans="59:65" x14ac:dyDescent="0.25">
      <c r="BG205" s="12"/>
      <c r="BJ205" s="12"/>
      <c r="BM205" s="12"/>
    </row>
    <row r="206" spans="59:65" x14ac:dyDescent="0.25">
      <c r="BG206" s="12"/>
      <c r="BJ206" s="12"/>
      <c r="BM206" s="12"/>
    </row>
    <row r="207" spans="59:65" x14ac:dyDescent="0.25">
      <c r="BG207" s="12"/>
      <c r="BJ207" s="12"/>
      <c r="BM207" s="12"/>
    </row>
    <row r="208" spans="59:65" x14ac:dyDescent="0.25">
      <c r="BG208" s="12"/>
      <c r="BJ208" s="12"/>
      <c r="BM208" s="12"/>
    </row>
    <row r="209" spans="59:65" x14ac:dyDescent="0.25">
      <c r="BG209" s="12"/>
      <c r="BJ209" s="12"/>
      <c r="BM209" s="12"/>
    </row>
    <row r="210" spans="59:65" x14ac:dyDescent="0.25">
      <c r="BG210" s="12"/>
      <c r="BJ210" s="12"/>
      <c r="BM210" s="12"/>
    </row>
    <row r="211" spans="59:65" x14ac:dyDescent="0.25">
      <c r="BG211" s="12"/>
      <c r="BJ211" s="12"/>
      <c r="BM211" s="12"/>
    </row>
    <row r="212" spans="59:65" x14ac:dyDescent="0.25">
      <c r="BG212" s="12"/>
      <c r="BJ212" s="12"/>
      <c r="BM212" s="12"/>
    </row>
    <row r="213" spans="59:65" x14ac:dyDescent="0.25">
      <c r="BG213" s="12"/>
      <c r="BJ213" s="12"/>
      <c r="BM213" s="12"/>
    </row>
    <row r="214" spans="59:65" x14ac:dyDescent="0.25">
      <c r="BG214" s="12"/>
      <c r="BJ214" s="12"/>
      <c r="BM214" s="12"/>
    </row>
    <row r="215" spans="59:65" x14ac:dyDescent="0.25">
      <c r="BG215" s="12"/>
      <c r="BJ215" s="12"/>
      <c r="BM215" s="12"/>
    </row>
    <row r="216" spans="59:65" x14ac:dyDescent="0.25">
      <c r="BG216" s="12"/>
      <c r="BJ216" s="12"/>
      <c r="BM216" s="12"/>
    </row>
    <row r="217" spans="59:65" x14ac:dyDescent="0.25">
      <c r="BG217" s="12"/>
      <c r="BJ217" s="12"/>
      <c r="BM217" s="12"/>
    </row>
    <row r="218" spans="59:65" x14ac:dyDescent="0.25">
      <c r="BG218" s="12"/>
      <c r="BJ218" s="12"/>
      <c r="BM218" s="12"/>
    </row>
    <row r="219" spans="59:65" x14ac:dyDescent="0.25">
      <c r="BG219" s="12"/>
      <c r="BJ219" s="12"/>
      <c r="BM219" s="12"/>
    </row>
    <row r="220" spans="59:65" x14ac:dyDescent="0.25">
      <c r="BG220" s="12"/>
      <c r="BJ220" s="12"/>
      <c r="BM220" s="12"/>
    </row>
    <row r="221" spans="59:65" x14ac:dyDescent="0.25">
      <c r="BG221" s="12"/>
      <c r="BJ221" s="12"/>
      <c r="BM221" s="12"/>
    </row>
    <row r="222" spans="59:65" x14ac:dyDescent="0.25">
      <c r="BG222" s="12"/>
      <c r="BJ222" s="12"/>
      <c r="BM222" s="12"/>
    </row>
    <row r="223" spans="59:65" x14ac:dyDescent="0.25">
      <c r="BG223" s="12"/>
      <c r="BJ223" s="12"/>
      <c r="BM223" s="12"/>
    </row>
    <row r="224" spans="59:65" x14ac:dyDescent="0.25">
      <c r="BG224" s="12"/>
      <c r="BJ224" s="12"/>
      <c r="BM224" s="12"/>
    </row>
    <row r="225" spans="59:65" x14ac:dyDescent="0.25">
      <c r="BG225" s="12"/>
      <c r="BJ225" s="12"/>
      <c r="BM225" s="12"/>
    </row>
    <row r="226" spans="59:65" x14ac:dyDescent="0.25">
      <c r="BG226" s="12"/>
      <c r="BJ226" s="12"/>
      <c r="BM226" s="12"/>
    </row>
    <row r="227" spans="59:65" x14ac:dyDescent="0.25">
      <c r="BG227" s="12"/>
      <c r="BJ227" s="12"/>
      <c r="BM227" s="12"/>
    </row>
    <row r="228" spans="59:65" x14ac:dyDescent="0.25">
      <c r="BG228" s="12"/>
      <c r="BJ228" s="12"/>
      <c r="BM228" s="12"/>
    </row>
    <row r="229" spans="59:65" x14ac:dyDescent="0.25">
      <c r="BG229" s="12"/>
      <c r="BJ229" s="12"/>
      <c r="BM229" s="12"/>
    </row>
    <row r="230" spans="59:65" x14ac:dyDescent="0.25">
      <c r="BG230" s="12"/>
      <c r="BJ230" s="12"/>
      <c r="BM230" s="12"/>
    </row>
    <row r="231" spans="59:65" x14ac:dyDescent="0.25">
      <c r="BG231" s="12"/>
      <c r="BJ231" s="12"/>
      <c r="BM231" s="12"/>
    </row>
    <row r="232" spans="59:65" x14ac:dyDescent="0.25">
      <c r="BG232" s="12"/>
      <c r="BJ232" s="12"/>
      <c r="BM232" s="12"/>
    </row>
    <row r="233" spans="59:65" x14ac:dyDescent="0.25">
      <c r="BG233" s="12"/>
      <c r="BJ233" s="12"/>
      <c r="BM233" s="12"/>
    </row>
    <row r="234" spans="59:65" x14ac:dyDescent="0.25">
      <c r="BG234" s="12"/>
      <c r="BJ234" s="12"/>
      <c r="BM234" s="12"/>
    </row>
    <row r="235" spans="59:65" x14ac:dyDescent="0.25">
      <c r="BG235" s="12"/>
      <c r="BJ235" s="12"/>
      <c r="BM235" s="12"/>
    </row>
    <row r="236" spans="59:65" x14ac:dyDescent="0.25">
      <c r="BG236" s="12"/>
      <c r="BJ236" s="12"/>
      <c r="BM236" s="12"/>
    </row>
    <row r="237" spans="59:65" x14ac:dyDescent="0.25">
      <c r="BG237" s="12"/>
      <c r="BJ237" s="12"/>
      <c r="BM237" s="12"/>
    </row>
    <row r="238" spans="59:65" x14ac:dyDescent="0.25">
      <c r="BG238" s="12"/>
      <c r="BJ238" s="12"/>
      <c r="BM238" s="12"/>
    </row>
    <row r="239" spans="59:65" x14ac:dyDescent="0.25">
      <c r="BG239" s="12"/>
      <c r="BJ239" s="12"/>
      <c r="BM239" s="12"/>
    </row>
    <row r="240" spans="59:65" x14ac:dyDescent="0.25">
      <c r="BG240" s="12"/>
      <c r="BJ240" s="12"/>
      <c r="BM240" s="12"/>
    </row>
    <row r="241" spans="59:65" x14ac:dyDescent="0.25">
      <c r="BG241" s="12"/>
      <c r="BJ241" s="12"/>
      <c r="BM241" s="12"/>
    </row>
    <row r="242" spans="59:65" x14ac:dyDescent="0.25">
      <c r="BG242" s="12"/>
      <c r="BJ242" s="12"/>
      <c r="BM242" s="12"/>
    </row>
    <row r="243" spans="59:65" x14ac:dyDescent="0.25">
      <c r="BG243" s="12"/>
      <c r="BJ243" s="12"/>
      <c r="BM243" s="12"/>
    </row>
    <row r="244" spans="59:65" x14ac:dyDescent="0.25">
      <c r="BG244" s="12"/>
      <c r="BJ244" s="12"/>
      <c r="BM244" s="12"/>
    </row>
    <row r="245" spans="59:65" x14ac:dyDescent="0.25">
      <c r="BG245" s="12"/>
      <c r="BJ245" s="12"/>
      <c r="BM245" s="12"/>
    </row>
    <row r="246" spans="59:65" x14ac:dyDescent="0.25">
      <c r="BG246" s="12"/>
      <c r="BJ246" s="12"/>
      <c r="BM246" s="12"/>
    </row>
    <row r="247" spans="59:65" x14ac:dyDescent="0.25">
      <c r="BG247" s="12"/>
      <c r="BJ247" s="12"/>
      <c r="BM247" s="12"/>
    </row>
    <row r="248" spans="59:65" x14ac:dyDescent="0.25">
      <c r="BG248" s="12"/>
      <c r="BJ248" s="12"/>
      <c r="BM248" s="12"/>
    </row>
    <row r="249" spans="59:65" x14ac:dyDescent="0.25">
      <c r="BG249" s="12"/>
      <c r="BJ249" s="12"/>
      <c r="BM249" s="12"/>
    </row>
    <row r="250" spans="59:65" x14ac:dyDescent="0.25">
      <c r="BG250" s="12"/>
      <c r="BJ250" s="12"/>
      <c r="BM250" s="12"/>
    </row>
    <row r="251" spans="59:65" x14ac:dyDescent="0.25">
      <c r="BG251" s="12"/>
      <c r="BJ251" s="12"/>
      <c r="BM251" s="12"/>
    </row>
    <row r="252" spans="59:65" x14ac:dyDescent="0.25">
      <c r="BG252" s="12"/>
      <c r="BJ252" s="12"/>
      <c r="BM252" s="12"/>
    </row>
    <row r="253" spans="59:65" x14ac:dyDescent="0.25">
      <c r="BG253" s="12"/>
      <c r="BJ253" s="12"/>
      <c r="BM253" s="12"/>
    </row>
    <row r="254" spans="59:65" x14ac:dyDescent="0.25">
      <c r="BG254" s="12"/>
      <c r="BJ254" s="12"/>
      <c r="BM254" s="12"/>
    </row>
    <row r="255" spans="59:65" x14ac:dyDescent="0.25">
      <c r="BG255" s="12"/>
      <c r="BJ255" s="12"/>
      <c r="BM255" s="12"/>
    </row>
    <row r="256" spans="59:65" x14ac:dyDescent="0.25">
      <c r="BG256" s="12"/>
      <c r="BJ256" s="12"/>
      <c r="BM256" s="12"/>
    </row>
    <row r="257" spans="59:65" x14ac:dyDescent="0.25">
      <c r="BG257" s="12"/>
      <c r="BJ257" s="12"/>
      <c r="BM257" s="12"/>
    </row>
    <row r="258" spans="59:65" x14ac:dyDescent="0.25">
      <c r="BG258" s="12"/>
      <c r="BJ258" s="12"/>
      <c r="BM258" s="12"/>
    </row>
    <row r="259" spans="59:65" x14ac:dyDescent="0.25">
      <c r="BG259" s="12"/>
      <c r="BJ259" s="12"/>
      <c r="BM259" s="12"/>
    </row>
    <row r="260" spans="59:65" x14ac:dyDescent="0.25">
      <c r="BG260" s="12"/>
      <c r="BJ260" s="12"/>
      <c r="BM260" s="12"/>
    </row>
    <row r="261" spans="59:65" x14ac:dyDescent="0.25">
      <c r="BG261" s="12"/>
      <c r="BJ261" s="12"/>
      <c r="BM261" s="12"/>
    </row>
    <row r="262" spans="59:65" x14ac:dyDescent="0.25">
      <c r="BG262" s="12"/>
      <c r="BJ262" s="12"/>
      <c r="BM262" s="12"/>
    </row>
    <row r="263" spans="59:65" x14ac:dyDescent="0.25">
      <c r="BG263" s="12"/>
      <c r="BJ263" s="12"/>
      <c r="BM263" s="12"/>
    </row>
    <row r="264" spans="59:65" x14ac:dyDescent="0.25">
      <c r="BG264" s="12"/>
      <c r="BJ264" s="12"/>
      <c r="BM264" s="12"/>
    </row>
    <row r="265" spans="59:65" x14ac:dyDescent="0.25">
      <c r="BG265" s="12"/>
      <c r="BJ265" s="12"/>
      <c r="BM265" s="12"/>
    </row>
    <row r="266" spans="59:65" x14ac:dyDescent="0.25">
      <c r="BG266" s="12"/>
      <c r="BJ266" s="12"/>
      <c r="BM266" s="12"/>
    </row>
    <row r="267" spans="59:65" x14ac:dyDescent="0.25">
      <c r="BG267" s="12"/>
      <c r="BJ267" s="12"/>
      <c r="BM267" s="12"/>
    </row>
    <row r="268" spans="59:65" x14ac:dyDescent="0.25">
      <c r="BG268" s="12"/>
      <c r="BJ268" s="12"/>
      <c r="BM268" s="12"/>
    </row>
    <row r="269" spans="59:65" x14ac:dyDescent="0.25">
      <c r="BG269" s="12"/>
      <c r="BJ269" s="12"/>
      <c r="BM269" s="12"/>
    </row>
    <row r="270" spans="59:65" x14ac:dyDescent="0.25">
      <c r="BG270" s="12"/>
      <c r="BJ270" s="12"/>
      <c r="BM270" s="12"/>
    </row>
    <row r="271" spans="59:65" x14ac:dyDescent="0.25">
      <c r="BG271" s="12"/>
      <c r="BJ271" s="12"/>
      <c r="BM271" s="12"/>
    </row>
    <row r="272" spans="59:65" x14ac:dyDescent="0.25">
      <c r="BG272" s="12"/>
      <c r="BJ272" s="12"/>
      <c r="BM272" s="12"/>
    </row>
    <row r="273" spans="59:65" x14ac:dyDescent="0.25">
      <c r="BG273" s="12"/>
      <c r="BJ273" s="12"/>
      <c r="BM273" s="12"/>
    </row>
    <row r="274" spans="59:65" x14ac:dyDescent="0.25">
      <c r="BG274" s="12"/>
      <c r="BJ274" s="12"/>
      <c r="BM274" s="12"/>
    </row>
    <row r="275" spans="59:65" x14ac:dyDescent="0.25">
      <c r="BG275" s="12"/>
      <c r="BJ275" s="12"/>
      <c r="BM275" s="12"/>
    </row>
    <row r="276" spans="59:65" x14ac:dyDescent="0.25">
      <c r="BG276" s="12"/>
      <c r="BJ276" s="12"/>
      <c r="BM276" s="12"/>
    </row>
    <row r="277" spans="59:65" x14ac:dyDescent="0.25">
      <c r="BG277" s="12"/>
      <c r="BJ277" s="12"/>
      <c r="BM277" s="12"/>
    </row>
    <row r="278" spans="59:65" x14ac:dyDescent="0.25">
      <c r="BG278" s="12"/>
      <c r="BJ278" s="12"/>
      <c r="BM278" s="12"/>
    </row>
    <row r="279" spans="59:65" x14ac:dyDescent="0.25">
      <c r="BG279" s="12"/>
      <c r="BJ279" s="12"/>
      <c r="BM279" s="12"/>
    </row>
    <row r="280" spans="59:65" x14ac:dyDescent="0.25">
      <c r="BG280" s="12"/>
      <c r="BJ280" s="12"/>
      <c r="BM280" s="12"/>
    </row>
    <row r="281" spans="59:65" x14ac:dyDescent="0.25">
      <c r="BG281" s="12"/>
      <c r="BJ281" s="12"/>
      <c r="BM281" s="12"/>
    </row>
    <row r="282" spans="59:65" x14ac:dyDescent="0.25">
      <c r="BG282" s="12"/>
      <c r="BJ282" s="12"/>
      <c r="BM282" s="12"/>
    </row>
    <row r="283" spans="59:65" x14ac:dyDescent="0.25">
      <c r="BG283" s="12"/>
      <c r="BJ283" s="12"/>
      <c r="BM283" s="12"/>
    </row>
    <row r="284" spans="59:65" x14ac:dyDescent="0.25">
      <c r="BG284" s="12"/>
      <c r="BJ284" s="12"/>
      <c r="BM284" s="12"/>
    </row>
    <row r="285" spans="59:65" x14ac:dyDescent="0.25">
      <c r="BG285" s="12"/>
      <c r="BJ285" s="12"/>
      <c r="BM285" s="12"/>
    </row>
    <row r="286" spans="59:65" x14ac:dyDescent="0.25">
      <c r="BG286" s="12"/>
      <c r="BJ286" s="12"/>
      <c r="BM286" s="12"/>
    </row>
    <row r="287" spans="59:65" x14ac:dyDescent="0.25">
      <c r="BG287" s="12"/>
      <c r="BJ287" s="12"/>
      <c r="BM287" s="12"/>
    </row>
    <row r="288" spans="59:65" x14ac:dyDescent="0.25">
      <c r="BG288" s="12"/>
      <c r="BJ288" s="12"/>
      <c r="BM288" s="12"/>
    </row>
    <row r="289" spans="59:65" x14ac:dyDescent="0.25">
      <c r="BG289" s="12"/>
      <c r="BJ289" s="12"/>
      <c r="BM289" s="12"/>
    </row>
    <row r="290" spans="59:65" x14ac:dyDescent="0.25">
      <c r="BG290" s="12"/>
      <c r="BJ290" s="12"/>
      <c r="BM290" s="12"/>
    </row>
    <row r="291" spans="59:65" x14ac:dyDescent="0.25">
      <c r="BG291" s="12"/>
      <c r="BJ291" s="12"/>
      <c r="BM291" s="12"/>
    </row>
    <row r="292" spans="59:65" x14ac:dyDescent="0.25">
      <c r="BG292" s="12"/>
      <c r="BJ292" s="12"/>
      <c r="BM292" s="12"/>
    </row>
    <row r="293" spans="59:65" x14ac:dyDescent="0.25">
      <c r="BG293" s="12"/>
      <c r="BJ293" s="12"/>
      <c r="BM293" s="12"/>
    </row>
    <row r="294" spans="59:65" x14ac:dyDescent="0.25">
      <c r="BG294" s="12"/>
      <c r="BJ294" s="12"/>
      <c r="BM294" s="12"/>
    </row>
    <row r="295" spans="59:65" x14ac:dyDescent="0.25">
      <c r="BG295" s="12"/>
      <c r="BJ295" s="12"/>
      <c r="BM295" s="12"/>
    </row>
    <row r="296" spans="59:65" x14ac:dyDescent="0.25">
      <c r="BG296" s="12"/>
      <c r="BJ296" s="12"/>
      <c r="BM296" s="12"/>
    </row>
    <row r="297" spans="59:65" x14ac:dyDescent="0.25">
      <c r="BG297" s="12"/>
      <c r="BJ297" s="12"/>
      <c r="BM297" s="12"/>
    </row>
    <row r="298" spans="59:65" x14ac:dyDescent="0.25">
      <c r="BG298" s="12"/>
      <c r="BJ298" s="12"/>
      <c r="BM298" s="12"/>
    </row>
    <row r="299" spans="59:65" x14ac:dyDescent="0.25">
      <c r="BG299" s="12"/>
      <c r="BJ299" s="12"/>
      <c r="BM299" s="12"/>
    </row>
    <row r="300" spans="59:65" x14ac:dyDescent="0.25">
      <c r="BG300" s="12"/>
      <c r="BJ300" s="12"/>
      <c r="BM300" s="12"/>
    </row>
    <row r="301" spans="59:65" x14ac:dyDescent="0.25">
      <c r="BG301" s="12"/>
      <c r="BJ301" s="12"/>
      <c r="BM301" s="12"/>
    </row>
    <row r="302" spans="59:65" x14ac:dyDescent="0.25">
      <c r="BG302" s="12"/>
      <c r="BJ302" s="12"/>
      <c r="BM302" s="12"/>
    </row>
    <row r="303" spans="59:65" x14ac:dyDescent="0.25">
      <c r="BG303" s="12"/>
      <c r="BJ303" s="12"/>
      <c r="BM303" s="12"/>
    </row>
    <row r="304" spans="59:65" x14ac:dyDescent="0.25">
      <c r="BG304" s="12"/>
      <c r="BJ304" s="12"/>
      <c r="BM304" s="12"/>
    </row>
    <row r="305" spans="59:65" x14ac:dyDescent="0.25">
      <c r="BG305" s="12"/>
      <c r="BJ305" s="12"/>
      <c r="BM305" s="12"/>
    </row>
    <row r="306" spans="59:65" x14ac:dyDescent="0.25">
      <c r="BG306" s="12"/>
      <c r="BJ306" s="12"/>
      <c r="BM306" s="12"/>
    </row>
    <row r="307" spans="59:65" x14ac:dyDescent="0.25">
      <c r="BG307" s="12"/>
      <c r="BJ307" s="12"/>
      <c r="BM307" s="12"/>
    </row>
    <row r="308" spans="59:65" x14ac:dyDescent="0.25">
      <c r="BG308" s="12"/>
      <c r="BJ308" s="12"/>
      <c r="BM308" s="12"/>
    </row>
    <row r="309" spans="59:65" x14ac:dyDescent="0.25">
      <c r="BG309" s="12"/>
      <c r="BJ309" s="12"/>
      <c r="BM309" s="12"/>
    </row>
    <row r="310" spans="59:65" x14ac:dyDescent="0.25">
      <c r="BG310" s="12"/>
      <c r="BJ310" s="12"/>
      <c r="BM310" s="12"/>
    </row>
    <row r="311" spans="59:65" x14ac:dyDescent="0.25">
      <c r="BG311" s="12"/>
      <c r="BJ311" s="12"/>
      <c r="BM311" s="12"/>
    </row>
    <row r="312" spans="59:65" x14ac:dyDescent="0.25">
      <c r="BG312" s="12"/>
      <c r="BJ312" s="12"/>
      <c r="BM312" s="12"/>
    </row>
    <row r="313" spans="59:65" x14ac:dyDescent="0.25">
      <c r="BG313" s="12"/>
      <c r="BJ313" s="12"/>
      <c r="BM313" s="12"/>
    </row>
    <row r="314" spans="59:65" x14ac:dyDescent="0.25">
      <c r="BG314" s="12"/>
      <c r="BJ314" s="12"/>
      <c r="BM314" s="12"/>
    </row>
    <row r="315" spans="59:65" x14ac:dyDescent="0.25">
      <c r="BG315" s="12"/>
      <c r="BJ315" s="12"/>
      <c r="BM315" s="12"/>
    </row>
    <row r="316" spans="59:65" x14ac:dyDescent="0.25">
      <c r="BG316" s="12"/>
      <c r="BJ316" s="12"/>
      <c r="BM316" s="12"/>
    </row>
    <row r="317" spans="59:65" x14ac:dyDescent="0.25">
      <c r="BG317" s="12"/>
      <c r="BJ317" s="12"/>
      <c r="BM317" s="12"/>
    </row>
    <row r="318" spans="59:65" x14ac:dyDescent="0.25">
      <c r="BG318" s="12"/>
      <c r="BJ318" s="12"/>
      <c r="BM318" s="12"/>
    </row>
    <row r="319" spans="59:65" x14ac:dyDescent="0.25">
      <c r="BG319" s="12"/>
      <c r="BJ319" s="12"/>
      <c r="BM319" s="12"/>
    </row>
    <row r="320" spans="59:65" x14ac:dyDescent="0.25">
      <c r="BG320" s="12"/>
      <c r="BJ320" s="12"/>
      <c r="BM320" s="12"/>
    </row>
    <row r="321" spans="59:65" x14ac:dyDescent="0.25">
      <c r="BG321" s="12"/>
      <c r="BJ321" s="12"/>
      <c r="BM321" s="12"/>
    </row>
    <row r="322" spans="59:65" x14ac:dyDescent="0.25">
      <c r="BG322" s="12"/>
      <c r="BJ322" s="12"/>
      <c r="BM322" s="12"/>
    </row>
    <row r="323" spans="59:65" x14ac:dyDescent="0.25">
      <c r="BG323" s="12"/>
      <c r="BJ323" s="12"/>
      <c r="BM323" s="12"/>
    </row>
    <row r="324" spans="59:65" x14ac:dyDescent="0.25">
      <c r="BG324" s="12"/>
      <c r="BJ324" s="12"/>
      <c r="BM324" s="12"/>
    </row>
    <row r="325" spans="59:65" x14ac:dyDescent="0.25">
      <c r="BG325" s="12"/>
      <c r="BJ325" s="12"/>
      <c r="BM325" s="12"/>
    </row>
    <row r="326" spans="59:65" x14ac:dyDescent="0.25">
      <c r="BG326" s="12"/>
      <c r="BJ326" s="12"/>
      <c r="BM326" s="12"/>
    </row>
    <row r="327" spans="59:65" x14ac:dyDescent="0.25">
      <c r="BG327" s="12"/>
      <c r="BJ327" s="12"/>
      <c r="BM327" s="12"/>
    </row>
    <row r="328" spans="59:65" x14ac:dyDescent="0.25">
      <c r="BG328" s="12"/>
      <c r="BJ328" s="12"/>
      <c r="BM328" s="12"/>
    </row>
    <row r="329" spans="59:65" x14ac:dyDescent="0.25">
      <c r="BG329" s="12"/>
      <c r="BJ329" s="12"/>
      <c r="BM329" s="12"/>
    </row>
    <row r="330" spans="59:65" x14ac:dyDescent="0.25">
      <c r="BG330" s="12"/>
      <c r="BJ330" s="12"/>
      <c r="BM330" s="12"/>
    </row>
    <row r="331" spans="59:65" x14ac:dyDescent="0.25">
      <c r="BG331" s="12"/>
      <c r="BJ331" s="12"/>
      <c r="BM331" s="12"/>
    </row>
    <row r="332" spans="59:65" x14ac:dyDescent="0.25">
      <c r="BG332" s="12"/>
      <c r="BJ332" s="12"/>
      <c r="BM332" s="12"/>
    </row>
    <row r="333" spans="59:65" x14ac:dyDescent="0.25">
      <c r="BG333" s="12"/>
      <c r="BJ333" s="12"/>
      <c r="BM333" s="12"/>
    </row>
    <row r="334" spans="59:65" x14ac:dyDescent="0.25">
      <c r="BG334" s="12"/>
      <c r="BJ334" s="12"/>
      <c r="BM334" s="12"/>
    </row>
    <row r="335" spans="59:65" x14ac:dyDescent="0.25">
      <c r="BG335" s="12"/>
      <c r="BJ335" s="12"/>
      <c r="BM335" s="12"/>
    </row>
    <row r="336" spans="59:65" x14ac:dyDescent="0.25">
      <c r="BG336" s="12"/>
      <c r="BJ336" s="12"/>
      <c r="BM336" s="12"/>
    </row>
    <row r="337" spans="59:65" x14ac:dyDescent="0.25">
      <c r="BG337" s="12"/>
      <c r="BJ337" s="12"/>
      <c r="BM337" s="12"/>
    </row>
    <row r="338" spans="59:65" x14ac:dyDescent="0.25">
      <c r="BG338" s="12"/>
      <c r="BJ338" s="12"/>
      <c r="BM338" s="12"/>
    </row>
    <row r="339" spans="59:65" x14ac:dyDescent="0.25">
      <c r="BG339" s="12"/>
      <c r="BJ339" s="12"/>
      <c r="BM339" s="12"/>
    </row>
    <row r="340" spans="59:65" x14ac:dyDescent="0.25">
      <c r="BG340" s="12"/>
      <c r="BJ340" s="12"/>
      <c r="BM340" s="12"/>
    </row>
    <row r="341" spans="59:65" x14ac:dyDescent="0.25">
      <c r="BG341" s="12"/>
      <c r="BJ341" s="12"/>
      <c r="BM341" s="12"/>
    </row>
    <row r="342" spans="59:65" x14ac:dyDescent="0.25">
      <c r="BG342" s="12"/>
      <c r="BJ342" s="12"/>
      <c r="BM342" s="12"/>
    </row>
    <row r="343" spans="59:65" x14ac:dyDescent="0.25">
      <c r="BG343" s="12"/>
      <c r="BJ343" s="12"/>
      <c r="BM343" s="12"/>
    </row>
    <row r="344" spans="59:65" x14ac:dyDescent="0.25">
      <c r="BG344" s="12"/>
      <c r="BJ344" s="12"/>
      <c r="BM344" s="12"/>
    </row>
    <row r="345" spans="59:65" x14ac:dyDescent="0.25">
      <c r="BG345" s="12"/>
      <c r="BJ345" s="12"/>
      <c r="BM345" s="12"/>
    </row>
    <row r="346" spans="59:65" x14ac:dyDescent="0.25">
      <c r="BG346" s="12"/>
      <c r="BJ346" s="12"/>
      <c r="BM346" s="12"/>
    </row>
    <row r="347" spans="59:65" x14ac:dyDescent="0.25">
      <c r="BG347" s="12"/>
      <c r="BJ347" s="12"/>
      <c r="BM347" s="12"/>
    </row>
    <row r="348" spans="59:65" x14ac:dyDescent="0.25">
      <c r="BG348" s="12"/>
      <c r="BJ348" s="12"/>
      <c r="BM348" s="12"/>
    </row>
    <row r="349" spans="59:65" x14ac:dyDescent="0.25">
      <c r="BG349" s="12"/>
      <c r="BJ349" s="12"/>
      <c r="BM349" s="12"/>
    </row>
    <row r="350" spans="59:65" x14ac:dyDescent="0.25">
      <c r="BG350" s="12"/>
      <c r="BJ350" s="12"/>
      <c r="BM350" s="12"/>
    </row>
    <row r="351" spans="59:65" x14ac:dyDescent="0.25">
      <c r="BG351" s="12"/>
      <c r="BJ351" s="12"/>
      <c r="BM351" s="12"/>
    </row>
    <row r="352" spans="59:65" x14ac:dyDescent="0.25">
      <c r="BG352" s="12"/>
      <c r="BJ352" s="12"/>
      <c r="BM352" s="12"/>
    </row>
    <row r="353" spans="59:65" x14ac:dyDescent="0.25">
      <c r="BG353" s="12"/>
      <c r="BJ353" s="12"/>
      <c r="BM353" s="12"/>
    </row>
    <row r="354" spans="59:65" x14ac:dyDescent="0.25">
      <c r="BG354" s="12"/>
      <c r="BJ354" s="12"/>
      <c r="BM354" s="12"/>
    </row>
    <row r="355" spans="59:65" x14ac:dyDescent="0.25">
      <c r="BG355" s="12"/>
      <c r="BJ355" s="12"/>
      <c r="BM355" s="12"/>
    </row>
    <row r="356" spans="59:65" x14ac:dyDescent="0.25">
      <c r="BG356" s="12"/>
      <c r="BJ356" s="12"/>
      <c r="BM356" s="12"/>
    </row>
    <row r="357" spans="59:65" x14ac:dyDescent="0.25">
      <c r="BG357" s="12"/>
      <c r="BJ357" s="12"/>
      <c r="BM357" s="12"/>
    </row>
    <row r="358" spans="59:65" x14ac:dyDescent="0.25">
      <c r="BG358" s="12"/>
      <c r="BJ358" s="12"/>
      <c r="BM358" s="12"/>
    </row>
    <row r="359" spans="59:65" x14ac:dyDescent="0.25">
      <c r="BG359" s="12"/>
      <c r="BJ359" s="12"/>
      <c r="BM359" s="12"/>
    </row>
    <row r="360" spans="59:65" x14ac:dyDescent="0.25">
      <c r="BG360" s="12"/>
      <c r="BJ360" s="12"/>
      <c r="BM360" s="12"/>
    </row>
    <row r="361" spans="59:65" x14ac:dyDescent="0.25">
      <c r="BG361" s="12"/>
      <c r="BJ361" s="12"/>
      <c r="BM361" s="12"/>
    </row>
    <row r="362" spans="59:65" x14ac:dyDescent="0.25">
      <c r="BG362" s="12"/>
      <c r="BJ362" s="12"/>
      <c r="BM362" s="12"/>
    </row>
    <row r="363" spans="59:65" x14ac:dyDescent="0.25">
      <c r="BG363" s="12"/>
      <c r="BJ363" s="12"/>
      <c r="BM363" s="12"/>
    </row>
    <row r="364" spans="59:65" x14ac:dyDescent="0.25">
      <c r="BG364" s="12"/>
      <c r="BJ364" s="12"/>
      <c r="BM364" s="12"/>
    </row>
    <row r="365" spans="59:65" x14ac:dyDescent="0.25">
      <c r="BG365" s="12"/>
      <c r="BJ365" s="12"/>
      <c r="BM365" s="12"/>
    </row>
    <row r="366" spans="59:65" x14ac:dyDescent="0.25">
      <c r="BG366" s="12"/>
      <c r="BJ366" s="12"/>
      <c r="BM366" s="12"/>
    </row>
    <row r="367" spans="59:65" x14ac:dyDescent="0.25">
      <c r="BG367" s="12"/>
      <c r="BJ367" s="12"/>
      <c r="BM367" s="12"/>
    </row>
    <row r="368" spans="59:65" x14ac:dyDescent="0.25">
      <c r="BG368" s="12"/>
      <c r="BJ368" s="12"/>
      <c r="BM368" s="12"/>
    </row>
    <row r="369" spans="59:65" x14ac:dyDescent="0.25">
      <c r="BG369" s="12"/>
      <c r="BJ369" s="12"/>
      <c r="BM369" s="12"/>
    </row>
    <row r="370" spans="59:65" x14ac:dyDescent="0.25">
      <c r="BG370" s="12"/>
      <c r="BJ370" s="12"/>
      <c r="BM370" s="12"/>
    </row>
    <row r="371" spans="59:65" x14ac:dyDescent="0.25">
      <c r="BG371" s="12"/>
      <c r="BJ371" s="12"/>
      <c r="BM371" s="12"/>
    </row>
    <row r="372" spans="59:65" x14ac:dyDescent="0.25">
      <c r="BG372" s="12"/>
      <c r="BJ372" s="12"/>
      <c r="BM372" s="12"/>
    </row>
    <row r="373" spans="59:65" x14ac:dyDescent="0.25">
      <c r="BG373" s="12"/>
      <c r="BJ373" s="12"/>
      <c r="BM373" s="12"/>
    </row>
    <row r="374" spans="59:65" x14ac:dyDescent="0.25">
      <c r="BG374" s="12"/>
      <c r="BJ374" s="12"/>
      <c r="BM374" s="12"/>
    </row>
    <row r="375" spans="59:65" x14ac:dyDescent="0.25">
      <c r="BG375" s="12"/>
      <c r="BJ375" s="12"/>
      <c r="BM375" s="12"/>
    </row>
    <row r="376" spans="59:65" x14ac:dyDescent="0.25">
      <c r="BG376" s="12"/>
      <c r="BJ376" s="12"/>
      <c r="BM376" s="12"/>
    </row>
    <row r="377" spans="59:65" x14ac:dyDescent="0.25">
      <c r="BG377" s="12"/>
      <c r="BJ377" s="12"/>
      <c r="BM377" s="12"/>
    </row>
    <row r="378" spans="59:65" x14ac:dyDescent="0.25">
      <c r="BG378" s="12"/>
      <c r="BJ378" s="12"/>
      <c r="BM378" s="12"/>
    </row>
    <row r="379" spans="59:65" x14ac:dyDescent="0.25">
      <c r="BG379" s="12"/>
      <c r="BJ379" s="12"/>
      <c r="BM379" s="12"/>
    </row>
    <row r="380" spans="59:65" x14ac:dyDescent="0.25">
      <c r="BG380" s="12"/>
      <c r="BJ380" s="12"/>
      <c r="BM380" s="12"/>
    </row>
    <row r="381" spans="59:65" x14ac:dyDescent="0.25">
      <c r="BG381" s="12"/>
      <c r="BJ381" s="12"/>
      <c r="BM381" s="12"/>
    </row>
    <row r="382" spans="59:65" x14ac:dyDescent="0.25">
      <c r="BG382" s="12"/>
      <c r="BJ382" s="12"/>
      <c r="BM382" s="12"/>
    </row>
    <row r="383" spans="59:65" x14ac:dyDescent="0.25">
      <c r="BG383" s="12"/>
      <c r="BJ383" s="12"/>
      <c r="BM383" s="12"/>
    </row>
    <row r="384" spans="59:65" x14ac:dyDescent="0.25">
      <c r="BG384" s="12"/>
      <c r="BJ384" s="12"/>
      <c r="BM384" s="12"/>
    </row>
    <row r="385" spans="59:65" x14ac:dyDescent="0.25">
      <c r="BG385" s="12"/>
      <c r="BJ385" s="12"/>
      <c r="BM385" s="12"/>
    </row>
    <row r="386" spans="59:65" x14ac:dyDescent="0.25">
      <c r="BG386" s="12"/>
      <c r="BJ386" s="12"/>
      <c r="BM386" s="12"/>
    </row>
    <row r="387" spans="59:65" x14ac:dyDescent="0.25">
      <c r="BG387" s="12"/>
      <c r="BJ387" s="12"/>
      <c r="BM387" s="12"/>
    </row>
    <row r="388" spans="59:65" x14ac:dyDescent="0.25">
      <c r="BG388" s="12"/>
      <c r="BJ388" s="12"/>
      <c r="BM388" s="12"/>
    </row>
    <row r="389" spans="59:65" x14ac:dyDescent="0.25">
      <c r="BG389" s="12"/>
      <c r="BJ389" s="12"/>
      <c r="BM389" s="12"/>
    </row>
    <row r="390" spans="59:65" x14ac:dyDescent="0.25">
      <c r="BG390" s="12"/>
      <c r="BJ390" s="12"/>
      <c r="BM390" s="12"/>
    </row>
    <row r="391" spans="59:65" x14ac:dyDescent="0.25">
      <c r="BG391" s="12"/>
      <c r="BJ391" s="12"/>
      <c r="BM391" s="12"/>
    </row>
    <row r="392" spans="59:65" x14ac:dyDescent="0.25">
      <c r="BG392" s="12"/>
      <c r="BJ392" s="12"/>
      <c r="BM392" s="12"/>
    </row>
    <row r="393" spans="59:65" x14ac:dyDescent="0.25">
      <c r="BG393" s="12"/>
      <c r="BJ393" s="12"/>
      <c r="BM393" s="12"/>
    </row>
    <row r="394" spans="59:65" x14ac:dyDescent="0.25">
      <c r="BG394" s="12"/>
      <c r="BJ394" s="12"/>
      <c r="BM394" s="12"/>
    </row>
    <row r="395" spans="59:65" x14ac:dyDescent="0.25">
      <c r="BG395" s="12"/>
      <c r="BJ395" s="12"/>
      <c r="BM395" s="12"/>
    </row>
    <row r="396" spans="59:65" x14ac:dyDescent="0.25">
      <c r="BG396" s="12"/>
      <c r="BJ396" s="12"/>
      <c r="BM396" s="12"/>
    </row>
    <row r="397" spans="59:65" x14ac:dyDescent="0.25">
      <c r="BG397" s="12"/>
      <c r="BJ397" s="12"/>
      <c r="BM397" s="12"/>
    </row>
    <row r="398" spans="59:65" x14ac:dyDescent="0.25">
      <c r="BG398" s="12"/>
      <c r="BJ398" s="12"/>
      <c r="BM398" s="12"/>
    </row>
    <row r="399" spans="59:65" x14ac:dyDescent="0.25">
      <c r="BG399" s="12"/>
      <c r="BJ399" s="12"/>
      <c r="BM399" s="12"/>
    </row>
    <row r="400" spans="59:65" x14ac:dyDescent="0.25">
      <c r="BG400" s="12"/>
      <c r="BJ400" s="12"/>
      <c r="BM400" s="12"/>
    </row>
    <row r="401" spans="59:65" x14ac:dyDescent="0.25">
      <c r="BG401" s="12"/>
      <c r="BJ401" s="12"/>
      <c r="BM401" s="12"/>
    </row>
    <row r="402" spans="59:65" x14ac:dyDescent="0.25">
      <c r="BG402" s="12"/>
      <c r="BJ402" s="12"/>
      <c r="BM402" s="12"/>
    </row>
    <row r="403" spans="59:65" x14ac:dyDescent="0.25">
      <c r="BG403" s="12"/>
      <c r="BJ403" s="12"/>
      <c r="BM403" s="12"/>
    </row>
    <row r="404" spans="59:65" x14ac:dyDescent="0.25">
      <c r="BG404" s="12"/>
      <c r="BJ404" s="12"/>
      <c r="BM404" s="12"/>
    </row>
    <row r="405" spans="59:65" x14ac:dyDescent="0.25">
      <c r="BG405" s="12"/>
      <c r="BJ405" s="12"/>
      <c r="BM405" s="12"/>
    </row>
    <row r="406" spans="59:65" x14ac:dyDescent="0.25">
      <c r="BG406" s="12"/>
      <c r="BJ406" s="12"/>
      <c r="BM406" s="12"/>
    </row>
    <row r="407" spans="59:65" x14ac:dyDescent="0.25">
      <c r="BG407" s="12"/>
      <c r="BJ407" s="12"/>
      <c r="BM407" s="12"/>
    </row>
    <row r="408" spans="59:65" x14ac:dyDescent="0.25">
      <c r="BG408" s="12"/>
      <c r="BJ408" s="12"/>
      <c r="BM408" s="12"/>
    </row>
    <row r="409" spans="59:65" x14ac:dyDescent="0.25">
      <c r="BG409" s="12"/>
      <c r="BJ409" s="12"/>
      <c r="BM409" s="12"/>
    </row>
    <row r="410" spans="59:65" x14ac:dyDescent="0.25">
      <c r="BG410" s="12"/>
      <c r="BJ410" s="12"/>
      <c r="BM410" s="12"/>
    </row>
    <row r="411" spans="59:65" x14ac:dyDescent="0.25">
      <c r="BG411" s="12"/>
      <c r="BJ411" s="12"/>
      <c r="BM411" s="12"/>
    </row>
    <row r="412" spans="59:65" x14ac:dyDescent="0.25">
      <c r="BG412" s="12"/>
      <c r="BJ412" s="12"/>
      <c r="BM412" s="12"/>
    </row>
    <row r="413" spans="59:65" x14ac:dyDescent="0.25">
      <c r="BG413" s="12"/>
      <c r="BJ413" s="12"/>
      <c r="BM413" s="12"/>
    </row>
    <row r="414" spans="59:65" x14ac:dyDescent="0.25">
      <c r="BG414" s="12"/>
      <c r="BJ414" s="12"/>
      <c r="BM414" s="12"/>
    </row>
    <row r="415" spans="59:65" x14ac:dyDescent="0.25">
      <c r="BG415" s="12"/>
      <c r="BJ415" s="12"/>
      <c r="BM415" s="12"/>
    </row>
    <row r="416" spans="59:65" x14ac:dyDescent="0.25">
      <c r="BG416" s="12"/>
      <c r="BJ416" s="12"/>
      <c r="BM416" s="12"/>
    </row>
    <row r="417" spans="59:65" x14ac:dyDescent="0.25">
      <c r="BG417" s="12"/>
      <c r="BJ417" s="12"/>
      <c r="BM417" s="12"/>
    </row>
    <row r="418" spans="59:65" x14ac:dyDescent="0.25">
      <c r="BG418" s="12"/>
      <c r="BJ418" s="12"/>
      <c r="BM418" s="12"/>
    </row>
    <row r="419" spans="59:65" x14ac:dyDescent="0.25">
      <c r="BG419" s="12"/>
      <c r="BJ419" s="12"/>
      <c r="BM419" s="12"/>
    </row>
    <row r="420" spans="59:65" x14ac:dyDescent="0.25">
      <c r="BG420" s="12"/>
      <c r="BJ420" s="12"/>
      <c r="BM420" s="12"/>
    </row>
    <row r="421" spans="59:65" x14ac:dyDescent="0.25">
      <c r="BG421" s="12"/>
      <c r="BJ421" s="12"/>
      <c r="BM421" s="12"/>
    </row>
    <row r="422" spans="59:65" x14ac:dyDescent="0.25">
      <c r="BG422" s="12"/>
      <c r="BJ422" s="12"/>
      <c r="BM422" s="12"/>
    </row>
    <row r="423" spans="59:65" x14ac:dyDescent="0.25">
      <c r="BG423" s="12"/>
      <c r="BJ423" s="12"/>
      <c r="BM423" s="12"/>
    </row>
    <row r="424" spans="59:65" x14ac:dyDescent="0.25">
      <c r="BG424" s="12"/>
      <c r="BJ424" s="12"/>
      <c r="BM424" s="12"/>
    </row>
    <row r="425" spans="59:65" x14ac:dyDescent="0.25">
      <c r="BG425" s="12"/>
      <c r="BJ425" s="12"/>
      <c r="BM425" s="12"/>
    </row>
    <row r="426" spans="59:65" x14ac:dyDescent="0.25">
      <c r="BG426" s="12"/>
      <c r="BJ426" s="12"/>
      <c r="BM426" s="12"/>
    </row>
    <row r="427" spans="59:65" x14ac:dyDescent="0.25">
      <c r="BG427" s="12"/>
      <c r="BJ427" s="12"/>
      <c r="BM427" s="12"/>
    </row>
    <row r="428" spans="59:65" x14ac:dyDescent="0.25">
      <c r="BG428" s="12"/>
      <c r="BJ428" s="12"/>
      <c r="BM428" s="12"/>
    </row>
    <row r="429" spans="59:65" x14ac:dyDescent="0.25">
      <c r="BG429" s="12"/>
      <c r="BJ429" s="12"/>
      <c r="BM429" s="12"/>
    </row>
    <row r="430" spans="59:65" x14ac:dyDescent="0.25">
      <c r="BG430" s="12"/>
      <c r="BJ430" s="12"/>
      <c r="BM430" s="12"/>
    </row>
    <row r="431" spans="59:65" x14ac:dyDescent="0.25">
      <c r="BG431" s="12"/>
      <c r="BJ431" s="12"/>
      <c r="BM431" s="12"/>
    </row>
    <row r="432" spans="59:65" x14ac:dyDescent="0.25">
      <c r="BG432" s="12"/>
      <c r="BJ432" s="12"/>
      <c r="BM432" s="12"/>
    </row>
    <row r="433" spans="59:65" x14ac:dyDescent="0.25">
      <c r="BG433" s="12"/>
      <c r="BJ433" s="12"/>
      <c r="BM433" s="12"/>
    </row>
    <row r="434" spans="59:65" x14ac:dyDescent="0.25">
      <c r="BG434" s="12"/>
      <c r="BJ434" s="12"/>
      <c r="BM434" s="12"/>
    </row>
    <row r="435" spans="59:65" x14ac:dyDescent="0.25">
      <c r="BG435" s="12"/>
      <c r="BJ435" s="12"/>
      <c r="BM435" s="12"/>
    </row>
    <row r="436" spans="59:65" x14ac:dyDescent="0.25">
      <c r="BG436" s="12"/>
      <c r="BJ436" s="12"/>
      <c r="BM436" s="12"/>
    </row>
    <row r="437" spans="59:65" x14ac:dyDescent="0.25">
      <c r="BG437" s="12"/>
      <c r="BJ437" s="12"/>
      <c r="BM437" s="12"/>
    </row>
    <row r="438" spans="59:65" x14ac:dyDescent="0.25">
      <c r="BG438" s="12"/>
      <c r="BJ438" s="12"/>
      <c r="BM438" s="12"/>
    </row>
    <row r="439" spans="59:65" x14ac:dyDescent="0.25">
      <c r="BG439" s="12"/>
      <c r="BJ439" s="12"/>
      <c r="BM439" s="12"/>
    </row>
    <row r="440" spans="59:65" x14ac:dyDescent="0.25">
      <c r="BG440" s="12"/>
      <c r="BJ440" s="12"/>
      <c r="BM440" s="12"/>
    </row>
    <row r="441" spans="59:65" x14ac:dyDescent="0.25">
      <c r="BG441" s="12"/>
      <c r="BJ441" s="12"/>
      <c r="BM441" s="12"/>
    </row>
    <row r="442" spans="59:65" x14ac:dyDescent="0.25">
      <c r="BG442" s="12"/>
      <c r="BJ442" s="12"/>
      <c r="BM442" s="12"/>
    </row>
    <row r="443" spans="59:65" x14ac:dyDescent="0.25">
      <c r="BG443" s="12"/>
      <c r="BJ443" s="12"/>
      <c r="BM443" s="12"/>
    </row>
    <row r="444" spans="59:65" x14ac:dyDescent="0.25">
      <c r="BG444" s="12"/>
      <c r="BJ444" s="12"/>
      <c r="BM444" s="12"/>
    </row>
    <row r="445" spans="59:65" x14ac:dyDescent="0.25">
      <c r="BG445" s="12"/>
      <c r="BJ445" s="12"/>
      <c r="BM445" s="12"/>
    </row>
    <row r="446" spans="59:65" x14ac:dyDescent="0.25">
      <c r="BG446" s="12"/>
      <c r="BJ446" s="12"/>
      <c r="BM446" s="12"/>
    </row>
    <row r="447" spans="59:65" x14ac:dyDescent="0.25">
      <c r="BG447" s="12"/>
      <c r="BJ447" s="12"/>
      <c r="BM447" s="12"/>
    </row>
    <row r="448" spans="59:65" x14ac:dyDescent="0.25">
      <c r="BG448" s="12"/>
      <c r="BJ448" s="12"/>
      <c r="BM448" s="12"/>
    </row>
    <row r="449" spans="59:65" x14ac:dyDescent="0.25">
      <c r="BG449" s="12"/>
      <c r="BJ449" s="12"/>
      <c r="BM449" s="12"/>
    </row>
    <row r="450" spans="59:65" x14ac:dyDescent="0.25">
      <c r="BG450" s="12"/>
      <c r="BJ450" s="12"/>
      <c r="BM450" s="12"/>
    </row>
    <row r="451" spans="59:65" x14ac:dyDescent="0.25">
      <c r="BG451" s="12"/>
      <c r="BJ451" s="12"/>
      <c r="BM451" s="12"/>
    </row>
    <row r="452" spans="59:65" x14ac:dyDescent="0.25">
      <c r="BG452" s="12"/>
      <c r="BJ452" s="12"/>
      <c r="BM452" s="12"/>
    </row>
    <row r="453" spans="59:65" x14ac:dyDescent="0.25">
      <c r="BG453" s="12"/>
      <c r="BJ453" s="12"/>
      <c r="BM453" s="12"/>
    </row>
    <row r="454" spans="59:65" x14ac:dyDescent="0.25">
      <c r="BG454" s="12"/>
      <c r="BJ454" s="12"/>
      <c r="BM454" s="12"/>
    </row>
    <row r="455" spans="59:65" x14ac:dyDescent="0.25">
      <c r="BG455" s="12"/>
      <c r="BJ455" s="12"/>
      <c r="BM455" s="12"/>
    </row>
    <row r="456" spans="59:65" x14ac:dyDescent="0.25">
      <c r="BG456" s="12"/>
      <c r="BJ456" s="12"/>
      <c r="BM456" s="12"/>
    </row>
    <row r="457" spans="59:65" x14ac:dyDescent="0.25">
      <c r="BG457" s="12"/>
      <c r="BJ457" s="12"/>
      <c r="BM457" s="12"/>
    </row>
    <row r="458" spans="59:65" x14ac:dyDescent="0.25">
      <c r="BG458" s="12"/>
      <c r="BJ458" s="12"/>
      <c r="BM458" s="12"/>
    </row>
    <row r="459" spans="59:65" x14ac:dyDescent="0.25">
      <c r="BG459" s="12"/>
      <c r="BJ459" s="12"/>
      <c r="BM459" s="12"/>
    </row>
    <row r="460" spans="59:65" x14ac:dyDescent="0.25">
      <c r="BG460" s="12"/>
      <c r="BJ460" s="12"/>
      <c r="BM460" s="12"/>
    </row>
    <row r="461" spans="59:65" x14ac:dyDescent="0.25">
      <c r="BG461" s="12"/>
      <c r="BJ461" s="12"/>
      <c r="BM461" s="12"/>
    </row>
    <row r="462" spans="59:65" x14ac:dyDescent="0.25">
      <c r="BG462" s="12"/>
      <c r="BJ462" s="12"/>
      <c r="BM462" s="12"/>
    </row>
    <row r="463" spans="59:65" x14ac:dyDescent="0.25">
      <c r="BG463" s="12"/>
      <c r="BJ463" s="12"/>
      <c r="BM463" s="12"/>
    </row>
    <row r="464" spans="59:65" x14ac:dyDescent="0.25">
      <c r="BG464" s="12"/>
      <c r="BJ464" s="12"/>
      <c r="BM464" s="12"/>
    </row>
    <row r="465" spans="59:65" x14ac:dyDescent="0.25">
      <c r="BG465" s="12"/>
      <c r="BJ465" s="12"/>
      <c r="BM465" s="12"/>
    </row>
    <row r="466" spans="59:65" x14ac:dyDescent="0.25">
      <c r="BG466" s="12"/>
      <c r="BJ466" s="12"/>
      <c r="BM466" s="12"/>
    </row>
    <row r="467" spans="59:65" x14ac:dyDescent="0.25">
      <c r="BG467" s="12"/>
      <c r="BJ467" s="12"/>
      <c r="BM467" s="12"/>
    </row>
    <row r="468" spans="59:65" x14ac:dyDescent="0.25">
      <c r="BG468" s="12"/>
      <c r="BJ468" s="12"/>
      <c r="BM468" s="12"/>
    </row>
    <row r="469" spans="59:65" x14ac:dyDescent="0.25">
      <c r="BG469" s="12"/>
      <c r="BJ469" s="12"/>
      <c r="BM469" s="12"/>
    </row>
    <row r="470" spans="59:65" x14ac:dyDescent="0.25">
      <c r="BG470" s="12"/>
      <c r="BJ470" s="12"/>
      <c r="BM470" s="12"/>
    </row>
    <row r="471" spans="59:65" x14ac:dyDescent="0.25">
      <c r="BG471" s="12"/>
      <c r="BJ471" s="12"/>
      <c r="BM471" s="12"/>
    </row>
    <row r="472" spans="59:65" x14ac:dyDescent="0.25">
      <c r="BG472" s="12"/>
      <c r="BJ472" s="12"/>
      <c r="BM472" s="12"/>
    </row>
    <row r="473" spans="59:65" x14ac:dyDescent="0.25">
      <c r="BG473" s="12"/>
      <c r="BJ473" s="12"/>
      <c r="BM473" s="12"/>
    </row>
    <row r="474" spans="59:65" x14ac:dyDescent="0.25">
      <c r="BG474" s="12"/>
      <c r="BJ474" s="12"/>
      <c r="BM474" s="12"/>
    </row>
    <row r="475" spans="59:65" x14ac:dyDescent="0.25">
      <c r="BG475" s="12"/>
      <c r="BJ475" s="12"/>
      <c r="BM475" s="12"/>
    </row>
    <row r="476" spans="59:65" x14ac:dyDescent="0.25">
      <c r="BG476" s="12"/>
      <c r="BJ476" s="12"/>
      <c r="BM476" s="12"/>
    </row>
    <row r="477" spans="59:65" x14ac:dyDescent="0.25">
      <c r="BG477" s="12"/>
      <c r="BJ477" s="12"/>
      <c r="BM477" s="12"/>
    </row>
    <row r="478" spans="59:65" x14ac:dyDescent="0.25">
      <c r="BG478" s="12"/>
      <c r="BJ478" s="12"/>
      <c r="BM478" s="12"/>
    </row>
    <row r="479" spans="59:65" x14ac:dyDescent="0.25">
      <c r="BG479" s="12"/>
      <c r="BJ479" s="12"/>
      <c r="BM479" s="12"/>
    </row>
    <row r="480" spans="59:65" x14ac:dyDescent="0.25">
      <c r="BG480" s="12"/>
      <c r="BJ480" s="12"/>
      <c r="BM480" s="12"/>
    </row>
    <row r="481" spans="59:65" x14ac:dyDescent="0.25">
      <c r="BG481" s="12"/>
      <c r="BJ481" s="12"/>
      <c r="BM481" s="12"/>
    </row>
    <row r="482" spans="59:65" x14ac:dyDescent="0.25">
      <c r="BG482" s="12"/>
      <c r="BJ482" s="12"/>
      <c r="BM482" s="12"/>
    </row>
    <row r="483" spans="59:65" x14ac:dyDescent="0.25">
      <c r="BG483" s="12"/>
      <c r="BJ483" s="12"/>
      <c r="BM483" s="12"/>
    </row>
    <row r="484" spans="59:65" x14ac:dyDescent="0.25">
      <c r="BG484" s="12"/>
      <c r="BJ484" s="12"/>
      <c r="BM484" s="12"/>
    </row>
    <row r="485" spans="59:65" x14ac:dyDescent="0.25">
      <c r="BG485" s="12"/>
      <c r="BJ485" s="12"/>
      <c r="BM485" s="12"/>
    </row>
    <row r="486" spans="59:65" x14ac:dyDescent="0.25">
      <c r="BG486" s="12"/>
      <c r="BJ486" s="12"/>
      <c r="BM486" s="12"/>
    </row>
    <row r="487" spans="59:65" x14ac:dyDescent="0.25">
      <c r="BG487" s="12"/>
      <c r="BJ487" s="12"/>
      <c r="BM487" s="12"/>
    </row>
    <row r="488" spans="59:65" x14ac:dyDescent="0.25">
      <c r="BG488" s="12"/>
      <c r="BJ488" s="12"/>
      <c r="BM488" s="12"/>
    </row>
    <row r="489" spans="59:65" x14ac:dyDescent="0.25">
      <c r="BG489" s="12"/>
      <c r="BJ489" s="12"/>
      <c r="BM489" s="12"/>
    </row>
    <row r="490" spans="59:65" x14ac:dyDescent="0.25">
      <c r="BG490" s="12"/>
      <c r="BJ490" s="12"/>
      <c r="BM490" s="12"/>
    </row>
    <row r="491" spans="59:65" x14ac:dyDescent="0.25">
      <c r="BG491" s="12"/>
      <c r="BJ491" s="12"/>
      <c r="BM491" s="12"/>
    </row>
    <row r="492" spans="59:65" x14ac:dyDescent="0.25">
      <c r="BG492" s="12"/>
      <c r="BJ492" s="12"/>
      <c r="BM492" s="12"/>
    </row>
    <row r="493" spans="59:65" x14ac:dyDescent="0.25">
      <c r="BG493" s="12"/>
      <c r="BJ493" s="12"/>
      <c r="BM493" s="12"/>
    </row>
    <row r="494" spans="59:65" x14ac:dyDescent="0.25">
      <c r="BG494" s="12"/>
      <c r="BJ494" s="12"/>
      <c r="BM494" s="12"/>
    </row>
    <row r="495" spans="59:65" x14ac:dyDescent="0.25">
      <c r="BG495" s="12"/>
      <c r="BJ495" s="12"/>
      <c r="BM495" s="12"/>
    </row>
    <row r="496" spans="59:65" x14ac:dyDescent="0.25">
      <c r="BG496" s="12"/>
      <c r="BJ496" s="12"/>
      <c r="BM496" s="12"/>
    </row>
    <row r="497" spans="59:65" x14ac:dyDescent="0.25">
      <c r="BG497" s="12"/>
      <c r="BJ497" s="12"/>
      <c r="BM497" s="12"/>
    </row>
    <row r="498" spans="59:65" x14ac:dyDescent="0.25">
      <c r="BG498" s="12"/>
      <c r="BJ498" s="12"/>
      <c r="BM498" s="12"/>
    </row>
    <row r="499" spans="59:65" x14ac:dyDescent="0.25">
      <c r="BG499" s="12"/>
      <c r="BJ499" s="12"/>
      <c r="BM499" s="12"/>
    </row>
    <row r="500" spans="59:65" x14ac:dyDescent="0.25">
      <c r="BG500" s="12"/>
      <c r="BJ500" s="12"/>
      <c r="BM500" s="12"/>
    </row>
    <row r="501" spans="59:65" x14ac:dyDescent="0.25">
      <c r="BG501" s="12"/>
      <c r="BJ501" s="12"/>
      <c r="BM501" s="12"/>
    </row>
    <row r="502" spans="59:65" x14ac:dyDescent="0.25">
      <c r="BG502" s="12"/>
      <c r="BJ502" s="12"/>
      <c r="BM502" s="12"/>
    </row>
    <row r="503" spans="59:65" x14ac:dyDescent="0.25">
      <c r="BG503" s="12"/>
      <c r="BJ503" s="12"/>
      <c r="BM503" s="12"/>
    </row>
    <row r="504" spans="59:65" x14ac:dyDescent="0.25">
      <c r="BG504" s="12"/>
      <c r="BJ504" s="12"/>
      <c r="BM504" s="12"/>
    </row>
    <row r="505" spans="59:65" x14ac:dyDescent="0.25">
      <c r="BG505" s="12"/>
      <c r="BJ505" s="12"/>
      <c r="BM505" s="12"/>
    </row>
    <row r="506" spans="59:65" x14ac:dyDescent="0.25">
      <c r="BG506" s="12"/>
      <c r="BJ506" s="12"/>
      <c r="BM506" s="12"/>
    </row>
    <row r="507" spans="59:65" x14ac:dyDescent="0.25">
      <c r="BG507" s="12"/>
      <c r="BJ507" s="12"/>
      <c r="BM507" s="12"/>
    </row>
    <row r="508" spans="59:65" x14ac:dyDescent="0.25">
      <c r="BG508" s="12"/>
      <c r="BJ508" s="12"/>
      <c r="BM508" s="12"/>
    </row>
    <row r="509" spans="59:65" x14ac:dyDescent="0.25">
      <c r="BG509" s="12"/>
      <c r="BJ509" s="12"/>
      <c r="BM509" s="12"/>
    </row>
    <row r="510" spans="59:65" x14ac:dyDescent="0.25">
      <c r="BG510" s="12"/>
      <c r="BJ510" s="12"/>
      <c r="BM510" s="12"/>
    </row>
    <row r="511" spans="59:65" x14ac:dyDescent="0.25">
      <c r="BG511" s="12"/>
      <c r="BJ511" s="12"/>
      <c r="BM511" s="12"/>
    </row>
    <row r="512" spans="59:65" x14ac:dyDescent="0.25">
      <c r="BG512" s="12"/>
      <c r="BJ512" s="12"/>
      <c r="BM512" s="12"/>
    </row>
    <row r="513" spans="59:65" x14ac:dyDescent="0.25">
      <c r="BG513" s="12"/>
      <c r="BJ513" s="12"/>
      <c r="BM513" s="12"/>
    </row>
    <row r="514" spans="59:65" x14ac:dyDescent="0.25">
      <c r="BG514" s="12"/>
      <c r="BJ514" s="12"/>
      <c r="BM514" s="12"/>
    </row>
    <row r="515" spans="59:65" x14ac:dyDescent="0.25">
      <c r="BG515" s="12"/>
      <c r="BJ515" s="12"/>
      <c r="BM515" s="12"/>
    </row>
    <row r="516" spans="59:65" x14ac:dyDescent="0.25">
      <c r="BG516" s="12"/>
      <c r="BJ516" s="12"/>
      <c r="BM516" s="12"/>
    </row>
    <row r="517" spans="59:65" x14ac:dyDescent="0.25">
      <c r="BG517" s="12"/>
      <c r="BJ517" s="12"/>
      <c r="BM517" s="12"/>
    </row>
    <row r="518" spans="59:65" x14ac:dyDescent="0.25">
      <c r="BG518" s="12"/>
      <c r="BJ518" s="12"/>
      <c r="BM518" s="12"/>
    </row>
    <row r="519" spans="59:65" x14ac:dyDescent="0.25">
      <c r="BG519" s="12"/>
      <c r="BJ519" s="12"/>
      <c r="BM519" s="12"/>
    </row>
    <row r="520" spans="59:65" x14ac:dyDescent="0.25">
      <c r="BG520" s="12"/>
      <c r="BJ520" s="12"/>
      <c r="BM520" s="12"/>
    </row>
    <row r="521" spans="59:65" x14ac:dyDescent="0.25">
      <c r="BG521" s="12"/>
      <c r="BJ521" s="12"/>
      <c r="BM521" s="12"/>
    </row>
    <row r="522" spans="59:65" x14ac:dyDescent="0.25">
      <c r="BG522" s="12"/>
      <c r="BJ522" s="12"/>
      <c r="BM522" s="12"/>
    </row>
    <row r="523" spans="59:65" x14ac:dyDescent="0.25">
      <c r="BG523" s="12"/>
      <c r="BJ523" s="12"/>
      <c r="BM523" s="12"/>
    </row>
    <row r="524" spans="59:65" x14ac:dyDescent="0.25">
      <c r="BG524" s="12"/>
      <c r="BJ524" s="12"/>
      <c r="BM524" s="12"/>
    </row>
    <row r="525" spans="59:65" x14ac:dyDescent="0.25">
      <c r="BG525" s="12"/>
      <c r="BJ525" s="12"/>
      <c r="BM525" s="12"/>
    </row>
    <row r="526" spans="59:65" x14ac:dyDescent="0.25">
      <c r="BG526" s="12"/>
      <c r="BJ526" s="12"/>
      <c r="BM526" s="12"/>
    </row>
    <row r="527" spans="59:65" x14ac:dyDescent="0.25">
      <c r="BG527" s="12"/>
      <c r="BJ527" s="12"/>
      <c r="BM527" s="12"/>
    </row>
    <row r="528" spans="59:65" x14ac:dyDescent="0.25">
      <c r="BG528" s="12"/>
      <c r="BJ528" s="12"/>
      <c r="BM528" s="12"/>
    </row>
    <row r="529" spans="59:65" x14ac:dyDescent="0.25">
      <c r="BG529" s="12"/>
      <c r="BJ529" s="12"/>
      <c r="BM529" s="12"/>
    </row>
    <row r="530" spans="59:65" x14ac:dyDescent="0.25">
      <c r="BG530" s="12"/>
      <c r="BJ530" s="12"/>
      <c r="BM530" s="12"/>
    </row>
    <row r="531" spans="59:65" x14ac:dyDescent="0.25">
      <c r="BG531" s="12"/>
      <c r="BJ531" s="12"/>
      <c r="BM531" s="12"/>
    </row>
    <row r="532" spans="59:65" x14ac:dyDescent="0.25">
      <c r="BG532" s="12"/>
      <c r="BJ532" s="12"/>
      <c r="BM532" s="12"/>
    </row>
    <row r="533" spans="59:65" x14ac:dyDescent="0.25">
      <c r="BG533" s="12"/>
      <c r="BJ533" s="12"/>
      <c r="BM533" s="12"/>
    </row>
    <row r="534" spans="59:65" x14ac:dyDescent="0.25">
      <c r="BG534" s="12"/>
      <c r="BJ534" s="12"/>
      <c r="BM534" s="12"/>
    </row>
    <row r="535" spans="59:65" x14ac:dyDescent="0.25">
      <c r="BG535" s="12"/>
      <c r="BJ535" s="12"/>
      <c r="BM535" s="12"/>
    </row>
    <row r="536" spans="59:65" x14ac:dyDescent="0.25">
      <c r="BG536" s="12"/>
      <c r="BJ536" s="12"/>
      <c r="BM536" s="12"/>
    </row>
    <row r="537" spans="59:65" x14ac:dyDescent="0.25">
      <c r="BG537" s="12"/>
      <c r="BJ537" s="12"/>
      <c r="BM537" s="12"/>
    </row>
    <row r="538" spans="59:65" x14ac:dyDescent="0.25">
      <c r="BG538" s="12"/>
      <c r="BJ538" s="12"/>
      <c r="BM538" s="12"/>
    </row>
    <row r="539" spans="59:65" x14ac:dyDescent="0.25">
      <c r="BG539" s="12"/>
      <c r="BJ539" s="12"/>
      <c r="BM539" s="12"/>
    </row>
    <row r="540" spans="59:65" x14ac:dyDescent="0.25">
      <c r="BG540" s="12"/>
      <c r="BJ540" s="12"/>
      <c r="BM540" s="12"/>
    </row>
    <row r="541" spans="59:65" x14ac:dyDescent="0.25">
      <c r="BG541" s="12"/>
      <c r="BJ541" s="12"/>
      <c r="BM541" s="12"/>
    </row>
    <row r="542" spans="59:65" x14ac:dyDescent="0.25">
      <c r="BG542" s="12"/>
      <c r="BJ542" s="12"/>
      <c r="BM542" s="12"/>
    </row>
    <row r="543" spans="59:65" x14ac:dyDescent="0.25">
      <c r="BG543" s="12"/>
      <c r="BJ543" s="12"/>
      <c r="BM543" s="12"/>
    </row>
    <row r="544" spans="59:65" x14ac:dyDescent="0.25">
      <c r="BG544" s="12"/>
      <c r="BJ544" s="12"/>
      <c r="BM544" s="12"/>
    </row>
    <row r="545" spans="59:65" x14ac:dyDescent="0.25">
      <c r="BG545" s="12"/>
      <c r="BJ545" s="12"/>
      <c r="BM545" s="12"/>
    </row>
    <row r="546" spans="59:65" x14ac:dyDescent="0.25">
      <c r="BG546" s="12"/>
      <c r="BJ546" s="12"/>
      <c r="BM546" s="12"/>
    </row>
    <row r="547" spans="59:65" x14ac:dyDescent="0.25">
      <c r="BG547" s="12"/>
      <c r="BJ547" s="12"/>
      <c r="BM547" s="12"/>
    </row>
    <row r="548" spans="59:65" x14ac:dyDescent="0.25">
      <c r="BG548" s="12"/>
      <c r="BJ548" s="12"/>
      <c r="BM548" s="12"/>
    </row>
    <row r="549" spans="59:65" x14ac:dyDescent="0.25">
      <c r="BG549" s="12"/>
      <c r="BJ549" s="12"/>
      <c r="BM549" s="12"/>
    </row>
    <row r="550" spans="59:65" x14ac:dyDescent="0.25">
      <c r="BG550" s="12"/>
      <c r="BJ550" s="12"/>
      <c r="BM550" s="12"/>
    </row>
    <row r="551" spans="59:65" x14ac:dyDescent="0.25">
      <c r="BG551" s="12"/>
      <c r="BJ551" s="12"/>
      <c r="BM551" s="12"/>
    </row>
    <row r="552" spans="59:65" x14ac:dyDescent="0.25">
      <c r="BG552" s="12"/>
      <c r="BJ552" s="12"/>
      <c r="BM552" s="12"/>
    </row>
    <row r="553" spans="59:65" x14ac:dyDescent="0.25">
      <c r="BG553" s="12"/>
      <c r="BJ553" s="12"/>
      <c r="BM553" s="12"/>
    </row>
    <row r="554" spans="59:65" x14ac:dyDescent="0.25">
      <c r="BG554" s="12"/>
      <c r="BJ554" s="12"/>
      <c r="BM554" s="12"/>
    </row>
    <row r="555" spans="59:65" x14ac:dyDescent="0.25">
      <c r="BG555" s="12"/>
      <c r="BJ555" s="12"/>
      <c r="BM555" s="12"/>
    </row>
    <row r="556" spans="59:65" x14ac:dyDescent="0.25">
      <c r="BG556" s="12"/>
      <c r="BJ556" s="12"/>
      <c r="BM556" s="12"/>
    </row>
    <row r="557" spans="59:65" x14ac:dyDescent="0.25">
      <c r="BG557" s="12"/>
      <c r="BJ557" s="12"/>
      <c r="BM557" s="12"/>
    </row>
    <row r="558" spans="59:65" x14ac:dyDescent="0.25">
      <c r="BG558" s="12"/>
      <c r="BJ558" s="12"/>
      <c r="BM558" s="12"/>
    </row>
    <row r="559" spans="59:65" x14ac:dyDescent="0.25">
      <c r="BG559" s="12"/>
      <c r="BJ559" s="12"/>
      <c r="BM559" s="12"/>
    </row>
    <row r="560" spans="59:65" x14ac:dyDescent="0.25">
      <c r="BG560" s="12"/>
      <c r="BJ560" s="12"/>
      <c r="BM560" s="12"/>
    </row>
    <row r="561" spans="59:65" x14ac:dyDescent="0.25">
      <c r="BG561" s="12"/>
      <c r="BJ561" s="12"/>
      <c r="BM561" s="12"/>
    </row>
    <row r="562" spans="59:65" x14ac:dyDescent="0.25">
      <c r="BG562" s="12"/>
      <c r="BJ562" s="12"/>
      <c r="BM562" s="12"/>
    </row>
    <row r="563" spans="59:65" x14ac:dyDescent="0.25">
      <c r="BG563" s="12"/>
      <c r="BJ563" s="12"/>
      <c r="BM563" s="12"/>
    </row>
    <row r="564" spans="59:65" x14ac:dyDescent="0.25">
      <c r="BG564" s="12"/>
      <c r="BJ564" s="12"/>
      <c r="BM564" s="12"/>
    </row>
    <row r="565" spans="59:65" x14ac:dyDescent="0.25">
      <c r="BG565" s="12"/>
      <c r="BJ565" s="12"/>
      <c r="BM565" s="12"/>
    </row>
    <row r="566" spans="59:65" x14ac:dyDescent="0.25">
      <c r="BG566" s="12"/>
      <c r="BJ566" s="12"/>
      <c r="BM566" s="12"/>
    </row>
    <row r="567" spans="59:65" x14ac:dyDescent="0.25">
      <c r="BG567" s="12"/>
      <c r="BJ567" s="12"/>
      <c r="BM567" s="12"/>
    </row>
    <row r="568" spans="59:65" x14ac:dyDescent="0.25">
      <c r="BG568" s="12"/>
      <c r="BJ568" s="12"/>
      <c r="BM568" s="12"/>
    </row>
    <row r="569" spans="59:65" x14ac:dyDescent="0.25">
      <c r="BG569" s="12"/>
      <c r="BJ569" s="12"/>
      <c r="BM569" s="12"/>
    </row>
    <row r="570" spans="59:65" x14ac:dyDescent="0.25">
      <c r="BG570" s="12"/>
      <c r="BJ570" s="12"/>
      <c r="BM570" s="12"/>
    </row>
    <row r="571" spans="59:65" x14ac:dyDescent="0.25">
      <c r="BG571" s="12"/>
      <c r="BJ571" s="12"/>
      <c r="BM571" s="12"/>
    </row>
    <row r="572" spans="59:65" x14ac:dyDescent="0.25">
      <c r="BG572" s="12"/>
      <c r="BJ572" s="12"/>
      <c r="BM572" s="12"/>
    </row>
    <row r="573" spans="59:65" x14ac:dyDescent="0.25">
      <c r="BG573" s="12"/>
      <c r="BJ573" s="12"/>
      <c r="BM573" s="12"/>
    </row>
    <row r="574" spans="59:65" x14ac:dyDescent="0.25">
      <c r="BG574" s="12"/>
      <c r="BJ574" s="12"/>
      <c r="BM574" s="12"/>
    </row>
    <row r="575" spans="59:65" x14ac:dyDescent="0.25">
      <c r="BG575" s="12"/>
      <c r="BJ575" s="12"/>
      <c r="BM575" s="12"/>
    </row>
    <row r="576" spans="59:65" x14ac:dyDescent="0.25">
      <c r="BG576" s="12"/>
      <c r="BJ576" s="12"/>
      <c r="BM576" s="12"/>
    </row>
    <row r="577" spans="59:65" x14ac:dyDescent="0.25">
      <c r="BG577" s="12"/>
      <c r="BJ577" s="12"/>
      <c r="BM577" s="12"/>
    </row>
    <row r="578" spans="59:65" x14ac:dyDescent="0.25">
      <c r="BG578" s="12"/>
      <c r="BJ578" s="12"/>
      <c r="BM578" s="12"/>
    </row>
    <row r="579" spans="59:65" x14ac:dyDescent="0.25">
      <c r="BG579" s="12"/>
      <c r="BJ579" s="12"/>
      <c r="BM579" s="12"/>
    </row>
    <row r="580" spans="59:65" x14ac:dyDescent="0.25">
      <c r="BG580" s="12"/>
      <c r="BJ580" s="12"/>
      <c r="BM580" s="12"/>
    </row>
    <row r="581" spans="59:65" x14ac:dyDescent="0.25">
      <c r="BG581" s="12"/>
      <c r="BJ581" s="12"/>
      <c r="BM581" s="12"/>
    </row>
    <row r="582" spans="59:65" x14ac:dyDescent="0.25">
      <c r="BG582" s="12"/>
      <c r="BJ582" s="12"/>
      <c r="BM582" s="12"/>
    </row>
    <row r="583" spans="59:65" x14ac:dyDescent="0.25">
      <c r="BG583" s="12"/>
      <c r="BJ583" s="12"/>
      <c r="BM583" s="12"/>
    </row>
    <row r="584" spans="59:65" x14ac:dyDescent="0.25">
      <c r="BG584" s="12"/>
      <c r="BJ584" s="12"/>
      <c r="BM584" s="12"/>
    </row>
    <row r="585" spans="59:65" x14ac:dyDescent="0.25">
      <c r="BG585" s="12"/>
      <c r="BJ585" s="12"/>
      <c r="BM585" s="12"/>
    </row>
    <row r="586" spans="59:65" x14ac:dyDescent="0.25">
      <c r="BG586" s="12"/>
      <c r="BJ586" s="12"/>
      <c r="BM586" s="12"/>
    </row>
    <row r="587" spans="59:65" x14ac:dyDescent="0.25">
      <c r="BG587" s="12"/>
      <c r="BJ587" s="12"/>
      <c r="BM587" s="12"/>
    </row>
    <row r="588" spans="59:65" x14ac:dyDescent="0.25">
      <c r="BG588" s="12"/>
      <c r="BJ588" s="12"/>
      <c r="BM588" s="12"/>
    </row>
    <row r="589" spans="59:65" x14ac:dyDescent="0.25">
      <c r="BG589" s="12"/>
      <c r="BJ589" s="12"/>
      <c r="BM589" s="12"/>
    </row>
    <row r="590" spans="59:65" x14ac:dyDescent="0.25">
      <c r="BG590" s="12"/>
      <c r="BJ590" s="12"/>
      <c r="BM590" s="12"/>
    </row>
    <row r="591" spans="59:65" x14ac:dyDescent="0.25">
      <c r="BG591" s="12"/>
      <c r="BJ591" s="12"/>
      <c r="BM591" s="12"/>
    </row>
    <row r="592" spans="59:65" x14ac:dyDescent="0.25">
      <c r="BG592" s="12"/>
      <c r="BJ592" s="12"/>
      <c r="BM592" s="12"/>
    </row>
    <row r="593" spans="59:65" x14ac:dyDescent="0.25">
      <c r="BG593" s="12"/>
      <c r="BJ593" s="12"/>
      <c r="BM593" s="12"/>
    </row>
    <row r="594" spans="59:65" x14ac:dyDescent="0.25">
      <c r="BG594" s="12"/>
      <c r="BJ594" s="12"/>
      <c r="BM594" s="12"/>
    </row>
    <row r="595" spans="59:65" x14ac:dyDescent="0.25">
      <c r="BG595" s="12"/>
      <c r="BJ595" s="12"/>
      <c r="BM595" s="12"/>
    </row>
    <row r="596" spans="59:65" x14ac:dyDescent="0.25">
      <c r="BG596" s="12"/>
      <c r="BJ596" s="12"/>
      <c r="BM596" s="12"/>
    </row>
    <row r="597" spans="59:65" x14ac:dyDescent="0.25">
      <c r="BG597" s="12"/>
      <c r="BJ597" s="12"/>
      <c r="BM597" s="12"/>
    </row>
    <row r="598" spans="59:65" x14ac:dyDescent="0.25">
      <c r="BG598" s="12"/>
      <c r="BJ598" s="12"/>
      <c r="BM598" s="12"/>
    </row>
    <row r="599" spans="59:65" x14ac:dyDescent="0.25">
      <c r="BG599" s="12"/>
      <c r="BJ599" s="12"/>
      <c r="BM599" s="12"/>
    </row>
    <row r="600" spans="59:65" x14ac:dyDescent="0.25">
      <c r="BG600" s="12"/>
      <c r="BJ600" s="12"/>
      <c r="BM600" s="12"/>
    </row>
    <row r="601" spans="59:65" x14ac:dyDescent="0.25">
      <c r="BG601" s="12"/>
      <c r="BJ601" s="12"/>
      <c r="BM601" s="12"/>
    </row>
    <row r="602" spans="59:65" x14ac:dyDescent="0.25">
      <c r="BG602" s="12"/>
      <c r="BJ602" s="12"/>
      <c r="BM602" s="12"/>
    </row>
    <row r="603" spans="59:65" x14ac:dyDescent="0.25">
      <c r="BG603" s="12"/>
      <c r="BJ603" s="12"/>
      <c r="BM603" s="12"/>
    </row>
    <row r="604" spans="59:65" x14ac:dyDescent="0.25">
      <c r="BG604" s="12"/>
      <c r="BJ604" s="12"/>
      <c r="BM604" s="12"/>
    </row>
    <row r="605" spans="59:65" x14ac:dyDescent="0.25">
      <c r="BG605" s="12"/>
      <c r="BJ605" s="12"/>
      <c r="BM605" s="12"/>
    </row>
    <row r="606" spans="59:65" x14ac:dyDescent="0.25">
      <c r="BG606" s="12"/>
      <c r="BJ606" s="12"/>
      <c r="BM606" s="12"/>
    </row>
    <row r="607" spans="59:65" x14ac:dyDescent="0.25">
      <c r="BG607" s="12"/>
      <c r="BJ607" s="12"/>
      <c r="BM607" s="12"/>
    </row>
    <row r="608" spans="59:65" x14ac:dyDescent="0.25">
      <c r="BG608" s="12"/>
      <c r="BJ608" s="12"/>
      <c r="BM608" s="12"/>
    </row>
    <row r="609" spans="59:65" x14ac:dyDescent="0.25">
      <c r="BG609" s="12"/>
      <c r="BJ609" s="12"/>
      <c r="BM609" s="12"/>
    </row>
    <row r="610" spans="59:65" x14ac:dyDescent="0.25">
      <c r="BG610" s="12"/>
      <c r="BJ610" s="12"/>
      <c r="BM610" s="12"/>
    </row>
    <row r="611" spans="59:65" x14ac:dyDescent="0.25">
      <c r="BG611" s="12"/>
      <c r="BJ611" s="12"/>
      <c r="BM611" s="12"/>
    </row>
    <row r="612" spans="59:65" x14ac:dyDescent="0.25">
      <c r="BG612" s="12"/>
      <c r="BJ612" s="12"/>
      <c r="BM612" s="12"/>
    </row>
    <row r="613" spans="59:65" x14ac:dyDescent="0.25">
      <c r="BG613" s="12"/>
      <c r="BJ613" s="12"/>
      <c r="BM613" s="12"/>
    </row>
    <row r="614" spans="59:65" x14ac:dyDescent="0.25">
      <c r="BG614" s="12"/>
      <c r="BJ614" s="12"/>
      <c r="BM614" s="12"/>
    </row>
    <row r="615" spans="59:65" x14ac:dyDescent="0.25">
      <c r="BG615" s="12"/>
      <c r="BJ615" s="12"/>
      <c r="BM615" s="12"/>
    </row>
    <row r="616" spans="59:65" x14ac:dyDescent="0.25">
      <c r="BG616" s="12"/>
      <c r="BJ616" s="12"/>
      <c r="BM616" s="12"/>
    </row>
    <row r="617" spans="59:65" x14ac:dyDescent="0.25">
      <c r="BG617" s="12"/>
      <c r="BJ617" s="12"/>
      <c r="BM617" s="12"/>
    </row>
    <row r="618" spans="59:65" x14ac:dyDescent="0.25">
      <c r="BG618" s="12"/>
      <c r="BJ618" s="12"/>
      <c r="BM618" s="12"/>
    </row>
    <row r="619" spans="59:65" x14ac:dyDescent="0.25">
      <c r="BG619" s="12"/>
      <c r="BJ619" s="12"/>
      <c r="BM619" s="12"/>
    </row>
    <row r="620" spans="59:65" x14ac:dyDescent="0.25">
      <c r="BG620" s="12"/>
      <c r="BJ620" s="12"/>
      <c r="BM620" s="12"/>
    </row>
    <row r="621" spans="59:65" x14ac:dyDescent="0.25">
      <c r="BG621" s="12"/>
      <c r="BJ621" s="12"/>
      <c r="BM621" s="12"/>
    </row>
    <row r="622" spans="59:65" x14ac:dyDescent="0.25">
      <c r="BG622" s="12"/>
      <c r="BJ622" s="12"/>
      <c r="BM622" s="12"/>
    </row>
    <row r="623" spans="59:65" x14ac:dyDescent="0.25">
      <c r="BG623" s="12"/>
      <c r="BJ623" s="12"/>
      <c r="BM623" s="12"/>
    </row>
    <row r="624" spans="59:65" x14ac:dyDescent="0.25">
      <c r="BG624" s="12"/>
      <c r="BJ624" s="12"/>
      <c r="BM624" s="12"/>
    </row>
    <row r="625" spans="59:65" x14ac:dyDescent="0.25">
      <c r="BG625" s="12"/>
      <c r="BJ625" s="12"/>
      <c r="BM625" s="12"/>
    </row>
    <row r="626" spans="59:65" x14ac:dyDescent="0.25">
      <c r="BG626" s="12"/>
      <c r="BJ626" s="12"/>
      <c r="BM626" s="12"/>
    </row>
    <row r="627" spans="59:65" x14ac:dyDescent="0.25">
      <c r="BG627" s="12"/>
      <c r="BJ627" s="12"/>
      <c r="BM627" s="12"/>
    </row>
    <row r="628" spans="59:65" x14ac:dyDescent="0.25">
      <c r="BG628" s="12"/>
      <c r="BJ628" s="12"/>
      <c r="BM628" s="12"/>
    </row>
    <row r="629" spans="59:65" x14ac:dyDescent="0.25">
      <c r="BG629" s="12"/>
      <c r="BJ629" s="12"/>
      <c r="BM629" s="12"/>
    </row>
    <row r="630" spans="59:65" x14ac:dyDescent="0.25">
      <c r="BG630" s="12"/>
      <c r="BJ630" s="12"/>
      <c r="BM630" s="12"/>
    </row>
    <row r="631" spans="59:65" x14ac:dyDescent="0.25">
      <c r="BG631" s="12"/>
      <c r="BJ631" s="12"/>
      <c r="BM631" s="12"/>
    </row>
    <row r="632" spans="59:65" x14ac:dyDescent="0.25">
      <c r="BG632" s="12"/>
      <c r="BJ632" s="12"/>
      <c r="BM632" s="12"/>
    </row>
    <row r="633" spans="59:65" x14ac:dyDescent="0.25">
      <c r="BG633" s="12"/>
      <c r="BJ633" s="12"/>
      <c r="BM633" s="12"/>
    </row>
    <row r="634" spans="59:65" x14ac:dyDescent="0.25">
      <c r="BG634" s="12"/>
      <c r="BJ634" s="12"/>
      <c r="BM634" s="12"/>
    </row>
    <row r="635" spans="59:65" x14ac:dyDescent="0.25">
      <c r="BG635" s="12"/>
      <c r="BJ635" s="12"/>
      <c r="BM635" s="12"/>
    </row>
    <row r="636" spans="59:65" x14ac:dyDescent="0.25">
      <c r="BG636" s="12"/>
      <c r="BJ636" s="12"/>
      <c r="BM636" s="12"/>
    </row>
    <row r="637" spans="59:65" x14ac:dyDescent="0.25">
      <c r="BG637" s="12"/>
      <c r="BJ637" s="12"/>
      <c r="BM637" s="12"/>
    </row>
    <row r="638" spans="59:65" x14ac:dyDescent="0.25">
      <c r="BG638" s="12"/>
      <c r="BJ638" s="12"/>
      <c r="BM638" s="12"/>
    </row>
    <row r="639" spans="59:65" x14ac:dyDescent="0.25">
      <c r="BG639" s="12"/>
      <c r="BJ639" s="12"/>
      <c r="BM639" s="12"/>
    </row>
    <row r="640" spans="59:65" x14ac:dyDescent="0.25">
      <c r="BG640" s="12"/>
      <c r="BJ640" s="12"/>
      <c r="BM640" s="12"/>
    </row>
    <row r="641" spans="59:65" x14ac:dyDescent="0.25">
      <c r="BG641" s="12"/>
      <c r="BJ641" s="12"/>
      <c r="BM641" s="12"/>
    </row>
    <row r="642" spans="59:65" x14ac:dyDescent="0.25">
      <c r="BG642" s="12"/>
      <c r="BJ642" s="12"/>
      <c r="BM642" s="12"/>
    </row>
    <row r="643" spans="59:65" x14ac:dyDescent="0.25">
      <c r="BG643" s="12"/>
      <c r="BJ643" s="12"/>
      <c r="BM643" s="12"/>
    </row>
    <row r="644" spans="59:65" x14ac:dyDescent="0.25">
      <c r="BG644" s="12"/>
      <c r="BJ644" s="12"/>
      <c r="BM644" s="12"/>
    </row>
    <row r="645" spans="59:65" x14ac:dyDescent="0.25">
      <c r="BG645" s="12"/>
      <c r="BJ645" s="12"/>
      <c r="BM645" s="12"/>
    </row>
    <row r="646" spans="59:65" x14ac:dyDescent="0.25">
      <c r="BG646" s="12"/>
      <c r="BJ646" s="12"/>
      <c r="BM646" s="12"/>
    </row>
    <row r="647" spans="59:65" x14ac:dyDescent="0.25">
      <c r="BG647" s="12"/>
      <c r="BJ647" s="12"/>
      <c r="BM647" s="12"/>
    </row>
    <row r="648" spans="59:65" x14ac:dyDescent="0.25">
      <c r="BG648" s="12"/>
      <c r="BJ648" s="12"/>
      <c r="BM648" s="12"/>
    </row>
    <row r="649" spans="59:65" x14ac:dyDescent="0.25">
      <c r="BG649" s="12"/>
      <c r="BJ649" s="12"/>
      <c r="BM649" s="12"/>
    </row>
    <row r="650" spans="59:65" x14ac:dyDescent="0.25">
      <c r="BG650" s="12"/>
      <c r="BJ650" s="12"/>
      <c r="BM650" s="12"/>
    </row>
    <row r="651" spans="59:65" x14ac:dyDescent="0.25">
      <c r="BG651" s="12"/>
      <c r="BJ651" s="12"/>
      <c r="BM651" s="12"/>
    </row>
    <row r="652" spans="59:65" x14ac:dyDescent="0.25">
      <c r="BG652" s="12"/>
      <c r="BJ652" s="12"/>
      <c r="BM652" s="12"/>
    </row>
    <row r="653" spans="59:65" x14ac:dyDescent="0.25">
      <c r="BG653" s="12"/>
      <c r="BJ653" s="12"/>
      <c r="BM653" s="12"/>
    </row>
    <row r="654" spans="59:65" x14ac:dyDescent="0.25">
      <c r="BG654" s="12"/>
      <c r="BJ654" s="12"/>
      <c r="BM654" s="12"/>
    </row>
    <row r="655" spans="59:65" x14ac:dyDescent="0.25">
      <c r="BG655" s="12"/>
      <c r="BJ655" s="12"/>
      <c r="BM655" s="12"/>
    </row>
    <row r="656" spans="59:65" x14ac:dyDescent="0.25">
      <c r="BG656" s="12"/>
      <c r="BJ656" s="12"/>
      <c r="BM656" s="12"/>
    </row>
    <row r="657" spans="59:65" x14ac:dyDescent="0.25">
      <c r="BG657" s="12"/>
      <c r="BJ657" s="12"/>
      <c r="BM657" s="12"/>
    </row>
    <row r="658" spans="59:65" x14ac:dyDescent="0.25">
      <c r="BG658" s="12"/>
      <c r="BJ658" s="12"/>
      <c r="BM658" s="12"/>
    </row>
    <row r="659" spans="59:65" x14ac:dyDescent="0.25">
      <c r="BG659" s="12"/>
      <c r="BJ659" s="12"/>
      <c r="BM659" s="12"/>
    </row>
    <row r="660" spans="59:65" x14ac:dyDescent="0.25">
      <c r="BG660" s="12"/>
      <c r="BJ660" s="12"/>
      <c r="BM660" s="12"/>
    </row>
    <row r="661" spans="59:65" x14ac:dyDescent="0.25">
      <c r="BG661" s="12"/>
      <c r="BJ661" s="12"/>
      <c r="BM661" s="12"/>
    </row>
    <row r="662" spans="59:65" x14ac:dyDescent="0.25">
      <c r="BG662" s="12"/>
      <c r="BJ662" s="12"/>
      <c r="BM662" s="12"/>
    </row>
    <row r="663" spans="59:65" x14ac:dyDescent="0.25">
      <c r="BG663" s="12"/>
      <c r="BJ663" s="12"/>
      <c r="BM663" s="12"/>
    </row>
    <row r="664" spans="59:65" x14ac:dyDescent="0.25">
      <c r="BG664" s="12"/>
      <c r="BJ664" s="12"/>
      <c r="BM664" s="12"/>
    </row>
    <row r="665" spans="59:65" x14ac:dyDescent="0.25">
      <c r="BG665" s="12"/>
      <c r="BJ665" s="12"/>
      <c r="BM665" s="12"/>
    </row>
    <row r="666" spans="59:65" x14ac:dyDescent="0.25">
      <c r="BG666" s="12"/>
      <c r="BJ666" s="12"/>
      <c r="BM666" s="12"/>
    </row>
    <row r="667" spans="59:65" x14ac:dyDescent="0.25">
      <c r="BG667" s="12"/>
      <c r="BJ667" s="12"/>
      <c r="BM667" s="12"/>
    </row>
    <row r="668" spans="59:65" x14ac:dyDescent="0.25">
      <c r="BG668" s="12"/>
      <c r="BJ668" s="12"/>
      <c r="BM668" s="12"/>
    </row>
    <row r="669" spans="59:65" x14ac:dyDescent="0.25">
      <c r="BG669" s="12"/>
      <c r="BJ669" s="12"/>
      <c r="BM669" s="12"/>
    </row>
    <row r="670" spans="59:65" x14ac:dyDescent="0.25">
      <c r="BG670" s="12"/>
      <c r="BJ670" s="12"/>
      <c r="BM670" s="12"/>
    </row>
    <row r="671" spans="59:65" x14ac:dyDescent="0.25">
      <c r="BG671" s="12"/>
      <c r="BJ671" s="12"/>
      <c r="BM671" s="12"/>
    </row>
    <row r="672" spans="59:65" x14ac:dyDescent="0.25">
      <c r="BG672" s="12"/>
      <c r="BJ672" s="12"/>
      <c r="BM672" s="12"/>
    </row>
    <row r="673" spans="59:65" x14ac:dyDescent="0.25">
      <c r="BG673" s="12"/>
      <c r="BJ673" s="12"/>
      <c r="BM673" s="12"/>
    </row>
    <row r="674" spans="59:65" x14ac:dyDescent="0.25">
      <c r="BG674" s="12"/>
      <c r="BJ674" s="12"/>
      <c r="BM674" s="12"/>
    </row>
    <row r="675" spans="59:65" x14ac:dyDescent="0.25">
      <c r="BG675" s="12"/>
      <c r="BJ675" s="12"/>
      <c r="BM675" s="12"/>
    </row>
    <row r="676" spans="59:65" x14ac:dyDescent="0.25">
      <c r="BG676" s="12"/>
      <c r="BJ676" s="12"/>
      <c r="BM676" s="12"/>
    </row>
    <row r="677" spans="59:65" x14ac:dyDescent="0.25">
      <c r="BG677" s="12"/>
      <c r="BJ677" s="12"/>
      <c r="BM677" s="12"/>
    </row>
    <row r="678" spans="59:65" x14ac:dyDescent="0.25">
      <c r="BG678" s="12"/>
      <c r="BJ678" s="12"/>
      <c r="BM678" s="12"/>
    </row>
    <row r="679" spans="59:65" x14ac:dyDescent="0.25">
      <c r="BG679" s="12"/>
      <c r="BJ679" s="12"/>
      <c r="BM679" s="12"/>
    </row>
    <row r="680" spans="59:65" x14ac:dyDescent="0.25">
      <c r="BG680" s="12"/>
      <c r="BJ680" s="12"/>
      <c r="BM680" s="12"/>
    </row>
    <row r="681" spans="59:65" x14ac:dyDescent="0.25">
      <c r="BG681" s="12"/>
      <c r="BJ681" s="12"/>
      <c r="BM681" s="12"/>
    </row>
    <row r="682" spans="59:65" x14ac:dyDescent="0.25">
      <c r="BG682" s="12"/>
      <c r="BJ682" s="12"/>
      <c r="BM682" s="12"/>
    </row>
    <row r="683" spans="59:65" x14ac:dyDescent="0.25">
      <c r="BG683" s="12"/>
      <c r="BJ683" s="12"/>
      <c r="BM683" s="12"/>
    </row>
    <row r="684" spans="59:65" x14ac:dyDescent="0.25">
      <c r="BG684" s="12"/>
      <c r="BJ684" s="12"/>
      <c r="BM684" s="12"/>
    </row>
    <row r="685" spans="59:65" x14ac:dyDescent="0.25">
      <c r="BG685" s="12"/>
      <c r="BJ685" s="12"/>
      <c r="BM685" s="12"/>
    </row>
    <row r="686" spans="59:65" x14ac:dyDescent="0.25">
      <c r="BG686" s="12"/>
      <c r="BJ686" s="12"/>
      <c r="BM686" s="12"/>
    </row>
    <row r="687" spans="59:65" x14ac:dyDescent="0.25">
      <c r="BG687" s="12"/>
      <c r="BJ687" s="12"/>
      <c r="BM687" s="12"/>
    </row>
    <row r="688" spans="59:65" x14ac:dyDescent="0.25">
      <c r="BG688" s="12"/>
      <c r="BJ688" s="12"/>
      <c r="BM688" s="12"/>
    </row>
    <row r="689" spans="59:65" x14ac:dyDescent="0.25">
      <c r="BG689" s="12"/>
      <c r="BJ689" s="12"/>
      <c r="BM689" s="12"/>
    </row>
    <row r="690" spans="59:65" x14ac:dyDescent="0.25">
      <c r="BG690" s="12"/>
      <c r="BJ690" s="12"/>
      <c r="BM690" s="12"/>
    </row>
    <row r="691" spans="59:65" x14ac:dyDescent="0.25">
      <c r="BG691" s="12"/>
      <c r="BJ691" s="12"/>
      <c r="BM691" s="12"/>
    </row>
    <row r="692" spans="59:65" x14ac:dyDescent="0.25">
      <c r="BG692" s="12"/>
      <c r="BJ692" s="12"/>
      <c r="BM692" s="12"/>
    </row>
    <row r="693" spans="59:65" x14ac:dyDescent="0.25">
      <c r="BG693" s="12"/>
      <c r="BJ693" s="12"/>
      <c r="BM693" s="12"/>
    </row>
    <row r="694" spans="59:65" x14ac:dyDescent="0.25">
      <c r="BG694" s="12"/>
      <c r="BJ694" s="12"/>
      <c r="BM694" s="12"/>
    </row>
    <row r="695" spans="59:65" x14ac:dyDescent="0.25">
      <c r="BG695" s="12"/>
      <c r="BJ695" s="12"/>
      <c r="BM695" s="12"/>
    </row>
    <row r="696" spans="59:65" x14ac:dyDescent="0.25">
      <c r="BG696" s="12"/>
      <c r="BJ696" s="12"/>
      <c r="BM696" s="12"/>
    </row>
    <row r="697" spans="59:65" x14ac:dyDescent="0.25">
      <c r="BG697" s="12"/>
      <c r="BJ697" s="12"/>
      <c r="BM697" s="12"/>
    </row>
    <row r="698" spans="59:65" x14ac:dyDescent="0.25">
      <c r="BG698" s="12"/>
      <c r="BJ698" s="12"/>
      <c r="BM698" s="12"/>
    </row>
    <row r="699" spans="59:65" x14ac:dyDescent="0.25">
      <c r="BG699" s="12"/>
      <c r="BJ699" s="12"/>
      <c r="BM699" s="12"/>
    </row>
    <row r="700" spans="59:65" x14ac:dyDescent="0.25">
      <c r="BG700" s="12"/>
      <c r="BJ700" s="12"/>
      <c r="BM700" s="12"/>
    </row>
    <row r="701" spans="59:65" x14ac:dyDescent="0.25">
      <c r="BG701" s="12"/>
      <c r="BJ701" s="12"/>
      <c r="BM701" s="12"/>
    </row>
    <row r="702" spans="59:65" x14ac:dyDescent="0.25">
      <c r="BG702" s="12"/>
      <c r="BJ702" s="12"/>
      <c r="BM702" s="12"/>
    </row>
    <row r="703" spans="59:65" x14ac:dyDescent="0.25">
      <c r="BG703" s="12"/>
      <c r="BJ703" s="12"/>
      <c r="BM703" s="12"/>
    </row>
    <row r="704" spans="59:65" x14ac:dyDescent="0.25">
      <c r="BG704" s="12"/>
      <c r="BJ704" s="12"/>
      <c r="BM704" s="12"/>
    </row>
    <row r="705" spans="59:65" x14ac:dyDescent="0.25">
      <c r="BG705" s="12"/>
      <c r="BJ705" s="12"/>
      <c r="BM705" s="12"/>
    </row>
    <row r="706" spans="59:65" x14ac:dyDescent="0.25">
      <c r="BG706" s="12"/>
      <c r="BJ706" s="12"/>
      <c r="BM706" s="12"/>
    </row>
    <row r="707" spans="59:65" x14ac:dyDescent="0.25">
      <c r="BG707" s="12"/>
      <c r="BJ707" s="12"/>
      <c r="BM707" s="12"/>
    </row>
    <row r="708" spans="59:65" x14ac:dyDescent="0.25">
      <c r="BG708" s="12"/>
      <c r="BJ708" s="12"/>
      <c r="BM708" s="12"/>
    </row>
    <row r="709" spans="59:65" x14ac:dyDescent="0.25">
      <c r="BG709" s="12"/>
      <c r="BJ709" s="12"/>
      <c r="BM709" s="12"/>
    </row>
    <row r="710" spans="59:65" x14ac:dyDescent="0.25">
      <c r="BG710" s="12"/>
      <c r="BJ710" s="12"/>
      <c r="BM710" s="12"/>
    </row>
    <row r="711" spans="59:65" x14ac:dyDescent="0.25">
      <c r="BG711" s="12"/>
      <c r="BJ711" s="12"/>
      <c r="BM711" s="12"/>
    </row>
    <row r="712" spans="59:65" x14ac:dyDescent="0.25">
      <c r="BG712" s="12"/>
      <c r="BJ712" s="12"/>
      <c r="BM712" s="12"/>
    </row>
    <row r="713" spans="59:65" x14ac:dyDescent="0.25">
      <c r="BG713" s="12"/>
      <c r="BJ713" s="12"/>
      <c r="BM713" s="12"/>
    </row>
    <row r="714" spans="59:65" x14ac:dyDescent="0.25">
      <c r="BG714" s="12"/>
      <c r="BJ714" s="12"/>
      <c r="BM714" s="12"/>
    </row>
    <row r="715" spans="59:65" x14ac:dyDescent="0.25">
      <c r="BG715" s="12"/>
      <c r="BJ715" s="12"/>
      <c r="BM715" s="12"/>
    </row>
    <row r="716" spans="59:65" x14ac:dyDescent="0.25">
      <c r="BG716" s="12"/>
      <c r="BJ716" s="12"/>
      <c r="BM716" s="12"/>
    </row>
    <row r="717" spans="59:65" x14ac:dyDescent="0.25">
      <c r="BG717" s="12"/>
      <c r="BJ717" s="12"/>
      <c r="BM717" s="12"/>
    </row>
    <row r="718" spans="59:65" x14ac:dyDescent="0.25">
      <c r="BG718" s="12"/>
      <c r="BJ718" s="12"/>
      <c r="BM718" s="12"/>
    </row>
    <row r="719" spans="59:65" x14ac:dyDescent="0.25">
      <c r="BG719" s="12"/>
      <c r="BJ719" s="12"/>
      <c r="BM719" s="12"/>
    </row>
    <row r="720" spans="59:65" x14ac:dyDescent="0.25">
      <c r="BG720" s="12"/>
      <c r="BJ720" s="12"/>
      <c r="BM720" s="12"/>
    </row>
    <row r="721" spans="59:65" x14ac:dyDescent="0.25">
      <c r="BG721" s="12"/>
      <c r="BJ721" s="12"/>
      <c r="BM721" s="12"/>
    </row>
    <row r="722" spans="59:65" x14ac:dyDescent="0.25">
      <c r="BG722" s="12"/>
      <c r="BJ722" s="12"/>
      <c r="BM722" s="12"/>
    </row>
    <row r="723" spans="59:65" x14ac:dyDescent="0.25">
      <c r="BG723" s="12"/>
      <c r="BJ723" s="12"/>
      <c r="BM723" s="12"/>
    </row>
    <row r="724" spans="59:65" x14ac:dyDescent="0.25">
      <c r="BG724" s="12"/>
      <c r="BJ724" s="12"/>
      <c r="BM724" s="12"/>
    </row>
    <row r="725" spans="59:65" x14ac:dyDescent="0.25">
      <c r="BG725" s="12"/>
      <c r="BJ725" s="12"/>
      <c r="BM725" s="12"/>
    </row>
    <row r="726" spans="59:65" x14ac:dyDescent="0.25">
      <c r="BG726" s="12"/>
      <c r="BJ726" s="12"/>
      <c r="BM726" s="12"/>
    </row>
    <row r="727" spans="59:65" x14ac:dyDescent="0.25">
      <c r="BG727" s="12"/>
      <c r="BJ727" s="12"/>
      <c r="BM727" s="12"/>
    </row>
    <row r="728" spans="59:65" x14ac:dyDescent="0.25">
      <c r="BG728" s="12"/>
      <c r="BJ728" s="12"/>
      <c r="BM728" s="12"/>
    </row>
    <row r="729" spans="59:65" x14ac:dyDescent="0.25">
      <c r="BG729" s="12"/>
      <c r="BJ729" s="12"/>
      <c r="BM729" s="12"/>
    </row>
    <row r="730" spans="59:65" x14ac:dyDescent="0.25">
      <c r="BG730" s="12"/>
      <c r="BJ730" s="12"/>
      <c r="BM730" s="12"/>
    </row>
    <row r="731" spans="59:65" x14ac:dyDescent="0.25">
      <c r="BG731" s="12"/>
      <c r="BJ731" s="12"/>
      <c r="BM731" s="12"/>
    </row>
    <row r="732" spans="59:65" x14ac:dyDescent="0.25">
      <c r="BG732" s="12"/>
      <c r="BJ732" s="12"/>
      <c r="BM732" s="12"/>
    </row>
    <row r="733" spans="59:65" x14ac:dyDescent="0.25">
      <c r="BG733" s="12"/>
      <c r="BJ733" s="12"/>
      <c r="BM733" s="12"/>
    </row>
    <row r="734" spans="59:65" x14ac:dyDescent="0.25">
      <c r="BG734" s="12"/>
      <c r="BJ734" s="12"/>
      <c r="BM734" s="12"/>
    </row>
    <row r="735" spans="59:65" x14ac:dyDescent="0.25">
      <c r="BG735" s="12"/>
      <c r="BJ735" s="12"/>
      <c r="BM735" s="12"/>
    </row>
    <row r="736" spans="59:65" x14ac:dyDescent="0.25">
      <c r="BG736" s="12"/>
      <c r="BJ736" s="12"/>
      <c r="BM736" s="12"/>
    </row>
    <row r="737" spans="59:65" x14ac:dyDescent="0.25">
      <c r="BG737" s="12"/>
      <c r="BJ737" s="12"/>
      <c r="BM737" s="12"/>
    </row>
    <row r="738" spans="59:65" x14ac:dyDescent="0.25">
      <c r="BG738" s="12"/>
      <c r="BJ738" s="12"/>
      <c r="BM738" s="12"/>
    </row>
    <row r="739" spans="59:65" x14ac:dyDescent="0.25">
      <c r="BG739" s="12"/>
      <c r="BJ739" s="12"/>
      <c r="BM739" s="12"/>
    </row>
    <row r="740" spans="59:65" x14ac:dyDescent="0.25">
      <c r="BG740" s="12"/>
      <c r="BJ740" s="12"/>
      <c r="BM740" s="12"/>
    </row>
    <row r="741" spans="59:65" x14ac:dyDescent="0.25">
      <c r="BG741" s="12"/>
      <c r="BJ741" s="12"/>
      <c r="BM741" s="12"/>
    </row>
    <row r="742" spans="59:65" x14ac:dyDescent="0.25">
      <c r="BG742" s="12"/>
      <c r="BJ742" s="12"/>
      <c r="BM742" s="12"/>
    </row>
    <row r="743" spans="59:65" x14ac:dyDescent="0.25">
      <c r="BG743" s="12"/>
      <c r="BJ743" s="12"/>
      <c r="BM743" s="12"/>
    </row>
    <row r="744" spans="59:65" x14ac:dyDescent="0.25">
      <c r="BG744" s="12"/>
      <c r="BJ744" s="12"/>
      <c r="BM744" s="12"/>
    </row>
    <row r="745" spans="59:65" x14ac:dyDescent="0.25">
      <c r="BG745" s="12"/>
      <c r="BJ745" s="12"/>
      <c r="BM745" s="12"/>
    </row>
    <row r="746" spans="59:65" x14ac:dyDescent="0.25">
      <c r="BG746" s="12"/>
      <c r="BJ746" s="12"/>
      <c r="BM746" s="12"/>
    </row>
    <row r="747" spans="59:65" x14ac:dyDescent="0.25">
      <c r="BG747" s="12"/>
      <c r="BJ747" s="12"/>
      <c r="BM747" s="12"/>
    </row>
    <row r="748" spans="59:65" x14ac:dyDescent="0.25">
      <c r="BG748" s="12"/>
      <c r="BJ748" s="12"/>
      <c r="BM748" s="12"/>
    </row>
    <row r="749" spans="59:65" x14ac:dyDescent="0.25">
      <c r="BG749" s="12"/>
      <c r="BJ749" s="12"/>
      <c r="BM749" s="12"/>
    </row>
    <row r="750" spans="59:65" x14ac:dyDescent="0.25">
      <c r="BG750" s="12"/>
      <c r="BJ750" s="12"/>
      <c r="BM750" s="12"/>
    </row>
    <row r="751" spans="59:65" x14ac:dyDescent="0.25">
      <c r="BG751" s="12"/>
      <c r="BJ751" s="12"/>
      <c r="BM751" s="12"/>
    </row>
    <row r="752" spans="59:65" x14ac:dyDescent="0.25">
      <c r="BG752" s="12"/>
      <c r="BJ752" s="12"/>
      <c r="BM752" s="12"/>
    </row>
    <row r="753" spans="59:65" x14ac:dyDescent="0.25">
      <c r="BG753" s="12"/>
      <c r="BJ753" s="12"/>
      <c r="BM753" s="12"/>
    </row>
    <row r="754" spans="59:65" x14ac:dyDescent="0.25">
      <c r="BG754" s="12"/>
      <c r="BJ754" s="12"/>
      <c r="BM754" s="12"/>
    </row>
    <row r="755" spans="59:65" x14ac:dyDescent="0.25">
      <c r="BG755" s="12"/>
      <c r="BJ755" s="12"/>
      <c r="BM755" s="12"/>
    </row>
    <row r="756" spans="59:65" x14ac:dyDescent="0.25">
      <c r="BG756" s="12"/>
      <c r="BJ756" s="12"/>
      <c r="BM756" s="12"/>
    </row>
    <row r="757" spans="59:65" x14ac:dyDescent="0.25">
      <c r="BG757" s="12"/>
      <c r="BJ757" s="12"/>
      <c r="BM757" s="12"/>
    </row>
    <row r="758" spans="59:65" x14ac:dyDescent="0.25">
      <c r="BG758" s="12"/>
      <c r="BJ758" s="12"/>
      <c r="BM758" s="12"/>
    </row>
    <row r="759" spans="59:65" x14ac:dyDescent="0.25">
      <c r="BG759" s="12"/>
      <c r="BJ759" s="12"/>
      <c r="BM759" s="12"/>
    </row>
    <row r="760" spans="59:65" x14ac:dyDescent="0.25">
      <c r="BG760" s="12"/>
      <c r="BJ760" s="12"/>
      <c r="BM760" s="12"/>
    </row>
    <row r="761" spans="59:65" x14ac:dyDescent="0.25">
      <c r="BG761" s="12"/>
      <c r="BJ761" s="12"/>
      <c r="BM761" s="12"/>
    </row>
    <row r="762" spans="59:65" x14ac:dyDescent="0.25">
      <c r="BG762" s="12"/>
      <c r="BJ762" s="12"/>
      <c r="BM762" s="12"/>
    </row>
    <row r="763" spans="59:65" x14ac:dyDescent="0.25">
      <c r="BG763" s="12"/>
      <c r="BJ763" s="12"/>
      <c r="BM763" s="12"/>
    </row>
    <row r="764" spans="59:65" x14ac:dyDescent="0.25">
      <c r="BG764" s="12"/>
      <c r="BJ764" s="12"/>
      <c r="BM764" s="12"/>
    </row>
    <row r="765" spans="59:65" x14ac:dyDescent="0.25">
      <c r="BG765" s="12"/>
      <c r="BJ765" s="12"/>
      <c r="BM765" s="12"/>
    </row>
    <row r="766" spans="59:65" x14ac:dyDescent="0.25">
      <c r="BG766" s="12"/>
      <c r="BJ766" s="12"/>
      <c r="BM766" s="12"/>
    </row>
    <row r="767" spans="59:65" x14ac:dyDescent="0.25">
      <c r="BG767" s="12"/>
      <c r="BJ767" s="12"/>
      <c r="BM767" s="12"/>
    </row>
    <row r="768" spans="59:65" x14ac:dyDescent="0.25">
      <c r="BG768" s="12"/>
      <c r="BJ768" s="12"/>
      <c r="BM768" s="12"/>
    </row>
    <row r="769" spans="59:65" x14ac:dyDescent="0.25">
      <c r="BG769" s="12"/>
      <c r="BJ769" s="12"/>
      <c r="BM769" s="12"/>
    </row>
    <row r="770" spans="59:65" x14ac:dyDescent="0.25">
      <c r="BG770" s="12"/>
      <c r="BJ770" s="12"/>
      <c r="BM770" s="12"/>
    </row>
    <row r="771" spans="59:65" x14ac:dyDescent="0.25">
      <c r="BG771" s="12"/>
      <c r="BJ771" s="12"/>
      <c r="BM771" s="12"/>
    </row>
    <row r="772" spans="59:65" x14ac:dyDescent="0.25">
      <c r="BG772" s="12"/>
      <c r="BJ772" s="12"/>
      <c r="BM772" s="12"/>
    </row>
    <row r="773" spans="59:65" x14ac:dyDescent="0.25">
      <c r="BG773" s="12"/>
      <c r="BJ773" s="12"/>
      <c r="BM773" s="12"/>
    </row>
    <row r="774" spans="59:65" x14ac:dyDescent="0.25">
      <c r="BG774" s="12"/>
      <c r="BJ774" s="12"/>
      <c r="BM774" s="12"/>
    </row>
    <row r="775" spans="59:65" x14ac:dyDescent="0.25">
      <c r="BG775" s="12"/>
      <c r="BJ775" s="12"/>
      <c r="BM775" s="12"/>
    </row>
    <row r="776" spans="59:65" x14ac:dyDescent="0.25">
      <c r="BG776" s="12"/>
      <c r="BJ776" s="12"/>
      <c r="BM776" s="12"/>
    </row>
    <row r="777" spans="59:65" x14ac:dyDescent="0.25">
      <c r="BG777" s="12"/>
      <c r="BJ777" s="12"/>
      <c r="BM777" s="12"/>
    </row>
    <row r="778" spans="59:65" x14ac:dyDescent="0.25">
      <c r="BG778" s="12"/>
      <c r="BJ778" s="12"/>
      <c r="BM778" s="12"/>
    </row>
    <row r="779" spans="59:65" x14ac:dyDescent="0.25">
      <c r="BG779" s="12"/>
      <c r="BJ779" s="12"/>
      <c r="BM779" s="12"/>
    </row>
    <row r="780" spans="59:65" x14ac:dyDescent="0.25">
      <c r="BG780" s="12"/>
      <c r="BJ780" s="12"/>
      <c r="BM780" s="12"/>
    </row>
    <row r="781" spans="59:65" x14ac:dyDescent="0.25">
      <c r="BG781" s="12"/>
      <c r="BJ781" s="12"/>
      <c r="BM781" s="12"/>
    </row>
    <row r="782" spans="59:65" x14ac:dyDescent="0.25">
      <c r="BG782" s="12"/>
      <c r="BJ782" s="12"/>
      <c r="BM782" s="12"/>
    </row>
    <row r="783" spans="59:65" x14ac:dyDescent="0.25">
      <c r="BG783" s="12"/>
      <c r="BJ783" s="12"/>
      <c r="BM783" s="12"/>
    </row>
    <row r="784" spans="59:65" x14ac:dyDescent="0.25">
      <c r="BG784" s="12"/>
      <c r="BJ784" s="12"/>
      <c r="BM784" s="12"/>
    </row>
    <row r="785" spans="59:65" x14ac:dyDescent="0.25">
      <c r="BG785" s="12"/>
      <c r="BJ785" s="12"/>
      <c r="BM785" s="12"/>
    </row>
    <row r="786" spans="59:65" x14ac:dyDescent="0.25">
      <c r="BG786" s="12"/>
      <c r="BJ786" s="12"/>
      <c r="BM786" s="12"/>
    </row>
    <row r="787" spans="59:65" x14ac:dyDescent="0.25">
      <c r="BG787" s="12"/>
      <c r="BJ787" s="12"/>
      <c r="BM787" s="12"/>
    </row>
    <row r="788" spans="59:65" x14ac:dyDescent="0.25">
      <c r="BG788" s="12"/>
      <c r="BJ788" s="12"/>
      <c r="BM788" s="12"/>
    </row>
    <row r="789" spans="59:65" x14ac:dyDescent="0.25">
      <c r="BG789" s="12"/>
      <c r="BJ789" s="12"/>
      <c r="BM789" s="12"/>
    </row>
    <row r="790" spans="59:65" x14ac:dyDescent="0.25">
      <c r="BG790" s="12"/>
      <c r="BJ790" s="12"/>
      <c r="BM790" s="12"/>
    </row>
    <row r="791" spans="59:65" x14ac:dyDescent="0.25">
      <c r="BG791" s="12"/>
      <c r="BJ791" s="12"/>
      <c r="BM791" s="12"/>
    </row>
    <row r="792" spans="59:65" x14ac:dyDescent="0.25">
      <c r="BG792" s="12"/>
      <c r="BJ792" s="12"/>
      <c r="BM792" s="12"/>
    </row>
    <row r="793" spans="59:65" x14ac:dyDescent="0.25">
      <c r="BG793" s="12"/>
      <c r="BJ793" s="12"/>
      <c r="BM793" s="12"/>
    </row>
    <row r="794" spans="59:65" x14ac:dyDescent="0.25">
      <c r="BG794" s="12"/>
      <c r="BJ794" s="12"/>
      <c r="BM794" s="12"/>
    </row>
    <row r="795" spans="59:65" x14ac:dyDescent="0.25">
      <c r="BG795" s="12"/>
      <c r="BJ795" s="12"/>
      <c r="BM795" s="12"/>
    </row>
    <row r="796" spans="59:65" x14ac:dyDescent="0.25">
      <c r="BG796" s="12"/>
      <c r="BJ796" s="12"/>
      <c r="BM796" s="12"/>
    </row>
    <row r="797" spans="59:65" x14ac:dyDescent="0.25">
      <c r="BG797" s="12"/>
      <c r="BJ797" s="12"/>
      <c r="BM797" s="12"/>
    </row>
    <row r="798" spans="59:65" x14ac:dyDescent="0.25">
      <c r="BG798" s="12"/>
      <c r="BJ798" s="12"/>
      <c r="BM798" s="12"/>
    </row>
    <row r="799" spans="59:65" x14ac:dyDescent="0.25">
      <c r="BG799" s="12"/>
      <c r="BJ799" s="12"/>
      <c r="BM799" s="12"/>
    </row>
    <row r="800" spans="59:65" x14ac:dyDescent="0.25">
      <c r="BG800" s="12"/>
      <c r="BJ800" s="12"/>
      <c r="BM800" s="12"/>
    </row>
    <row r="801" spans="59:65" x14ac:dyDescent="0.25">
      <c r="BG801" s="12"/>
      <c r="BJ801" s="12"/>
      <c r="BM801" s="12"/>
    </row>
    <row r="802" spans="59:65" x14ac:dyDescent="0.25">
      <c r="BG802" s="12"/>
      <c r="BJ802" s="12"/>
      <c r="BM802" s="12"/>
    </row>
    <row r="803" spans="59:65" x14ac:dyDescent="0.25">
      <c r="BG803" s="12"/>
      <c r="BJ803" s="12"/>
      <c r="BM803" s="12"/>
    </row>
    <row r="804" spans="59:65" x14ac:dyDescent="0.25">
      <c r="BG804" s="12"/>
      <c r="BJ804" s="12"/>
      <c r="BM804" s="12"/>
    </row>
    <row r="805" spans="59:65" x14ac:dyDescent="0.25">
      <c r="BG805" s="12"/>
      <c r="BJ805" s="12"/>
      <c r="BM805" s="12"/>
    </row>
    <row r="806" spans="59:65" x14ac:dyDescent="0.25">
      <c r="BG806" s="12"/>
      <c r="BJ806" s="12"/>
      <c r="BM806" s="12"/>
    </row>
    <row r="807" spans="59:65" x14ac:dyDescent="0.25">
      <c r="BG807" s="12"/>
      <c r="BJ807" s="12"/>
      <c r="BM807" s="12"/>
    </row>
    <row r="808" spans="59:65" x14ac:dyDescent="0.25">
      <c r="BG808" s="12"/>
      <c r="BJ808" s="12"/>
      <c r="BM808" s="12"/>
    </row>
    <row r="809" spans="59:65" x14ac:dyDescent="0.25">
      <c r="BG809" s="12"/>
      <c r="BJ809" s="12"/>
      <c r="BM809" s="12"/>
    </row>
    <row r="810" spans="59:65" x14ac:dyDescent="0.25">
      <c r="BG810" s="12"/>
      <c r="BJ810" s="12"/>
      <c r="BM810" s="12"/>
    </row>
    <row r="811" spans="59:65" x14ac:dyDescent="0.25">
      <c r="BG811" s="12"/>
      <c r="BJ811" s="12"/>
      <c r="BM811" s="12"/>
    </row>
    <row r="812" spans="59:65" x14ac:dyDescent="0.25">
      <c r="BG812" s="12"/>
      <c r="BJ812" s="12"/>
      <c r="BM812" s="12"/>
    </row>
    <row r="813" spans="59:65" x14ac:dyDescent="0.25">
      <c r="BG813" s="12"/>
      <c r="BJ813" s="12"/>
      <c r="BM813" s="12"/>
    </row>
    <row r="814" spans="59:65" x14ac:dyDescent="0.25">
      <c r="BG814" s="12"/>
      <c r="BJ814" s="12"/>
      <c r="BM814" s="12"/>
    </row>
    <row r="815" spans="59:65" x14ac:dyDescent="0.25">
      <c r="BG815" s="12"/>
      <c r="BJ815" s="12"/>
      <c r="BM815" s="12"/>
    </row>
    <row r="816" spans="59:65" x14ac:dyDescent="0.25">
      <c r="BG816" s="12"/>
      <c r="BJ816" s="12"/>
      <c r="BM816" s="12"/>
    </row>
    <row r="817" spans="59:65" x14ac:dyDescent="0.25">
      <c r="BG817" s="12"/>
      <c r="BJ817" s="12"/>
      <c r="BM817" s="12"/>
    </row>
    <row r="818" spans="59:65" x14ac:dyDescent="0.25">
      <c r="BG818" s="12"/>
      <c r="BJ818" s="12"/>
      <c r="BM818" s="12"/>
    </row>
    <row r="819" spans="59:65" x14ac:dyDescent="0.25">
      <c r="BG819" s="12"/>
      <c r="BJ819" s="12"/>
      <c r="BM819" s="12"/>
    </row>
    <row r="820" spans="59:65" x14ac:dyDescent="0.25">
      <c r="BG820" s="12"/>
      <c r="BJ820" s="12"/>
      <c r="BM820" s="12"/>
    </row>
    <row r="821" spans="59:65" x14ac:dyDescent="0.25">
      <c r="BG821" s="12"/>
      <c r="BJ821" s="12"/>
      <c r="BM821" s="12"/>
    </row>
    <row r="822" spans="59:65" x14ac:dyDescent="0.25">
      <c r="BG822" s="12"/>
      <c r="BJ822" s="12"/>
      <c r="BM822" s="12"/>
    </row>
    <row r="823" spans="59:65" x14ac:dyDescent="0.25">
      <c r="BG823" s="12"/>
      <c r="BJ823" s="12"/>
      <c r="BM823" s="12"/>
    </row>
    <row r="824" spans="59:65" x14ac:dyDescent="0.25">
      <c r="BG824" s="12"/>
      <c r="BJ824" s="12"/>
      <c r="BM824" s="12"/>
    </row>
    <row r="825" spans="59:65" x14ac:dyDescent="0.25">
      <c r="BG825" s="12"/>
      <c r="BJ825" s="12"/>
      <c r="BM825" s="12"/>
    </row>
    <row r="826" spans="59:65" x14ac:dyDescent="0.25">
      <c r="BG826" s="12"/>
      <c r="BJ826" s="12"/>
      <c r="BM826" s="12"/>
    </row>
    <row r="827" spans="59:65" x14ac:dyDescent="0.25">
      <c r="BG827" s="12"/>
      <c r="BJ827" s="12"/>
      <c r="BM827" s="12"/>
    </row>
    <row r="828" spans="59:65" x14ac:dyDescent="0.25">
      <c r="BG828" s="12"/>
      <c r="BJ828" s="12"/>
      <c r="BM828" s="12"/>
    </row>
    <row r="829" spans="59:65" x14ac:dyDescent="0.25">
      <c r="BG829" s="12"/>
      <c r="BJ829" s="12"/>
      <c r="BM829" s="12"/>
    </row>
    <row r="830" spans="59:65" x14ac:dyDescent="0.25">
      <c r="BG830" s="12"/>
      <c r="BJ830" s="12"/>
      <c r="BM830" s="12"/>
    </row>
    <row r="831" spans="59:65" x14ac:dyDescent="0.25">
      <c r="BG831" s="12"/>
      <c r="BJ831" s="12"/>
      <c r="BM831" s="12"/>
    </row>
    <row r="832" spans="59:65" x14ac:dyDescent="0.25">
      <c r="BG832" s="12"/>
      <c r="BJ832" s="12"/>
      <c r="BM832" s="12"/>
    </row>
    <row r="833" spans="59:65" x14ac:dyDescent="0.25">
      <c r="BG833" s="12"/>
      <c r="BJ833" s="12"/>
      <c r="BM833" s="12"/>
    </row>
    <row r="834" spans="59:65" x14ac:dyDescent="0.25">
      <c r="BG834" s="12"/>
      <c r="BJ834" s="12"/>
      <c r="BM834" s="12"/>
    </row>
    <row r="835" spans="59:65" x14ac:dyDescent="0.25">
      <c r="BG835" s="12"/>
      <c r="BJ835" s="12"/>
      <c r="BM835" s="12"/>
    </row>
    <row r="836" spans="59:65" x14ac:dyDescent="0.25">
      <c r="BG836" s="12"/>
      <c r="BJ836" s="12"/>
      <c r="BM836" s="12"/>
    </row>
    <row r="837" spans="59:65" x14ac:dyDescent="0.25">
      <c r="BG837" s="12"/>
      <c r="BJ837" s="12"/>
      <c r="BM837" s="12"/>
    </row>
    <row r="838" spans="59:65" x14ac:dyDescent="0.25">
      <c r="BG838" s="12"/>
      <c r="BJ838" s="12"/>
      <c r="BM838" s="12"/>
    </row>
    <row r="839" spans="59:65" x14ac:dyDescent="0.25">
      <c r="BG839" s="12"/>
      <c r="BJ839" s="12"/>
      <c r="BM839" s="12"/>
    </row>
    <row r="840" spans="59:65" x14ac:dyDescent="0.25">
      <c r="BG840" s="12"/>
      <c r="BJ840" s="12"/>
      <c r="BM840" s="12"/>
    </row>
    <row r="841" spans="59:65" x14ac:dyDescent="0.25">
      <c r="BG841" s="12"/>
      <c r="BJ841" s="12"/>
      <c r="BM841" s="12"/>
    </row>
    <row r="842" spans="59:65" x14ac:dyDescent="0.25">
      <c r="BM842" s="12"/>
    </row>
    <row r="843" spans="59:65" x14ac:dyDescent="0.25">
      <c r="BM843" s="12"/>
    </row>
  </sheetData>
  <protectedRanges>
    <protectedRange sqref="J35:J37" name="Диапазон3_74_5_1_5_2_1_1_1_1_1_2_5_1" securityDescriptor="O:WDG:WDD:(A;;CC;;;S-1-5-21-1281035640-548247933-376692995-11259)(A;;CC;;;S-1-5-21-1281035640-548247933-376692995-11258)(A;;CC;;;S-1-5-21-1281035640-548247933-376692995-5864)"/>
    <protectedRange sqref="K27 K32" name="Диапазон3_74_5_1_5_2_1_1_1_1_1_2_5_4" securityDescriptor="O:WDG:WDD:(A;;CC;;;S-1-5-21-1281035640-548247933-376692995-11259)(A;;CC;;;S-1-5-21-1281035640-548247933-376692995-11258)(A;;CC;;;S-1-5-21-1281035640-548247933-376692995-5864)"/>
    <protectedRange sqref="K28 K33" name="Диапазон3_74_5_1_5_2_1_1_1_1_1_2_5_1_1" securityDescriptor="O:WDG:WDD:(A;;CC;;;S-1-5-21-1281035640-548247933-376692995-11259)(A;;CC;;;S-1-5-21-1281035640-548247933-376692995-11258)(A;;CC;;;S-1-5-21-1281035640-548247933-376692995-5864)"/>
  </protectedRanges>
  <autoFilter ref="A7:BU38"/>
  <mergeCells count="67">
    <mergeCell ref="AD5:AD6"/>
    <mergeCell ref="AE5:AE6"/>
    <mergeCell ref="M4:M6"/>
    <mergeCell ref="A4:A6"/>
    <mergeCell ref="B4:B6"/>
    <mergeCell ref="C4:C6"/>
    <mergeCell ref="D4:D6"/>
    <mergeCell ref="E4:E6"/>
    <mergeCell ref="F4:F6"/>
    <mergeCell ref="H4:H6"/>
    <mergeCell ref="I4:I6"/>
    <mergeCell ref="J4:J6"/>
    <mergeCell ref="K4:K6"/>
    <mergeCell ref="L4:L6"/>
    <mergeCell ref="AO4:AR4"/>
    <mergeCell ref="AS4:AV4"/>
    <mergeCell ref="AC4:AF4"/>
    <mergeCell ref="N4:N6"/>
    <mergeCell ref="O4:O6"/>
    <mergeCell ref="P4:P6"/>
    <mergeCell ref="Q4:Q6"/>
    <mergeCell ref="R4:R6"/>
    <mergeCell ref="S4:S6"/>
    <mergeCell ref="T4:T6"/>
    <mergeCell ref="U4:W4"/>
    <mergeCell ref="X4:Z5"/>
    <mergeCell ref="AA4:AA6"/>
    <mergeCell ref="AB4:AB6"/>
    <mergeCell ref="V5:W5"/>
    <mergeCell ref="AC5:AC6"/>
    <mergeCell ref="AS5:AS6"/>
    <mergeCell ref="AT5:AT6"/>
    <mergeCell ref="AF5:AF6"/>
    <mergeCell ref="AM5:AM6"/>
    <mergeCell ref="BD4:BD6"/>
    <mergeCell ref="AU5:AU6"/>
    <mergeCell ref="AV5:AV6"/>
    <mergeCell ref="AW5:AW6"/>
    <mergeCell ref="AX5:AX6"/>
    <mergeCell ref="AZ5:AZ6"/>
    <mergeCell ref="BA5:BA6"/>
    <mergeCell ref="BB5:BB6"/>
    <mergeCell ref="BC5:BC6"/>
    <mergeCell ref="AG5:AG6"/>
    <mergeCell ref="AG4:AJ4"/>
    <mergeCell ref="AK4:AN4"/>
    <mergeCell ref="AN5:AN6"/>
    <mergeCell ref="AO5:AO6"/>
    <mergeCell ref="AP5:AP6"/>
    <mergeCell ref="AQ5:AQ6"/>
    <mergeCell ref="AR5:AR6"/>
    <mergeCell ref="AH5:AH6"/>
    <mergeCell ref="AI5:AI6"/>
    <mergeCell ref="AJ5:AJ6"/>
    <mergeCell ref="AK5:AK6"/>
    <mergeCell ref="AL5:AL6"/>
    <mergeCell ref="BE5:BE6"/>
    <mergeCell ref="BF5:BF6"/>
    <mergeCell ref="BP4:BP6"/>
    <mergeCell ref="AW4:AZ4"/>
    <mergeCell ref="BA4:BC4"/>
    <mergeCell ref="AY5:AY6"/>
    <mergeCell ref="BE4:BF4"/>
    <mergeCell ref="BG4:BO4"/>
    <mergeCell ref="BG5:BI5"/>
    <mergeCell ref="BJ5:BL5"/>
    <mergeCell ref="BM5:BO5"/>
  </mergeCells>
  <dataValidations count="10">
    <dataValidation type="list" allowBlank="1" showInputMessage="1" showErrorMessage="1" sqref="WVM983009:WVM983881 K65505:K66377 JA65505:JA66377 SW65505:SW66377 ACS65505:ACS66377 AMO65505:AMO66377 AWK65505:AWK66377 BGG65505:BGG66377 BQC65505:BQC66377 BZY65505:BZY66377 CJU65505:CJU66377 CTQ65505:CTQ66377 DDM65505:DDM66377 DNI65505:DNI66377 DXE65505:DXE66377 EHA65505:EHA66377 EQW65505:EQW66377 FAS65505:FAS66377 FKO65505:FKO66377 FUK65505:FUK66377 GEG65505:GEG66377 GOC65505:GOC66377 GXY65505:GXY66377 HHU65505:HHU66377 HRQ65505:HRQ66377 IBM65505:IBM66377 ILI65505:ILI66377 IVE65505:IVE66377 JFA65505:JFA66377 JOW65505:JOW66377 JYS65505:JYS66377 KIO65505:KIO66377 KSK65505:KSK66377 LCG65505:LCG66377 LMC65505:LMC66377 LVY65505:LVY66377 MFU65505:MFU66377 MPQ65505:MPQ66377 MZM65505:MZM66377 NJI65505:NJI66377 NTE65505:NTE66377 ODA65505:ODA66377 OMW65505:OMW66377 OWS65505:OWS66377 PGO65505:PGO66377 PQK65505:PQK66377 QAG65505:QAG66377 QKC65505:QKC66377 QTY65505:QTY66377 RDU65505:RDU66377 RNQ65505:RNQ66377 RXM65505:RXM66377 SHI65505:SHI66377 SRE65505:SRE66377 TBA65505:TBA66377 TKW65505:TKW66377 TUS65505:TUS66377 UEO65505:UEO66377 UOK65505:UOK66377 UYG65505:UYG66377 VIC65505:VIC66377 VRY65505:VRY66377 WBU65505:WBU66377 WLQ65505:WLQ66377 WVM65505:WVM66377 K131041:K131913 JA131041:JA131913 SW131041:SW131913 ACS131041:ACS131913 AMO131041:AMO131913 AWK131041:AWK131913 BGG131041:BGG131913 BQC131041:BQC131913 BZY131041:BZY131913 CJU131041:CJU131913 CTQ131041:CTQ131913 DDM131041:DDM131913 DNI131041:DNI131913 DXE131041:DXE131913 EHA131041:EHA131913 EQW131041:EQW131913 FAS131041:FAS131913 FKO131041:FKO131913 FUK131041:FUK131913 GEG131041:GEG131913 GOC131041:GOC131913 GXY131041:GXY131913 HHU131041:HHU131913 HRQ131041:HRQ131913 IBM131041:IBM131913 ILI131041:ILI131913 IVE131041:IVE131913 JFA131041:JFA131913 JOW131041:JOW131913 JYS131041:JYS131913 KIO131041:KIO131913 KSK131041:KSK131913 LCG131041:LCG131913 LMC131041:LMC131913 LVY131041:LVY131913 MFU131041:MFU131913 MPQ131041:MPQ131913 MZM131041:MZM131913 NJI131041:NJI131913 NTE131041:NTE131913 ODA131041:ODA131913 OMW131041:OMW131913 OWS131041:OWS131913 PGO131041:PGO131913 PQK131041:PQK131913 QAG131041:QAG131913 QKC131041:QKC131913 QTY131041:QTY131913 RDU131041:RDU131913 RNQ131041:RNQ131913 RXM131041:RXM131913 SHI131041:SHI131913 SRE131041:SRE131913 TBA131041:TBA131913 TKW131041:TKW131913 TUS131041:TUS131913 UEO131041:UEO131913 UOK131041:UOK131913 UYG131041:UYG131913 VIC131041:VIC131913 VRY131041:VRY131913 WBU131041:WBU131913 WLQ131041:WLQ131913 WVM131041:WVM131913 K196577:K197449 JA196577:JA197449 SW196577:SW197449 ACS196577:ACS197449 AMO196577:AMO197449 AWK196577:AWK197449 BGG196577:BGG197449 BQC196577:BQC197449 BZY196577:BZY197449 CJU196577:CJU197449 CTQ196577:CTQ197449 DDM196577:DDM197449 DNI196577:DNI197449 DXE196577:DXE197449 EHA196577:EHA197449 EQW196577:EQW197449 FAS196577:FAS197449 FKO196577:FKO197449 FUK196577:FUK197449 GEG196577:GEG197449 GOC196577:GOC197449 GXY196577:GXY197449 HHU196577:HHU197449 HRQ196577:HRQ197449 IBM196577:IBM197449 ILI196577:ILI197449 IVE196577:IVE197449 JFA196577:JFA197449 JOW196577:JOW197449 JYS196577:JYS197449 KIO196577:KIO197449 KSK196577:KSK197449 LCG196577:LCG197449 LMC196577:LMC197449 LVY196577:LVY197449 MFU196577:MFU197449 MPQ196577:MPQ197449 MZM196577:MZM197449 NJI196577:NJI197449 NTE196577:NTE197449 ODA196577:ODA197449 OMW196577:OMW197449 OWS196577:OWS197449 PGO196577:PGO197449 PQK196577:PQK197449 QAG196577:QAG197449 QKC196577:QKC197449 QTY196577:QTY197449 RDU196577:RDU197449 RNQ196577:RNQ197449 RXM196577:RXM197449 SHI196577:SHI197449 SRE196577:SRE197449 TBA196577:TBA197449 TKW196577:TKW197449 TUS196577:TUS197449 UEO196577:UEO197449 UOK196577:UOK197449 UYG196577:UYG197449 VIC196577:VIC197449 VRY196577:VRY197449 WBU196577:WBU197449 WLQ196577:WLQ197449 WVM196577:WVM197449 K262113:K262985 JA262113:JA262985 SW262113:SW262985 ACS262113:ACS262985 AMO262113:AMO262985 AWK262113:AWK262985 BGG262113:BGG262985 BQC262113:BQC262985 BZY262113:BZY262985 CJU262113:CJU262985 CTQ262113:CTQ262985 DDM262113:DDM262985 DNI262113:DNI262985 DXE262113:DXE262985 EHA262113:EHA262985 EQW262113:EQW262985 FAS262113:FAS262985 FKO262113:FKO262985 FUK262113:FUK262985 GEG262113:GEG262985 GOC262113:GOC262985 GXY262113:GXY262985 HHU262113:HHU262985 HRQ262113:HRQ262985 IBM262113:IBM262985 ILI262113:ILI262985 IVE262113:IVE262985 JFA262113:JFA262985 JOW262113:JOW262985 JYS262113:JYS262985 KIO262113:KIO262985 KSK262113:KSK262985 LCG262113:LCG262985 LMC262113:LMC262985 LVY262113:LVY262985 MFU262113:MFU262985 MPQ262113:MPQ262985 MZM262113:MZM262985 NJI262113:NJI262985 NTE262113:NTE262985 ODA262113:ODA262985 OMW262113:OMW262985 OWS262113:OWS262985 PGO262113:PGO262985 PQK262113:PQK262985 QAG262113:QAG262985 QKC262113:QKC262985 QTY262113:QTY262985 RDU262113:RDU262985 RNQ262113:RNQ262985 RXM262113:RXM262985 SHI262113:SHI262985 SRE262113:SRE262985 TBA262113:TBA262985 TKW262113:TKW262985 TUS262113:TUS262985 UEO262113:UEO262985 UOK262113:UOK262985 UYG262113:UYG262985 VIC262113:VIC262985 VRY262113:VRY262985 WBU262113:WBU262985 WLQ262113:WLQ262985 WVM262113:WVM262985 K327649:K328521 JA327649:JA328521 SW327649:SW328521 ACS327649:ACS328521 AMO327649:AMO328521 AWK327649:AWK328521 BGG327649:BGG328521 BQC327649:BQC328521 BZY327649:BZY328521 CJU327649:CJU328521 CTQ327649:CTQ328521 DDM327649:DDM328521 DNI327649:DNI328521 DXE327649:DXE328521 EHA327649:EHA328521 EQW327649:EQW328521 FAS327649:FAS328521 FKO327649:FKO328521 FUK327649:FUK328521 GEG327649:GEG328521 GOC327649:GOC328521 GXY327649:GXY328521 HHU327649:HHU328521 HRQ327649:HRQ328521 IBM327649:IBM328521 ILI327649:ILI328521 IVE327649:IVE328521 JFA327649:JFA328521 JOW327649:JOW328521 JYS327649:JYS328521 KIO327649:KIO328521 KSK327649:KSK328521 LCG327649:LCG328521 LMC327649:LMC328521 LVY327649:LVY328521 MFU327649:MFU328521 MPQ327649:MPQ328521 MZM327649:MZM328521 NJI327649:NJI328521 NTE327649:NTE328521 ODA327649:ODA328521 OMW327649:OMW328521 OWS327649:OWS328521 PGO327649:PGO328521 PQK327649:PQK328521 QAG327649:QAG328521 QKC327649:QKC328521 QTY327649:QTY328521 RDU327649:RDU328521 RNQ327649:RNQ328521 RXM327649:RXM328521 SHI327649:SHI328521 SRE327649:SRE328521 TBA327649:TBA328521 TKW327649:TKW328521 TUS327649:TUS328521 UEO327649:UEO328521 UOK327649:UOK328521 UYG327649:UYG328521 VIC327649:VIC328521 VRY327649:VRY328521 WBU327649:WBU328521 WLQ327649:WLQ328521 WVM327649:WVM328521 K393185:K394057 JA393185:JA394057 SW393185:SW394057 ACS393185:ACS394057 AMO393185:AMO394057 AWK393185:AWK394057 BGG393185:BGG394057 BQC393185:BQC394057 BZY393185:BZY394057 CJU393185:CJU394057 CTQ393185:CTQ394057 DDM393185:DDM394057 DNI393185:DNI394057 DXE393185:DXE394057 EHA393185:EHA394057 EQW393185:EQW394057 FAS393185:FAS394057 FKO393185:FKO394057 FUK393185:FUK394057 GEG393185:GEG394057 GOC393185:GOC394057 GXY393185:GXY394057 HHU393185:HHU394057 HRQ393185:HRQ394057 IBM393185:IBM394057 ILI393185:ILI394057 IVE393185:IVE394057 JFA393185:JFA394057 JOW393185:JOW394057 JYS393185:JYS394057 KIO393185:KIO394057 KSK393185:KSK394057 LCG393185:LCG394057 LMC393185:LMC394057 LVY393185:LVY394057 MFU393185:MFU394057 MPQ393185:MPQ394057 MZM393185:MZM394057 NJI393185:NJI394057 NTE393185:NTE394057 ODA393185:ODA394057 OMW393185:OMW394057 OWS393185:OWS394057 PGO393185:PGO394057 PQK393185:PQK394057 QAG393185:QAG394057 QKC393185:QKC394057 QTY393185:QTY394057 RDU393185:RDU394057 RNQ393185:RNQ394057 RXM393185:RXM394057 SHI393185:SHI394057 SRE393185:SRE394057 TBA393185:TBA394057 TKW393185:TKW394057 TUS393185:TUS394057 UEO393185:UEO394057 UOK393185:UOK394057 UYG393185:UYG394057 VIC393185:VIC394057 VRY393185:VRY394057 WBU393185:WBU394057 WLQ393185:WLQ394057 WVM393185:WVM394057 K458721:K459593 JA458721:JA459593 SW458721:SW459593 ACS458721:ACS459593 AMO458721:AMO459593 AWK458721:AWK459593 BGG458721:BGG459593 BQC458721:BQC459593 BZY458721:BZY459593 CJU458721:CJU459593 CTQ458721:CTQ459593 DDM458721:DDM459593 DNI458721:DNI459593 DXE458721:DXE459593 EHA458721:EHA459593 EQW458721:EQW459593 FAS458721:FAS459593 FKO458721:FKO459593 FUK458721:FUK459593 GEG458721:GEG459593 GOC458721:GOC459593 GXY458721:GXY459593 HHU458721:HHU459593 HRQ458721:HRQ459593 IBM458721:IBM459593 ILI458721:ILI459593 IVE458721:IVE459593 JFA458721:JFA459593 JOW458721:JOW459593 JYS458721:JYS459593 KIO458721:KIO459593 KSK458721:KSK459593 LCG458721:LCG459593 LMC458721:LMC459593 LVY458721:LVY459593 MFU458721:MFU459593 MPQ458721:MPQ459593 MZM458721:MZM459593 NJI458721:NJI459593 NTE458721:NTE459593 ODA458721:ODA459593 OMW458721:OMW459593 OWS458721:OWS459593 PGO458721:PGO459593 PQK458721:PQK459593 QAG458721:QAG459593 QKC458721:QKC459593 QTY458721:QTY459593 RDU458721:RDU459593 RNQ458721:RNQ459593 RXM458721:RXM459593 SHI458721:SHI459593 SRE458721:SRE459593 TBA458721:TBA459593 TKW458721:TKW459593 TUS458721:TUS459593 UEO458721:UEO459593 UOK458721:UOK459593 UYG458721:UYG459593 VIC458721:VIC459593 VRY458721:VRY459593 WBU458721:WBU459593 WLQ458721:WLQ459593 WVM458721:WVM459593 K524257:K525129 JA524257:JA525129 SW524257:SW525129 ACS524257:ACS525129 AMO524257:AMO525129 AWK524257:AWK525129 BGG524257:BGG525129 BQC524257:BQC525129 BZY524257:BZY525129 CJU524257:CJU525129 CTQ524257:CTQ525129 DDM524257:DDM525129 DNI524257:DNI525129 DXE524257:DXE525129 EHA524257:EHA525129 EQW524257:EQW525129 FAS524257:FAS525129 FKO524257:FKO525129 FUK524257:FUK525129 GEG524257:GEG525129 GOC524257:GOC525129 GXY524257:GXY525129 HHU524257:HHU525129 HRQ524257:HRQ525129 IBM524257:IBM525129 ILI524257:ILI525129 IVE524257:IVE525129 JFA524257:JFA525129 JOW524257:JOW525129 JYS524257:JYS525129 KIO524257:KIO525129 KSK524257:KSK525129 LCG524257:LCG525129 LMC524257:LMC525129 LVY524257:LVY525129 MFU524257:MFU525129 MPQ524257:MPQ525129 MZM524257:MZM525129 NJI524257:NJI525129 NTE524257:NTE525129 ODA524257:ODA525129 OMW524257:OMW525129 OWS524257:OWS525129 PGO524257:PGO525129 PQK524257:PQK525129 QAG524257:QAG525129 QKC524257:QKC525129 QTY524257:QTY525129 RDU524257:RDU525129 RNQ524257:RNQ525129 RXM524257:RXM525129 SHI524257:SHI525129 SRE524257:SRE525129 TBA524257:TBA525129 TKW524257:TKW525129 TUS524257:TUS525129 UEO524257:UEO525129 UOK524257:UOK525129 UYG524257:UYG525129 VIC524257:VIC525129 VRY524257:VRY525129 WBU524257:WBU525129 WLQ524257:WLQ525129 WVM524257:WVM525129 K589793:K590665 JA589793:JA590665 SW589793:SW590665 ACS589793:ACS590665 AMO589793:AMO590665 AWK589793:AWK590665 BGG589793:BGG590665 BQC589793:BQC590665 BZY589793:BZY590665 CJU589793:CJU590665 CTQ589793:CTQ590665 DDM589793:DDM590665 DNI589793:DNI590665 DXE589793:DXE590665 EHA589793:EHA590665 EQW589793:EQW590665 FAS589793:FAS590665 FKO589793:FKO590665 FUK589793:FUK590665 GEG589793:GEG590665 GOC589793:GOC590665 GXY589793:GXY590665 HHU589793:HHU590665 HRQ589793:HRQ590665 IBM589793:IBM590665 ILI589793:ILI590665 IVE589793:IVE590665 JFA589793:JFA590665 JOW589793:JOW590665 JYS589793:JYS590665 KIO589793:KIO590665 KSK589793:KSK590665 LCG589793:LCG590665 LMC589793:LMC590665 LVY589793:LVY590665 MFU589793:MFU590665 MPQ589793:MPQ590665 MZM589793:MZM590665 NJI589793:NJI590665 NTE589793:NTE590665 ODA589793:ODA590665 OMW589793:OMW590665 OWS589793:OWS590665 PGO589793:PGO590665 PQK589793:PQK590665 QAG589793:QAG590665 QKC589793:QKC590665 QTY589793:QTY590665 RDU589793:RDU590665 RNQ589793:RNQ590665 RXM589793:RXM590665 SHI589793:SHI590665 SRE589793:SRE590665 TBA589793:TBA590665 TKW589793:TKW590665 TUS589793:TUS590665 UEO589793:UEO590665 UOK589793:UOK590665 UYG589793:UYG590665 VIC589793:VIC590665 VRY589793:VRY590665 WBU589793:WBU590665 WLQ589793:WLQ590665 WVM589793:WVM590665 K655329:K656201 JA655329:JA656201 SW655329:SW656201 ACS655329:ACS656201 AMO655329:AMO656201 AWK655329:AWK656201 BGG655329:BGG656201 BQC655329:BQC656201 BZY655329:BZY656201 CJU655329:CJU656201 CTQ655329:CTQ656201 DDM655329:DDM656201 DNI655329:DNI656201 DXE655329:DXE656201 EHA655329:EHA656201 EQW655329:EQW656201 FAS655329:FAS656201 FKO655329:FKO656201 FUK655329:FUK656201 GEG655329:GEG656201 GOC655329:GOC656201 GXY655329:GXY656201 HHU655329:HHU656201 HRQ655329:HRQ656201 IBM655329:IBM656201 ILI655329:ILI656201 IVE655329:IVE656201 JFA655329:JFA656201 JOW655329:JOW656201 JYS655329:JYS656201 KIO655329:KIO656201 KSK655329:KSK656201 LCG655329:LCG656201 LMC655329:LMC656201 LVY655329:LVY656201 MFU655329:MFU656201 MPQ655329:MPQ656201 MZM655329:MZM656201 NJI655329:NJI656201 NTE655329:NTE656201 ODA655329:ODA656201 OMW655329:OMW656201 OWS655329:OWS656201 PGO655329:PGO656201 PQK655329:PQK656201 QAG655329:QAG656201 QKC655329:QKC656201 QTY655329:QTY656201 RDU655329:RDU656201 RNQ655329:RNQ656201 RXM655329:RXM656201 SHI655329:SHI656201 SRE655329:SRE656201 TBA655329:TBA656201 TKW655329:TKW656201 TUS655329:TUS656201 UEO655329:UEO656201 UOK655329:UOK656201 UYG655329:UYG656201 VIC655329:VIC656201 VRY655329:VRY656201 WBU655329:WBU656201 WLQ655329:WLQ656201 WVM655329:WVM656201 K720865:K721737 JA720865:JA721737 SW720865:SW721737 ACS720865:ACS721737 AMO720865:AMO721737 AWK720865:AWK721737 BGG720865:BGG721737 BQC720865:BQC721737 BZY720865:BZY721737 CJU720865:CJU721737 CTQ720865:CTQ721737 DDM720865:DDM721737 DNI720865:DNI721737 DXE720865:DXE721737 EHA720865:EHA721737 EQW720865:EQW721737 FAS720865:FAS721737 FKO720865:FKO721737 FUK720865:FUK721737 GEG720865:GEG721737 GOC720865:GOC721737 GXY720865:GXY721737 HHU720865:HHU721737 HRQ720865:HRQ721737 IBM720865:IBM721737 ILI720865:ILI721737 IVE720865:IVE721737 JFA720865:JFA721737 JOW720865:JOW721737 JYS720865:JYS721737 KIO720865:KIO721737 KSK720865:KSK721737 LCG720865:LCG721737 LMC720865:LMC721737 LVY720865:LVY721737 MFU720865:MFU721737 MPQ720865:MPQ721737 MZM720865:MZM721737 NJI720865:NJI721737 NTE720865:NTE721737 ODA720865:ODA721737 OMW720865:OMW721737 OWS720865:OWS721737 PGO720865:PGO721737 PQK720865:PQK721737 QAG720865:QAG721737 QKC720865:QKC721737 QTY720865:QTY721737 RDU720865:RDU721737 RNQ720865:RNQ721737 RXM720865:RXM721737 SHI720865:SHI721737 SRE720865:SRE721737 TBA720865:TBA721737 TKW720865:TKW721737 TUS720865:TUS721737 UEO720865:UEO721737 UOK720865:UOK721737 UYG720865:UYG721737 VIC720865:VIC721737 VRY720865:VRY721737 WBU720865:WBU721737 WLQ720865:WLQ721737 WVM720865:WVM721737 K786401:K787273 JA786401:JA787273 SW786401:SW787273 ACS786401:ACS787273 AMO786401:AMO787273 AWK786401:AWK787273 BGG786401:BGG787273 BQC786401:BQC787273 BZY786401:BZY787273 CJU786401:CJU787273 CTQ786401:CTQ787273 DDM786401:DDM787273 DNI786401:DNI787273 DXE786401:DXE787273 EHA786401:EHA787273 EQW786401:EQW787273 FAS786401:FAS787273 FKO786401:FKO787273 FUK786401:FUK787273 GEG786401:GEG787273 GOC786401:GOC787273 GXY786401:GXY787273 HHU786401:HHU787273 HRQ786401:HRQ787273 IBM786401:IBM787273 ILI786401:ILI787273 IVE786401:IVE787273 JFA786401:JFA787273 JOW786401:JOW787273 JYS786401:JYS787273 KIO786401:KIO787273 KSK786401:KSK787273 LCG786401:LCG787273 LMC786401:LMC787273 LVY786401:LVY787273 MFU786401:MFU787273 MPQ786401:MPQ787273 MZM786401:MZM787273 NJI786401:NJI787273 NTE786401:NTE787273 ODA786401:ODA787273 OMW786401:OMW787273 OWS786401:OWS787273 PGO786401:PGO787273 PQK786401:PQK787273 QAG786401:QAG787273 QKC786401:QKC787273 QTY786401:QTY787273 RDU786401:RDU787273 RNQ786401:RNQ787273 RXM786401:RXM787273 SHI786401:SHI787273 SRE786401:SRE787273 TBA786401:TBA787273 TKW786401:TKW787273 TUS786401:TUS787273 UEO786401:UEO787273 UOK786401:UOK787273 UYG786401:UYG787273 VIC786401:VIC787273 VRY786401:VRY787273 WBU786401:WBU787273 WLQ786401:WLQ787273 WVM786401:WVM787273 K851937:K852809 JA851937:JA852809 SW851937:SW852809 ACS851937:ACS852809 AMO851937:AMO852809 AWK851937:AWK852809 BGG851937:BGG852809 BQC851937:BQC852809 BZY851937:BZY852809 CJU851937:CJU852809 CTQ851937:CTQ852809 DDM851937:DDM852809 DNI851937:DNI852809 DXE851937:DXE852809 EHA851937:EHA852809 EQW851937:EQW852809 FAS851937:FAS852809 FKO851937:FKO852809 FUK851937:FUK852809 GEG851937:GEG852809 GOC851937:GOC852809 GXY851937:GXY852809 HHU851937:HHU852809 HRQ851937:HRQ852809 IBM851937:IBM852809 ILI851937:ILI852809 IVE851937:IVE852809 JFA851937:JFA852809 JOW851937:JOW852809 JYS851937:JYS852809 KIO851937:KIO852809 KSK851937:KSK852809 LCG851937:LCG852809 LMC851937:LMC852809 LVY851937:LVY852809 MFU851937:MFU852809 MPQ851937:MPQ852809 MZM851937:MZM852809 NJI851937:NJI852809 NTE851937:NTE852809 ODA851937:ODA852809 OMW851937:OMW852809 OWS851937:OWS852809 PGO851937:PGO852809 PQK851937:PQK852809 QAG851937:QAG852809 QKC851937:QKC852809 QTY851937:QTY852809 RDU851937:RDU852809 RNQ851937:RNQ852809 RXM851937:RXM852809 SHI851937:SHI852809 SRE851937:SRE852809 TBA851937:TBA852809 TKW851937:TKW852809 TUS851937:TUS852809 UEO851937:UEO852809 UOK851937:UOK852809 UYG851937:UYG852809 VIC851937:VIC852809 VRY851937:VRY852809 WBU851937:WBU852809 WLQ851937:WLQ852809 WVM851937:WVM852809 K917473:K918345 JA917473:JA918345 SW917473:SW918345 ACS917473:ACS918345 AMO917473:AMO918345 AWK917473:AWK918345 BGG917473:BGG918345 BQC917473:BQC918345 BZY917473:BZY918345 CJU917473:CJU918345 CTQ917473:CTQ918345 DDM917473:DDM918345 DNI917473:DNI918345 DXE917473:DXE918345 EHA917473:EHA918345 EQW917473:EQW918345 FAS917473:FAS918345 FKO917473:FKO918345 FUK917473:FUK918345 GEG917473:GEG918345 GOC917473:GOC918345 GXY917473:GXY918345 HHU917473:HHU918345 HRQ917473:HRQ918345 IBM917473:IBM918345 ILI917473:ILI918345 IVE917473:IVE918345 JFA917473:JFA918345 JOW917473:JOW918345 JYS917473:JYS918345 KIO917473:KIO918345 KSK917473:KSK918345 LCG917473:LCG918345 LMC917473:LMC918345 LVY917473:LVY918345 MFU917473:MFU918345 MPQ917473:MPQ918345 MZM917473:MZM918345 NJI917473:NJI918345 NTE917473:NTE918345 ODA917473:ODA918345 OMW917473:OMW918345 OWS917473:OWS918345 PGO917473:PGO918345 PQK917473:PQK918345 QAG917473:QAG918345 QKC917473:QKC918345 QTY917473:QTY918345 RDU917473:RDU918345 RNQ917473:RNQ918345 RXM917473:RXM918345 SHI917473:SHI918345 SRE917473:SRE918345 TBA917473:TBA918345 TKW917473:TKW918345 TUS917473:TUS918345 UEO917473:UEO918345 UOK917473:UOK918345 UYG917473:UYG918345 VIC917473:VIC918345 VRY917473:VRY918345 WBU917473:WBU918345 WLQ917473:WLQ918345 WVM917473:WVM918345 K983009:K983881 JA983009:JA983881 SW983009:SW983881 ACS983009:ACS983881 AMO983009:AMO983881 AWK983009:AWK983881 BGG983009:BGG983881 BQC983009:BQC983881 BZY983009:BZY983881 CJU983009:CJU983881 CTQ983009:CTQ983881 DDM983009:DDM983881 DNI983009:DNI983881 DXE983009:DXE983881 EHA983009:EHA983881 EQW983009:EQW983881 FAS983009:FAS983881 FKO983009:FKO983881 FUK983009:FUK983881 GEG983009:GEG983881 GOC983009:GOC983881 GXY983009:GXY983881 HHU983009:HHU983881 HRQ983009:HRQ983881 IBM983009:IBM983881 ILI983009:ILI983881 IVE983009:IVE983881 JFA983009:JFA983881 JOW983009:JOW983881 JYS983009:JYS983881 KIO983009:KIO983881 KSK983009:KSK983881 LCG983009:LCG983881 LMC983009:LMC983881 LVY983009:LVY983881 MFU983009:MFU983881 MPQ983009:MPQ983881 MZM983009:MZM983881 NJI983009:NJI983881 NTE983009:NTE983881 ODA983009:ODA983881 OMW983009:OMW983881 OWS983009:OWS983881 PGO983009:PGO983881 PQK983009:PQK983881 QAG983009:QAG983881 QKC983009:QKC983881 QTY983009:QTY983881 RDU983009:RDU983881 RNQ983009:RNQ983881 RXM983009:RXM983881 SHI983009:SHI983881 SRE983009:SRE983881 TBA983009:TBA983881 TKW983009:TKW983881 TUS983009:TUS983881 UEO983009:UEO983881 UOK983009:UOK983881 UYG983009:UYG983881 VIC983009:VIC983881 VRY983009:VRY983881 WBU983009:WBU983881 WLQ983009:WLQ983881 JA47:JA841 K47:K841 WVM47:WVM841 WLQ47:WLQ841 WBU47:WBU841 VRY47:VRY841 VIC47:VIC841 UYG47:UYG841 UOK47:UOK841 UEO47:UEO841 TUS47:TUS841 TKW47:TKW841 TBA47:TBA841 SRE47:SRE841 SHI47:SHI841 RXM47:RXM841 RNQ47:RNQ841 RDU47:RDU841 QTY47:QTY841 QKC47:QKC841 QAG47:QAG841 PQK47:PQK841 PGO47:PGO841 OWS47:OWS841 OMW47:OMW841 ODA47:ODA841 NTE47:NTE841 NJI47:NJI841 MZM47:MZM841 MPQ47:MPQ841 MFU47:MFU841 LVY47:LVY841 LMC47:LMC841 LCG47:LCG841 KSK47:KSK841 KIO47:KIO841 JYS47:JYS841 JOW47:JOW841 JFA47:JFA841 IVE47:IVE841 ILI47:ILI841 IBM47:IBM841 HRQ47:HRQ841 HHU47:HHU841 GXY47:GXY841 GOC47:GOC841 GEG47:GEG841 FUK47:FUK841 FKO47:FKO841 FAS47:FAS841 EQW47:EQW841 EHA47:EHA841 DXE47:DXE841 DNI47:DNI841 DDM47:DDM841 CTQ47:CTQ841 CJU47:CJU841 BZY47:BZY841 BQC47:BQC841 BGG47:BGG841 AWK47:AWK841 AMO47:AMO841 ACS47:ACS841 SW47:SW841 SU38 IY38 WVK38 WLO38 WBS38 VRW38 VIA38 UYE38 UOI38 UEM38 TUQ38 TKU38 TAY38 SRC38 SHG38 RXK38 RNO38 RDS38 QTW38 QKA38 QAE38 PQI38 PGM38 OWQ38 OMU38 OCY38 NTC38 NJG38 MZK38 MPO38 MFS38 LVW38 LMA38 LCE38 KSI38 KIM38 JYQ38 JOU38 JEY38 IVC38 ILG38 IBK38 HRO38 HHS38 GXW38 GOA38 GEE38 FUI38 FKM38 FAQ38 EQU38 EGY38 DXC38 DNG38 DDK38 CTO38 CJS38 BZW38 BQA38 BGE38 AWI38 AMM38 ACQ38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IY24 SU24 ACQ24 J10:J11 AMM24 K8:K9 ACS8:ACS14 SW8:SW14 JA8:JA14 WVM8:WVM14 WLQ8:WLQ14 WBU8:WBU14 VRY8:VRY14 VIC8:VIC14 UYG8:UYG14 UOK8:UOK14 UEO8:UEO14 TUS8:TUS14 TKW8:TKW14 TBA8:TBA14 SRE8:SRE14 SHI8:SHI14 RXM8:RXM14 RNQ8:RNQ14 RDU8:RDU14 QTY8:QTY14 QKC8:QKC14 QAG8:QAG14 PQK8:PQK14 PGO8:PGO14 OWS8:OWS14 OMW8:OMW14 ODA8:ODA14 NTE8:NTE14 NJI8:NJI14 MZM8:MZM14 MPQ8:MPQ14 MFU8:MFU14 LVY8:LVY14 LMC8:LMC14 LCG8:LCG14 KSK8:KSK14 KIO8:KIO14 JYS8:JYS14 JOW8:JOW14 JFA8:JFA14 IVE8:IVE14 ILI8:ILI14 IBM8:IBM14 HRQ8:HRQ14 HHU8:HHU14 GXY8:GXY14 GOC8:GOC14 GEG8:GEG14 FUK8:FUK14 FKO8:FKO14 FAS8:FAS14 EQW8:EQW14 EHA8:EHA14 DXE8:DXE14 DNI8:DNI14 DDM8:DDM14 CTQ8:CTQ14 CJU8:CJU14 BZY8:BZY14 BQC8:BQC14 BGG8:BGG14 AWK8:AWK14 AMO8:AMO14 AWI24 AMO18:AMO19 AWK18:AWK19 BGG18:BGG19 BQC18:BQC19 BZY18:BZY19 CJU18:CJU19 CTQ18:CTQ19 DDM18:DDM19 DNI18:DNI19 DXE18:DXE19 EHA18:EHA19 EQW18:EQW19 FAS18:FAS19 FKO18:FKO19 FUK18:FUK19 GEG18:GEG19 GOC18:GOC19 GXY18:GXY19 HHU18:HHU19 HRQ18:HRQ19 IBM18:IBM19 ILI18:ILI19 IVE18:IVE19 JFA18:JFA19 JOW18:JOW19 JYS18:JYS19 KIO18:KIO19 KSK18:KSK19 LCG18:LCG19 LMC18:LMC19 LVY18:LVY19 MFU18:MFU19 MPQ18:MPQ19 MZM18:MZM19 NJI18:NJI19 NTE18:NTE19 ODA18:ODA19 OMW18:OMW19 OWS18:OWS19 PGO18:PGO19 PQK18:PQK19 QAG18:QAG19 QKC18:QKC19 QTY18:QTY19 RDU18:RDU19 RNQ18:RNQ19 RXM18:RXM19 SHI18:SHI19 SRE18:SRE19 TBA18:TBA19 TKW18:TKW19 TUS18:TUS19 UEO18:UEO19 UOK18:UOK19 UYG18:UYG19 VIC18:VIC19 VRY18:VRY19 WBU18:WBU19 WLQ18:WLQ19 WVM18:WVM19 JA18:JA19 SW18:SW19 ACS18:ACS19 DNN27:DNN28 DXJ32:DXJ33 K24 K12:K14 K18:K19 EHF32:EHF33 ERB32:ERB33 FAX32:FAX33 FKT32:FKT33 FUP32:FUP33 GEL32:GEL33 GOH32:GOH33 GYD32:GYD33 HHZ32:HHZ33 HRV32:HRV33 IBR32:IBR33 ILN32:ILN33 IVJ32:IVJ33 JFF32:JFF33 JPB32:JPB33 JYX32:JYX33 KIT32:KIT33 KSP32:KSP33 LCL32:LCL33 LMH32:LMH33 LWD32:LWD33 MFZ32:MFZ33 MPV32:MPV33 MZR32:MZR33 NJN32:NJN33 NTJ32:NTJ33 ODF32:ODF33 ONB32:ONB33 OWX32:OWX33 PGT32:PGT33 PQP32:PQP33 QAL32:QAL33 QKH32:QKH33 QUD32:QUD33 RDZ32:RDZ33 RNV32:RNV33 RXR32:RXR33 SHN32:SHN33 SRJ32:SRJ33 TBF32:TBF33 TLB32:TLB33 TUX32:TUX33 UET32:UET33 UOP32:UOP33 UYL32:UYL33 VIH32:VIH33 VSD32:VSD33 WBZ32:WBZ33 WLV32:WLV33 WVR32:WVR33 JF32:JF33 TB32:TB33 ACX32:ACX33 AMT32:AMT33 AWP32:AWP33 BGL32:BGL33 BQH32:BQH33 CAD32:CAD33 CJZ32:CJZ33 CTV32:CTV33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JJ16 TF16 K16 ADB16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WVU17 WLY21 WCC21 VSG21 VIK21 UYO21 UOS21 UEW21 TVA21 TLE21 TBI21 SRM21 SHQ21 RXU21 RNY21 REC21 QUG21 QKK21 QAO21 PQS21 PGW21 OXA21 ONE21 ODI21 NTM21 NJQ21 MZU21 MPY21 MGC21 LWG21 LMK21 LCO21 KSS21 KIW21 JZA21 JPE21 JFI21 IVM21 ILQ21 IBU21 HRY21 HIC21 GYG21 GOK21 GEO21 FUS21 FKW21 FBA21 ERE21 EHI21 DXM21 DNQ21 DDU21 CTY21 CKC21 CAG21 BQK21 BGO21 AWS21 AMW21 ADA21 TE21 JI21 WVU21 K32:K33 DDR27:DDR28 CTV27:CTV28 CJZ27:CJZ28 CAD27:CAD28 BQH27:BQH28 BGL27:BGL28 AWP27:AWP28 AMT27:AMT28 ACX27:ACX28 TB27:TB28 JF27:JF28 WVR27:WVR28 WLV27:WLV28 WBZ27:WBZ28 VSD27:VSD28 VIH27:VIH28 UYL27:UYL28 UOP27:UOP28 UET27:UET28 TUX27:TUX28 TLB27:TLB28 TBF27:TBF28 SRJ27:SRJ28 SHN27:SHN28 RXR27:RXR28 RNV27:RNV28 RDZ27:RDZ28 QUD27:QUD28 QKH27:QKH28 QAL27:QAL28 PQP27:PQP28 PGT27:PGT28 OWX27:OWX28 ONB27:ONB28 ODF27:ODF28 NTJ27:NTJ28 NJN27:NJN28 MZR27:MZR28 MPV27:MPV28 MFZ27:MFZ28 LWD27:LWD28 LMH27:LMH28 LCL27:LCL28 KSP27:KSP28 KIT27:KIT28 JYX27:JYX28 JPB27:JPB28 JFF27:JFF28 IVJ27:IVJ28 ILN27:ILN28 IBR27:IBR28 HRV27:HRV28 HHZ27:HHZ28 GYD27:GYD28 GOH27:GOH28 GEL27:GEL28 FUP27:FUP28 FKT27:FKT28 FAX27:FAX28 ERB27:ERB28 EHF27:EHF28 DXJ27:DXJ28 DDR32:DDR33 K27:K28 DNN32:DNN33 K38">
      <formula1>осн</formula1>
    </dataValidation>
    <dataValidation type="list" allowBlank="1" showInputMessage="1" sqref="BG65505:BG66377 KW65505:KW66377 US65505:US66377 AEO65505:AEO66377 AOK65505:AOK66377 AYG65505:AYG66377 BIC65505:BIC66377 BRY65505:BRY66377 CBU65505:CBU66377 CLQ65505:CLQ66377 CVM65505:CVM66377 DFI65505:DFI66377 DPE65505:DPE66377 DZA65505:DZA66377 EIW65505:EIW66377 ESS65505:ESS66377 FCO65505:FCO66377 FMK65505:FMK66377 FWG65505:FWG66377 GGC65505:GGC66377 GPY65505:GPY66377 GZU65505:GZU66377 HJQ65505:HJQ66377 HTM65505:HTM66377 IDI65505:IDI66377 INE65505:INE66377 IXA65505:IXA66377 JGW65505:JGW66377 JQS65505:JQS66377 KAO65505:KAO66377 KKK65505:KKK66377 KUG65505:KUG66377 LEC65505:LEC66377 LNY65505:LNY66377 LXU65505:LXU66377 MHQ65505:MHQ66377 MRM65505:MRM66377 NBI65505:NBI66377 NLE65505:NLE66377 NVA65505:NVA66377 OEW65505:OEW66377 OOS65505:OOS66377 OYO65505:OYO66377 PIK65505:PIK66377 PSG65505:PSG66377 QCC65505:QCC66377 QLY65505:QLY66377 QVU65505:QVU66377 RFQ65505:RFQ66377 RPM65505:RPM66377 RZI65505:RZI66377 SJE65505:SJE66377 STA65505:STA66377 TCW65505:TCW66377 TMS65505:TMS66377 TWO65505:TWO66377 UGK65505:UGK66377 UQG65505:UQG66377 VAC65505:VAC66377 VJY65505:VJY66377 VTU65505:VTU66377 WDQ65505:WDQ66377 WNM65505:WNM66377 WXI65505:WXI66377 BG131041:BG131913 KW131041:KW131913 US131041:US131913 AEO131041:AEO131913 AOK131041:AOK131913 AYG131041:AYG131913 BIC131041:BIC131913 BRY131041:BRY131913 CBU131041:CBU131913 CLQ131041:CLQ131913 CVM131041:CVM131913 DFI131041:DFI131913 DPE131041:DPE131913 DZA131041:DZA131913 EIW131041:EIW131913 ESS131041:ESS131913 FCO131041:FCO131913 FMK131041:FMK131913 FWG131041:FWG131913 GGC131041:GGC131913 GPY131041:GPY131913 GZU131041:GZU131913 HJQ131041:HJQ131913 HTM131041:HTM131913 IDI131041:IDI131913 INE131041:INE131913 IXA131041:IXA131913 JGW131041:JGW131913 JQS131041:JQS131913 KAO131041:KAO131913 KKK131041:KKK131913 KUG131041:KUG131913 LEC131041:LEC131913 LNY131041:LNY131913 LXU131041:LXU131913 MHQ131041:MHQ131913 MRM131041:MRM131913 NBI131041:NBI131913 NLE131041:NLE131913 NVA131041:NVA131913 OEW131041:OEW131913 OOS131041:OOS131913 OYO131041:OYO131913 PIK131041:PIK131913 PSG131041:PSG131913 QCC131041:QCC131913 QLY131041:QLY131913 QVU131041:QVU131913 RFQ131041:RFQ131913 RPM131041:RPM131913 RZI131041:RZI131913 SJE131041:SJE131913 STA131041:STA131913 TCW131041:TCW131913 TMS131041:TMS131913 TWO131041:TWO131913 UGK131041:UGK131913 UQG131041:UQG131913 VAC131041:VAC131913 VJY131041:VJY131913 VTU131041:VTU131913 WDQ131041:WDQ131913 WNM131041:WNM131913 WXI131041:WXI131913 BG196577:BG197449 KW196577:KW197449 US196577:US197449 AEO196577:AEO197449 AOK196577:AOK197449 AYG196577:AYG197449 BIC196577:BIC197449 BRY196577:BRY197449 CBU196577:CBU197449 CLQ196577:CLQ197449 CVM196577:CVM197449 DFI196577:DFI197449 DPE196577:DPE197449 DZA196577:DZA197449 EIW196577:EIW197449 ESS196577:ESS197449 FCO196577:FCO197449 FMK196577:FMK197449 FWG196577:FWG197449 GGC196577:GGC197449 GPY196577:GPY197449 GZU196577:GZU197449 HJQ196577:HJQ197449 HTM196577:HTM197449 IDI196577:IDI197449 INE196577:INE197449 IXA196577:IXA197449 JGW196577:JGW197449 JQS196577:JQS197449 KAO196577:KAO197449 KKK196577:KKK197449 KUG196577:KUG197449 LEC196577:LEC197449 LNY196577:LNY197449 LXU196577:LXU197449 MHQ196577:MHQ197449 MRM196577:MRM197449 NBI196577:NBI197449 NLE196577:NLE197449 NVA196577:NVA197449 OEW196577:OEW197449 OOS196577:OOS197449 OYO196577:OYO197449 PIK196577:PIK197449 PSG196577:PSG197449 QCC196577:QCC197449 QLY196577:QLY197449 QVU196577:QVU197449 RFQ196577:RFQ197449 RPM196577:RPM197449 RZI196577:RZI197449 SJE196577:SJE197449 STA196577:STA197449 TCW196577:TCW197449 TMS196577:TMS197449 TWO196577:TWO197449 UGK196577:UGK197449 UQG196577:UQG197449 VAC196577:VAC197449 VJY196577:VJY197449 VTU196577:VTU197449 WDQ196577:WDQ197449 WNM196577:WNM197449 WXI196577:WXI197449 BG262113:BG262985 KW262113:KW262985 US262113:US262985 AEO262113:AEO262985 AOK262113:AOK262985 AYG262113:AYG262985 BIC262113:BIC262985 BRY262113:BRY262985 CBU262113:CBU262985 CLQ262113:CLQ262985 CVM262113:CVM262985 DFI262113:DFI262985 DPE262113:DPE262985 DZA262113:DZA262985 EIW262113:EIW262985 ESS262113:ESS262985 FCO262113:FCO262985 FMK262113:FMK262985 FWG262113:FWG262985 GGC262113:GGC262985 GPY262113:GPY262985 GZU262113:GZU262985 HJQ262113:HJQ262985 HTM262113:HTM262985 IDI262113:IDI262985 INE262113:INE262985 IXA262113:IXA262985 JGW262113:JGW262985 JQS262113:JQS262985 KAO262113:KAO262985 KKK262113:KKK262985 KUG262113:KUG262985 LEC262113:LEC262985 LNY262113:LNY262985 LXU262113:LXU262985 MHQ262113:MHQ262985 MRM262113:MRM262985 NBI262113:NBI262985 NLE262113:NLE262985 NVA262113:NVA262985 OEW262113:OEW262985 OOS262113:OOS262985 OYO262113:OYO262985 PIK262113:PIK262985 PSG262113:PSG262985 QCC262113:QCC262985 QLY262113:QLY262985 QVU262113:QVU262985 RFQ262113:RFQ262985 RPM262113:RPM262985 RZI262113:RZI262985 SJE262113:SJE262985 STA262113:STA262985 TCW262113:TCW262985 TMS262113:TMS262985 TWO262113:TWO262985 UGK262113:UGK262985 UQG262113:UQG262985 VAC262113:VAC262985 VJY262113:VJY262985 VTU262113:VTU262985 WDQ262113:WDQ262985 WNM262113:WNM262985 WXI262113:WXI262985 BG327649:BG328521 KW327649:KW328521 US327649:US328521 AEO327649:AEO328521 AOK327649:AOK328521 AYG327649:AYG328521 BIC327649:BIC328521 BRY327649:BRY328521 CBU327649:CBU328521 CLQ327649:CLQ328521 CVM327649:CVM328521 DFI327649:DFI328521 DPE327649:DPE328521 DZA327649:DZA328521 EIW327649:EIW328521 ESS327649:ESS328521 FCO327649:FCO328521 FMK327649:FMK328521 FWG327649:FWG328521 GGC327649:GGC328521 GPY327649:GPY328521 GZU327649:GZU328521 HJQ327649:HJQ328521 HTM327649:HTM328521 IDI327649:IDI328521 INE327649:INE328521 IXA327649:IXA328521 JGW327649:JGW328521 JQS327649:JQS328521 KAO327649:KAO328521 KKK327649:KKK328521 KUG327649:KUG328521 LEC327649:LEC328521 LNY327649:LNY328521 LXU327649:LXU328521 MHQ327649:MHQ328521 MRM327649:MRM328521 NBI327649:NBI328521 NLE327649:NLE328521 NVA327649:NVA328521 OEW327649:OEW328521 OOS327649:OOS328521 OYO327649:OYO328521 PIK327649:PIK328521 PSG327649:PSG328521 QCC327649:QCC328521 QLY327649:QLY328521 QVU327649:QVU328521 RFQ327649:RFQ328521 RPM327649:RPM328521 RZI327649:RZI328521 SJE327649:SJE328521 STA327649:STA328521 TCW327649:TCW328521 TMS327649:TMS328521 TWO327649:TWO328521 UGK327649:UGK328521 UQG327649:UQG328521 VAC327649:VAC328521 VJY327649:VJY328521 VTU327649:VTU328521 WDQ327649:WDQ328521 WNM327649:WNM328521 WXI327649:WXI328521 BG393185:BG394057 KW393185:KW394057 US393185:US394057 AEO393185:AEO394057 AOK393185:AOK394057 AYG393185:AYG394057 BIC393185:BIC394057 BRY393185:BRY394057 CBU393185:CBU394057 CLQ393185:CLQ394057 CVM393185:CVM394057 DFI393185:DFI394057 DPE393185:DPE394057 DZA393185:DZA394057 EIW393185:EIW394057 ESS393185:ESS394057 FCO393185:FCO394057 FMK393185:FMK394057 FWG393185:FWG394057 GGC393185:GGC394057 GPY393185:GPY394057 GZU393185:GZU394057 HJQ393185:HJQ394057 HTM393185:HTM394057 IDI393185:IDI394057 INE393185:INE394057 IXA393185:IXA394057 JGW393185:JGW394057 JQS393185:JQS394057 KAO393185:KAO394057 KKK393185:KKK394057 KUG393185:KUG394057 LEC393185:LEC394057 LNY393185:LNY394057 LXU393185:LXU394057 MHQ393185:MHQ394057 MRM393185:MRM394057 NBI393185:NBI394057 NLE393185:NLE394057 NVA393185:NVA394057 OEW393185:OEW394057 OOS393185:OOS394057 OYO393185:OYO394057 PIK393185:PIK394057 PSG393185:PSG394057 QCC393185:QCC394057 QLY393185:QLY394057 QVU393185:QVU394057 RFQ393185:RFQ394057 RPM393185:RPM394057 RZI393185:RZI394057 SJE393185:SJE394057 STA393185:STA394057 TCW393185:TCW394057 TMS393185:TMS394057 TWO393185:TWO394057 UGK393185:UGK394057 UQG393185:UQG394057 VAC393185:VAC394057 VJY393185:VJY394057 VTU393185:VTU394057 WDQ393185:WDQ394057 WNM393185:WNM394057 WXI393185:WXI394057 BG458721:BG459593 KW458721:KW459593 US458721:US459593 AEO458721:AEO459593 AOK458721:AOK459593 AYG458721:AYG459593 BIC458721:BIC459593 BRY458721:BRY459593 CBU458721:CBU459593 CLQ458721:CLQ459593 CVM458721:CVM459593 DFI458721:DFI459593 DPE458721:DPE459593 DZA458721:DZA459593 EIW458721:EIW459593 ESS458721:ESS459593 FCO458721:FCO459593 FMK458721:FMK459593 FWG458721:FWG459593 GGC458721:GGC459593 GPY458721:GPY459593 GZU458721:GZU459593 HJQ458721:HJQ459593 HTM458721:HTM459593 IDI458721:IDI459593 INE458721:INE459593 IXA458721:IXA459593 JGW458721:JGW459593 JQS458721:JQS459593 KAO458721:KAO459593 KKK458721:KKK459593 KUG458721:KUG459593 LEC458721:LEC459593 LNY458721:LNY459593 LXU458721:LXU459593 MHQ458721:MHQ459593 MRM458721:MRM459593 NBI458721:NBI459593 NLE458721:NLE459593 NVA458721:NVA459593 OEW458721:OEW459593 OOS458721:OOS459593 OYO458721:OYO459593 PIK458721:PIK459593 PSG458721:PSG459593 QCC458721:QCC459593 QLY458721:QLY459593 QVU458721:QVU459593 RFQ458721:RFQ459593 RPM458721:RPM459593 RZI458721:RZI459593 SJE458721:SJE459593 STA458721:STA459593 TCW458721:TCW459593 TMS458721:TMS459593 TWO458721:TWO459593 UGK458721:UGK459593 UQG458721:UQG459593 VAC458721:VAC459593 VJY458721:VJY459593 VTU458721:VTU459593 WDQ458721:WDQ459593 WNM458721:WNM459593 WXI458721:WXI459593 BG524257:BG525129 KW524257:KW525129 US524257:US525129 AEO524257:AEO525129 AOK524257:AOK525129 AYG524257:AYG525129 BIC524257:BIC525129 BRY524257:BRY525129 CBU524257:CBU525129 CLQ524257:CLQ525129 CVM524257:CVM525129 DFI524257:DFI525129 DPE524257:DPE525129 DZA524257:DZA525129 EIW524257:EIW525129 ESS524257:ESS525129 FCO524257:FCO525129 FMK524257:FMK525129 FWG524257:FWG525129 GGC524257:GGC525129 GPY524257:GPY525129 GZU524257:GZU525129 HJQ524257:HJQ525129 HTM524257:HTM525129 IDI524257:IDI525129 INE524257:INE525129 IXA524257:IXA525129 JGW524257:JGW525129 JQS524257:JQS525129 KAO524257:KAO525129 KKK524257:KKK525129 KUG524257:KUG525129 LEC524257:LEC525129 LNY524257:LNY525129 LXU524257:LXU525129 MHQ524257:MHQ525129 MRM524257:MRM525129 NBI524257:NBI525129 NLE524257:NLE525129 NVA524257:NVA525129 OEW524257:OEW525129 OOS524257:OOS525129 OYO524257:OYO525129 PIK524257:PIK525129 PSG524257:PSG525129 QCC524257:QCC525129 QLY524257:QLY525129 QVU524257:QVU525129 RFQ524257:RFQ525129 RPM524257:RPM525129 RZI524257:RZI525129 SJE524257:SJE525129 STA524257:STA525129 TCW524257:TCW525129 TMS524257:TMS525129 TWO524257:TWO525129 UGK524257:UGK525129 UQG524257:UQG525129 VAC524257:VAC525129 VJY524257:VJY525129 VTU524257:VTU525129 WDQ524257:WDQ525129 WNM524257:WNM525129 WXI524257:WXI525129 BG589793:BG590665 KW589793:KW590665 US589793:US590665 AEO589793:AEO590665 AOK589793:AOK590665 AYG589793:AYG590665 BIC589793:BIC590665 BRY589793:BRY590665 CBU589793:CBU590665 CLQ589793:CLQ590665 CVM589793:CVM590665 DFI589793:DFI590665 DPE589793:DPE590665 DZA589793:DZA590665 EIW589793:EIW590665 ESS589793:ESS590665 FCO589793:FCO590665 FMK589793:FMK590665 FWG589793:FWG590665 GGC589793:GGC590665 GPY589793:GPY590665 GZU589793:GZU590665 HJQ589793:HJQ590665 HTM589793:HTM590665 IDI589793:IDI590665 INE589793:INE590665 IXA589793:IXA590665 JGW589793:JGW590665 JQS589793:JQS590665 KAO589793:KAO590665 KKK589793:KKK590665 KUG589793:KUG590665 LEC589793:LEC590665 LNY589793:LNY590665 LXU589793:LXU590665 MHQ589793:MHQ590665 MRM589793:MRM590665 NBI589793:NBI590665 NLE589793:NLE590665 NVA589793:NVA590665 OEW589793:OEW590665 OOS589793:OOS590665 OYO589793:OYO590665 PIK589793:PIK590665 PSG589793:PSG590665 QCC589793:QCC590665 QLY589793:QLY590665 QVU589793:QVU590665 RFQ589793:RFQ590665 RPM589793:RPM590665 RZI589793:RZI590665 SJE589793:SJE590665 STA589793:STA590665 TCW589793:TCW590665 TMS589793:TMS590665 TWO589793:TWO590665 UGK589793:UGK590665 UQG589793:UQG590665 VAC589793:VAC590665 VJY589793:VJY590665 VTU589793:VTU590665 WDQ589793:WDQ590665 WNM589793:WNM590665 WXI589793:WXI590665 BG655329:BG656201 KW655329:KW656201 US655329:US656201 AEO655329:AEO656201 AOK655329:AOK656201 AYG655329:AYG656201 BIC655329:BIC656201 BRY655329:BRY656201 CBU655329:CBU656201 CLQ655329:CLQ656201 CVM655329:CVM656201 DFI655329:DFI656201 DPE655329:DPE656201 DZA655329:DZA656201 EIW655329:EIW656201 ESS655329:ESS656201 FCO655329:FCO656201 FMK655329:FMK656201 FWG655329:FWG656201 GGC655329:GGC656201 GPY655329:GPY656201 GZU655329:GZU656201 HJQ655329:HJQ656201 HTM655329:HTM656201 IDI655329:IDI656201 INE655329:INE656201 IXA655329:IXA656201 JGW655329:JGW656201 JQS655329:JQS656201 KAO655329:KAO656201 KKK655329:KKK656201 KUG655329:KUG656201 LEC655329:LEC656201 LNY655329:LNY656201 LXU655329:LXU656201 MHQ655329:MHQ656201 MRM655329:MRM656201 NBI655329:NBI656201 NLE655329:NLE656201 NVA655329:NVA656201 OEW655329:OEW656201 OOS655329:OOS656201 OYO655329:OYO656201 PIK655329:PIK656201 PSG655329:PSG656201 QCC655329:QCC656201 QLY655329:QLY656201 QVU655329:QVU656201 RFQ655329:RFQ656201 RPM655329:RPM656201 RZI655329:RZI656201 SJE655329:SJE656201 STA655329:STA656201 TCW655329:TCW656201 TMS655329:TMS656201 TWO655329:TWO656201 UGK655329:UGK656201 UQG655329:UQG656201 VAC655329:VAC656201 VJY655329:VJY656201 VTU655329:VTU656201 WDQ655329:WDQ656201 WNM655329:WNM656201 WXI655329:WXI656201 BG720865:BG721737 KW720865:KW721737 US720865:US721737 AEO720865:AEO721737 AOK720865:AOK721737 AYG720865:AYG721737 BIC720865:BIC721737 BRY720865:BRY721737 CBU720865:CBU721737 CLQ720865:CLQ721737 CVM720865:CVM721737 DFI720865:DFI721737 DPE720865:DPE721737 DZA720865:DZA721737 EIW720865:EIW721737 ESS720865:ESS721737 FCO720865:FCO721737 FMK720865:FMK721737 FWG720865:FWG721737 GGC720865:GGC721737 GPY720865:GPY721737 GZU720865:GZU721737 HJQ720865:HJQ721737 HTM720865:HTM721737 IDI720865:IDI721737 INE720865:INE721737 IXA720865:IXA721737 JGW720865:JGW721737 JQS720865:JQS721737 KAO720865:KAO721737 KKK720865:KKK721737 KUG720865:KUG721737 LEC720865:LEC721737 LNY720865:LNY721737 LXU720865:LXU721737 MHQ720865:MHQ721737 MRM720865:MRM721737 NBI720865:NBI721737 NLE720865:NLE721737 NVA720865:NVA721737 OEW720865:OEW721737 OOS720865:OOS721737 OYO720865:OYO721737 PIK720865:PIK721737 PSG720865:PSG721737 QCC720865:QCC721737 QLY720865:QLY721737 QVU720865:QVU721737 RFQ720865:RFQ721737 RPM720865:RPM721737 RZI720865:RZI721737 SJE720865:SJE721737 STA720865:STA721737 TCW720865:TCW721737 TMS720865:TMS721737 TWO720865:TWO721737 UGK720865:UGK721737 UQG720865:UQG721737 VAC720865:VAC721737 VJY720865:VJY721737 VTU720865:VTU721737 WDQ720865:WDQ721737 WNM720865:WNM721737 WXI720865:WXI721737 BG786401:BG787273 KW786401:KW787273 US786401:US787273 AEO786401:AEO787273 AOK786401:AOK787273 AYG786401:AYG787273 BIC786401:BIC787273 BRY786401:BRY787273 CBU786401:CBU787273 CLQ786401:CLQ787273 CVM786401:CVM787273 DFI786401:DFI787273 DPE786401:DPE787273 DZA786401:DZA787273 EIW786401:EIW787273 ESS786401:ESS787273 FCO786401:FCO787273 FMK786401:FMK787273 FWG786401:FWG787273 GGC786401:GGC787273 GPY786401:GPY787273 GZU786401:GZU787273 HJQ786401:HJQ787273 HTM786401:HTM787273 IDI786401:IDI787273 INE786401:INE787273 IXA786401:IXA787273 JGW786401:JGW787273 JQS786401:JQS787273 KAO786401:KAO787273 KKK786401:KKK787273 KUG786401:KUG787273 LEC786401:LEC787273 LNY786401:LNY787273 LXU786401:LXU787273 MHQ786401:MHQ787273 MRM786401:MRM787273 NBI786401:NBI787273 NLE786401:NLE787273 NVA786401:NVA787273 OEW786401:OEW787273 OOS786401:OOS787273 OYO786401:OYO787273 PIK786401:PIK787273 PSG786401:PSG787273 QCC786401:QCC787273 QLY786401:QLY787273 QVU786401:QVU787273 RFQ786401:RFQ787273 RPM786401:RPM787273 RZI786401:RZI787273 SJE786401:SJE787273 STA786401:STA787273 TCW786401:TCW787273 TMS786401:TMS787273 TWO786401:TWO787273 UGK786401:UGK787273 UQG786401:UQG787273 VAC786401:VAC787273 VJY786401:VJY787273 VTU786401:VTU787273 WDQ786401:WDQ787273 WNM786401:WNM787273 WXI786401:WXI787273 BG851937:BG852809 KW851937:KW852809 US851937:US852809 AEO851937:AEO852809 AOK851937:AOK852809 AYG851937:AYG852809 BIC851937:BIC852809 BRY851937:BRY852809 CBU851937:CBU852809 CLQ851937:CLQ852809 CVM851937:CVM852809 DFI851937:DFI852809 DPE851937:DPE852809 DZA851937:DZA852809 EIW851937:EIW852809 ESS851937:ESS852809 FCO851937:FCO852809 FMK851937:FMK852809 FWG851937:FWG852809 GGC851937:GGC852809 GPY851937:GPY852809 GZU851937:GZU852809 HJQ851937:HJQ852809 HTM851937:HTM852809 IDI851937:IDI852809 INE851937:INE852809 IXA851937:IXA852809 JGW851937:JGW852809 JQS851937:JQS852809 KAO851937:KAO852809 KKK851937:KKK852809 KUG851937:KUG852809 LEC851937:LEC852809 LNY851937:LNY852809 LXU851937:LXU852809 MHQ851937:MHQ852809 MRM851937:MRM852809 NBI851937:NBI852809 NLE851937:NLE852809 NVA851937:NVA852809 OEW851937:OEW852809 OOS851937:OOS852809 OYO851937:OYO852809 PIK851937:PIK852809 PSG851937:PSG852809 QCC851937:QCC852809 QLY851937:QLY852809 QVU851937:QVU852809 RFQ851937:RFQ852809 RPM851937:RPM852809 RZI851937:RZI852809 SJE851937:SJE852809 STA851937:STA852809 TCW851937:TCW852809 TMS851937:TMS852809 TWO851937:TWO852809 UGK851937:UGK852809 UQG851937:UQG852809 VAC851937:VAC852809 VJY851937:VJY852809 VTU851937:VTU852809 WDQ851937:WDQ852809 WNM851937:WNM852809 WXI851937:WXI852809 BG917473:BG918345 KW917473:KW918345 US917473:US918345 AEO917473:AEO918345 AOK917473:AOK918345 AYG917473:AYG918345 BIC917473:BIC918345 BRY917473:BRY918345 CBU917473:CBU918345 CLQ917473:CLQ918345 CVM917473:CVM918345 DFI917473:DFI918345 DPE917473:DPE918345 DZA917473:DZA918345 EIW917473:EIW918345 ESS917473:ESS918345 FCO917473:FCO918345 FMK917473:FMK918345 FWG917473:FWG918345 GGC917473:GGC918345 GPY917473:GPY918345 GZU917473:GZU918345 HJQ917473:HJQ918345 HTM917473:HTM918345 IDI917473:IDI918345 INE917473:INE918345 IXA917473:IXA918345 JGW917473:JGW918345 JQS917473:JQS918345 KAO917473:KAO918345 KKK917473:KKK918345 KUG917473:KUG918345 LEC917473:LEC918345 LNY917473:LNY918345 LXU917473:LXU918345 MHQ917473:MHQ918345 MRM917473:MRM918345 NBI917473:NBI918345 NLE917473:NLE918345 NVA917473:NVA918345 OEW917473:OEW918345 OOS917473:OOS918345 OYO917473:OYO918345 PIK917473:PIK918345 PSG917473:PSG918345 QCC917473:QCC918345 QLY917473:QLY918345 QVU917473:QVU918345 RFQ917473:RFQ918345 RPM917473:RPM918345 RZI917473:RZI918345 SJE917473:SJE918345 STA917473:STA918345 TCW917473:TCW918345 TMS917473:TMS918345 TWO917473:TWO918345 UGK917473:UGK918345 UQG917473:UQG918345 VAC917473:VAC918345 VJY917473:VJY918345 VTU917473:VTU918345 WDQ917473:WDQ918345 WNM917473:WNM918345 WXI917473:WXI918345 BG983009:BG983881 KW983009:KW983881 US983009:US983881 AEO983009:AEO983881 AOK983009:AOK983881 AYG983009:AYG983881 BIC983009:BIC983881 BRY983009:BRY983881 CBU983009:CBU983881 CLQ983009:CLQ983881 CVM983009:CVM983881 DFI983009:DFI983881 DPE983009:DPE983881 DZA983009:DZA983881 EIW983009:EIW983881 ESS983009:ESS983881 FCO983009:FCO983881 FMK983009:FMK983881 FWG983009:FWG983881 GGC983009:GGC983881 GPY983009:GPY983881 GZU983009:GZU983881 HJQ983009:HJQ983881 HTM983009:HTM983881 IDI983009:IDI983881 INE983009:INE983881 IXA983009:IXA983881 JGW983009:JGW983881 JQS983009:JQS983881 KAO983009:KAO983881 KKK983009:KKK983881 KUG983009:KUG983881 LEC983009:LEC983881 LNY983009:LNY983881 LXU983009:LXU983881 MHQ983009:MHQ983881 MRM983009:MRM983881 NBI983009:NBI983881 NLE983009:NLE983881 NVA983009:NVA983881 OEW983009:OEW983881 OOS983009:OOS983881 OYO983009:OYO983881 PIK983009:PIK983881 PSG983009:PSG983881 QCC983009:QCC983881 QLY983009:QLY983881 QVU983009:QVU983881 RFQ983009:RFQ983881 RPM983009:RPM983881 RZI983009:RZI983881 SJE983009:SJE983881 STA983009:STA983881 TCW983009:TCW983881 TMS983009:TMS983881 TWO983009:TWO983881 UGK983009:UGK983881 UQG983009:UQG983881 VAC983009:VAC983881 VJY983009:VJY983881 VTU983009:VTU983881 WDQ983009:WDQ983881 WNM983009:WNM983881 WXI983009:WXI983881 BM65505:BM66379 LC65505:LC66379 UY65505:UY66379 AEU65505:AEU66379 AOQ65505:AOQ66379 AYM65505:AYM66379 BII65505:BII66379 BSE65505:BSE66379 CCA65505:CCA66379 CLW65505:CLW66379 CVS65505:CVS66379 DFO65505:DFO66379 DPK65505:DPK66379 DZG65505:DZG66379 EJC65505:EJC66379 ESY65505:ESY66379 FCU65505:FCU66379 FMQ65505:FMQ66379 FWM65505:FWM66379 GGI65505:GGI66379 GQE65505:GQE66379 HAA65505:HAA66379 HJW65505:HJW66379 HTS65505:HTS66379 IDO65505:IDO66379 INK65505:INK66379 IXG65505:IXG66379 JHC65505:JHC66379 JQY65505:JQY66379 KAU65505:KAU66379 KKQ65505:KKQ66379 KUM65505:KUM66379 LEI65505:LEI66379 LOE65505:LOE66379 LYA65505:LYA66379 MHW65505:MHW66379 MRS65505:MRS66379 NBO65505:NBO66379 NLK65505:NLK66379 NVG65505:NVG66379 OFC65505:OFC66379 OOY65505:OOY66379 OYU65505:OYU66379 PIQ65505:PIQ66379 PSM65505:PSM66379 QCI65505:QCI66379 QME65505:QME66379 QWA65505:QWA66379 RFW65505:RFW66379 RPS65505:RPS66379 RZO65505:RZO66379 SJK65505:SJK66379 STG65505:STG66379 TDC65505:TDC66379 TMY65505:TMY66379 TWU65505:TWU66379 UGQ65505:UGQ66379 UQM65505:UQM66379 VAI65505:VAI66379 VKE65505:VKE66379 VUA65505:VUA66379 WDW65505:WDW66379 WNS65505:WNS66379 WXO65505:WXO66379 BM131041:BM131915 LC131041:LC131915 UY131041:UY131915 AEU131041:AEU131915 AOQ131041:AOQ131915 AYM131041:AYM131915 BII131041:BII131915 BSE131041:BSE131915 CCA131041:CCA131915 CLW131041:CLW131915 CVS131041:CVS131915 DFO131041:DFO131915 DPK131041:DPK131915 DZG131041:DZG131915 EJC131041:EJC131915 ESY131041:ESY131915 FCU131041:FCU131915 FMQ131041:FMQ131915 FWM131041:FWM131915 GGI131041:GGI131915 GQE131041:GQE131915 HAA131041:HAA131915 HJW131041:HJW131915 HTS131041:HTS131915 IDO131041:IDO131915 INK131041:INK131915 IXG131041:IXG131915 JHC131041:JHC131915 JQY131041:JQY131915 KAU131041:KAU131915 KKQ131041:KKQ131915 KUM131041:KUM131915 LEI131041:LEI131915 LOE131041:LOE131915 LYA131041:LYA131915 MHW131041:MHW131915 MRS131041:MRS131915 NBO131041:NBO131915 NLK131041:NLK131915 NVG131041:NVG131915 OFC131041:OFC131915 OOY131041:OOY131915 OYU131041:OYU131915 PIQ131041:PIQ131915 PSM131041:PSM131915 QCI131041:QCI131915 QME131041:QME131915 QWA131041:QWA131915 RFW131041:RFW131915 RPS131041:RPS131915 RZO131041:RZO131915 SJK131041:SJK131915 STG131041:STG131915 TDC131041:TDC131915 TMY131041:TMY131915 TWU131041:TWU131915 UGQ131041:UGQ131915 UQM131041:UQM131915 VAI131041:VAI131915 VKE131041:VKE131915 VUA131041:VUA131915 WDW131041:WDW131915 WNS131041:WNS131915 WXO131041:WXO131915 BM196577:BM197451 LC196577:LC197451 UY196577:UY197451 AEU196577:AEU197451 AOQ196577:AOQ197451 AYM196577:AYM197451 BII196577:BII197451 BSE196577:BSE197451 CCA196577:CCA197451 CLW196577:CLW197451 CVS196577:CVS197451 DFO196577:DFO197451 DPK196577:DPK197451 DZG196577:DZG197451 EJC196577:EJC197451 ESY196577:ESY197451 FCU196577:FCU197451 FMQ196577:FMQ197451 FWM196577:FWM197451 GGI196577:GGI197451 GQE196577:GQE197451 HAA196577:HAA197451 HJW196577:HJW197451 HTS196577:HTS197451 IDO196577:IDO197451 INK196577:INK197451 IXG196577:IXG197451 JHC196577:JHC197451 JQY196577:JQY197451 KAU196577:KAU197451 KKQ196577:KKQ197451 KUM196577:KUM197451 LEI196577:LEI197451 LOE196577:LOE197451 LYA196577:LYA197451 MHW196577:MHW197451 MRS196577:MRS197451 NBO196577:NBO197451 NLK196577:NLK197451 NVG196577:NVG197451 OFC196577:OFC197451 OOY196577:OOY197451 OYU196577:OYU197451 PIQ196577:PIQ197451 PSM196577:PSM197451 QCI196577:QCI197451 QME196577:QME197451 QWA196577:QWA197451 RFW196577:RFW197451 RPS196577:RPS197451 RZO196577:RZO197451 SJK196577:SJK197451 STG196577:STG197451 TDC196577:TDC197451 TMY196577:TMY197451 TWU196577:TWU197451 UGQ196577:UGQ197451 UQM196577:UQM197451 VAI196577:VAI197451 VKE196577:VKE197451 VUA196577:VUA197451 WDW196577:WDW197451 WNS196577:WNS197451 WXO196577:WXO197451 BM262113:BM262987 LC262113:LC262987 UY262113:UY262987 AEU262113:AEU262987 AOQ262113:AOQ262987 AYM262113:AYM262987 BII262113:BII262987 BSE262113:BSE262987 CCA262113:CCA262987 CLW262113:CLW262987 CVS262113:CVS262987 DFO262113:DFO262987 DPK262113:DPK262987 DZG262113:DZG262987 EJC262113:EJC262987 ESY262113:ESY262987 FCU262113:FCU262987 FMQ262113:FMQ262987 FWM262113:FWM262987 GGI262113:GGI262987 GQE262113:GQE262987 HAA262113:HAA262987 HJW262113:HJW262987 HTS262113:HTS262987 IDO262113:IDO262987 INK262113:INK262987 IXG262113:IXG262987 JHC262113:JHC262987 JQY262113:JQY262987 KAU262113:KAU262987 KKQ262113:KKQ262987 KUM262113:KUM262987 LEI262113:LEI262987 LOE262113:LOE262987 LYA262113:LYA262987 MHW262113:MHW262987 MRS262113:MRS262987 NBO262113:NBO262987 NLK262113:NLK262987 NVG262113:NVG262987 OFC262113:OFC262987 OOY262113:OOY262987 OYU262113:OYU262987 PIQ262113:PIQ262987 PSM262113:PSM262987 QCI262113:QCI262987 QME262113:QME262987 QWA262113:QWA262987 RFW262113:RFW262987 RPS262113:RPS262987 RZO262113:RZO262987 SJK262113:SJK262987 STG262113:STG262987 TDC262113:TDC262987 TMY262113:TMY262987 TWU262113:TWU262987 UGQ262113:UGQ262987 UQM262113:UQM262987 VAI262113:VAI262987 VKE262113:VKE262987 VUA262113:VUA262987 WDW262113:WDW262987 WNS262113:WNS262987 WXO262113:WXO262987 BM327649:BM328523 LC327649:LC328523 UY327649:UY328523 AEU327649:AEU328523 AOQ327649:AOQ328523 AYM327649:AYM328523 BII327649:BII328523 BSE327649:BSE328523 CCA327649:CCA328523 CLW327649:CLW328523 CVS327649:CVS328523 DFO327649:DFO328523 DPK327649:DPK328523 DZG327649:DZG328523 EJC327649:EJC328523 ESY327649:ESY328523 FCU327649:FCU328523 FMQ327649:FMQ328523 FWM327649:FWM328523 GGI327649:GGI328523 GQE327649:GQE328523 HAA327649:HAA328523 HJW327649:HJW328523 HTS327649:HTS328523 IDO327649:IDO328523 INK327649:INK328523 IXG327649:IXG328523 JHC327649:JHC328523 JQY327649:JQY328523 KAU327649:KAU328523 KKQ327649:KKQ328523 KUM327649:KUM328523 LEI327649:LEI328523 LOE327649:LOE328523 LYA327649:LYA328523 MHW327649:MHW328523 MRS327649:MRS328523 NBO327649:NBO328523 NLK327649:NLK328523 NVG327649:NVG328523 OFC327649:OFC328523 OOY327649:OOY328523 OYU327649:OYU328523 PIQ327649:PIQ328523 PSM327649:PSM328523 QCI327649:QCI328523 QME327649:QME328523 QWA327649:QWA328523 RFW327649:RFW328523 RPS327649:RPS328523 RZO327649:RZO328523 SJK327649:SJK328523 STG327649:STG328523 TDC327649:TDC328523 TMY327649:TMY328523 TWU327649:TWU328523 UGQ327649:UGQ328523 UQM327649:UQM328523 VAI327649:VAI328523 VKE327649:VKE328523 VUA327649:VUA328523 WDW327649:WDW328523 WNS327649:WNS328523 WXO327649:WXO328523 BM393185:BM394059 LC393185:LC394059 UY393185:UY394059 AEU393185:AEU394059 AOQ393185:AOQ394059 AYM393185:AYM394059 BII393185:BII394059 BSE393185:BSE394059 CCA393185:CCA394059 CLW393185:CLW394059 CVS393185:CVS394059 DFO393185:DFO394059 DPK393185:DPK394059 DZG393185:DZG394059 EJC393185:EJC394059 ESY393185:ESY394059 FCU393185:FCU394059 FMQ393185:FMQ394059 FWM393185:FWM394059 GGI393185:GGI394059 GQE393185:GQE394059 HAA393185:HAA394059 HJW393185:HJW394059 HTS393185:HTS394059 IDO393185:IDO394059 INK393185:INK394059 IXG393185:IXG394059 JHC393185:JHC394059 JQY393185:JQY394059 KAU393185:KAU394059 KKQ393185:KKQ394059 KUM393185:KUM394059 LEI393185:LEI394059 LOE393185:LOE394059 LYA393185:LYA394059 MHW393185:MHW394059 MRS393185:MRS394059 NBO393185:NBO394059 NLK393185:NLK394059 NVG393185:NVG394059 OFC393185:OFC394059 OOY393185:OOY394059 OYU393185:OYU394059 PIQ393185:PIQ394059 PSM393185:PSM394059 QCI393185:QCI394059 QME393185:QME394059 QWA393185:QWA394059 RFW393185:RFW394059 RPS393185:RPS394059 RZO393185:RZO394059 SJK393185:SJK394059 STG393185:STG394059 TDC393185:TDC394059 TMY393185:TMY394059 TWU393185:TWU394059 UGQ393185:UGQ394059 UQM393185:UQM394059 VAI393185:VAI394059 VKE393185:VKE394059 VUA393185:VUA394059 WDW393185:WDW394059 WNS393185:WNS394059 WXO393185:WXO394059 BM458721:BM459595 LC458721:LC459595 UY458721:UY459595 AEU458721:AEU459595 AOQ458721:AOQ459595 AYM458721:AYM459595 BII458721:BII459595 BSE458721:BSE459595 CCA458721:CCA459595 CLW458721:CLW459595 CVS458721:CVS459595 DFO458721:DFO459595 DPK458721:DPK459595 DZG458721:DZG459595 EJC458721:EJC459595 ESY458721:ESY459595 FCU458721:FCU459595 FMQ458721:FMQ459595 FWM458721:FWM459595 GGI458721:GGI459595 GQE458721:GQE459595 HAA458721:HAA459595 HJW458721:HJW459595 HTS458721:HTS459595 IDO458721:IDO459595 INK458721:INK459595 IXG458721:IXG459595 JHC458721:JHC459595 JQY458721:JQY459595 KAU458721:KAU459595 KKQ458721:KKQ459595 KUM458721:KUM459595 LEI458721:LEI459595 LOE458721:LOE459595 LYA458721:LYA459595 MHW458721:MHW459595 MRS458721:MRS459595 NBO458721:NBO459595 NLK458721:NLK459595 NVG458721:NVG459595 OFC458721:OFC459595 OOY458721:OOY459595 OYU458721:OYU459595 PIQ458721:PIQ459595 PSM458721:PSM459595 QCI458721:QCI459595 QME458721:QME459595 QWA458721:QWA459595 RFW458721:RFW459595 RPS458721:RPS459595 RZO458721:RZO459595 SJK458721:SJK459595 STG458721:STG459595 TDC458721:TDC459595 TMY458721:TMY459595 TWU458721:TWU459595 UGQ458721:UGQ459595 UQM458721:UQM459595 VAI458721:VAI459595 VKE458721:VKE459595 VUA458721:VUA459595 WDW458721:WDW459595 WNS458721:WNS459595 WXO458721:WXO459595 BM524257:BM525131 LC524257:LC525131 UY524257:UY525131 AEU524257:AEU525131 AOQ524257:AOQ525131 AYM524257:AYM525131 BII524257:BII525131 BSE524257:BSE525131 CCA524257:CCA525131 CLW524257:CLW525131 CVS524257:CVS525131 DFO524257:DFO525131 DPK524257:DPK525131 DZG524257:DZG525131 EJC524257:EJC525131 ESY524257:ESY525131 FCU524257:FCU525131 FMQ524257:FMQ525131 FWM524257:FWM525131 GGI524257:GGI525131 GQE524257:GQE525131 HAA524257:HAA525131 HJW524257:HJW525131 HTS524257:HTS525131 IDO524257:IDO525131 INK524257:INK525131 IXG524257:IXG525131 JHC524257:JHC525131 JQY524257:JQY525131 KAU524257:KAU525131 KKQ524257:KKQ525131 KUM524257:KUM525131 LEI524257:LEI525131 LOE524257:LOE525131 LYA524257:LYA525131 MHW524257:MHW525131 MRS524257:MRS525131 NBO524257:NBO525131 NLK524257:NLK525131 NVG524257:NVG525131 OFC524257:OFC525131 OOY524257:OOY525131 OYU524257:OYU525131 PIQ524257:PIQ525131 PSM524257:PSM525131 QCI524257:QCI525131 QME524257:QME525131 QWA524257:QWA525131 RFW524257:RFW525131 RPS524257:RPS525131 RZO524257:RZO525131 SJK524257:SJK525131 STG524257:STG525131 TDC524257:TDC525131 TMY524257:TMY525131 TWU524257:TWU525131 UGQ524257:UGQ525131 UQM524257:UQM525131 VAI524257:VAI525131 VKE524257:VKE525131 VUA524257:VUA525131 WDW524257:WDW525131 WNS524257:WNS525131 WXO524257:WXO525131 BM589793:BM590667 LC589793:LC590667 UY589793:UY590667 AEU589793:AEU590667 AOQ589793:AOQ590667 AYM589793:AYM590667 BII589793:BII590667 BSE589793:BSE590667 CCA589793:CCA590667 CLW589793:CLW590667 CVS589793:CVS590667 DFO589793:DFO590667 DPK589793:DPK590667 DZG589793:DZG590667 EJC589793:EJC590667 ESY589793:ESY590667 FCU589793:FCU590667 FMQ589793:FMQ590667 FWM589793:FWM590667 GGI589793:GGI590667 GQE589793:GQE590667 HAA589793:HAA590667 HJW589793:HJW590667 HTS589793:HTS590667 IDO589793:IDO590667 INK589793:INK590667 IXG589793:IXG590667 JHC589793:JHC590667 JQY589793:JQY590667 KAU589793:KAU590667 KKQ589793:KKQ590667 KUM589793:KUM590667 LEI589793:LEI590667 LOE589793:LOE590667 LYA589793:LYA590667 MHW589793:MHW590667 MRS589793:MRS590667 NBO589793:NBO590667 NLK589793:NLK590667 NVG589793:NVG590667 OFC589793:OFC590667 OOY589793:OOY590667 OYU589793:OYU590667 PIQ589793:PIQ590667 PSM589793:PSM590667 QCI589793:QCI590667 QME589793:QME590667 QWA589793:QWA590667 RFW589793:RFW590667 RPS589793:RPS590667 RZO589793:RZO590667 SJK589793:SJK590667 STG589793:STG590667 TDC589793:TDC590667 TMY589793:TMY590667 TWU589793:TWU590667 UGQ589793:UGQ590667 UQM589793:UQM590667 VAI589793:VAI590667 VKE589793:VKE590667 VUA589793:VUA590667 WDW589793:WDW590667 WNS589793:WNS590667 WXO589793:WXO590667 BM655329:BM656203 LC655329:LC656203 UY655329:UY656203 AEU655329:AEU656203 AOQ655329:AOQ656203 AYM655329:AYM656203 BII655329:BII656203 BSE655329:BSE656203 CCA655329:CCA656203 CLW655329:CLW656203 CVS655329:CVS656203 DFO655329:DFO656203 DPK655329:DPK656203 DZG655329:DZG656203 EJC655329:EJC656203 ESY655329:ESY656203 FCU655329:FCU656203 FMQ655329:FMQ656203 FWM655329:FWM656203 GGI655329:GGI656203 GQE655329:GQE656203 HAA655329:HAA656203 HJW655329:HJW656203 HTS655329:HTS656203 IDO655329:IDO656203 INK655329:INK656203 IXG655329:IXG656203 JHC655329:JHC656203 JQY655329:JQY656203 KAU655329:KAU656203 KKQ655329:KKQ656203 KUM655329:KUM656203 LEI655329:LEI656203 LOE655329:LOE656203 LYA655329:LYA656203 MHW655329:MHW656203 MRS655329:MRS656203 NBO655329:NBO656203 NLK655329:NLK656203 NVG655329:NVG656203 OFC655329:OFC656203 OOY655329:OOY656203 OYU655329:OYU656203 PIQ655329:PIQ656203 PSM655329:PSM656203 QCI655329:QCI656203 QME655329:QME656203 QWA655329:QWA656203 RFW655329:RFW656203 RPS655329:RPS656203 RZO655329:RZO656203 SJK655329:SJK656203 STG655329:STG656203 TDC655329:TDC656203 TMY655329:TMY656203 TWU655329:TWU656203 UGQ655329:UGQ656203 UQM655329:UQM656203 VAI655329:VAI656203 VKE655329:VKE656203 VUA655329:VUA656203 WDW655329:WDW656203 WNS655329:WNS656203 WXO655329:WXO656203 BM720865:BM721739 LC720865:LC721739 UY720865:UY721739 AEU720865:AEU721739 AOQ720865:AOQ721739 AYM720865:AYM721739 BII720865:BII721739 BSE720865:BSE721739 CCA720865:CCA721739 CLW720865:CLW721739 CVS720865:CVS721739 DFO720865:DFO721739 DPK720865:DPK721739 DZG720865:DZG721739 EJC720865:EJC721739 ESY720865:ESY721739 FCU720865:FCU721739 FMQ720865:FMQ721739 FWM720865:FWM721739 GGI720865:GGI721739 GQE720865:GQE721739 HAA720865:HAA721739 HJW720865:HJW721739 HTS720865:HTS721739 IDO720865:IDO721739 INK720865:INK721739 IXG720865:IXG721739 JHC720865:JHC721739 JQY720865:JQY721739 KAU720865:KAU721739 KKQ720865:KKQ721739 KUM720865:KUM721739 LEI720865:LEI721739 LOE720865:LOE721739 LYA720865:LYA721739 MHW720865:MHW721739 MRS720865:MRS721739 NBO720865:NBO721739 NLK720865:NLK721739 NVG720865:NVG721739 OFC720865:OFC721739 OOY720865:OOY721739 OYU720865:OYU721739 PIQ720865:PIQ721739 PSM720865:PSM721739 QCI720865:QCI721739 QME720865:QME721739 QWA720865:QWA721739 RFW720865:RFW721739 RPS720865:RPS721739 RZO720865:RZO721739 SJK720865:SJK721739 STG720865:STG721739 TDC720865:TDC721739 TMY720865:TMY721739 TWU720865:TWU721739 UGQ720865:UGQ721739 UQM720865:UQM721739 VAI720865:VAI721739 VKE720865:VKE721739 VUA720865:VUA721739 WDW720865:WDW721739 WNS720865:WNS721739 WXO720865:WXO721739 BM786401:BM787275 LC786401:LC787275 UY786401:UY787275 AEU786401:AEU787275 AOQ786401:AOQ787275 AYM786401:AYM787275 BII786401:BII787275 BSE786401:BSE787275 CCA786401:CCA787275 CLW786401:CLW787275 CVS786401:CVS787275 DFO786401:DFO787275 DPK786401:DPK787275 DZG786401:DZG787275 EJC786401:EJC787275 ESY786401:ESY787275 FCU786401:FCU787275 FMQ786401:FMQ787275 FWM786401:FWM787275 GGI786401:GGI787275 GQE786401:GQE787275 HAA786401:HAA787275 HJW786401:HJW787275 HTS786401:HTS787275 IDO786401:IDO787275 INK786401:INK787275 IXG786401:IXG787275 JHC786401:JHC787275 JQY786401:JQY787275 KAU786401:KAU787275 KKQ786401:KKQ787275 KUM786401:KUM787275 LEI786401:LEI787275 LOE786401:LOE787275 LYA786401:LYA787275 MHW786401:MHW787275 MRS786401:MRS787275 NBO786401:NBO787275 NLK786401:NLK787275 NVG786401:NVG787275 OFC786401:OFC787275 OOY786401:OOY787275 OYU786401:OYU787275 PIQ786401:PIQ787275 PSM786401:PSM787275 QCI786401:QCI787275 QME786401:QME787275 QWA786401:QWA787275 RFW786401:RFW787275 RPS786401:RPS787275 RZO786401:RZO787275 SJK786401:SJK787275 STG786401:STG787275 TDC786401:TDC787275 TMY786401:TMY787275 TWU786401:TWU787275 UGQ786401:UGQ787275 UQM786401:UQM787275 VAI786401:VAI787275 VKE786401:VKE787275 VUA786401:VUA787275 WDW786401:WDW787275 WNS786401:WNS787275 WXO786401:WXO787275 BM851937:BM852811 LC851937:LC852811 UY851937:UY852811 AEU851937:AEU852811 AOQ851937:AOQ852811 AYM851937:AYM852811 BII851937:BII852811 BSE851937:BSE852811 CCA851937:CCA852811 CLW851937:CLW852811 CVS851937:CVS852811 DFO851937:DFO852811 DPK851937:DPK852811 DZG851937:DZG852811 EJC851937:EJC852811 ESY851937:ESY852811 FCU851937:FCU852811 FMQ851937:FMQ852811 FWM851937:FWM852811 GGI851937:GGI852811 GQE851937:GQE852811 HAA851937:HAA852811 HJW851937:HJW852811 HTS851937:HTS852811 IDO851937:IDO852811 INK851937:INK852811 IXG851937:IXG852811 JHC851937:JHC852811 JQY851937:JQY852811 KAU851937:KAU852811 KKQ851937:KKQ852811 KUM851937:KUM852811 LEI851937:LEI852811 LOE851937:LOE852811 LYA851937:LYA852811 MHW851937:MHW852811 MRS851937:MRS852811 NBO851937:NBO852811 NLK851937:NLK852811 NVG851937:NVG852811 OFC851937:OFC852811 OOY851937:OOY852811 OYU851937:OYU852811 PIQ851937:PIQ852811 PSM851937:PSM852811 QCI851937:QCI852811 QME851937:QME852811 QWA851937:QWA852811 RFW851937:RFW852811 RPS851937:RPS852811 RZO851937:RZO852811 SJK851937:SJK852811 STG851937:STG852811 TDC851937:TDC852811 TMY851937:TMY852811 TWU851937:TWU852811 UGQ851937:UGQ852811 UQM851937:UQM852811 VAI851937:VAI852811 VKE851937:VKE852811 VUA851937:VUA852811 WDW851937:WDW852811 WNS851937:WNS852811 WXO851937:WXO852811 BM917473:BM918347 LC917473:LC918347 UY917473:UY918347 AEU917473:AEU918347 AOQ917473:AOQ918347 AYM917473:AYM918347 BII917473:BII918347 BSE917473:BSE918347 CCA917473:CCA918347 CLW917473:CLW918347 CVS917473:CVS918347 DFO917473:DFO918347 DPK917473:DPK918347 DZG917473:DZG918347 EJC917473:EJC918347 ESY917473:ESY918347 FCU917473:FCU918347 FMQ917473:FMQ918347 FWM917473:FWM918347 GGI917473:GGI918347 GQE917473:GQE918347 HAA917473:HAA918347 HJW917473:HJW918347 HTS917473:HTS918347 IDO917473:IDO918347 INK917473:INK918347 IXG917473:IXG918347 JHC917473:JHC918347 JQY917473:JQY918347 KAU917473:KAU918347 KKQ917473:KKQ918347 KUM917473:KUM918347 LEI917473:LEI918347 LOE917473:LOE918347 LYA917473:LYA918347 MHW917473:MHW918347 MRS917473:MRS918347 NBO917473:NBO918347 NLK917473:NLK918347 NVG917473:NVG918347 OFC917473:OFC918347 OOY917473:OOY918347 OYU917473:OYU918347 PIQ917473:PIQ918347 PSM917473:PSM918347 QCI917473:QCI918347 QME917473:QME918347 QWA917473:QWA918347 RFW917473:RFW918347 RPS917473:RPS918347 RZO917473:RZO918347 SJK917473:SJK918347 STG917473:STG918347 TDC917473:TDC918347 TMY917473:TMY918347 TWU917473:TWU918347 UGQ917473:UGQ918347 UQM917473:UQM918347 VAI917473:VAI918347 VKE917473:VKE918347 VUA917473:VUA918347 WDW917473:WDW918347 WNS917473:WNS918347 WXO917473:WXO918347 BM983009:BM983883 LC983009:LC983883 UY983009:UY983883 AEU983009:AEU983883 AOQ983009:AOQ983883 AYM983009:AYM983883 BII983009:BII983883 BSE983009:BSE983883 CCA983009:CCA983883 CLW983009:CLW983883 CVS983009:CVS983883 DFO983009:DFO983883 DPK983009:DPK983883 DZG983009:DZG983883 EJC983009:EJC983883 ESY983009:ESY983883 FCU983009:FCU983883 FMQ983009:FMQ983883 FWM983009:FWM983883 GGI983009:GGI983883 GQE983009:GQE983883 HAA983009:HAA983883 HJW983009:HJW983883 HTS983009:HTS983883 IDO983009:IDO983883 INK983009:INK983883 IXG983009:IXG983883 JHC983009:JHC983883 JQY983009:JQY983883 KAU983009:KAU983883 KKQ983009:KKQ983883 KUM983009:KUM983883 LEI983009:LEI983883 LOE983009:LOE983883 LYA983009:LYA983883 MHW983009:MHW983883 MRS983009:MRS983883 NBO983009:NBO983883 NLK983009:NLK983883 NVG983009:NVG983883 OFC983009:OFC983883 OOY983009:OOY983883 OYU983009:OYU983883 PIQ983009:PIQ983883 PSM983009:PSM983883 QCI983009:QCI983883 QME983009:QME983883 QWA983009:QWA983883 RFW983009:RFW983883 RPS983009:RPS983883 RZO983009:RZO983883 SJK983009:SJK983883 STG983009:STG983883 TDC983009:TDC983883 TMY983009:TMY983883 TWU983009:TWU983883 UGQ983009:UGQ983883 UQM983009:UQM983883 VAI983009:VAI983883 VKE983009:VKE983883 VUA983009:VUA983883 WDW983009:WDW983883 WNS983009:WNS983883 WXO983009:WXO983883 BJ65505:BJ66377 KZ65505:KZ66377 UV65505:UV66377 AER65505:AER66377 AON65505:AON66377 AYJ65505:AYJ66377 BIF65505:BIF66377 BSB65505:BSB66377 CBX65505:CBX66377 CLT65505:CLT66377 CVP65505:CVP66377 DFL65505:DFL66377 DPH65505:DPH66377 DZD65505:DZD66377 EIZ65505:EIZ66377 ESV65505:ESV66377 FCR65505:FCR66377 FMN65505:FMN66377 FWJ65505:FWJ66377 GGF65505:GGF66377 GQB65505:GQB66377 GZX65505:GZX66377 HJT65505:HJT66377 HTP65505:HTP66377 IDL65505:IDL66377 INH65505:INH66377 IXD65505:IXD66377 JGZ65505:JGZ66377 JQV65505:JQV66377 KAR65505:KAR66377 KKN65505:KKN66377 KUJ65505:KUJ66377 LEF65505:LEF66377 LOB65505:LOB66377 LXX65505:LXX66377 MHT65505:MHT66377 MRP65505:MRP66377 NBL65505:NBL66377 NLH65505:NLH66377 NVD65505:NVD66377 OEZ65505:OEZ66377 OOV65505:OOV66377 OYR65505:OYR66377 PIN65505:PIN66377 PSJ65505:PSJ66377 QCF65505:QCF66377 QMB65505:QMB66377 QVX65505:QVX66377 RFT65505:RFT66377 RPP65505:RPP66377 RZL65505:RZL66377 SJH65505:SJH66377 STD65505:STD66377 TCZ65505:TCZ66377 TMV65505:TMV66377 TWR65505:TWR66377 UGN65505:UGN66377 UQJ65505:UQJ66377 VAF65505:VAF66377 VKB65505:VKB66377 VTX65505:VTX66377 WDT65505:WDT66377 WNP65505:WNP66377 WXL65505:WXL66377 BJ131041:BJ131913 KZ131041:KZ131913 UV131041:UV131913 AER131041:AER131913 AON131041:AON131913 AYJ131041:AYJ131913 BIF131041:BIF131913 BSB131041:BSB131913 CBX131041:CBX131913 CLT131041:CLT131913 CVP131041:CVP131913 DFL131041:DFL131913 DPH131041:DPH131913 DZD131041:DZD131913 EIZ131041:EIZ131913 ESV131041:ESV131913 FCR131041:FCR131913 FMN131041:FMN131913 FWJ131041:FWJ131913 GGF131041:GGF131913 GQB131041:GQB131913 GZX131041:GZX131913 HJT131041:HJT131913 HTP131041:HTP131913 IDL131041:IDL131913 INH131041:INH131913 IXD131041:IXD131913 JGZ131041:JGZ131913 JQV131041:JQV131913 KAR131041:KAR131913 KKN131041:KKN131913 KUJ131041:KUJ131913 LEF131041:LEF131913 LOB131041:LOB131913 LXX131041:LXX131913 MHT131041:MHT131913 MRP131041:MRP131913 NBL131041:NBL131913 NLH131041:NLH131913 NVD131041:NVD131913 OEZ131041:OEZ131913 OOV131041:OOV131913 OYR131041:OYR131913 PIN131041:PIN131913 PSJ131041:PSJ131913 QCF131041:QCF131913 QMB131041:QMB131913 QVX131041:QVX131913 RFT131041:RFT131913 RPP131041:RPP131913 RZL131041:RZL131913 SJH131041:SJH131913 STD131041:STD131913 TCZ131041:TCZ131913 TMV131041:TMV131913 TWR131041:TWR131913 UGN131041:UGN131913 UQJ131041:UQJ131913 VAF131041:VAF131913 VKB131041:VKB131913 VTX131041:VTX131913 WDT131041:WDT131913 WNP131041:WNP131913 WXL131041:WXL131913 BJ196577:BJ197449 KZ196577:KZ197449 UV196577:UV197449 AER196577:AER197449 AON196577:AON197449 AYJ196577:AYJ197449 BIF196577:BIF197449 BSB196577:BSB197449 CBX196577:CBX197449 CLT196577:CLT197449 CVP196577:CVP197449 DFL196577:DFL197449 DPH196577:DPH197449 DZD196577:DZD197449 EIZ196577:EIZ197449 ESV196577:ESV197449 FCR196577:FCR197449 FMN196577:FMN197449 FWJ196577:FWJ197449 GGF196577:GGF197449 GQB196577:GQB197449 GZX196577:GZX197449 HJT196577:HJT197449 HTP196577:HTP197449 IDL196577:IDL197449 INH196577:INH197449 IXD196577:IXD197449 JGZ196577:JGZ197449 JQV196577:JQV197449 KAR196577:KAR197449 KKN196577:KKN197449 KUJ196577:KUJ197449 LEF196577:LEF197449 LOB196577:LOB197449 LXX196577:LXX197449 MHT196577:MHT197449 MRP196577:MRP197449 NBL196577:NBL197449 NLH196577:NLH197449 NVD196577:NVD197449 OEZ196577:OEZ197449 OOV196577:OOV197449 OYR196577:OYR197449 PIN196577:PIN197449 PSJ196577:PSJ197449 QCF196577:QCF197449 QMB196577:QMB197449 QVX196577:QVX197449 RFT196577:RFT197449 RPP196577:RPP197449 RZL196577:RZL197449 SJH196577:SJH197449 STD196577:STD197449 TCZ196577:TCZ197449 TMV196577:TMV197449 TWR196577:TWR197449 UGN196577:UGN197449 UQJ196577:UQJ197449 VAF196577:VAF197449 VKB196577:VKB197449 VTX196577:VTX197449 WDT196577:WDT197449 WNP196577:WNP197449 WXL196577:WXL197449 BJ262113:BJ262985 KZ262113:KZ262985 UV262113:UV262985 AER262113:AER262985 AON262113:AON262985 AYJ262113:AYJ262985 BIF262113:BIF262985 BSB262113:BSB262985 CBX262113:CBX262985 CLT262113:CLT262985 CVP262113:CVP262985 DFL262113:DFL262985 DPH262113:DPH262985 DZD262113:DZD262985 EIZ262113:EIZ262985 ESV262113:ESV262985 FCR262113:FCR262985 FMN262113:FMN262985 FWJ262113:FWJ262985 GGF262113:GGF262985 GQB262113:GQB262985 GZX262113:GZX262985 HJT262113:HJT262985 HTP262113:HTP262985 IDL262113:IDL262985 INH262113:INH262985 IXD262113:IXD262985 JGZ262113:JGZ262985 JQV262113:JQV262985 KAR262113:KAR262985 KKN262113:KKN262985 KUJ262113:KUJ262985 LEF262113:LEF262985 LOB262113:LOB262985 LXX262113:LXX262985 MHT262113:MHT262985 MRP262113:MRP262985 NBL262113:NBL262985 NLH262113:NLH262985 NVD262113:NVD262985 OEZ262113:OEZ262985 OOV262113:OOV262985 OYR262113:OYR262985 PIN262113:PIN262985 PSJ262113:PSJ262985 QCF262113:QCF262985 QMB262113:QMB262985 QVX262113:QVX262985 RFT262113:RFT262985 RPP262113:RPP262985 RZL262113:RZL262985 SJH262113:SJH262985 STD262113:STD262985 TCZ262113:TCZ262985 TMV262113:TMV262985 TWR262113:TWR262985 UGN262113:UGN262985 UQJ262113:UQJ262985 VAF262113:VAF262985 VKB262113:VKB262985 VTX262113:VTX262985 WDT262113:WDT262985 WNP262113:WNP262985 WXL262113:WXL262985 BJ327649:BJ328521 KZ327649:KZ328521 UV327649:UV328521 AER327649:AER328521 AON327649:AON328521 AYJ327649:AYJ328521 BIF327649:BIF328521 BSB327649:BSB328521 CBX327649:CBX328521 CLT327649:CLT328521 CVP327649:CVP328521 DFL327649:DFL328521 DPH327649:DPH328521 DZD327649:DZD328521 EIZ327649:EIZ328521 ESV327649:ESV328521 FCR327649:FCR328521 FMN327649:FMN328521 FWJ327649:FWJ328521 GGF327649:GGF328521 GQB327649:GQB328521 GZX327649:GZX328521 HJT327649:HJT328521 HTP327649:HTP328521 IDL327649:IDL328521 INH327649:INH328521 IXD327649:IXD328521 JGZ327649:JGZ328521 JQV327649:JQV328521 KAR327649:KAR328521 KKN327649:KKN328521 KUJ327649:KUJ328521 LEF327649:LEF328521 LOB327649:LOB328521 LXX327649:LXX328521 MHT327649:MHT328521 MRP327649:MRP328521 NBL327649:NBL328521 NLH327649:NLH328521 NVD327649:NVD328521 OEZ327649:OEZ328521 OOV327649:OOV328521 OYR327649:OYR328521 PIN327649:PIN328521 PSJ327649:PSJ328521 QCF327649:QCF328521 QMB327649:QMB328521 QVX327649:QVX328521 RFT327649:RFT328521 RPP327649:RPP328521 RZL327649:RZL328521 SJH327649:SJH328521 STD327649:STD328521 TCZ327649:TCZ328521 TMV327649:TMV328521 TWR327649:TWR328521 UGN327649:UGN328521 UQJ327649:UQJ328521 VAF327649:VAF328521 VKB327649:VKB328521 VTX327649:VTX328521 WDT327649:WDT328521 WNP327649:WNP328521 WXL327649:WXL328521 BJ393185:BJ394057 KZ393185:KZ394057 UV393185:UV394057 AER393185:AER394057 AON393185:AON394057 AYJ393185:AYJ394057 BIF393185:BIF394057 BSB393185:BSB394057 CBX393185:CBX394057 CLT393185:CLT394057 CVP393185:CVP394057 DFL393185:DFL394057 DPH393185:DPH394057 DZD393185:DZD394057 EIZ393185:EIZ394057 ESV393185:ESV394057 FCR393185:FCR394057 FMN393185:FMN394057 FWJ393185:FWJ394057 GGF393185:GGF394057 GQB393185:GQB394057 GZX393185:GZX394057 HJT393185:HJT394057 HTP393185:HTP394057 IDL393185:IDL394057 INH393185:INH394057 IXD393185:IXD394057 JGZ393185:JGZ394057 JQV393185:JQV394057 KAR393185:KAR394057 KKN393185:KKN394057 KUJ393185:KUJ394057 LEF393185:LEF394057 LOB393185:LOB394057 LXX393185:LXX394057 MHT393185:MHT394057 MRP393185:MRP394057 NBL393185:NBL394057 NLH393185:NLH394057 NVD393185:NVD394057 OEZ393185:OEZ394057 OOV393185:OOV394057 OYR393185:OYR394057 PIN393185:PIN394057 PSJ393185:PSJ394057 QCF393185:QCF394057 QMB393185:QMB394057 QVX393185:QVX394057 RFT393185:RFT394057 RPP393185:RPP394057 RZL393185:RZL394057 SJH393185:SJH394057 STD393185:STD394057 TCZ393185:TCZ394057 TMV393185:TMV394057 TWR393185:TWR394057 UGN393185:UGN394057 UQJ393185:UQJ394057 VAF393185:VAF394057 VKB393185:VKB394057 VTX393185:VTX394057 WDT393185:WDT394057 WNP393185:WNP394057 WXL393185:WXL394057 BJ458721:BJ459593 KZ458721:KZ459593 UV458721:UV459593 AER458721:AER459593 AON458721:AON459593 AYJ458721:AYJ459593 BIF458721:BIF459593 BSB458721:BSB459593 CBX458721:CBX459593 CLT458721:CLT459593 CVP458721:CVP459593 DFL458721:DFL459593 DPH458721:DPH459593 DZD458721:DZD459593 EIZ458721:EIZ459593 ESV458721:ESV459593 FCR458721:FCR459593 FMN458721:FMN459593 FWJ458721:FWJ459593 GGF458721:GGF459593 GQB458721:GQB459593 GZX458721:GZX459593 HJT458721:HJT459593 HTP458721:HTP459593 IDL458721:IDL459593 INH458721:INH459593 IXD458721:IXD459593 JGZ458721:JGZ459593 JQV458721:JQV459593 KAR458721:KAR459593 KKN458721:KKN459593 KUJ458721:KUJ459593 LEF458721:LEF459593 LOB458721:LOB459593 LXX458721:LXX459593 MHT458721:MHT459593 MRP458721:MRP459593 NBL458721:NBL459593 NLH458721:NLH459593 NVD458721:NVD459593 OEZ458721:OEZ459593 OOV458721:OOV459593 OYR458721:OYR459593 PIN458721:PIN459593 PSJ458721:PSJ459593 QCF458721:QCF459593 QMB458721:QMB459593 QVX458721:QVX459593 RFT458721:RFT459593 RPP458721:RPP459593 RZL458721:RZL459593 SJH458721:SJH459593 STD458721:STD459593 TCZ458721:TCZ459593 TMV458721:TMV459593 TWR458721:TWR459593 UGN458721:UGN459593 UQJ458721:UQJ459593 VAF458721:VAF459593 VKB458721:VKB459593 VTX458721:VTX459593 WDT458721:WDT459593 WNP458721:WNP459593 WXL458721:WXL459593 BJ524257:BJ525129 KZ524257:KZ525129 UV524257:UV525129 AER524257:AER525129 AON524257:AON525129 AYJ524257:AYJ525129 BIF524257:BIF525129 BSB524257:BSB525129 CBX524257:CBX525129 CLT524257:CLT525129 CVP524257:CVP525129 DFL524257:DFL525129 DPH524257:DPH525129 DZD524257:DZD525129 EIZ524257:EIZ525129 ESV524257:ESV525129 FCR524257:FCR525129 FMN524257:FMN525129 FWJ524257:FWJ525129 GGF524257:GGF525129 GQB524257:GQB525129 GZX524257:GZX525129 HJT524257:HJT525129 HTP524257:HTP525129 IDL524257:IDL525129 INH524257:INH525129 IXD524257:IXD525129 JGZ524257:JGZ525129 JQV524257:JQV525129 KAR524257:KAR525129 KKN524257:KKN525129 KUJ524257:KUJ525129 LEF524257:LEF525129 LOB524257:LOB525129 LXX524257:LXX525129 MHT524257:MHT525129 MRP524257:MRP525129 NBL524257:NBL525129 NLH524257:NLH525129 NVD524257:NVD525129 OEZ524257:OEZ525129 OOV524257:OOV525129 OYR524257:OYR525129 PIN524257:PIN525129 PSJ524257:PSJ525129 QCF524257:QCF525129 QMB524257:QMB525129 QVX524257:QVX525129 RFT524257:RFT525129 RPP524257:RPP525129 RZL524257:RZL525129 SJH524257:SJH525129 STD524257:STD525129 TCZ524257:TCZ525129 TMV524257:TMV525129 TWR524257:TWR525129 UGN524257:UGN525129 UQJ524257:UQJ525129 VAF524257:VAF525129 VKB524257:VKB525129 VTX524257:VTX525129 WDT524257:WDT525129 WNP524257:WNP525129 WXL524257:WXL525129 BJ589793:BJ590665 KZ589793:KZ590665 UV589793:UV590665 AER589793:AER590665 AON589793:AON590665 AYJ589793:AYJ590665 BIF589793:BIF590665 BSB589793:BSB590665 CBX589793:CBX590665 CLT589793:CLT590665 CVP589793:CVP590665 DFL589793:DFL590665 DPH589793:DPH590665 DZD589793:DZD590665 EIZ589793:EIZ590665 ESV589793:ESV590665 FCR589793:FCR590665 FMN589793:FMN590665 FWJ589793:FWJ590665 GGF589793:GGF590665 GQB589793:GQB590665 GZX589793:GZX590665 HJT589793:HJT590665 HTP589793:HTP590665 IDL589793:IDL590665 INH589793:INH590665 IXD589793:IXD590665 JGZ589793:JGZ590665 JQV589793:JQV590665 KAR589793:KAR590665 KKN589793:KKN590665 KUJ589793:KUJ590665 LEF589793:LEF590665 LOB589793:LOB590665 LXX589793:LXX590665 MHT589793:MHT590665 MRP589793:MRP590665 NBL589793:NBL590665 NLH589793:NLH590665 NVD589793:NVD590665 OEZ589793:OEZ590665 OOV589793:OOV590665 OYR589793:OYR590665 PIN589793:PIN590665 PSJ589793:PSJ590665 QCF589793:QCF590665 QMB589793:QMB590665 QVX589793:QVX590665 RFT589793:RFT590665 RPP589793:RPP590665 RZL589793:RZL590665 SJH589793:SJH590665 STD589793:STD590665 TCZ589793:TCZ590665 TMV589793:TMV590665 TWR589793:TWR590665 UGN589793:UGN590665 UQJ589793:UQJ590665 VAF589793:VAF590665 VKB589793:VKB590665 VTX589793:VTX590665 WDT589793:WDT590665 WNP589793:WNP590665 WXL589793:WXL590665 BJ655329:BJ656201 KZ655329:KZ656201 UV655329:UV656201 AER655329:AER656201 AON655329:AON656201 AYJ655329:AYJ656201 BIF655329:BIF656201 BSB655329:BSB656201 CBX655329:CBX656201 CLT655329:CLT656201 CVP655329:CVP656201 DFL655329:DFL656201 DPH655329:DPH656201 DZD655329:DZD656201 EIZ655329:EIZ656201 ESV655329:ESV656201 FCR655329:FCR656201 FMN655329:FMN656201 FWJ655329:FWJ656201 GGF655329:GGF656201 GQB655329:GQB656201 GZX655329:GZX656201 HJT655329:HJT656201 HTP655329:HTP656201 IDL655329:IDL656201 INH655329:INH656201 IXD655329:IXD656201 JGZ655329:JGZ656201 JQV655329:JQV656201 KAR655329:KAR656201 KKN655329:KKN656201 KUJ655329:KUJ656201 LEF655329:LEF656201 LOB655329:LOB656201 LXX655329:LXX656201 MHT655329:MHT656201 MRP655329:MRP656201 NBL655329:NBL656201 NLH655329:NLH656201 NVD655329:NVD656201 OEZ655329:OEZ656201 OOV655329:OOV656201 OYR655329:OYR656201 PIN655329:PIN656201 PSJ655329:PSJ656201 QCF655329:QCF656201 QMB655329:QMB656201 QVX655329:QVX656201 RFT655329:RFT656201 RPP655329:RPP656201 RZL655329:RZL656201 SJH655329:SJH656201 STD655329:STD656201 TCZ655329:TCZ656201 TMV655329:TMV656201 TWR655329:TWR656201 UGN655329:UGN656201 UQJ655329:UQJ656201 VAF655329:VAF656201 VKB655329:VKB656201 VTX655329:VTX656201 WDT655329:WDT656201 WNP655329:WNP656201 WXL655329:WXL656201 BJ720865:BJ721737 KZ720865:KZ721737 UV720865:UV721737 AER720865:AER721737 AON720865:AON721737 AYJ720865:AYJ721737 BIF720865:BIF721737 BSB720865:BSB721737 CBX720865:CBX721737 CLT720865:CLT721737 CVP720865:CVP721737 DFL720865:DFL721737 DPH720865:DPH721737 DZD720865:DZD721737 EIZ720865:EIZ721737 ESV720865:ESV721737 FCR720865:FCR721737 FMN720865:FMN721737 FWJ720865:FWJ721737 GGF720865:GGF721737 GQB720865:GQB721737 GZX720865:GZX721737 HJT720865:HJT721737 HTP720865:HTP721737 IDL720865:IDL721737 INH720865:INH721737 IXD720865:IXD721737 JGZ720865:JGZ721737 JQV720865:JQV721737 KAR720865:KAR721737 KKN720865:KKN721737 KUJ720865:KUJ721737 LEF720865:LEF721737 LOB720865:LOB721737 LXX720865:LXX721737 MHT720865:MHT721737 MRP720865:MRP721737 NBL720865:NBL721737 NLH720865:NLH721737 NVD720865:NVD721737 OEZ720865:OEZ721737 OOV720865:OOV721737 OYR720865:OYR721737 PIN720865:PIN721737 PSJ720865:PSJ721737 QCF720865:QCF721737 QMB720865:QMB721737 QVX720865:QVX721737 RFT720865:RFT721737 RPP720865:RPP721737 RZL720865:RZL721737 SJH720865:SJH721737 STD720865:STD721737 TCZ720865:TCZ721737 TMV720865:TMV721737 TWR720865:TWR721737 UGN720865:UGN721737 UQJ720865:UQJ721737 VAF720865:VAF721737 VKB720865:VKB721737 VTX720865:VTX721737 WDT720865:WDT721737 WNP720865:WNP721737 WXL720865:WXL721737 BJ786401:BJ787273 KZ786401:KZ787273 UV786401:UV787273 AER786401:AER787273 AON786401:AON787273 AYJ786401:AYJ787273 BIF786401:BIF787273 BSB786401:BSB787273 CBX786401:CBX787273 CLT786401:CLT787273 CVP786401:CVP787273 DFL786401:DFL787273 DPH786401:DPH787273 DZD786401:DZD787273 EIZ786401:EIZ787273 ESV786401:ESV787273 FCR786401:FCR787273 FMN786401:FMN787273 FWJ786401:FWJ787273 GGF786401:GGF787273 GQB786401:GQB787273 GZX786401:GZX787273 HJT786401:HJT787273 HTP786401:HTP787273 IDL786401:IDL787273 INH786401:INH787273 IXD786401:IXD787273 JGZ786401:JGZ787273 JQV786401:JQV787273 KAR786401:KAR787273 KKN786401:KKN787273 KUJ786401:KUJ787273 LEF786401:LEF787273 LOB786401:LOB787273 LXX786401:LXX787273 MHT786401:MHT787273 MRP786401:MRP787273 NBL786401:NBL787273 NLH786401:NLH787273 NVD786401:NVD787273 OEZ786401:OEZ787273 OOV786401:OOV787273 OYR786401:OYR787273 PIN786401:PIN787273 PSJ786401:PSJ787273 QCF786401:QCF787273 QMB786401:QMB787273 QVX786401:QVX787273 RFT786401:RFT787273 RPP786401:RPP787273 RZL786401:RZL787273 SJH786401:SJH787273 STD786401:STD787273 TCZ786401:TCZ787273 TMV786401:TMV787273 TWR786401:TWR787273 UGN786401:UGN787273 UQJ786401:UQJ787273 VAF786401:VAF787273 VKB786401:VKB787273 VTX786401:VTX787273 WDT786401:WDT787273 WNP786401:WNP787273 WXL786401:WXL787273 BJ851937:BJ852809 KZ851937:KZ852809 UV851937:UV852809 AER851937:AER852809 AON851937:AON852809 AYJ851937:AYJ852809 BIF851937:BIF852809 BSB851937:BSB852809 CBX851937:CBX852809 CLT851937:CLT852809 CVP851937:CVP852809 DFL851937:DFL852809 DPH851937:DPH852809 DZD851937:DZD852809 EIZ851937:EIZ852809 ESV851937:ESV852809 FCR851937:FCR852809 FMN851937:FMN852809 FWJ851937:FWJ852809 GGF851937:GGF852809 GQB851937:GQB852809 GZX851937:GZX852809 HJT851937:HJT852809 HTP851937:HTP852809 IDL851937:IDL852809 INH851937:INH852809 IXD851937:IXD852809 JGZ851937:JGZ852809 JQV851937:JQV852809 KAR851937:KAR852809 KKN851937:KKN852809 KUJ851937:KUJ852809 LEF851937:LEF852809 LOB851937:LOB852809 LXX851937:LXX852809 MHT851937:MHT852809 MRP851937:MRP852809 NBL851937:NBL852809 NLH851937:NLH852809 NVD851937:NVD852809 OEZ851937:OEZ852809 OOV851937:OOV852809 OYR851937:OYR852809 PIN851937:PIN852809 PSJ851937:PSJ852809 QCF851937:QCF852809 QMB851937:QMB852809 QVX851937:QVX852809 RFT851937:RFT852809 RPP851937:RPP852809 RZL851937:RZL852809 SJH851937:SJH852809 STD851937:STD852809 TCZ851937:TCZ852809 TMV851937:TMV852809 TWR851937:TWR852809 UGN851937:UGN852809 UQJ851937:UQJ852809 VAF851937:VAF852809 VKB851937:VKB852809 VTX851937:VTX852809 WDT851937:WDT852809 WNP851937:WNP852809 WXL851937:WXL852809 BJ917473:BJ918345 KZ917473:KZ918345 UV917473:UV918345 AER917473:AER918345 AON917473:AON918345 AYJ917473:AYJ918345 BIF917473:BIF918345 BSB917473:BSB918345 CBX917473:CBX918345 CLT917473:CLT918345 CVP917473:CVP918345 DFL917473:DFL918345 DPH917473:DPH918345 DZD917473:DZD918345 EIZ917473:EIZ918345 ESV917473:ESV918345 FCR917473:FCR918345 FMN917473:FMN918345 FWJ917473:FWJ918345 GGF917473:GGF918345 GQB917473:GQB918345 GZX917473:GZX918345 HJT917473:HJT918345 HTP917473:HTP918345 IDL917473:IDL918345 INH917473:INH918345 IXD917473:IXD918345 JGZ917473:JGZ918345 JQV917473:JQV918345 KAR917473:KAR918345 KKN917473:KKN918345 KUJ917473:KUJ918345 LEF917473:LEF918345 LOB917473:LOB918345 LXX917473:LXX918345 MHT917473:MHT918345 MRP917473:MRP918345 NBL917473:NBL918345 NLH917473:NLH918345 NVD917473:NVD918345 OEZ917473:OEZ918345 OOV917473:OOV918345 OYR917473:OYR918345 PIN917473:PIN918345 PSJ917473:PSJ918345 QCF917473:QCF918345 QMB917473:QMB918345 QVX917473:QVX918345 RFT917473:RFT918345 RPP917473:RPP918345 RZL917473:RZL918345 SJH917473:SJH918345 STD917473:STD918345 TCZ917473:TCZ918345 TMV917473:TMV918345 TWR917473:TWR918345 UGN917473:UGN918345 UQJ917473:UQJ918345 VAF917473:VAF918345 VKB917473:VKB918345 VTX917473:VTX918345 WDT917473:WDT918345 WNP917473:WNP918345 WXL917473:WXL918345 BJ983009:BJ983881 KZ983009:KZ983881 UV983009:UV983881 AER983009:AER983881 AON983009:AON983881 AYJ983009:AYJ983881 BIF983009:BIF983881 BSB983009:BSB983881 CBX983009:CBX983881 CLT983009:CLT983881 CVP983009:CVP983881 DFL983009:DFL983881 DPH983009:DPH983881 DZD983009:DZD983881 EIZ983009:EIZ983881 ESV983009:ESV983881 FCR983009:FCR983881 FMN983009:FMN983881 FWJ983009:FWJ983881 GGF983009:GGF983881 GQB983009:GQB983881 GZX983009:GZX983881 HJT983009:HJT983881 HTP983009:HTP983881 IDL983009:IDL983881 INH983009:INH983881 IXD983009:IXD983881 JGZ983009:JGZ983881 JQV983009:JQV983881 KAR983009:KAR983881 KKN983009:KKN983881 KUJ983009:KUJ983881 LEF983009:LEF983881 LOB983009:LOB983881 LXX983009:LXX983881 MHT983009:MHT983881 MRP983009:MRP983881 NBL983009:NBL983881 NLH983009:NLH983881 NVD983009:NVD983881 OEZ983009:OEZ983881 OOV983009:OOV983881 OYR983009:OYR983881 PIN983009:PIN983881 PSJ983009:PSJ983881 QCF983009:QCF983881 QMB983009:QMB983881 QVX983009:QVX983881 RFT983009:RFT983881 RPP983009:RPP983881 RZL983009:RZL983881 SJH983009:SJH983881 STD983009:STD983881 TCZ983009:TCZ983881 TMV983009:TMV983881 TWR983009:TWR983881 UGN983009:UGN983881 UQJ983009:UQJ983881 VAF983009:VAF983881 VKB983009:VKB983881 VTX983009:VTX983881 WDT983009:WDT983881 WNP983009:WNP983881 WXL983009:WXL983881 BJ47:BJ841 BG47:BG841 BM47:BM843 WXL47:WXL841 WNP47:WNP841 WDT47:WDT841 VTX47:VTX841 VKB47:VKB841 VAF47:VAF841 UQJ47:UQJ841 UGN47:UGN841 TWR47:TWR841 TMV47:TMV841 TCZ47:TCZ841 STD47:STD841 SJH47:SJH841 RZL47:RZL841 RPP47:RPP841 RFT47:RFT841 QVX47:QVX841 QMB47:QMB841 QCF47:QCF841 PSJ47:PSJ841 PIN47:PIN841 OYR47:OYR841 OOV47:OOV841 OEZ47:OEZ841 NVD47:NVD841 NLH47:NLH841 NBL47:NBL841 MRP47:MRP841 MHT47:MHT841 LXX47:LXX841 LOB47:LOB841 LEF47:LEF841 KUJ47:KUJ841 KKN47:KKN841 KAR47:KAR841 JQV47:JQV841 JGZ47:JGZ841 IXD47:IXD841 INH47:INH841 IDL47:IDL841 HTP47:HTP841 HJT47:HJT841 GZX47:GZX841 GQB47:GQB841 GGF47:GGF841 FWJ47:FWJ841 FMN47:FMN841 FCR47:FCR841 ESV47:ESV841 EIZ47:EIZ841 DZD47:DZD841 DPH47:DPH841 DFL47:DFL841 CVP47:CVP841 CLT47:CLT841 CBX47:CBX841 BSB47:BSB841 BIF47:BIF841 AYJ47:AYJ841 AON47:AON841 AER47:AER841 UV47:UV841 KZ47:KZ841 WXO47:WXO843 WNS47:WNS843 WDW47:WDW843 VUA47:VUA843 VKE47:VKE843 VAI47:VAI843 UQM47:UQM843 UGQ47:UGQ843 TWU47:TWU843 TMY47:TMY843 TDC47:TDC843 STG47:STG843 SJK47:SJK843 RZO47:RZO843 RPS47:RPS843 RFW47:RFW843 QWA47:QWA843 QME47:QME843 QCI47:QCI843 PSM47:PSM843 PIQ47:PIQ843 OYU47:OYU843 OOY47:OOY843 OFC47:OFC843 NVG47:NVG843 NLK47:NLK843 NBO47:NBO843 MRS47:MRS843 MHW47:MHW843 LYA47:LYA843 LOE47:LOE843 LEI47:LEI843 KUM47:KUM843 KKQ47:KKQ843 KAU47:KAU843 JQY47:JQY843 JHC47:JHC843 IXG47:IXG843 INK47:INK843 IDO47:IDO843 HTS47:HTS843 HJW47:HJW843 HAA47:HAA843 GQE47:GQE843 GGI47:GGI843 FWM47:FWM843 FMQ47:FMQ843 FCU47:FCU843 ESY47:ESY843 EJC47:EJC843 DZG47:DZG843 DPK47:DPK843 DFO47:DFO843 CVS47:CVS843 CLW47:CLW843 CCA47:CCA843 BSE47:BSE843 BII47:BII843 AYM47:AYM843 AOQ47:AOQ843 AEU47:AEU843 UY47:UY843 LC47:LC843 WXI47:WXI841 WNM47:WNM841 WDQ47:WDQ841 VTU47:VTU841 VJY47:VJY841 VAC47:VAC841 UQG47:UQG841 UGK47:UGK841 TWO47:TWO841 TMS47:TMS841 TCW47:TCW841 STA47:STA841 SJE47:SJE841 RZI47:RZI841 RPM47:RPM841 RFQ47:RFQ841 QVU47:QVU841 QLY47:QLY841 QCC47:QCC841 PSG47:PSG841 PIK47:PIK841 OYO47:OYO841 OOS47:OOS841 OEW47:OEW841 NVA47:NVA841 NLE47:NLE841 NBI47:NBI841 MRM47:MRM841 MHQ47:MHQ841 LXU47:LXU841 LNY47:LNY841 LEC47:LEC841 KUG47:KUG841 KKK47:KKK841 KAO47:KAO841 JQS47:JQS841 JGW47:JGW841 IXA47:IXA841 INE47:INE841 IDI47:IDI841 HTM47:HTM841 HJQ47:HJQ841 GZU47:GZU841 GPY47:GPY841 GGC47:GGC841 FWG47:FWG841 FMK47:FMK841 FCO47:FCO841 ESS47:ESS841 EIW47:EIW841 DZA47:DZA841 DPE47:DPE841 DFI47:DFI841 CVM47:CVM841 CLQ47:CLQ841 CBU47:CBU841 BRY47:BRY841 BIC47:BIC841 AYG47:AYG841 AOK47:AOK841 AEO47:AEO841 US47:US841 KW47:KW841 WXJ38 WNN38 WDR38 VTV38 VJZ38 VAD38 UQH38 UGL38 TWP38 TMT38 TCX38 STB38 SJF38 RZJ38 RPN38 RFR38 QVV38 QLZ38 QCD38 PSH38 PIL38 OYP38 OOT38 OEX38 NVB38 NLF38 NBJ38 MRN38 MHR38 LXV38 LNZ38 LED38 KUH38 KKL38 KAP38 JQT38 JGX38 IXB38 INF38 IDJ38 HTN38 HJR38 GZV38 GPZ38 GGD38 FWH38 FML38 FCP38 EST38 EIX38 DZB38 DPF38 DFJ38 CVN38 CLR38 CBV38 BRZ38 BID38 AYH38 AOL38 AEP38 UT38 KX38 WXM38 WNQ38 WDU38 VTY38 VKC38 VAG38 UQK38 UGO38 TWS38 TMW38 TDA38 STE38 SJI38 RZM38 RPQ38 RFU38 QVY38 QMC38 QCG38 PSK38 PIO38 OYS38 OOW38 OFA38 NVE38 NLI38 NBM38 MRQ38 MHU38 LXY38 LOC38 LEG38 KUK38 KKO38 KAS38 JQW38 JHA38 IXE38 INI38 IDM38 HTQ38 HJU38 GZY38 GQC38 GGG38 FWK38 FMO38 FCS38 ESW38 EJA38 DZE38 DPI38 DFM38 CVQ38 CLU38 CBY38 BSC38 BIG38 AYK38 AOO38 AES38 UW38 LA38 WXG38 WNK38 WDO38 VTS38 VJW38 VAA38 UQE38 UGI38 TWM38 TMQ38 TCU38 SSY38 SJC38 RZG38 RPK38 RFO38 QVS38 QLW38 QCA38 PSE38 PII38 OYM38 OOQ38 OEU38 NUY38 NLC38 NBG38 MRK38 MHO38 LXS38 LNW38 LEA38 KUE38 KKI38 KAM38 JQQ38 JGU38 IWY38 INC38 IDG38 HTK38 HJO38 GZS38 GPW38 GGA38 FWE38 FMI38 FCM38 ESQ38 EIU38 DYY38 DPC38 DFG38 CVK38 CLO38 CBS38 BRW38 BIA38 AYE38 AOI38 AEM38 UQ38 KU38 BL10:BL11 BRW24 CBS24 CLO24 CVK24 DFG24 DPC24 DYY24 EIU24 ESQ24 FCM24 FMI24 FWE24 GGA24 GPW24 GZS24 HJO24 HTK24 IDG24 INC24 IWY24 JGU24 JQQ24 KAM24 KKI24 KUE24 LEA24 LNW24 LXS24 MHO24 MRK24 NBG24 NLC24 NUY24 OEU24 OOQ24 OYM24 PII24 PSE24 QCA24 QLW24 QVS24 RFO24 RPK24 RZG24 SJC24 SSY24 TCU24 TMQ24 TWM24 UGI24 UQE24 VAA24 VJW24 VTS24 WDO24 WNK24 WXG24 KU24 UQ24 AEM24 AOI24 BM8:BM9 BF10:BF11 BI10:BI11 BJ8:BJ9 BG8:BG9 LA24 UW24 AES24 AOO24 AYK24 BIG24 BSC24 CBY24 CLU24 CVQ24 DFM24 DPI24 DZE24 EJA24 ESW24 FCS24 FMO24 FWK24 GGG24 GQC24 GZY24 HJU24 HTQ24 IDM24 INI24 IXE24 JHA24 JQW24 KAS24 KKO24 KUK24 LEG24 LOC24 LXY24 MHU24 MRQ24 NBM24 NLI24 NVE24 OFA24 OOW24 OYS24 PIO24 PSK24 QCG24 QMC24 QVY24 RFU24 RPQ24 RZM24 SJI24 STE24 TDA24 TMW24 TWS24 UGO24 UQK24 VAG24 VKC24 VTY24 WDU24 WNQ24 WXM24 AEP24 UT24 KX24 AOL24 AYH24 BID24 BRZ24 CBV24 CLR24 CVN24 DFJ24 DPF24 DZB24 EIX24 EST24 FCP24 FML24 FWH24 GGD24 GPZ24 GZV24 HJR24 HTN24 IDJ24 INF24 IXB24 JGX24 JQT24 KAP24 KKL24 KUH24 LED24 LNZ24 LXV24 MHR24 MRN24 NBJ24 NLF24 NVB24 OEX24 OOT24 OYP24 PIL24 PSH24 QCD24 QLZ24 QVV24 RFR24 RPN24 RZJ24 SJF24 STB24 TCX24 TMT24 TWP24 UGL24 UQH24 VAD24 VJZ24 VTV24 WDR24 WNN24 WXJ24 AYE24 AOK8:AOK14 AEO8:AEO14 US8:US14 KW8:KW14 WXI8:WXI14 WNM8:WNM14 WDQ8:WDQ14 VTU8:VTU14 VJY8:VJY14 VAC8:VAC14 UQG8:UQG14 UGK8:UGK14 TWO8:TWO14 TMS8:TMS14 TCW8:TCW14 STA8:STA14 SJE8:SJE14 RZI8:RZI14 RPM8:RPM14 RFQ8:RFQ14 QVU8:QVU14 QLY8:QLY14 QCC8:QCC14 PSG8:PSG14 PIK8:PIK14 OYO8:OYO14 OOS8:OOS14 OEW8:OEW14 NVA8:NVA14 NLE8:NLE14 NBI8:NBI14 MRM8:MRM14 MHQ8:MHQ14 LXU8:LXU14 LNY8:LNY14 LEC8:LEC14 KUG8:KUG14 KKK8:KKK14 KAO8:KAO14 JQS8:JQS14 JGW8:JGW14 IXA8:IXA14 INE8:INE14 IDI8:IDI14 HTM8:HTM14 HJQ8:HJQ14 GZU8:GZU14 GPY8:GPY14 GGC8:GGC14 FWG8:FWG14 FMK8:FMK14 FCO8:FCO14 ESS8:ESS14 EIW8:EIW14 DZA8:DZA14 DPE8:DPE14 DFI8:DFI14 CVM8:CVM14 CLQ8:CLQ14 CBU8:CBU14 BRY8:BRY14 BIC8:BIC14 AYG8:AYG14 BIA24 WXL8:WXL14 WNP8:WNP14 WDT8:WDT14 VTX8:VTX14 VKB8:VKB14 VAF8:VAF14 UQJ8:UQJ14 UGN8:UGN14 TWR8:TWR14 TMV8:TMV14 TCZ8:TCZ14 STD8:STD14 SJH8:SJH14 RZL8:RZL14 RPP8:RPP14 RFT8:RFT14 QVX8:QVX14 QMB8:QMB14 QCF8:QCF14 PSJ8:PSJ14 PIN8:PIN14 OYR8:OYR14 OOV8:OOV14 OEZ8:OEZ14 NVD8:NVD14 NLH8:NLH14 NBL8:NBL14 MRP8:MRP14 MHT8:MHT14 LXX8:LXX14 LOB8:LOB14 LEF8:LEF14 KUJ8:KUJ14 KKN8:KKN14 KAR8:KAR14 JQV8:JQV14 JGZ8:JGZ14 IXD8:IXD14 INH8:INH14 IDL8:IDL14 HTP8:HTP14 HJT8:HJT14 GZX8:GZX14 GQB8:GQB14 GGF8:GGF14 FWJ8:FWJ14 FMN8:FMN14 FCR8:FCR14 ESV8:ESV14 EIZ8:EIZ14 DZD8:DZD14 DPH8:DPH14 DFL8:DFL14 CVP8:CVP14 CLT8:CLT14 CBX8:CBX14 BSB8:BSB14 BIF8:BIF14 AYJ8:AYJ14 AON8:AON14 KZ8:KZ14 UV8:UV14 AER8:AER14 WXO8:WXO14 WNS8:WNS14 WDW8:WDW14 VUA8:VUA14 VKE8:VKE14 VAI8:VAI14 UQM8:UQM14 UGQ8:UGQ14 TWU8:TWU14 TMY8:TMY14 TDC8:TDC14 STG8:STG14 SJK8:SJK14 RZO8:RZO14 RPS8:RPS14 RFW8:RFW14 QWA8:QWA14 QME8:QME14 QCI8:QCI14 PSM8:PSM14 PIQ8:PIQ14 OYU8:OYU14 OOY8:OOY14 OFC8:OFC14 NVG8:NVG14 NLK8:NLK14 NBO8:NBO14 MRS8:MRS14 MHW8:MHW14 LYA8:LYA14 LOE8:LOE14 LEI8:LEI14 KUM8:KUM14 KKQ8:KKQ14 KAU8:KAU14 JQY8:JQY14 JHC8:JHC14 IXG8:IXG14 INK8:INK14 IDO8:IDO14 HTS8:HTS14 HJW8:HJW14 HAA8:HAA14 GQE8:GQE14 GGI8:GGI14 FWM8:FWM14 FMQ8:FMQ14 FCU8:FCU14 ESY8:ESY14 EJC8:EJC14 DZG8:DZG14 DPK8:DPK14 DFO8:DFO14 CVS8:CVS14 CLW8:CLW14 CCA8:CCA14 BSE8:BSE14 BII8:BII14 AYM8:AYM14 AOQ8:AOQ14 AEU8:AEU14 UY8:UY14 LC8:LC14 BIC18:BIC19 BRY18:BRY19 CBU18:CBU19 CLQ18:CLQ19 CVM18:CVM19 DFI18:DFI19 DPE18:DPE19 DZA18:DZA19 EIW18:EIW19 ESS18:ESS19 FCO18:FCO19 FMK18:FMK19 FWG18:FWG19 GGC18:GGC19 GPY18:GPY19 GZU18:GZU19 HJQ18:HJQ19 HTM18:HTM19 IDI18:IDI19 INE18:INE19 IXA18:IXA19 JGW18:JGW19 JQS18:JQS19 KAO18:KAO19 KKK18:KKK19 KUG18:KUG19 LEC18:LEC19 LNY18:LNY19 LXU18:LXU19 MHQ18:MHQ19 MRM18:MRM19 NBI18:NBI19 NLE18:NLE19 NVA18:NVA19 OEW18:OEW19 OOS18:OOS19 OYO18:OYO19 PIK18:PIK19 PSG18:PSG19 QCC18:QCC19 QLY18:QLY19 QVU18:QVU19 RFQ18:RFQ19 RPM18:RPM19 RZI18:RZI19 SJE18:SJE19 STA18:STA19 TCW18:TCW19 TMS18:TMS19 TWO18:TWO19 UGK18:UGK19 UQG18:UQG19 VAC18:VAC19 VJY18:VJY19 VTU18:VTU19 WDQ18:WDQ19 WNM18:WNM19 WXI18:WXI19 KW18:KW19 US18:US19 AEO18:AEO19 AYG18:AYG19 AOK18:AOK19 LC18:LC19 UY18:UY19 AEU18:AEU19 AOQ18:AOQ19 AYM18:AYM19 BII18:BII19 BSE18:BSE19 CCA18:CCA19 CLW18:CLW19 CVS18:CVS19 DFO18:DFO19 DPK18:DPK19 DZG18:DZG19 EJC18:EJC19 ESY18:ESY19 FCU18:FCU19 FMQ18:FMQ19 FWM18:FWM19 GGI18:GGI19 GQE18:GQE19 HAA18:HAA19 HJW18:HJW19 HTS18:HTS19 IDO18:IDO19 INK18:INK19 IXG18:IXG19 JHC18:JHC19 JQY18:JQY19 KAU18:KAU19 KKQ18:KKQ19 KUM18:KUM19 LEI18:LEI19 LOE18:LOE19 LYA18:LYA19 MHW18:MHW19 MRS18:MRS19 NBO18:NBO19 NLK18:NLK19 NVG18:NVG19 OFC18:OFC19 OOY18:OOY19 OYU18:OYU19 PIQ18:PIQ19 PSM18:PSM19 QCI18:QCI19 QME18:QME19 QWA18:QWA19 RFW18:RFW19 RPS18:RPS19 RZO18:RZO19 SJK18:SJK19 STG18:STG19 TDC18:TDC19 TMY18:TMY19 TWU18:TWU19 UGQ18:UGQ19 UQM18:UQM19 VAI18:VAI19 VKE18:VKE19 VUA18:VUA19 WDW18:WDW19 WNS18:WNS19 WXO18:WXO19 AER18:AER19 UV18:UV19 KZ18:KZ19 AON18:AON19 AYJ18:AYJ19 BIF18:BIF19 BSB18:BSB19 CBX18:CBX19 CLT18:CLT19 CVP18:CVP19 DFL18:DFL19 DPH18:DPH19 DZD18:DZD19 EIZ18:EIZ19 ESV18:ESV19 FCR18:FCR19 FMN18:FMN19 FWJ18:FWJ19 GGF18:GGF19 GQB18:GQB19 GZX18:GZX19 HJT18:HJT19 HTP18:HTP19 IDL18:IDL19 INH18:INH19 IXD18:IXD19 JGZ18:JGZ19 JQV18:JQV19 KAR18:KAR19 KKN18:KKN19 KUJ18:KUJ19 LEF18:LEF19 LOB18:LOB19 LXX18:LXX19 MHT18:MHT19 MRP18:MRP19 NBL18:NBL19 NLH18:NLH19 NVD18:NVD19 OEZ18:OEZ19 OOV18:OOV19 OYR18:OYR19 PIN18:PIN19 PSJ18:PSJ19 QCF18:QCF19 QMB18:QMB19 QVX18:QVX19 RFT18:RFT19 RPP18:RPP19 RZL18:RZL19 SJH18:SJH19 STD18:STD19 TCZ18:TCZ19 TMV18:TMV19 TWR18:TWR19 UGN18:UGN19 UQJ18:UQJ19 VAF18:VAF19 VKB18:VKB19 VTX18:VTX19 WDT18:WDT19 WNP18:WNP19 WXL18:WXL19 BM18:BM19 BG18:BG19 BG24 BG12:BG14 BM12:BM14 BJ12:BJ14 BJ18:BJ19 BM24 BJ24 AET32:AET33 AOP32:AOP33 AYL32:AYL33 BIH32:BIH33 BSD32:BSD33 CBZ32:CBZ33 CLV32:CLV33 CVR32:CVR33 DFN32:DFN33 DPJ32:DPJ33 DZF32:DZF33 EJB32:EJB33 ESX32:ESX33 FCT32:FCT33 FMP32:FMP33 FWL32:FWL33 GGH32:GGH33 GQD32:GQD33 GZZ32:GZZ33 HJV32:HJV33 HTR32:HTR33 IDN32:IDN33 INJ32:INJ33 IXF32:IXF33 JHB32:JHB33 JQX32:JQX33 KAT32:KAT33 KKP32:KKP33 KUL32:KUL33 LEH32:LEH33 LOD32:LOD33 LXZ32:LXZ33 MHV32:MHV33 MRR32:MRR33 NBN32:NBN33 NLJ32:NLJ33 NVF32:NVF33 OFB32:OFB33 OOX32:OOX33 OYT32:OYT33 PIP32:PIP33 PSL32:PSL33 QCH32:QCH33 QMD32:QMD33 QVZ32:QVZ33 RFV32:RFV33 RPR32:RPR33 RZN32:RZN33 SJJ32:SJJ33 STF32:STF33 TDB32:TDB33 TMX32:TMX33 TWT32:TWT33 UGP32:UGP33 UQL32:UQL33 VAH32:VAH33 VKD32:VKD33 VTZ32:VTZ33 WDV32:WDV33 WNR32:WNR33 WXN32:WXN33 LH32:LH33 VD32:VD33 AEZ32:AEZ33 AOV32:AOV33 AYR32:AYR33 BIN32:BIN33 BSJ32:BSJ33 CCF32:CCF33 CMB32:CMB33 CVX32:CVX33 DFT32:DFT33 DPP32:DPP33 DZL32:DZL33 EJH32:EJH33 ETD32:ETD33 FCZ32:FCZ33 FMV32:FMV33 FWR32:FWR33 GGN32:GGN33 GQJ32:GQJ33 HAF32:HAF33 HKB32:HKB33 HTX32:HTX33 IDT32:IDT33 INP32:INP33 IXL32:IXL33 JHH32:JHH33 JRD32:JRD33 KAZ32:KAZ33 KKV32:KKV33 KUR32:KUR33 LEN32:LEN33 LOJ32:LOJ33 LYF32:LYF33 MIB32:MIB33 MRX32:MRX33 NBT32:NBT33 NLP32:NLP33 NVL32:NVL33 OFH32:OFH33 OPD32:OPD33 OYZ32:OYZ33 PIV32:PIV33 PSR32:PSR33 QCN32:QCN33 QMJ32:QMJ33 QWF32:QWF33 RGB32:RGB33 RPX32:RPX33 RZT32:RZT33 SJP32:SJP33 STL32:STL33 TDH32:TDH33 TND32:TND33 TWZ32:TWZ33 UGV32:UGV33 UQR32:UQR33 VAN32:VAN33 VKJ32:VKJ33 VUF32:VUF33 WEB32:WEB33 WNX32:WNX33 WXT32:WXT33 LE32:LE33 VA32:VA33 AEW32:AEW33 AOS32:AOS33 AYO32:AYO33 BIK32:BIK33 BSG32:BSG33 CCC32:CCC33 CLY32:CLY33 CVU32:CVU33 DFQ32:DFQ33 DPM32:DPM33 DZI32:DZI33 EJE32:EJE33 ETA32:ETA33 FCW32:FCW33 FMS32:FMS33 FWO32:FWO33 GGK32:GGK33 GQG32:GQG33 HAC32:HAC33 HJY32:HJY33 HTU32:HTU33 IDQ32:IDQ33 INM32:INM33 IXI32:IXI33 JHE32:JHE33 JRA32:JRA33 KAW32:KAW33 KKS32:KKS33 KUO32:KUO33 LEK32:LEK33 LOG32:LOG33 LYC32:LYC33 MHY32:MHY33 MRU32:MRU33 NBQ32:NBQ33 NLM32:NLM33 NVI32:NVI33 OFE32:OFE33 OPA32:OPA33 OYW32:OYW33 PIS32:PIS33 PSO32:PSO33 QCK32:QCK33 QMG32:QMG33 QWC32:QWC33 RFY32:RFY33 RPU32:RPU33 RZQ32:RZQ33 SJM32:SJM33 STI32:STI33 TDE32:TDE33 TNA32:TNA33 TWW32:TWW33 UGS32:UGS33 UQO32:UQO33 VAK32:VAK33 VKG32:VKG33 VUC32:VUC33 WDY32:WDY33 WNU32:WNU33 WXQ32:WXQ33 LB32:LB33 BK21 LF16 VB16 AEX16 AOT16 AYP16 BIL16 BSH16 CCD16 CLZ16 CVV16 DFR16 DPN16 DZJ16 EJF16 ETB16 FCX16 FMT16 FWP16 GGL16 GQH16 HAD16 HJZ16 HTV16 IDR16 INN16 IXJ16 JHF16 JRB16 KAX16 KKT16 KUP16 LEL16 LOH16 LYD16 MHZ16 MRV16 NBR16 NLN16 NVJ16 OFF16 OPB16 OYX16 PIT16 PSP16 QCL16 QMH16 QWD16 RFZ16 RPV16 RZR16 SJN16 STJ16 TDF16 TNB16 TWX16 UGT16 UQP16 VAL16 VKH16 VUD16 WDZ16 WNV16 WXR16 LL16 VH16 AFD16 AOZ16 AYV16 BIR16 BSN16 CCJ16 CMF16 CWB16 DFX16 DPT16 DZP16 EJL16 ETH16 FDD16 FMZ16 FWV16 GGR16 GQN16 HAJ16 HKF16 HUB16 IDX16 INT16 IXP16 JHL16 JRH16 KBD16 KKZ16 KUV16 LER16 LON16 LYJ16 MIF16 MSB16 NBX16 NLT16 NVP16 OFL16 OPH16 OZD16 PIZ16 PSV16 QCR16 QMN16 QWJ16 RGF16 RQB16 RZX16 SJT16 STP16 TDL16 TNH16 TXD16 UGZ16 UQV16 VAR16 VKN16 VUJ16 WEF16 WOB16 WXX16 LI16 VE16 AFA16 AOW16 AYS16 BIO16 BSK16 CCG16 CMC16 CVY16 DFU16 DPQ16 DZM16 EJI16 ETE16 FDA16 FMW16 FWS16 GGO16 GQK16 HAG16 HKC16 HTY16 IDU16 INQ16 IXM16 JHI16 JRE16 KBA16 KKW16 KUS16 LEO16 LOK16 LYG16 MIC16 MRY16 NBU16 NLQ16 NVM16 OFI16 OPE16 OZA16 PIW16 PSS16 QCO16 QMK16 QWG16 RGC16 RPY16 RZU16 SJQ16 STM16 TDI16 TNE16 TXA16 UGW16 UQS16 VAO16 VKK16 VUG16 WEC16 WNY16 BJ16 BG16 BM16 WXU16 BH17 BN17 VUF17 VKJ17 VAN17 UQR17 UGV17 TWZ17 TND17 TDH17 STL17 SJP17 RZT17 RPX17 RGB17 QWF17 QMJ17 QCN17 PSR17 PIV17 OYZ17 OPD17 OFH17 NVL17 NLP17 NBT17 MRX17 MIB17 LYF17 LOJ17 LEN17 KUR17 KKV17 KAZ17 JRD17 JHH17 IXL17 INP17 IDT17 HTX17 HKB17 HAF17 GQJ17 GGN17 FWR17 FMV17 FCZ17 ETD17 EJH17 DZL17 DPP17 DFT17 CVX17 CMB17 CCF17 BSJ17 BIN17 AYR17 AOV17 AEZ17 VD17 LH17 WXW17 WOA17 WEE17 VUI17 VKM17 VAQ17 UQU17 UGY17 TXC17 TNG17 TDK17 STO17 SJS17 RZW17 RQA17 RGE17 QWI17 QMM17 QCQ17 PSU17 PIY17 OZC17 OPG17 OFK17 NVO17 NLS17 NBW17 MSA17 MIE17 LYI17 LOM17 LEQ17 KUU17 KKY17 KBC17 JRG17 JHK17 IXO17 INS17 IDW17 HUA17 HKE17 HAI17 GQM17 GGQ17 FWU17 FMY17 FDC17 ETG17 EJK17 DZO17 DPS17 DFW17 CWA17 CME17 CCI17 BSM17 BIQ17 AYU17 AOY17 AFC17 VG17 LK17 WXQ17 WNU17 WDY17 VUC17 VKG17 VAK17 UQO17 UGS17 TWW17 TNA17 TDE17 STI17 SJM17 RZQ17 RPU17 RFY17 QWC17 QMG17 QCK17 PSO17 PIS17 OYW17 OPA17 OFE17 NVI17 NLM17 NBQ17 MRU17 MHY17 LYC17 LOG17 LEK17 KUO17 KKS17 KAW17 JRA17 JHE17 IXI17 INM17 IDQ17 HTU17 HJY17 HAC17 GQG17 GGK17 FWO17 FMS17 FCW17 ETA17 EJE17 DZI17 DPM17 DFQ17 CVU17 CLY17 CCC17 BSG17 BIK17 AYO17 AOS17 AEW17 VA17 LE17 WXT17 WNX17 WEB17 BK17 BH21 BN21 VUF21 VKJ21 VAN21 UQR21 UGV21 TWZ21 TND21 TDH21 STL21 SJP21 RZT21 RPX21 RGB21 QWF21 QMJ21 QCN21 PSR21 PIV21 OYZ21 OPD21 OFH21 NVL21 NLP21 NBT21 MRX21 MIB21 LYF21 LOJ21 LEN21 KUR21 KKV21 KAZ21 JRD21 JHH21 IXL21 INP21 IDT21 HTX21 HKB21 HAF21 GQJ21 GGN21 FWR21 FMV21 FCZ21 ETD21 EJH21 DZL21 DPP21 DFT21 CVX21 CMB21 CCF21 BSJ21 BIN21 AYR21 AOV21 AEZ21 VD21 LH21 WXW21 WOA21 WEE21 VUI21 VKM21 VAQ21 UQU21 UGY21 TXC21 TNG21 TDK21 STO21 SJS21 RZW21 RQA21 RGE21 QWI21 QMM21 QCQ21 PSU21 PIY21 OZC21 OPG21 OFK21 NVO21 NLS21 NBW21 MSA21 MIE21 LYI21 LOM21 LEQ21 KUU21 KKY21 KBC21 JRG21 JHK21 IXO21 INS21 IDW21 HUA21 HKE21 HAI21 GQM21 GGQ21 FWU21 FMY21 FDC21 ETG21 EJK21 DZO21 DPS21 DFW21 CWA21 CME21 CCI21 BSM21 BIQ21 AYU21 AOY21 AFC21 VG21 LK21 WXQ21 WNU21 WDY21 VUC21 VKG21 VAK21 UQO21 UGS21 TWW21 TNA21 TDE21 STI21 SJM21 RZQ21 RPU21 RFY21 QWC21 QMG21 QCK21 PSO21 PIS21 OYW21 OPA21 OFE21 NVI21 NLM21 NBQ21 MRU21 MHY21 LYC21 LOG21 LEK21 KUO21 KKS21 KAW21 JRA21 JHE21 IXI21 INM21 IDQ21 HTU21 HJY21 HAC21 GQG21 GGK21 FWO21 FMS21 FCW21 ETA21 EJE21 DZI21 DPM21 DFQ21 CVU21 CLY21 CCC21 BSG21 BIK21 AYO21 AOS21 AEW21 VA21 LE21 WXT21 WNX21 WEB21 AOP27:AOP28 AET27:AET28 UX27:UX28 LB27:LB28 WXQ27:WXQ28 WNU27:WNU28 WDY27:WDY28 VUC27:VUC28 VKG27:VKG28 VAK27:VAK28 UQO27:UQO28 UGS27:UGS28 TWW27:TWW28 TNA27:TNA28 TDE27:TDE28 STI27:STI28 SJM27:SJM28 RZQ27:RZQ28 RPU27:RPU28 RFY27:RFY28 QWC27:QWC28 QMG27:QMG28 QCK27:QCK28 PSO27:PSO28 PIS27:PIS28 OYW27:OYW28 OPA27:OPA28 OFE27:OFE28 NVI27:NVI28 NLM27:NLM28 NBQ27:NBQ28 MRU27:MRU28 MHY27:MHY28 LYC27:LYC28 LOG27:LOG28 LEK27:LEK28 KUO27:KUO28 KKS27:KKS28 KAW27:KAW28 JRA27:JRA28 JHE27:JHE28 IXI27:IXI28 INM27:INM28 IDQ27:IDQ28 HTU27:HTU28 HJY27:HJY28 HAC27:HAC28 GQG27:GQG28 GGK27:GGK28 FWO27:FWO28 FMS27:FMS28 FCW27:FCW28 ETA27:ETA28 EJE27:EJE28 DZI27:DZI28 DPM27:DPM28 DFQ27:DFQ28 CVU27:CVU28 CLY27:CLY28 CCC27:CCC28 BSG27:BSG28 BIK27:BIK28 AYO27:AYO28 AOS27:AOS28 AEW27:AEW28 VA27:VA28 LE27:LE28 WXT27:WXT28 WNX27:WNX28 WEB27:WEB28 VUF27:VUF28 VKJ27:VKJ28 VAN27:VAN28 UQR27:UQR28 UGV27:UGV28 TWZ27:TWZ28 TND27:TND28 TDH27:TDH28 STL27:STL28 SJP27:SJP28 RZT27:RZT28 RPX27:RPX28 RGB27:RGB28 QWF27:QWF28 QMJ27:QMJ28 QCN27:QCN28 PSR27:PSR28 PIV27:PIV28 OYZ27:OYZ28 OPD27:OPD28 OFH27:OFH28 NVL27:NVL28 NLP27:NLP28 NBT27:NBT28 MRX27:MRX28 MIB27:MIB28 LYF27:LYF28 LOJ27:LOJ28 LEN27:LEN28 KUR27:KUR28 KKV27:KKV28 KAZ27:KAZ28 JRD27:JRD28 JHH27:JHH28 IXL27:IXL28 INP27:INP28 IDT27:IDT28 HTX27:HTX28 HKB27:HKB28 HAF27:HAF28 GQJ27:GQJ28 GGN27:GGN28 FWR27:FWR28 FMV27:FMV28 FCZ27:FCZ28 ETD27:ETD28 EJH27:EJH28 DZL27:DZL28 DPP27:DPP28 DFT27:DFT28 CVX27:CVX28 CMB27:CMB28 CCF27:CCF28 BSJ27:BSJ28 BIN27:BIN28 AYR27:AYR28 AOV27:AOV28 AEZ27:AEZ28 VD27:VD28 LH27:LH28 WXN27:WXN28 WNR27:WNR28 WDV27:WDV28 VTZ27:VTZ28 VKD27:VKD28 VAH27:VAH28 UQL27:UQL28 UGP27:UGP28 TWT27:TWT28 TMX27:TMX28 TDB27:TDB28 STF27:STF28 SJJ27:SJJ28 RZN27:RZN28 RPR27:RPR28 RFV27:RFV28 QVZ27:QVZ28 QMD27:QMD28 QCH27:QCH28 PSL27:PSL28 PIP27:PIP28 OYT27:OYT28 OOX27:OOX28 OFB27:OFB28 NVF27:NVF28 NLJ27:NLJ28 NBN27:NBN28 MRR27:MRR28 MHV27:MHV28 LXZ27:LXZ28 LOD27:LOD28 LEH27:LEH28 KUL27:KUL28 KKP27:KKP28 KAT27:KAT28 JQX27:JQX28 JHB27:JHB28 IXF27:IXF28 INJ27:INJ28 IDN27:IDN28 HTR27:HTR28 HJV27:HJV28 GZZ27:GZZ28 GQD27:GQD28 GGH27:GGH28 FWL27:FWL28 FMP27:FMP28 FCT27:FCT28 ESX27:ESX28 EJB27:EJB28 DZF27:DZF28 DPJ27:DPJ28 DFN27:DFN28 CVR27:CVR28 CLV27:CLV28 CBZ27:CBZ28 BSD27:BSD28 BIH27:BIH28 AYL27:AYL28 UX32:UX33">
      <formula1>атрибут</formula1>
    </dataValidation>
    <dataValidation type="list" allowBlank="1" showInputMessage="1" showErrorMessage="1" sqref="L65505:L66377 JB65505:JB66377 SX65505:SX66377 ACT65505:ACT66377 AMP65505:AMP66377 AWL65505:AWL66377 BGH65505:BGH66377 BQD65505:BQD66377 BZZ65505:BZZ66377 CJV65505:CJV66377 CTR65505:CTR66377 DDN65505:DDN66377 DNJ65505:DNJ66377 DXF65505:DXF66377 EHB65505:EHB66377 EQX65505:EQX66377 FAT65505:FAT66377 FKP65505:FKP66377 FUL65505:FUL66377 GEH65505:GEH66377 GOD65505:GOD66377 GXZ65505:GXZ66377 HHV65505:HHV66377 HRR65505:HRR66377 IBN65505:IBN66377 ILJ65505:ILJ66377 IVF65505:IVF66377 JFB65505:JFB66377 JOX65505:JOX66377 JYT65505:JYT66377 KIP65505:KIP66377 KSL65505:KSL66377 LCH65505:LCH66377 LMD65505:LMD66377 LVZ65505:LVZ66377 MFV65505:MFV66377 MPR65505:MPR66377 MZN65505:MZN66377 NJJ65505:NJJ66377 NTF65505:NTF66377 ODB65505:ODB66377 OMX65505:OMX66377 OWT65505:OWT66377 PGP65505:PGP66377 PQL65505:PQL66377 QAH65505:QAH66377 QKD65505:QKD66377 QTZ65505:QTZ66377 RDV65505:RDV66377 RNR65505:RNR66377 RXN65505:RXN66377 SHJ65505:SHJ66377 SRF65505:SRF66377 TBB65505:TBB66377 TKX65505:TKX66377 TUT65505:TUT66377 UEP65505:UEP66377 UOL65505:UOL66377 UYH65505:UYH66377 VID65505:VID66377 VRZ65505:VRZ66377 WBV65505:WBV66377 WLR65505:WLR66377 WVN65505:WVN66377 L131041:L131913 JB131041:JB131913 SX131041:SX131913 ACT131041:ACT131913 AMP131041:AMP131913 AWL131041:AWL131913 BGH131041:BGH131913 BQD131041:BQD131913 BZZ131041:BZZ131913 CJV131041:CJV131913 CTR131041:CTR131913 DDN131041:DDN131913 DNJ131041:DNJ131913 DXF131041:DXF131913 EHB131041:EHB131913 EQX131041:EQX131913 FAT131041:FAT131913 FKP131041:FKP131913 FUL131041:FUL131913 GEH131041:GEH131913 GOD131041:GOD131913 GXZ131041:GXZ131913 HHV131041:HHV131913 HRR131041:HRR131913 IBN131041:IBN131913 ILJ131041:ILJ131913 IVF131041:IVF131913 JFB131041:JFB131913 JOX131041:JOX131913 JYT131041:JYT131913 KIP131041:KIP131913 KSL131041:KSL131913 LCH131041:LCH131913 LMD131041:LMD131913 LVZ131041:LVZ131913 MFV131041:MFV131913 MPR131041:MPR131913 MZN131041:MZN131913 NJJ131041:NJJ131913 NTF131041:NTF131913 ODB131041:ODB131913 OMX131041:OMX131913 OWT131041:OWT131913 PGP131041:PGP131913 PQL131041:PQL131913 QAH131041:QAH131913 QKD131041:QKD131913 QTZ131041:QTZ131913 RDV131041:RDV131913 RNR131041:RNR131913 RXN131041:RXN131913 SHJ131041:SHJ131913 SRF131041:SRF131913 TBB131041:TBB131913 TKX131041:TKX131913 TUT131041:TUT131913 UEP131041:UEP131913 UOL131041:UOL131913 UYH131041:UYH131913 VID131041:VID131913 VRZ131041:VRZ131913 WBV131041:WBV131913 WLR131041:WLR131913 WVN131041:WVN131913 L196577:L197449 JB196577:JB197449 SX196577:SX197449 ACT196577:ACT197449 AMP196577:AMP197449 AWL196577:AWL197449 BGH196577:BGH197449 BQD196577:BQD197449 BZZ196577:BZZ197449 CJV196577:CJV197449 CTR196577:CTR197449 DDN196577:DDN197449 DNJ196577:DNJ197449 DXF196577:DXF197449 EHB196577:EHB197449 EQX196577:EQX197449 FAT196577:FAT197449 FKP196577:FKP197449 FUL196577:FUL197449 GEH196577:GEH197449 GOD196577:GOD197449 GXZ196577:GXZ197449 HHV196577:HHV197449 HRR196577:HRR197449 IBN196577:IBN197449 ILJ196577:ILJ197449 IVF196577:IVF197449 JFB196577:JFB197449 JOX196577:JOX197449 JYT196577:JYT197449 KIP196577:KIP197449 KSL196577:KSL197449 LCH196577:LCH197449 LMD196577:LMD197449 LVZ196577:LVZ197449 MFV196577:MFV197449 MPR196577:MPR197449 MZN196577:MZN197449 NJJ196577:NJJ197449 NTF196577:NTF197449 ODB196577:ODB197449 OMX196577:OMX197449 OWT196577:OWT197449 PGP196577:PGP197449 PQL196577:PQL197449 QAH196577:QAH197449 QKD196577:QKD197449 QTZ196577:QTZ197449 RDV196577:RDV197449 RNR196577:RNR197449 RXN196577:RXN197449 SHJ196577:SHJ197449 SRF196577:SRF197449 TBB196577:TBB197449 TKX196577:TKX197449 TUT196577:TUT197449 UEP196577:UEP197449 UOL196577:UOL197449 UYH196577:UYH197449 VID196577:VID197449 VRZ196577:VRZ197449 WBV196577:WBV197449 WLR196577:WLR197449 WVN196577:WVN197449 L262113:L262985 JB262113:JB262985 SX262113:SX262985 ACT262113:ACT262985 AMP262113:AMP262985 AWL262113:AWL262985 BGH262113:BGH262985 BQD262113:BQD262985 BZZ262113:BZZ262985 CJV262113:CJV262985 CTR262113:CTR262985 DDN262113:DDN262985 DNJ262113:DNJ262985 DXF262113:DXF262985 EHB262113:EHB262985 EQX262113:EQX262985 FAT262113:FAT262985 FKP262113:FKP262985 FUL262113:FUL262985 GEH262113:GEH262985 GOD262113:GOD262985 GXZ262113:GXZ262985 HHV262113:HHV262985 HRR262113:HRR262985 IBN262113:IBN262985 ILJ262113:ILJ262985 IVF262113:IVF262985 JFB262113:JFB262985 JOX262113:JOX262985 JYT262113:JYT262985 KIP262113:KIP262985 KSL262113:KSL262985 LCH262113:LCH262985 LMD262113:LMD262985 LVZ262113:LVZ262985 MFV262113:MFV262985 MPR262113:MPR262985 MZN262113:MZN262985 NJJ262113:NJJ262985 NTF262113:NTF262985 ODB262113:ODB262985 OMX262113:OMX262985 OWT262113:OWT262985 PGP262113:PGP262985 PQL262113:PQL262985 QAH262113:QAH262985 QKD262113:QKD262985 QTZ262113:QTZ262985 RDV262113:RDV262985 RNR262113:RNR262985 RXN262113:RXN262985 SHJ262113:SHJ262985 SRF262113:SRF262985 TBB262113:TBB262985 TKX262113:TKX262985 TUT262113:TUT262985 UEP262113:UEP262985 UOL262113:UOL262985 UYH262113:UYH262985 VID262113:VID262985 VRZ262113:VRZ262985 WBV262113:WBV262985 WLR262113:WLR262985 WVN262113:WVN262985 L327649:L328521 JB327649:JB328521 SX327649:SX328521 ACT327649:ACT328521 AMP327649:AMP328521 AWL327649:AWL328521 BGH327649:BGH328521 BQD327649:BQD328521 BZZ327649:BZZ328521 CJV327649:CJV328521 CTR327649:CTR328521 DDN327649:DDN328521 DNJ327649:DNJ328521 DXF327649:DXF328521 EHB327649:EHB328521 EQX327649:EQX328521 FAT327649:FAT328521 FKP327649:FKP328521 FUL327649:FUL328521 GEH327649:GEH328521 GOD327649:GOD328521 GXZ327649:GXZ328521 HHV327649:HHV328521 HRR327649:HRR328521 IBN327649:IBN328521 ILJ327649:ILJ328521 IVF327649:IVF328521 JFB327649:JFB328521 JOX327649:JOX328521 JYT327649:JYT328521 KIP327649:KIP328521 KSL327649:KSL328521 LCH327649:LCH328521 LMD327649:LMD328521 LVZ327649:LVZ328521 MFV327649:MFV328521 MPR327649:MPR328521 MZN327649:MZN328521 NJJ327649:NJJ328521 NTF327649:NTF328521 ODB327649:ODB328521 OMX327649:OMX328521 OWT327649:OWT328521 PGP327649:PGP328521 PQL327649:PQL328521 QAH327649:QAH328521 QKD327649:QKD328521 QTZ327649:QTZ328521 RDV327649:RDV328521 RNR327649:RNR328521 RXN327649:RXN328521 SHJ327649:SHJ328521 SRF327649:SRF328521 TBB327649:TBB328521 TKX327649:TKX328521 TUT327649:TUT328521 UEP327649:UEP328521 UOL327649:UOL328521 UYH327649:UYH328521 VID327649:VID328521 VRZ327649:VRZ328521 WBV327649:WBV328521 WLR327649:WLR328521 WVN327649:WVN328521 L393185:L394057 JB393185:JB394057 SX393185:SX394057 ACT393185:ACT394057 AMP393185:AMP394057 AWL393185:AWL394057 BGH393185:BGH394057 BQD393185:BQD394057 BZZ393185:BZZ394057 CJV393185:CJV394057 CTR393185:CTR394057 DDN393185:DDN394057 DNJ393185:DNJ394057 DXF393185:DXF394057 EHB393185:EHB394057 EQX393185:EQX394057 FAT393185:FAT394057 FKP393185:FKP394057 FUL393185:FUL394057 GEH393185:GEH394057 GOD393185:GOD394057 GXZ393185:GXZ394057 HHV393185:HHV394057 HRR393185:HRR394057 IBN393185:IBN394057 ILJ393185:ILJ394057 IVF393185:IVF394057 JFB393185:JFB394057 JOX393185:JOX394057 JYT393185:JYT394057 KIP393185:KIP394057 KSL393185:KSL394057 LCH393185:LCH394057 LMD393185:LMD394057 LVZ393185:LVZ394057 MFV393185:MFV394057 MPR393185:MPR394057 MZN393185:MZN394057 NJJ393185:NJJ394057 NTF393185:NTF394057 ODB393185:ODB394057 OMX393185:OMX394057 OWT393185:OWT394057 PGP393185:PGP394057 PQL393185:PQL394057 QAH393185:QAH394057 QKD393185:QKD394057 QTZ393185:QTZ394057 RDV393185:RDV394057 RNR393185:RNR394057 RXN393185:RXN394057 SHJ393185:SHJ394057 SRF393185:SRF394057 TBB393185:TBB394057 TKX393185:TKX394057 TUT393185:TUT394057 UEP393185:UEP394057 UOL393185:UOL394057 UYH393185:UYH394057 VID393185:VID394057 VRZ393185:VRZ394057 WBV393185:WBV394057 WLR393185:WLR394057 WVN393185:WVN394057 L458721:L459593 JB458721:JB459593 SX458721:SX459593 ACT458721:ACT459593 AMP458721:AMP459593 AWL458721:AWL459593 BGH458721:BGH459593 BQD458721:BQD459593 BZZ458721:BZZ459593 CJV458721:CJV459593 CTR458721:CTR459593 DDN458721:DDN459593 DNJ458721:DNJ459593 DXF458721:DXF459593 EHB458721:EHB459593 EQX458721:EQX459593 FAT458721:FAT459593 FKP458721:FKP459593 FUL458721:FUL459593 GEH458721:GEH459593 GOD458721:GOD459593 GXZ458721:GXZ459593 HHV458721:HHV459593 HRR458721:HRR459593 IBN458721:IBN459593 ILJ458721:ILJ459593 IVF458721:IVF459593 JFB458721:JFB459593 JOX458721:JOX459593 JYT458721:JYT459593 KIP458721:KIP459593 KSL458721:KSL459593 LCH458721:LCH459593 LMD458721:LMD459593 LVZ458721:LVZ459593 MFV458721:MFV459593 MPR458721:MPR459593 MZN458721:MZN459593 NJJ458721:NJJ459593 NTF458721:NTF459593 ODB458721:ODB459593 OMX458721:OMX459593 OWT458721:OWT459593 PGP458721:PGP459593 PQL458721:PQL459593 QAH458721:QAH459593 QKD458721:QKD459593 QTZ458721:QTZ459593 RDV458721:RDV459593 RNR458721:RNR459593 RXN458721:RXN459593 SHJ458721:SHJ459593 SRF458721:SRF459593 TBB458721:TBB459593 TKX458721:TKX459593 TUT458721:TUT459593 UEP458721:UEP459593 UOL458721:UOL459593 UYH458721:UYH459593 VID458721:VID459593 VRZ458721:VRZ459593 WBV458721:WBV459593 WLR458721:WLR459593 WVN458721:WVN459593 L524257:L525129 JB524257:JB525129 SX524257:SX525129 ACT524257:ACT525129 AMP524257:AMP525129 AWL524257:AWL525129 BGH524257:BGH525129 BQD524257:BQD525129 BZZ524257:BZZ525129 CJV524257:CJV525129 CTR524257:CTR525129 DDN524257:DDN525129 DNJ524257:DNJ525129 DXF524257:DXF525129 EHB524257:EHB525129 EQX524257:EQX525129 FAT524257:FAT525129 FKP524257:FKP525129 FUL524257:FUL525129 GEH524257:GEH525129 GOD524257:GOD525129 GXZ524257:GXZ525129 HHV524257:HHV525129 HRR524257:HRR525129 IBN524257:IBN525129 ILJ524257:ILJ525129 IVF524257:IVF525129 JFB524257:JFB525129 JOX524257:JOX525129 JYT524257:JYT525129 KIP524257:KIP525129 KSL524257:KSL525129 LCH524257:LCH525129 LMD524257:LMD525129 LVZ524257:LVZ525129 MFV524257:MFV525129 MPR524257:MPR525129 MZN524257:MZN525129 NJJ524257:NJJ525129 NTF524257:NTF525129 ODB524257:ODB525129 OMX524257:OMX525129 OWT524257:OWT525129 PGP524257:PGP525129 PQL524257:PQL525129 QAH524257:QAH525129 QKD524257:QKD525129 QTZ524257:QTZ525129 RDV524257:RDV525129 RNR524257:RNR525129 RXN524257:RXN525129 SHJ524257:SHJ525129 SRF524257:SRF525129 TBB524257:TBB525129 TKX524257:TKX525129 TUT524257:TUT525129 UEP524257:UEP525129 UOL524257:UOL525129 UYH524257:UYH525129 VID524257:VID525129 VRZ524257:VRZ525129 WBV524257:WBV525129 WLR524257:WLR525129 WVN524257:WVN525129 L589793:L590665 JB589793:JB590665 SX589793:SX590665 ACT589793:ACT590665 AMP589793:AMP590665 AWL589793:AWL590665 BGH589793:BGH590665 BQD589793:BQD590665 BZZ589793:BZZ590665 CJV589793:CJV590665 CTR589793:CTR590665 DDN589793:DDN590665 DNJ589793:DNJ590665 DXF589793:DXF590665 EHB589793:EHB590665 EQX589793:EQX590665 FAT589793:FAT590665 FKP589793:FKP590665 FUL589793:FUL590665 GEH589793:GEH590665 GOD589793:GOD590665 GXZ589793:GXZ590665 HHV589793:HHV590665 HRR589793:HRR590665 IBN589793:IBN590665 ILJ589793:ILJ590665 IVF589793:IVF590665 JFB589793:JFB590665 JOX589793:JOX590665 JYT589793:JYT590665 KIP589793:KIP590665 KSL589793:KSL590665 LCH589793:LCH590665 LMD589793:LMD590665 LVZ589793:LVZ590665 MFV589793:MFV590665 MPR589793:MPR590665 MZN589793:MZN590665 NJJ589793:NJJ590665 NTF589793:NTF590665 ODB589793:ODB590665 OMX589793:OMX590665 OWT589793:OWT590665 PGP589793:PGP590665 PQL589793:PQL590665 QAH589793:QAH590665 QKD589793:QKD590665 QTZ589793:QTZ590665 RDV589793:RDV590665 RNR589793:RNR590665 RXN589793:RXN590665 SHJ589793:SHJ590665 SRF589793:SRF590665 TBB589793:TBB590665 TKX589793:TKX590665 TUT589793:TUT590665 UEP589793:UEP590665 UOL589793:UOL590665 UYH589793:UYH590665 VID589793:VID590665 VRZ589793:VRZ590665 WBV589793:WBV590665 WLR589793:WLR590665 WVN589793:WVN590665 L655329:L656201 JB655329:JB656201 SX655329:SX656201 ACT655329:ACT656201 AMP655329:AMP656201 AWL655329:AWL656201 BGH655329:BGH656201 BQD655329:BQD656201 BZZ655329:BZZ656201 CJV655329:CJV656201 CTR655329:CTR656201 DDN655329:DDN656201 DNJ655329:DNJ656201 DXF655329:DXF656201 EHB655329:EHB656201 EQX655329:EQX656201 FAT655329:FAT656201 FKP655329:FKP656201 FUL655329:FUL656201 GEH655329:GEH656201 GOD655329:GOD656201 GXZ655329:GXZ656201 HHV655329:HHV656201 HRR655329:HRR656201 IBN655329:IBN656201 ILJ655329:ILJ656201 IVF655329:IVF656201 JFB655329:JFB656201 JOX655329:JOX656201 JYT655329:JYT656201 KIP655329:KIP656201 KSL655329:KSL656201 LCH655329:LCH656201 LMD655329:LMD656201 LVZ655329:LVZ656201 MFV655329:MFV656201 MPR655329:MPR656201 MZN655329:MZN656201 NJJ655329:NJJ656201 NTF655329:NTF656201 ODB655329:ODB656201 OMX655329:OMX656201 OWT655329:OWT656201 PGP655329:PGP656201 PQL655329:PQL656201 QAH655329:QAH656201 QKD655329:QKD656201 QTZ655329:QTZ656201 RDV655329:RDV656201 RNR655329:RNR656201 RXN655329:RXN656201 SHJ655329:SHJ656201 SRF655329:SRF656201 TBB655329:TBB656201 TKX655329:TKX656201 TUT655329:TUT656201 UEP655329:UEP656201 UOL655329:UOL656201 UYH655329:UYH656201 VID655329:VID656201 VRZ655329:VRZ656201 WBV655329:WBV656201 WLR655329:WLR656201 WVN655329:WVN656201 L720865:L721737 JB720865:JB721737 SX720865:SX721737 ACT720865:ACT721737 AMP720865:AMP721737 AWL720865:AWL721737 BGH720865:BGH721737 BQD720865:BQD721737 BZZ720865:BZZ721737 CJV720865:CJV721737 CTR720865:CTR721737 DDN720865:DDN721737 DNJ720865:DNJ721737 DXF720865:DXF721737 EHB720865:EHB721737 EQX720865:EQX721737 FAT720865:FAT721737 FKP720865:FKP721737 FUL720865:FUL721737 GEH720865:GEH721737 GOD720865:GOD721737 GXZ720865:GXZ721737 HHV720865:HHV721737 HRR720865:HRR721737 IBN720865:IBN721737 ILJ720865:ILJ721737 IVF720865:IVF721737 JFB720865:JFB721737 JOX720865:JOX721737 JYT720865:JYT721737 KIP720865:KIP721737 KSL720865:KSL721737 LCH720865:LCH721737 LMD720865:LMD721737 LVZ720865:LVZ721737 MFV720865:MFV721737 MPR720865:MPR721737 MZN720865:MZN721737 NJJ720865:NJJ721737 NTF720865:NTF721737 ODB720865:ODB721737 OMX720865:OMX721737 OWT720865:OWT721737 PGP720865:PGP721737 PQL720865:PQL721737 QAH720865:QAH721737 QKD720865:QKD721737 QTZ720865:QTZ721737 RDV720865:RDV721737 RNR720865:RNR721737 RXN720865:RXN721737 SHJ720865:SHJ721737 SRF720865:SRF721737 TBB720865:TBB721737 TKX720865:TKX721737 TUT720865:TUT721737 UEP720865:UEP721737 UOL720865:UOL721737 UYH720865:UYH721737 VID720865:VID721737 VRZ720865:VRZ721737 WBV720865:WBV721737 WLR720865:WLR721737 WVN720865:WVN721737 L786401:L787273 JB786401:JB787273 SX786401:SX787273 ACT786401:ACT787273 AMP786401:AMP787273 AWL786401:AWL787273 BGH786401:BGH787273 BQD786401:BQD787273 BZZ786401:BZZ787273 CJV786401:CJV787273 CTR786401:CTR787273 DDN786401:DDN787273 DNJ786401:DNJ787273 DXF786401:DXF787273 EHB786401:EHB787273 EQX786401:EQX787273 FAT786401:FAT787273 FKP786401:FKP787273 FUL786401:FUL787273 GEH786401:GEH787273 GOD786401:GOD787273 GXZ786401:GXZ787273 HHV786401:HHV787273 HRR786401:HRR787273 IBN786401:IBN787273 ILJ786401:ILJ787273 IVF786401:IVF787273 JFB786401:JFB787273 JOX786401:JOX787273 JYT786401:JYT787273 KIP786401:KIP787273 KSL786401:KSL787273 LCH786401:LCH787273 LMD786401:LMD787273 LVZ786401:LVZ787273 MFV786401:MFV787273 MPR786401:MPR787273 MZN786401:MZN787273 NJJ786401:NJJ787273 NTF786401:NTF787273 ODB786401:ODB787273 OMX786401:OMX787273 OWT786401:OWT787273 PGP786401:PGP787273 PQL786401:PQL787273 QAH786401:QAH787273 QKD786401:QKD787273 QTZ786401:QTZ787273 RDV786401:RDV787273 RNR786401:RNR787273 RXN786401:RXN787273 SHJ786401:SHJ787273 SRF786401:SRF787273 TBB786401:TBB787273 TKX786401:TKX787273 TUT786401:TUT787273 UEP786401:UEP787273 UOL786401:UOL787273 UYH786401:UYH787273 VID786401:VID787273 VRZ786401:VRZ787273 WBV786401:WBV787273 WLR786401:WLR787273 WVN786401:WVN787273 L851937:L852809 JB851937:JB852809 SX851937:SX852809 ACT851937:ACT852809 AMP851937:AMP852809 AWL851937:AWL852809 BGH851937:BGH852809 BQD851937:BQD852809 BZZ851937:BZZ852809 CJV851937:CJV852809 CTR851937:CTR852809 DDN851937:DDN852809 DNJ851937:DNJ852809 DXF851937:DXF852809 EHB851937:EHB852809 EQX851937:EQX852809 FAT851937:FAT852809 FKP851937:FKP852809 FUL851937:FUL852809 GEH851937:GEH852809 GOD851937:GOD852809 GXZ851937:GXZ852809 HHV851937:HHV852809 HRR851937:HRR852809 IBN851937:IBN852809 ILJ851937:ILJ852809 IVF851937:IVF852809 JFB851937:JFB852809 JOX851937:JOX852809 JYT851937:JYT852809 KIP851937:KIP852809 KSL851937:KSL852809 LCH851937:LCH852809 LMD851937:LMD852809 LVZ851937:LVZ852809 MFV851937:MFV852809 MPR851937:MPR852809 MZN851937:MZN852809 NJJ851937:NJJ852809 NTF851937:NTF852809 ODB851937:ODB852809 OMX851937:OMX852809 OWT851937:OWT852809 PGP851937:PGP852809 PQL851937:PQL852809 QAH851937:QAH852809 QKD851937:QKD852809 QTZ851937:QTZ852809 RDV851937:RDV852809 RNR851937:RNR852809 RXN851937:RXN852809 SHJ851937:SHJ852809 SRF851937:SRF852809 TBB851937:TBB852809 TKX851937:TKX852809 TUT851937:TUT852809 UEP851937:UEP852809 UOL851937:UOL852809 UYH851937:UYH852809 VID851937:VID852809 VRZ851937:VRZ852809 WBV851937:WBV852809 WLR851937:WLR852809 WVN851937:WVN852809 L917473:L918345 JB917473:JB918345 SX917473:SX918345 ACT917473:ACT918345 AMP917473:AMP918345 AWL917473:AWL918345 BGH917473:BGH918345 BQD917473:BQD918345 BZZ917473:BZZ918345 CJV917473:CJV918345 CTR917473:CTR918345 DDN917473:DDN918345 DNJ917473:DNJ918345 DXF917473:DXF918345 EHB917473:EHB918345 EQX917473:EQX918345 FAT917473:FAT918345 FKP917473:FKP918345 FUL917473:FUL918345 GEH917473:GEH918345 GOD917473:GOD918345 GXZ917473:GXZ918345 HHV917473:HHV918345 HRR917473:HRR918345 IBN917473:IBN918345 ILJ917473:ILJ918345 IVF917473:IVF918345 JFB917473:JFB918345 JOX917473:JOX918345 JYT917473:JYT918345 KIP917473:KIP918345 KSL917473:KSL918345 LCH917473:LCH918345 LMD917473:LMD918345 LVZ917473:LVZ918345 MFV917473:MFV918345 MPR917473:MPR918345 MZN917473:MZN918345 NJJ917473:NJJ918345 NTF917473:NTF918345 ODB917473:ODB918345 OMX917473:OMX918345 OWT917473:OWT918345 PGP917473:PGP918345 PQL917473:PQL918345 QAH917473:QAH918345 QKD917473:QKD918345 QTZ917473:QTZ918345 RDV917473:RDV918345 RNR917473:RNR918345 RXN917473:RXN918345 SHJ917473:SHJ918345 SRF917473:SRF918345 TBB917473:TBB918345 TKX917473:TKX918345 TUT917473:TUT918345 UEP917473:UEP918345 UOL917473:UOL918345 UYH917473:UYH918345 VID917473:VID918345 VRZ917473:VRZ918345 WBV917473:WBV918345 WLR917473:WLR918345 WVN917473:WVN918345 L983009:L983881 JB983009:JB983881 SX983009:SX983881 ACT983009:ACT983881 AMP983009:AMP983881 AWL983009:AWL983881 BGH983009:BGH983881 BQD983009:BQD983881 BZZ983009:BZZ983881 CJV983009:CJV983881 CTR983009:CTR983881 DDN983009:DDN983881 DNJ983009:DNJ983881 DXF983009:DXF983881 EHB983009:EHB983881 EQX983009:EQX983881 FAT983009:FAT983881 FKP983009:FKP983881 FUL983009:FUL983881 GEH983009:GEH983881 GOD983009:GOD983881 GXZ983009:GXZ983881 HHV983009:HHV983881 HRR983009:HRR983881 IBN983009:IBN983881 ILJ983009:ILJ983881 IVF983009:IVF983881 JFB983009:JFB983881 JOX983009:JOX983881 JYT983009:JYT983881 KIP983009:KIP983881 KSL983009:KSL983881 LCH983009:LCH983881 LMD983009:LMD983881 LVZ983009:LVZ983881 MFV983009:MFV983881 MPR983009:MPR983881 MZN983009:MZN983881 NJJ983009:NJJ983881 NTF983009:NTF983881 ODB983009:ODB983881 OMX983009:OMX983881 OWT983009:OWT983881 PGP983009:PGP983881 PQL983009:PQL983881 QAH983009:QAH983881 QKD983009:QKD983881 QTZ983009:QTZ983881 RDV983009:RDV983881 RNR983009:RNR983881 RXN983009:RXN983881 SHJ983009:SHJ983881 SRF983009:SRF983881 TBB983009:TBB983881 TKX983009:TKX983881 TUT983009:TUT983881 UEP983009:UEP983881 UOL983009:UOL983881 UYH983009:UYH983881 VID983009:VID983881 VRZ983009:VRZ983881 WBV983009:WBV983881 WLR983009:WLR983881 WVN983009:WVN983881 WVN47:WVN841 L47:L841 WLR47:WLR841 WBV47:WBV841 VRZ47:VRZ841 VID47:VID841 UYH47:UYH841 UOL47:UOL841 UEP47:UEP841 TUT47:TUT841 TKX47:TKX841 TBB47:TBB841 SRF47:SRF841 SHJ47:SHJ841 RXN47:RXN841 RNR47:RNR841 RDV47:RDV841 QTZ47:QTZ841 QKD47:QKD841 QAH47:QAH841 PQL47:PQL841 PGP47:PGP841 OWT47:OWT841 OMX47:OMX841 ODB47:ODB841 NTF47:NTF841 NJJ47:NJJ841 MZN47:MZN841 MPR47:MPR841 MFV47:MFV841 LVZ47:LVZ841 LMD47:LMD841 LCH47:LCH841 KSL47:KSL841 KIP47:KIP841 JYT47:JYT841 JOX47:JOX841 JFB47:JFB841 IVF47:IVF841 ILJ47:ILJ841 IBN47:IBN841 HRR47:HRR841 HHV47:HHV841 GXZ47:GXZ841 GOD47:GOD841 GEH47:GEH841 FUL47:FUL841 FKP47:FKP841 FAT47:FAT841 EQX47:EQX841 EHB47:EHB841 DXF47:DXF841 DNJ47:DNJ841 DDN47:DDN841 CTR47:CTR841 CJV47:CJV841 BZZ47:BZZ841 BQD47:BQD841 BGH47:BGH841 AWL47:AWL841 AMP47:AMP841 ACT47:ACT841 SX47:SX841 JB47:JB841 IZ38 WVL38 WLP38 WBT38 VRX38 VIB38 UYF38 UOJ38 UEN38 TUR38 TKV38 TAZ38 SRD38 SHH38 RXL38 RNP38 RDT38 QTX38 QKB38 QAF38 PQJ38 PGN38 OWR38 OMV38 OCZ38 NTD38 NJH38 MZL38 MPP38 MFT38 LVX38 LMB38 LCF38 KSJ38 KIN38 JYR38 JOV38 JEZ38 IVD38 ILH38 IBL38 HRP38 HHT38 GXX38 GOB38 GEF38 FUJ38 FKN38 FAR38 EQV38 EGZ38 DXD38 DNH38 DDL38 CTP38 CJT38 BZX38 BQB38 BGF38 AWJ38 AMN38 ACR38 SV38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IZ24 SV24 K10:K11 ACR24 L8:L9 L38 SX8:SX14 JB8:JB14 WVN8:WVN14 WLR8:WLR14 WBV8:WBV14 VRZ8:VRZ14 VID8:VID14 UYH8:UYH14 UOL8:UOL14 UEP8:UEP14 TUT8:TUT14 TKX8:TKX14 TBB8:TBB14 SRF8:SRF14 SHJ8:SHJ14 RXN8:RXN14 RNR8:RNR14 RDV8:RDV14 QTZ8:QTZ14 QKD8:QKD14 QAH8:QAH14 PQL8:PQL14 PGP8:PGP14 OWT8:OWT14 OMX8:OMX14 ODB8:ODB14 NTF8:NTF14 NJJ8:NJJ14 MZN8:MZN14 MPR8:MPR14 MFV8:MFV14 LVZ8:LVZ14 LMD8:LMD14 LCH8:LCH14 KSL8:KSL14 KIP8:KIP14 JYT8:JYT14 JOX8:JOX14 JFB8:JFB14 IVF8:IVF14 ILJ8:ILJ14 IBN8:IBN14 HRR8:HRR14 HHV8:HHV14 GXZ8:GXZ14 GOD8:GOD14 GEH8:GEH14 FUL8:FUL14 FKP8:FKP14 FAT8:FAT14 EQX8:EQX14 EHB8:EHB14 DXF8:DXF14 DNJ8:DNJ14 DDN8:DDN14 CTR8:CTR14 CJV8:CJV14 BZZ8:BZZ14 BQD8:BQD14 BGH8:BGH14 AWL8:AWL14 AMP8:AMP14 ACT8:ACT14 AMN24 ACT18:ACT19 AMP18:AMP19 AWL18:AWL19 BGH18:BGH19 BQD18:BQD19 BZZ18:BZZ19 CJV18:CJV19 CTR18:CTR19 DDN18:DDN19 DNJ18:DNJ19 DXF18:DXF19 EHB18:EHB19 EQX18:EQX19 FAT18:FAT19 FKP18:FKP19 FUL18:FUL19 GEH18:GEH19 GOD18:GOD19 GXZ18:GXZ19 HHV18:HHV19 HRR18:HRR19 IBN18:IBN19 ILJ18:ILJ19 IVF18:IVF19 JFB18:JFB19 JOX18:JOX19 JYT18:JYT19 KIP18:KIP19 KSL18:KSL19 LCH18:LCH19 LMD18:LMD19 LVZ18:LVZ19 MFV18:MFV19 MPR18:MPR19 MZN18:MZN19 NJJ18:NJJ19 NTF18:NTF19 ODB18:ODB19 OMX18:OMX19 OWT18:OWT19 PGP18:PGP19 PQL18:PQL19 QAH18:QAH19 QKD18:QKD19 QTZ18:QTZ19 RDV18:RDV19 RNR18:RNR19 RXN18:RXN19 SHJ18:SHJ19 SRF18:SRF19 TBB18:TBB19 TKX18:TKX19 TUT18:TUT19 UEP18:UEP19 UOL18:UOL19 UYH18:UYH19 VID18:VID19 VRZ18:VRZ19 WBV18:WBV19 WLR18:WLR19 WVN18:WVN19 JB18:JB19 SX18:SX19 L24 L12:L14 L18:L19 EHG32:EHG33 ERC32:ERC33 FAY32:FAY33 FKU32:FKU33 FUQ32:FUQ33 GEM32:GEM33 GOI32:GOI33 GYE32:GYE33 HIA32:HIA33 HRW32:HRW33 IBS32:IBS33 ILO32:ILO33 IVK32:IVK33 JFG32:JFG33 JPC32:JPC33 JYY32:JYY33 KIU32:KIU33 KSQ32:KSQ33 LCM32:LCM33 LMI32:LMI33 LWE32:LWE33 MGA32:MGA33 MPW32:MPW33 MZS32:MZS33 NJO32:NJO33 NTK32:NTK33 ODG32:ODG33 ONC32:ONC33 OWY32:OWY33 PGU32:PGU33 PQQ32:PQQ33 QAM32:QAM33 QKI32:QKI33 QUE32:QUE33 REA32:REA33 RNW32:RNW33 RXS32:RXS33 SHO32:SHO33 SRK32:SRK33 TBG32:TBG33 TLC32:TLC33 TUY32:TUY33 UEU32:UEU33 UOQ32:UOQ33 UYM32:UYM33 VII32:VII33 VSE32:VSE33 WCA32:WCA33 WLW32:WLW33 WVS32:WVS33 JG32:JG33 TC32:TC33 ACY32:ACY33 AMU32:AMU33 AWQ32:AWQ33 BGM32:BGM33 BQI32:BQI33 CAE32:CAE33 CKA32:CKA33 CTW32:CTW33 DDS32:DDS33 DNO32:DNO33 WLZ21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JK16 L16 TG16 WCD17 VSH17 VIL17 UYP17 UOT17 UEX17 TVB17 TLF17 TBJ17 SRN17 SHR17 RXV17 RNZ17 RED17 QUH17 QKL17 QAP17 PQT17 PGX17 OXB17 ONF17 ODJ17 NTN17 NJR17 MZV17 MPZ17 MGD17 LWH17 LML17 LCP17 KST17 KIX17 JZB17 JPF17 JFJ17 IVN17 ILR17 IBV17 HRZ17 HID17 GYH17 GOL17 GEP17 FUT17 FKX17 FBB17 ERF17 EHJ17 DXN17 DNR17 DDV17 CTZ17 CKD17 CAH17 BQL17 BGP17 AWT17 AMX17 ADB17 TF17 JJ17 WVV17 WLZ17 WCD21 VSH21 VIL21 UYP21 UOT21 UEX21 TVB21 TLF21 TBJ21 SRN21 SHR21 RXV21 RNZ21 RED21 QUH21 QKL21 QAP21 PQT21 PGX21 OXB21 ONF21 ODJ21 NTN21 NJR21 MZV21 MPZ21 MGD21 LWH21 LML21 LCP21 KST21 KIX21 JZB21 JPF21 JFJ21 IVN21 ILR21 IBV21 HRZ21 HID21 GYH21 GOL21 GEP21 FUT21 FKX21 FBB21 ERF21 EHJ21 DXN21 DNR21 DDV21 CTZ21 CKD21 CAH21 BQL21 BGP21 AWT21 AMX21 ADB21 TF21 JJ21 WVV21 L27 CTW27:CTW28 CKA27:CKA28 CAE27:CAE28 BQI27:BQI28 BGM27:BGM28 AWQ27:AWQ28 AMU27:AMU28 ACY27:ACY28 TC27:TC28 JG27:JG28 WVS27:WVS28 WLW27:WLW28 WCA27:WCA28 VSE27:VSE28 VII27:VII28 UYM27:UYM28 UOQ27:UOQ28 UEU27:UEU28 TUY27:TUY28 TLC27:TLC28 TBG27:TBG28 SRK27:SRK28 SHO27:SHO28 RXS27:RXS28 RNW27:RNW28 REA27:REA28 QUE27:QUE28 QKI27:QKI28 QAM27:QAM28 PQQ27:PQQ28 PGU27:PGU28 OWY27:OWY28 ONC27:ONC28 ODG27:ODG28 NTK27:NTK28 NJO27:NJO28 MZS27:MZS28 MPW27:MPW28 MGA27:MGA28 LWE27:LWE28 LMI27:LMI28 LCM27:LCM28 KSQ27:KSQ28 KIU27:KIU28 JYY27:JYY28 JPC27:JPC28 JFG27:JFG28 IVK27:IVK28 ILO27:ILO28 IBS27:IBS28 HRW27:HRW28 HIA27:HIA28 GYE27:GYE28 GOI27:GOI28 GEM27:GEM28 FUQ27:FUQ28 FKU27:FKU28 FAY27:FAY28 ERC27:ERC28 EHG27:EHG28 DXK27:DXK28 DDS27:DDS28 L32 DNO27:DNO28 DXK32:DXK33">
      <formula1>Приоритет_закупок</formula1>
    </dataValidation>
    <dataValidation type="list" allowBlank="1" showInputMessage="1" showErrorMessage="1" sqref="WVL983009:WVL983881 J65505:J66377 IZ65505:IZ66377 SV65505:SV66377 ACR65505:ACR66377 AMN65505:AMN66377 AWJ65505:AWJ66377 BGF65505:BGF66377 BQB65505:BQB66377 BZX65505:BZX66377 CJT65505:CJT66377 CTP65505:CTP66377 DDL65505:DDL66377 DNH65505:DNH66377 DXD65505:DXD66377 EGZ65505:EGZ66377 EQV65505:EQV66377 FAR65505:FAR66377 FKN65505:FKN66377 FUJ65505:FUJ66377 GEF65505:GEF66377 GOB65505:GOB66377 GXX65505:GXX66377 HHT65505:HHT66377 HRP65505:HRP66377 IBL65505:IBL66377 ILH65505:ILH66377 IVD65505:IVD66377 JEZ65505:JEZ66377 JOV65505:JOV66377 JYR65505:JYR66377 KIN65505:KIN66377 KSJ65505:KSJ66377 LCF65505:LCF66377 LMB65505:LMB66377 LVX65505:LVX66377 MFT65505:MFT66377 MPP65505:MPP66377 MZL65505:MZL66377 NJH65505:NJH66377 NTD65505:NTD66377 OCZ65505:OCZ66377 OMV65505:OMV66377 OWR65505:OWR66377 PGN65505:PGN66377 PQJ65505:PQJ66377 QAF65505:QAF66377 QKB65505:QKB66377 QTX65505:QTX66377 RDT65505:RDT66377 RNP65505:RNP66377 RXL65505:RXL66377 SHH65505:SHH66377 SRD65505:SRD66377 TAZ65505:TAZ66377 TKV65505:TKV66377 TUR65505:TUR66377 UEN65505:UEN66377 UOJ65505:UOJ66377 UYF65505:UYF66377 VIB65505:VIB66377 VRX65505:VRX66377 WBT65505:WBT66377 WLP65505:WLP66377 WVL65505:WVL66377 J131041:J131913 IZ131041:IZ131913 SV131041:SV131913 ACR131041:ACR131913 AMN131041:AMN131913 AWJ131041:AWJ131913 BGF131041:BGF131913 BQB131041:BQB131913 BZX131041:BZX131913 CJT131041:CJT131913 CTP131041:CTP131913 DDL131041:DDL131913 DNH131041:DNH131913 DXD131041:DXD131913 EGZ131041:EGZ131913 EQV131041:EQV131913 FAR131041:FAR131913 FKN131041:FKN131913 FUJ131041:FUJ131913 GEF131041:GEF131913 GOB131041:GOB131913 GXX131041:GXX131913 HHT131041:HHT131913 HRP131041:HRP131913 IBL131041:IBL131913 ILH131041:ILH131913 IVD131041:IVD131913 JEZ131041:JEZ131913 JOV131041:JOV131913 JYR131041:JYR131913 KIN131041:KIN131913 KSJ131041:KSJ131913 LCF131041:LCF131913 LMB131041:LMB131913 LVX131041:LVX131913 MFT131041:MFT131913 MPP131041:MPP131913 MZL131041:MZL131913 NJH131041:NJH131913 NTD131041:NTD131913 OCZ131041:OCZ131913 OMV131041:OMV131913 OWR131041:OWR131913 PGN131041:PGN131913 PQJ131041:PQJ131913 QAF131041:QAF131913 QKB131041:QKB131913 QTX131041:QTX131913 RDT131041:RDT131913 RNP131041:RNP131913 RXL131041:RXL131913 SHH131041:SHH131913 SRD131041:SRD131913 TAZ131041:TAZ131913 TKV131041:TKV131913 TUR131041:TUR131913 UEN131041:UEN131913 UOJ131041:UOJ131913 UYF131041:UYF131913 VIB131041:VIB131913 VRX131041:VRX131913 WBT131041:WBT131913 WLP131041:WLP131913 WVL131041:WVL131913 J196577:J197449 IZ196577:IZ197449 SV196577:SV197449 ACR196577:ACR197449 AMN196577:AMN197449 AWJ196577:AWJ197449 BGF196577:BGF197449 BQB196577:BQB197449 BZX196577:BZX197449 CJT196577:CJT197449 CTP196577:CTP197449 DDL196577:DDL197449 DNH196577:DNH197449 DXD196577:DXD197449 EGZ196577:EGZ197449 EQV196577:EQV197449 FAR196577:FAR197449 FKN196577:FKN197449 FUJ196577:FUJ197449 GEF196577:GEF197449 GOB196577:GOB197449 GXX196577:GXX197449 HHT196577:HHT197449 HRP196577:HRP197449 IBL196577:IBL197449 ILH196577:ILH197449 IVD196577:IVD197449 JEZ196577:JEZ197449 JOV196577:JOV197449 JYR196577:JYR197449 KIN196577:KIN197449 KSJ196577:KSJ197449 LCF196577:LCF197449 LMB196577:LMB197449 LVX196577:LVX197449 MFT196577:MFT197449 MPP196577:MPP197449 MZL196577:MZL197449 NJH196577:NJH197449 NTD196577:NTD197449 OCZ196577:OCZ197449 OMV196577:OMV197449 OWR196577:OWR197449 PGN196577:PGN197449 PQJ196577:PQJ197449 QAF196577:QAF197449 QKB196577:QKB197449 QTX196577:QTX197449 RDT196577:RDT197449 RNP196577:RNP197449 RXL196577:RXL197449 SHH196577:SHH197449 SRD196577:SRD197449 TAZ196577:TAZ197449 TKV196577:TKV197449 TUR196577:TUR197449 UEN196577:UEN197449 UOJ196577:UOJ197449 UYF196577:UYF197449 VIB196577:VIB197449 VRX196577:VRX197449 WBT196577:WBT197449 WLP196577:WLP197449 WVL196577:WVL197449 J262113:J262985 IZ262113:IZ262985 SV262113:SV262985 ACR262113:ACR262985 AMN262113:AMN262985 AWJ262113:AWJ262985 BGF262113:BGF262985 BQB262113:BQB262985 BZX262113:BZX262985 CJT262113:CJT262985 CTP262113:CTP262985 DDL262113:DDL262985 DNH262113:DNH262985 DXD262113:DXD262985 EGZ262113:EGZ262985 EQV262113:EQV262985 FAR262113:FAR262985 FKN262113:FKN262985 FUJ262113:FUJ262985 GEF262113:GEF262985 GOB262113:GOB262985 GXX262113:GXX262985 HHT262113:HHT262985 HRP262113:HRP262985 IBL262113:IBL262985 ILH262113:ILH262985 IVD262113:IVD262985 JEZ262113:JEZ262985 JOV262113:JOV262985 JYR262113:JYR262985 KIN262113:KIN262985 KSJ262113:KSJ262985 LCF262113:LCF262985 LMB262113:LMB262985 LVX262113:LVX262985 MFT262113:MFT262985 MPP262113:MPP262985 MZL262113:MZL262985 NJH262113:NJH262985 NTD262113:NTD262985 OCZ262113:OCZ262985 OMV262113:OMV262985 OWR262113:OWR262985 PGN262113:PGN262985 PQJ262113:PQJ262985 QAF262113:QAF262985 QKB262113:QKB262985 QTX262113:QTX262985 RDT262113:RDT262985 RNP262113:RNP262985 RXL262113:RXL262985 SHH262113:SHH262985 SRD262113:SRD262985 TAZ262113:TAZ262985 TKV262113:TKV262985 TUR262113:TUR262985 UEN262113:UEN262985 UOJ262113:UOJ262985 UYF262113:UYF262985 VIB262113:VIB262985 VRX262113:VRX262985 WBT262113:WBT262985 WLP262113:WLP262985 WVL262113:WVL262985 J327649:J328521 IZ327649:IZ328521 SV327649:SV328521 ACR327649:ACR328521 AMN327649:AMN328521 AWJ327649:AWJ328521 BGF327649:BGF328521 BQB327649:BQB328521 BZX327649:BZX328521 CJT327649:CJT328521 CTP327649:CTP328521 DDL327649:DDL328521 DNH327649:DNH328521 DXD327649:DXD328521 EGZ327649:EGZ328521 EQV327649:EQV328521 FAR327649:FAR328521 FKN327649:FKN328521 FUJ327649:FUJ328521 GEF327649:GEF328521 GOB327649:GOB328521 GXX327649:GXX328521 HHT327649:HHT328521 HRP327649:HRP328521 IBL327649:IBL328521 ILH327649:ILH328521 IVD327649:IVD328521 JEZ327649:JEZ328521 JOV327649:JOV328521 JYR327649:JYR328521 KIN327649:KIN328521 KSJ327649:KSJ328521 LCF327649:LCF328521 LMB327649:LMB328521 LVX327649:LVX328521 MFT327649:MFT328521 MPP327649:MPP328521 MZL327649:MZL328521 NJH327649:NJH328521 NTD327649:NTD328521 OCZ327649:OCZ328521 OMV327649:OMV328521 OWR327649:OWR328521 PGN327649:PGN328521 PQJ327649:PQJ328521 QAF327649:QAF328521 QKB327649:QKB328521 QTX327649:QTX328521 RDT327649:RDT328521 RNP327649:RNP328521 RXL327649:RXL328521 SHH327649:SHH328521 SRD327649:SRD328521 TAZ327649:TAZ328521 TKV327649:TKV328521 TUR327649:TUR328521 UEN327649:UEN328521 UOJ327649:UOJ328521 UYF327649:UYF328521 VIB327649:VIB328521 VRX327649:VRX328521 WBT327649:WBT328521 WLP327649:WLP328521 WVL327649:WVL328521 J393185:J394057 IZ393185:IZ394057 SV393185:SV394057 ACR393185:ACR394057 AMN393185:AMN394057 AWJ393185:AWJ394057 BGF393185:BGF394057 BQB393185:BQB394057 BZX393185:BZX394057 CJT393185:CJT394057 CTP393185:CTP394057 DDL393185:DDL394057 DNH393185:DNH394057 DXD393185:DXD394057 EGZ393185:EGZ394057 EQV393185:EQV394057 FAR393185:FAR394057 FKN393185:FKN394057 FUJ393185:FUJ394057 GEF393185:GEF394057 GOB393185:GOB394057 GXX393185:GXX394057 HHT393185:HHT394057 HRP393185:HRP394057 IBL393185:IBL394057 ILH393185:ILH394057 IVD393185:IVD394057 JEZ393185:JEZ394057 JOV393185:JOV394057 JYR393185:JYR394057 KIN393185:KIN394057 KSJ393185:KSJ394057 LCF393185:LCF394057 LMB393185:LMB394057 LVX393185:LVX394057 MFT393185:MFT394057 MPP393185:MPP394057 MZL393185:MZL394057 NJH393185:NJH394057 NTD393185:NTD394057 OCZ393185:OCZ394057 OMV393185:OMV394057 OWR393185:OWR394057 PGN393185:PGN394057 PQJ393185:PQJ394057 QAF393185:QAF394057 QKB393185:QKB394057 QTX393185:QTX394057 RDT393185:RDT394057 RNP393185:RNP394057 RXL393185:RXL394057 SHH393185:SHH394057 SRD393185:SRD394057 TAZ393185:TAZ394057 TKV393185:TKV394057 TUR393185:TUR394057 UEN393185:UEN394057 UOJ393185:UOJ394057 UYF393185:UYF394057 VIB393185:VIB394057 VRX393185:VRX394057 WBT393185:WBT394057 WLP393185:WLP394057 WVL393185:WVL394057 J458721:J459593 IZ458721:IZ459593 SV458721:SV459593 ACR458721:ACR459593 AMN458721:AMN459593 AWJ458721:AWJ459593 BGF458721:BGF459593 BQB458721:BQB459593 BZX458721:BZX459593 CJT458721:CJT459593 CTP458721:CTP459593 DDL458721:DDL459593 DNH458721:DNH459593 DXD458721:DXD459593 EGZ458721:EGZ459593 EQV458721:EQV459593 FAR458721:FAR459593 FKN458721:FKN459593 FUJ458721:FUJ459593 GEF458721:GEF459593 GOB458721:GOB459593 GXX458721:GXX459593 HHT458721:HHT459593 HRP458721:HRP459593 IBL458721:IBL459593 ILH458721:ILH459593 IVD458721:IVD459593 JEZ458721:JEZ459593 JOV458721:JOV459593 JYR458721:JYR459593 KIN458721:KIN459593 KSJ458721:KSJ459593 LCF458721:LCF459593 LMB458721:LMB459593 LVX458721:LVX459593 MFT458721:MFT459593 MPP458721:MPP459593 MZL458721:MZL459593 NJH458721:NJH459593 NTD458721:NTD459593 OCZ458721:OCZ459593 OMV458721:OMV459593 OWR458721:OWR459593 PGN458721:PGN459593 PQJ458721:PQJ459593 QAF458721:QAF459593 QKB458721:QKB459593 QTX458721:QTX459593 RDT458721:RDT459593 RNP458721:RNP459593 RXL458721:RXL459593 SHH458721:SHH459593 SRD458721:SRD459593 TAZ458721:TAZ459593 TKV458721:TKV459593 TUR458721:TUR459593 UEN458721:UEN459593 UOJ458721:UOJ459593 UYF458721:UYF459593 VIB458721:VIB459593 VRX458721:VRX459593 WBT458721:WBT459593 WLP458721:WLP459593 WVL458721:WVL459593 J524257:J525129 IZ524257:IZ525129 SV524257:SV525129 ACR524257:ACR525129 AMN524257:AMN525129 AWJ524257:AWJ525129 BGF524257:BGF525129 BQB524257:BQB525129 BZX524257:BZX525129 CJT524257:CJT525129 CTP524257:CTP525129 DDL524257:DDL525129 DNH524257:DNH525129 DXD524257:DXD525129 EGZ524257:EGZ525129 EQV524257:EQV525129 FAR524257:FAR525129 FKN524257:FKN525129 FUJ524257:FUJ525129 GEF524257:GEF525129 GOB524257:GOB525129 GXX524257:GXX525129 HHT524257:HHT525129 HRP524257:HRP525129 IBL524257:IBL525129 ILH524257:ILH525129 IVD524257:IVD525129 JEZ524257:JEZ525129 JOV524257:JOV525129 JYR524257:JYR525129 KIN524257:KIN525129 KSJ524257:KSJ525129 LCF524257:LCF525129 LMB524257:LMB525129 LVX524257:LVX525129 MFT524257:MFT525129 MPP524257:MPP525129 MZL524257:MZL525129 NJH524257:NJH525129 NTD524257:NTD525129 OCZ524257:OCZ525129 OMV524257:OMV525129 OWR524257:OWR525129 PGN524257:PGN525129 PQJ524257:PQJ525129 QAF524257:QAF525129 QKB524257:QKB525129 QTX524257:QTX525129 RDT524257:RDT525129 RNP524257:RNP525129 RXL524257:RXL525129 SHH524257:SHH525129 SRD524257:SRD525129 TAZ524257:TAZ525129 TKV524257:TKV525129 TUR524257:TUR525129 UEN524257:UEN525129 UOJ524257:UOJ525129 UYF524257:UYF525129 VIB524257:VIB525129 VRX524257:VRX525129 WBT524257:WBT525129 WLP524257:WLP525129 WVL524257:WVL525129 J589793:J590665 IZ589793:IZ590665 SV589793:SV590665 ACR589793:ACR590665 AMN589793:AMN590665 AWJ589793:AWJ590665 BGF589793:BGF590665 BQB589793:BQB590665 BZX589793:BZX590665 CJT589793:CJT590665 CTP589793:CTP590665 DDL589793:DDL590665 DNH589793:DNH590665 DXD589793:DXD590665 EGZ589793:EGZ590665 EQV589793:EQV590665 FAR589793:FAR590665 FKN589793:FKN590665 FUJ589793:FUJ590665 GEF589793:GEF590665 GOB589793:GOB590665 GXX589793:GXX590665 HHT589793:HHT590665 HRP589793:HRP590665 IBL589793:IBL590665 ILH589793:ILH590665 IVD589793:IVD590665 JEZ589793:JEZ590665 JOV589793:JOV590665 JYR589793:JYR590665 KIN589793:KIN590665 KSJ589793:KSJ590665 LCF589793:LCF590665 LMB589793:LMB590665 LVX589793:LVX590665 MFT589793:MFT590665 MPP589793:MPP590665 MZL589793:MZL590665 NJH589793:NJH590665 NTD589793:NTD590665 OCZ589793:OCZ590665 OMV589793:OMV590665 OWR589793:OWR590665 PGN589793:PGN590665 PQJ589793:PQJ590665 QAF589793:QAF590665 QKB589793:QKB590665 QTX589793:QTX590665 RDT589793:RDT590665 RNP589793:RNP590665 RXL589793:RXL590665 SHH589793:SHH590665 SRD589793:SRD590665 TAZ589793:TAZ590665 TKV589793:TKV590665 TUR589793:TUR590665 UEN589793:UEN590665 UOJ589793:UOJ590665 UYF589793:UYF590665 VIB589793:VIB590665 VRX589793:VRX590665 WBT589793:WBT590665 WLP589793:WLP590665 WVL589793:WVL590665 J655329:J656201 IZ655329:IZ656201 SV655329:SV656201 ACR655329:ACR656201 AMN655329:AMN656201 AWJ655329:AWJ656201 BGF655329:BGF656201 BQB655329:BQB656201 BZX655329:BZX656201 CJT655329:CJT656201 CTP655329:CTP656201 DDL655329:DDL656201 DNH655329:DNH656201 DXD655329:DXD656201 EGZ655329:EGZ656201 EQV655329:EQV656201 FAR655329:FAR656201 FKN655329:FKN656201 FUJ655329:FUJ656201 GEF655329:GEF656201 GOB655329:GOB656201 GXX655329:GXX656201 HHT655329:HHT656201 HRP655329:HRP656201 IBL655329:IBL656201 ILH655329:ILH656201 IVD655329:IVD656201 JEZ655329:JEZ656201 JOV655329:JOV656201 JYR655329:JYR656201 KIN655329:KIN656201 KSJ655329:KSJ656201 LCF655329:LCF656201 LMB655329:LMB656201 LVX655329:LVX656201 MFT655329:MFT656201 MPP655329:MPP656201 MZL655329:MZL656201 NJH655329:NJH656201 NTD655329:NTD656201 OCZ655329:OCZ656201 OMV655329:OMV656201 OWR655329:OWR656201 PGN655329:PGN656201 PQJ655329:PQJ656201 QAF655329:QAF656201 QKB655329:QKB656201 QTX655329:QTX656201 RDT655329:RDT656201 RNP655329:RNP656201 RXL655329:RXL656201 SHH655329:SHH656201 SRD655329:SRD656201 TAZ655329:TAZ656201 TKV655329:TKV656201 TUR655329:TUR656201 UEN655329:UEN656201 UOJ655329:UOJ656201 UYF655329:UYF656201 VIB655329:VIB656201 VRX655329:VRX656201 WBT655329:WBT656201 WLP655329:WLP656201 WVL655329:WVL656201 J720865:J721737 IZ720865:IZ721737 SV720865:SV721737 ACR720865:ACR721737 AMN720865:AMN721737 AWJ720865:AWJ721737 BGF720865:BGF721737 BQB720865:BQB721737 BZX720865:BZX721737 CJT720865:CJT721737 CTP720865:CTP721737 DDL720865:DDL721737 DNH720865:DNH721737 DXD720865:DXD721737 EGZ720865:EGZ721737 EQV720865:EQV721737 FAR720865:FAR721737 FKN720865:FKN721737 FUJ720865:FUJ721737 GEF720865:GEF721737 GOB720865:GOB721737 GXX720865:GXX721737 HHT720865:HHT721737 HRP720865:HRP721737 IBL720865:IBL721737 ILH720865:ILH721737 IVD720865:IVD721737 JEZ720865:JEZ721737 JOV720865:JOV721737 JYR720865:JYR721737 KIN720865:KIN721737 KSJ720865:KSJ721737 LCF720865:LCF721737 LMB720865:LMB721737 LVX720865:LVX721737 MFT720865:MFT721737 MPP720865:MPP721737 MZL720865:MZL721737 NJH720865:NJH721737 NTD720865:NTD721737 OCZ720865:OCZ721737 OMV720865:OMV721737 OWR720865:OWR721737 PGN720865:PGN721737 PQJ720865:PQJ721737 QAF720865:QAF721737 QKB720865:QKB721737 QTX720865:QTX721737 RDT720865:RDT721737 RNP720865:RNP721737 RXL720865:RXL721737 SHH720865:SHH721737 SRD720865:SRD721737 TAZ720865:TAZ721737 TKV720865:TKV721737 TUR720865:TUR721737 UEN720865:UEN721737 UOJ720865:UOJ721737 UYF720865:UYF721737 VIB720865:VIB721737 VRX720865:VRX721737 WBT720865:WBT721737 WLP720865:WLP721737 WVL720865:WVL721737 J786401:J787273 IZ786401:IZ787273 SV786401:SV787273 ACR786401:ACR787273 AMN786401:AMN787273 AWJ786401:AWJ787273 BGF786401:BGF787273 BQB786401:BQB787273 BZX786401:BZX787273 CJT786401:CJT787273 CTP786401:CTP787273 DDL786401:DDL787273 DNH786401:DNH787273 DXD786401:DXD787273 EGZ786401:EGZ787273 EQV786401:EQV787273 FAR786401:FAR787273 FKN786401:FKN787273 FUJ786401:FUJ787273 GEF786401:GEF787273 GOB786401:GOB787273 GXX786401:GXX787273 HHT786401:HHT787273 HRP786401:HRP787273 IBL786401:IBL787273 ILH786401:ILH787273 IVD786401:IVD787273 JEZ786401:JEZ787273 JOV786401:JOV787273 JYR786401:JYR787273 KIN786401:KIN787273 KSJ786401:KSJ787273 LCF786401:LCF787273 LMB786401:LMB787273 LVX786401:LVX787273 MFT786401:MFT787273 MPP786401:MPP787273 MZL786401:MZL787273 NJH786401:NJH787273 NTD786401:NTD787273 OCZ786401:OCZ787273 OMV786401:OMV787273 OWR786401:OWR787273 PGN786401:PGN787273 PQJ786401:PQJ787273 QAF786401:QAF787273 QKB786401:QKB787273 QTX786401:QTX787273 RDT786401:RDT787273 RNP786401:RNP787273 RXL786401:RXL787273 SHH786401:SHH787273 SRD786401:SRD787273 TAZ786401:TAZ787273 TKV786401:TKV787273 TUR786401:TUR787273 UEN786401:UEN787273 UOJ786401:UOJ787273 UYF786401:UYF787273 VIB786401:VIB787273 VRX786401:VRX787273 WBT786401:WBT787273 WLP786401:WLP787273 WVL786401:WVL787273 J851937:J852809 IZ851937:IZ852809 SV851937:SV852809 ACR851937:ACR852809 AMN851937:AMN852809 AWJ851937:AWJ852809 BGF851937:BGF852809 BQB851937:BQB852809 BZX851937:BZX852809 CJT851937:CJT852809 CTP851937:CTP852809 DDL851937:DDL852809 DNH851937:DNH852809 DXD851937:DXD852809 EGZ851937:EGZ852809 EQV851937:EQV852809 FAR851937:FAR852809 FKN851937:FKN852809 FUJ851937:FUJ852809 GEF851937:GEF852809 GOB851937:GOB852809 GXX851937:GXX852809 HHT851937:HHT852809 HRP851937:HRP852809 IBL851937:IBL852809 ILH851937:ILH852809 IVD851937:IVD852809 JEZ851937:JEZ852809 JOV851937:JOV852809 JYR851937:JYR852809 KIN851937:KIN852809 KSJ851937:KSJ852809 LCF851937:LCF852809 LMB851937:LMB852809 LVX851937:LVX852809 MFT851937:MFT852809 MPP851937:MPP852809 MZL851937:MZL852809 NJH851937:NJH852809 NTD851937:NTD852809 OCZ851937:OCZ852809 OMV851937:OMV852809 OWR851937:OWR852809 PGN851937:PGN852809 PQJ851937:PQJ852809 QAF851937:QAF852809 QKB851937:QKB852809 QTX851937:QTX852809 RDT851937:RDT852809 RNP851937:RNP852809 RXL851937:RXL852809 SHH851937:SHH852809 SRD851937:SRD852809 TAZ851937:TAZ852809 TKV851937:TKV852809 TUR851937:TUR852809 UEN851937:UEN852809 UOJ851937:UOJ852809 UYF851937:UYF852809 VIB851937:VIB852809 VRX851937:VRX852809 WBT851937:WBT852809 WLP851937:WLP852809 WVL851937:WVL852809 J917473:J918345 IZ917473:IZ918345 SV917473:SV918345 ACR917473:ACR918345 AMN917473:AMN918345 AWJ917473:AWJ918345 BGF917473:BGF918345 BQB917473:BQB918345 BZX917473:BZX918345 CJT917473:CJT918345 CTP917473:CTP918345 DDL917473:DDL918345 DNH917473:DNH918345 DXD917473:DXD918345 EGZ917473:EGZ918345 EQV917473:EQV918345 FAR917473:FAR918345 FKN917473:FKN918345 FUJ917473:FUJ918345 GEF917473:GEF918345 GOB917473:GOB918345 GXX917473:GXX918345 HHT917473:HHT918345 HRP917473:HRP918345 IBL917473:IBL918345 ILH917473:ILH918345 IVD917473:IVD918345 JEZ917473:JEZ918345 JOV917473:JOV918345 JYR917473:JYR918345 KIN917473:KIN918345 KSJ917473:KSJ918345 LCF917473:LCF918345 LMB917473:LMB918345 LVX917473:LVX918345 MFT917473:MFT918345 MPP917473:MPP918345 MZL917473:MZL918345 NJH917473:NJH918345 NTD917473:NTD918345 OCZ917473:OCZ918345 OMV917473:OMV918345 OWR917473:OWR918345 PGN917473:PGN918345 PQJ917473:PQJ918345 QAF917473:QAF918345 QKB917473:QKB918345 QTX917473:QTX918345 RDT917473:RDT918345 RNP917473:RNP918345 RXL917473:RXL918345 SHH917473:SHH918345 SRD917473:SRD918345 TAZ917473:TAZ918345 TKV917473:TKV918345 TUR917473:TUR918345 UEN917473:UEN918345 UOJ917473:UOJ918345 UYF917473:UYF918345 VIB917473:VIB918345 VRX917473:VRX918345 WBT917473:WBT918345 WLP917473:WLP918345 WVL917473:WVL918345 J983009:J983881 IZ983009:IZ983881 SV983009:SV983881 ACR983009:ACR983881 AMN983009:AMN983881 AWJ983009:AWJ983881 BGF983009:BGF983881 BQB983009:BQB983881 BZX983009:BZX983881 CJT983009:CJT983881 CTP983009:CTP983881 DDL983009:DDL983881 DNH983009:DNH983881 DXD983009:DXD983881 EGZ983009:EGZ983881 EQV983009:EQV983881 FAR983009:FAR983881 FKN983009:FKN983881 FUJ983009:FUJ983881 GEF983009:GEF983881 GOB983009:GOB983881 GXX983009:GXX983881 HHT983009:HHT983881 HRP983009:HRP983881 IBL983009:IBL983881 ILH983009:ILH983881 IVD983009:IVD983881 JEZ983009:JEZ983881 JOV983009:JOV983881 JYR983009:JYR983881 KIN983009:KIN983881 KSJ983009:KSJ983881 LCF983009:LCF983881 LMB983009:LMB983881 LVX983009:LVX983881 MFT983009:MFT983881 MPP983009:MPP983881 MZL983009:MZL983881 NJH983009:NJH983881 NTD983009:NTD983881 OCZ983009:OCZ983881 OMV983009:OMV983881 OWR983009:OWR983881 PGN983009:PGN983881 PQJ983009:PQJ983881 QAF983009:QAF983881 QKB983009:QKB983881 QTX983009:QTX983881 RDT983009:RDT983881 RNP983009:RNP983881 RXL983009:RXL983881 SHH983009:SHH983881 SRD983009:SRD983881 TAZ983009:TAZ983881 TKV983009:TKV983881 TUR983009:TUR983881 UEN983009:UEN983881 UOJ983009:UOJ983881 UYF983009:UYF983881 VIB983009:VIB983881 VRX983009:VRX983881 WBT983009:WBT983881 WLP983009:WLP983881 IZ47:IZ841 J47:J841 WVL47:WVL841 WLP47:WLP841 WBT47:WBT841 VRX47:VRX841 VIB47:VIB841 UYF47:UYF841 UOJ47:UOJ841 UEN47:UEN841 TUR47:TUR841 TKV47:TKV841 TAZ47:TAZ841 SRD47:SRD841 SHH47:SHH841 RXL47:RXL841 RNP47:RNP841 RDT47:RDT841 QTX47:QTX841 QKB47:QKB841 QAF47:QAF841 PQJ47:PQJ841 PGN47:PGN841 OWR47:OWR841 OMV47:OMV841 OCZ47:OCZ841 NTD47:NTD841 NJH47:NJH841 MZL47:MZL841 MPP47:MPP841 MFT47:MFT841 LVX47:LVX841 LMB47:LMB841 LCF47:LCF841 KSJ47:KSJ841 KIN47:KIN841 JYR47:JYR841 JOV47:JOV841 JEZ47:JEZ841 IVD47:IVD841 ILH47:ILH841 IBL47:IBL841 HRP47:HRP841 HHT47:HHT841 GXX47:GXX841 GOB47:GOB841 GEF47:GEF841 FUJ47:FUJ841 FKN47:FKN841 FAR47:FAR841 EQV47:EQV841 EGZ47:EGZ841 DXD47:DXD841 DNH47:DNH841 DDL47:DDL841 CTP47:CTP841 CJT47:CJT841 BZX47:BZX841 BQB47:BQB841 BGF47:BGF841 AWJ47:AWJ841 AMN47:AMN841 ACR47:ACR841 SV47:SV841 ACP38 ST38 IX38 WVJ38 WLN38 WBR38 VRV38 VHZ38 UYD38 UOH38 UEL38 TUP38 TKT38 TAX38 SRB38 SHF38 RXJ38 RNN38 RDR38 QTV38 QJZ38 QAD38 PQH38 PGL38 OWP38 OMT38 OCX38 NTB38 NJF38 MZJ38 MPN38 MFR38 LVV38 LLZ38 LCD38 KSH38 KIL38 JYP38 JOT38 JEX38 IVB38 ILF38 IBJ38 HRN38 HHR38 GXV38 GNZ38 GED38 FUH38 FKL38 FAP38 EQT38 EGX38 DXB38 DNF38 DDJ38 CTN38 CJR38 BZV38 BPZ38 BGD38 AWH38 AML38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IX24 ST24 ACP24 I10:I11 AML24 J8:J9 ACR8:ACR14 SV8:SV14 IZ8:IZ14 WVL8:WVL14 WLP8:WLP14 WBT8:WBT14 VRX8:VRX14 VIB8:VIB14 UYF8:UYF14 UOJ8:UOJ14 UEN8:UEN14 TUR8:TUR14 TKV8:TKV14 TAZ8:TAZ14 SRD8:SRD14 SHH8:SHH14 RXL8:RXL14 RNP8:RNP14 RDT8:RDT14 QTX8:QTX14 QKB8:QKB14 QAF8:QAF14 PQJ8:PQJ14 PGN8:PGN14 OWR8:OWR14 OMV8:OMV14 OCZ8:OCZ14 NTD8:NTD14 NJH8:NJH14 MZL8:MZL14 MPP8:MPP14 MFT8:MFT14 LVX8:LVX14 LMB8:LMB14 LCF8:LCF14 KSJ8:KSJ14 KIN8:KIN14 JYR8:JYR14 JOV8:JOV14 JEZ8:JEZ14 IVD8:IVD14 ILH8:ILH14 IBL8:IBL14 HRP8:HRP14 HHT8:HHT14 GXX8:GXX14 GOB8:GOB14 GEF8:GEF14 FUJ8:FUJ14 FKN8:FKN14 FAR8:FAR14 EQV8:EQV14 EGZ8:EGZ14 DXD8:DXD14 DNH8:DNH14 DDL8:DDL14 CTP8:CTP14 CJT8:CJT14 BZX8:BZX14 BQB8:BQB14 BGF8:BGF14 AWJ8:AWJ14 AMN8:AMN14 AWH24 AMN18:AMN19 AWJ18:AWJ19 BGF18:BGF19 BQB18:BQB19 BZX18:BZX19 CJT18:CJT19 CTP18:CTP19 DDL18:DDL19 DNH18:DNH19 DXD18:DXD19 EGZ18:EGZ19 EQV18:EQV19 FAR18:FAR19 FKN18:FKN19 FUJ18:FUJ19 GEF18:GEF19 GOB18:GOB19 GXX18:GXX19 HHT18:HHT19 HRP18:HRP19 IBL18:IBL19 ILH18:ILH19 IVD18:IVD19 JEZ18:JEZ19 JOV18:JOV19 JYR18:JYR19 KIN18:KIN19 KSJ18:KSJ19 LCF18:LCF19 LMB18:LMB19 LVX18:LVX19 MFT18:MFT19 MPP18:MPP19 MZL18:MZL19 NJH18:NJH19 NTD18:NTD19 OCZ18:OCZ19 OMV18:OMV19 OWR18:OWR19 PGN18:PGN19 PQJ18:PQJ19 QAF18:QAF19 QKB18:QKB19 QTX18:QTX19 RDT18:RDT19 RNP18:RNP19 RXL18:RXL19 SHH18:SHH19 SRD18:SRD19 TAZ18:TAZ19 TKV18:TKV19 TUR18:TUR19 UEN18:UEN19 UOJ18:UOJ19 UYF18:UYF19 VIB18:VIB19 VRX18:VRX19 WBT18:WBT19 WLP18:WLP19 WVL18:WVL19 IZ18:IZ19 SV18:SV19 ACR18:ACR19 DNM32:DNM33 DXI32:DXI33 J24 J12:J14 EHE32:EHE33 ERA32:ERA33 FAW32:FAW33 FKS32:FKS33 FUO32:FUO33 GEK32:GEK33 GOG32:GOG33 GYC32:GYC33 HHY32:HHY33 HRU32:HRU33 IBQ32:IBQ33 ILM32:ILM33 IVI32:IVI33 JFE32:JFE33 JPA32:JPA33 JYW32:JYW33 KIS32:KIS33 KSO32:KSO33 LCK32:LCK33 LMG32:LMG33 LWC32:LWC33 MFY32:MFY33 MPU32:MPU33 MZQ32:MZQ33 NJM32:NJM33 NTI32:NTI33 ODE32:ODE33 ONA32:ONA33 OWW32:OWW33 PGS32:PGS33 PQO32:PQO33 QAK32:QAK33 QKG32:QKG33 QUC32:QUC33 RDY32:RDY33 RNU32:RNU33 RXQ32:RXQ33 SHM32:SHM33 SRI32:SRI33 TBE32:TBE33 TLA32:TLA33 TUW32:TUW33 UES32:UES33 UOO32:UOO33 UYK32:UYK33 VIG32:VIG33 VSC32:VSC33 WBY32:WBY33 WLU32:WLU33 WVQ32:WVQ33 JE32:JE33 TA32:TA33 ACW32:ACW33 AMS32:AMS33 AWO32:AWO33 BGK32:BGK33 BQG32:BQG33 CAC32:CAC33 CJY32:CJY33 I33 EHE27:EHE28 J38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JI16 TE16 ADA16 AMW16 WLX17 WCB17 VSF17 VIJ17 UYN17 UOR17 UEV17 TUZ17 TLD17 TBH17 SRL17 SHP17 RXT17 RNX17 REB17 QUF17 QKJ17 QAN17 PQR17 PGV17 OWZ17 OND17 ODH17 NTL17 NJP17 MZT17 MPX17 MGB17 LWF17 LMJ17 LCN17 KSR17 KIV17 JYZ17 JPD17 JFH17 IVL17 ILP17 IBT17 HRX17 HIB17 GYF17 GOJ17 GEN17 FUR17 FKV17 FAZ17 ERD17 EHH17 DXL17 DNP17 DDT17 CTX17 CKB17 CAF17 BQJ17 BGN17 AWR17 AMV17 ACZ17 TD17 JH17 WVT17 J16:J19 WLX21 WCB21 VSF21 VIJ21 UYN21 UOR21 UEV21 TUZ21 TLD21 TBH21 SRL21 SHP21 RXT21 RNX21 REB21 QUF21 QKJ21 QAN21 PQR21 PGV21 OWZ21 OND21 ODH21 NTL21 NJP21 MZT21 MPX21 MGB21 LWF21 LMJ21 LCN21 KSR21 KIV21 JYZ21 JPD21 JFH21 IVL21 ILP21 IBT21 HRX21 HIB21 GYF21 GOJ21 GEN21 FUR21 FKV21 FAZ21 ERD21 EHH21 DXL21 DNP21 DDT21 CTX21 CKB21 CAF21 BQJ21 BGN21 AWR21 AMV21 ACZ21 TD21 JH21 WVT21 J21 I28 DNM27:DNM28 J27 DDQ27:DDQ28 CTU27:CTU28 CJY27:CJY28 CAC27:CAC28 BQG27:BQG28 BGK27:BGK28 AWO27:AWO28 AMS27:AMS28 ACW27:ACW28 TA27:TA28 JE27:JE28 WVQ27:WVQ28 WLU27:WLU28 WBY27:WBY28 VSC27:VSC28 VIG27:VIG28 UYK27:UYK28 UOO27:UOO28 UES27:UES28 TUW27:TUW28 TLA27:TLA28 TBE27:TBE28 SRI27:SRI28 SHM27:SHM28 RXQ27:RXQ28 RNU27:RNU28 RDY27:RDY28 QUC27:QUC28 QKG27:QKG28 QAK27:QAK28 PQO27:PQO28 PGS27:PGS28 OWW27:OWW28 ONA27:ONA28 ODE27:ODE28 NTI27:NTI28 NJM27:NJM28 MZQ27:MZQ28 MPU27:MPU28 MFY27:MFY28 LWC27:LWC28 LMG27:LMG28 LCK27:LCK28 KSO27:KSO28 KIS27:KIS28 JYW27:JYW28 JPA27:JPA28 JFE27:JFE28 IVI27:IVI28 ILM27:ILM28 IBQ27:IBQ28 HRU27:HRU28 HHY27:HHY28 GYC27:GYC28 GOG27:GOG28 GEK27:GEK28 FUO27:FUO28 FKS27:FKS28 FAW27:FAW28 ERA27:ERA28 CTU32:CTU33 J32 DXI27:DXI28 DDQ32:DDQ33">
      <formula1>Способ_закупок</formula1>
    </dataValidation>
    <dataValidation type="textLength" operator="equal" allowBlank="1" showInputMessage="1" showErrorMessage="1" error="Код КАТО должен содержать 9 символов" sqref="R65505:R66377 JH65505:JH66377 TD65505:TD66377 ACZ65505:ACZ66377 AMV65505:AMV66377 AWR65505:AWR66377 BGN65505:BGN66377 BQJ65505:BQJ66377 CAF65505:CAF66377 CKB65505:CKB66377 CTX65505:CTX66377 DDT65505:DDT66377 DNP65505:DNP66377 DXL65505:DXL66377 EHH65505:EHH66377 ERD65505:ERD66377 FAZ65505:FAZ66377 FKV65505:FKV66377 FUR65505:FUR66377 GEN65505:GEN66377 GOJ65505:GOJ66377 GYF65505:GYF66377 HIB65505:HIB66377 HRX65505:HRX66377 IBT65505:IBT66377 ILP65505:ILP66377 IVL65505:IVL66377 JFH65505:JFH66377 JPD65505:JPD66377 JYZ65505:JYZ66377 KIV65505:KIV66377 KSR65505:KSR66377 LCN65505:LCN66377 LMJ65505:LMJ66377 LWF65505:LWF66377 MGB65505:MGB66377 MPX65505:MPX66377 MZT65505:MZT66377 NJP65505:NJP66377 NTL65505:NTL66377 ODH65505:ODH66377 OND65505:OND66377 OWZ65505:OWZ66377 PGV65505:PGV66377 PQR65505:PQR66377 QAN65505:QAN66377 QKJ65505:QKJ66377 QUF65505:QUF66377 REB65505:REB66377 RNX65505:RNX66377 RXT65505:RXT66377 SHP65505:SHP66377 SRL65505:SRL66377 TBH65505:TBH66377 TLD65505:TLD66377 TUZ65505:TUZ66377 UEV65505:UEV66377 UOR65505:UOR66377 UYN65505:UYN66377 VIJ65505:VIJ66377 VSF65505:VSF66377 WCB65505:WCB66377 WLX65505:WLX66377 WVT65505:WVT66377 R131041:R131913 JH131041:JH131913 TD131041:TD131913 ACZ131041:ACZ131913 AMV131041:AMV131913 AWR131041:AWR131913 BGN131041:BGN131913 BQJ131041:BQJ131913 CAF131041:CAF131913 CKB131041:CKB131913 CTX131041:CTX131913 DDT131041:DDT131913 DNP131041:DNP131913 DXL131041:DXL131913 EHH131041:EHH131913 ERD131041:ERD131913 FAZ131041:FAZ131913 FKV131041:FKV131913 FUR131041:FUR131913 GEN131041:GEN131913 GOJ131041:GOJ131913 GYF131041:GYF131913 HIB131041:HIB131913 HRX131041:HRX131913 IBT131041:IBT131913 ILP131041:ILP131913 IVL131041:IVL131913 JFH131041:JFH131913 JPD131041:JPD131913 JYZ131041:JYZ131913 KIV131041:KIV131913 KSR131041:KSR131913 LCN131041:LCN131913 LMJ131041:LMJ131913 LWF131041:LWF131913 MGB131041:MGB131913 MPX131041:MPX131913 MZT131041:MZT131913 NJP131041:NJP131913 NTL131041:NTL131913 ODH131041:ODH131913 OND131041:OND131913 OWZ131041:OWZ131913 PGV131041:PGV131913 PQR131041:PQR131913 QAN131041:QAN131913 QKJ131041:QKJ131913 QUF131041:QUF131913 REB131041:REB131913 RNX131041:RNX131913 RXT131041:RXT131913 SHP131041:SHP131913 SRL131041:SRL131913 TBH131041:TBH131913 TLD131041:TLD131913 TUZ131041:TUZ131913 UEV131041:UEV131913 UOR131041:UOR131913 UYN131041:UYN131913 VIJ131041:VIJ131913 VSF131041:VSF131913 WCB131041:WCB131913 WLX131041:WLX131913 WVT131041:WVT131913 R196577:R197449 JH196577:JH197449 TD196577:TD197449 ACZ196577:ACZ197449 AMV196577:AMV197449 AWR196577:AWR197449 BGN196577:BGN197449 BQJ196577:BQJ197449 CAF196577:CAF197449 CKB196577:CKB197449 CTX196577:CTX197449 DDT196577:DDT197449 DNP196577:DNP197449 DXL196577:DXL197449 EHH196577:EHH197449 ERD196577:ERD197449 FAZ196577:FAZ197449 FKV196577:FKV197449 FUR196577:FUR197449 GEN196577:GEN197449 GOJ196577:GOJ197449 GYF196577:GYF197449 HIB196577:HIB197449 HRX196577:HRX197449 IBT196577:IBT197449 ILP196577:ILP197449 IVL196577:IVL197449 JFH196577:JFH197449 JPD196577:JPD197449 JYZ196577:JYZ197449 KIV196577:KIV197449 KSR196577:KSR197449 LCN196577:LCN197449 LMJ196577:LMJ197449 LWF196577:LWF197449 MGB196577:MGB197449 MPX196577:MPX197449 MZT196577:MZT197449 NJP196577:NJP197449 NTL196577:NTL197449 ODH196577:ODH197449 OND196577:OND197449 OWZ196577:OWZ197449 PGV196577:PGV197449 PQR196577:PQR197449 QAN196577:QAN197449 QKJ196577:QKJ197449 QUF196577:QUF197449 REB196577:REB197449 RNX196577:RNX197449 RXT196577:RXT197449 SHP196577:SHP197449 SRL196577:SRL197449 TBH196577:TBH197449 TLD196577:TLD197449 TUZ196577:TUZ197449 UEV196577:UEV197449 UOR196577:UOR197449 UYN196577:UYN197449 VIJ196577:VIJ197449 VSF196577:VSF197449 WCB196577:WCB197449 WLX196577:WLX197449 WVT196577:WVT197449 R262113:R262985 JH262113:JH262985 TD262113:TD262985 ACZ262113:ACZ262985 AMV262113:AMV262985 AWR262113:AWR262985 BGN262113:BGN262985 BQJ262113:BQJ262985 CAF262113:CAF262985 CKB262113:CKB262985 CTX262113:CTX262985 DDT262113:DDT262985 DNP262113:DNP262985 DXL262113:DXL262985 EHH262113:EHH262985 ERD262113:ERD262985 FAZ262113:FAZ262985 FKV262113:FKV262985 FUR262113:FUR262985 GEN262113:GEN262985 GOJ262113:GOJ262985 GYF262113:GYF262985 HIB262113:HIB262985 HRX262113:HRX262985 IBT262113:IBT262985 ILP262113:ILP262985 IVL262113:IVL262985 JFH262113:JFH262985 JPD262113:JPD262985 JYZ262113:JYZ262985 KIV262113:KIV262985 KSR262113:KSR262985 LCN262113:LCN262985 LMJ262113:LMJ262985 LWF262113:LWF262985 MGB262113:MGB262985 MPX262113:MPX262985 MZT262113:MZT262985 NJP262113:NJP262985 NTL262113:NTL262985 ODH262113:ODH262985 OND262113:OND262985 OWZ262113:OWZ262985 PGV262113:PGV262985 PQR262113:PQR262985 QAN262113:QAN262985 QKJ262113:QKJ262985 QUF262113:QUF262985 REB262113:REB262985 RNX262113:RNX262985 RXT262113:RXT262985 SHP262113:SHP262985 SRL262113:SRL262985 TBH262113:TBH262985 TLD262113:TLD262985 TUZ262113:TUZ262985 UEV262113:UEV262985 UOR262113:UOR262985 UYN262113:UYN262985 VIJ262113:VIJ262985 VSF262113:VSF262985 WCB262113:WCB262985 WLX262113:WLX262985 WVT262113:WVT262985 R327649:R328521 JH327649:JH328521 TD327649:TD328521 ACZ327649:ACZ328521 AMV327649:AMV328521 AWR327649:AWR328521 BGN327649:BGN328521 BQJ327649:BQJ328521 CAF327649:CAF328521 CKB327649:CKB328521 CTX327649:CTX328521 DDT327649:DDT328521 DNP327649:DNP328521 DXL327649:DXL328521 EHH327649:EHH328521 ERD327649:ERD328521 FAZ327649:FAZ328521 FKV327649:FKV328521 FUR327649:FUR328521 GEN327649:GEN328521 GOJ327649:GOJ328521 GYF327649:GYF328521 HIB327649:HIB328521 HRX327649:HRX328521 IBT327649:IBT328521 ILP327649:ILP328521 IVL327649:IVL328521 JFH327649:JFH328521 JPD327649:JPD328521 JYZ327649:JYZ328521 KIV327649:KIV328521 KSR327649:KSR328521 LCN327649:LCN328521 LMJ327649:LMJ328521 LWF327649:LWF328521 MGB327649:MGB328521 MPX327649:MPX328521 MZT327649:MZT328521 NJP327649:NJP328521 NTL327649:NTL328521 ODH327649:ODH328521 OND327649:OND328521 OWZ327649:OWZ328521 PGV327649:PGV328521 PQR327649:PQR328521 QAN327649:QAN328521 QKJ327649:QKJ328521 QUF327649:QUF328521 REB327649:REB328521 RNX327649:RNX328521 RXT327649:RXT328521 SHP327649:SHP328521 SRL327649:SRL328521 TBH327649:TBH328521 TLD327649:TLD328521 TUZ327649:TUZ328521 UEV327649:UEV328521 UOR327649:UOR328521 UYN327649:UYN328521 VIJ327649:VIJ328521 VSF327649:VSF328521 WCB327649:WCB328521 WLX327649:WLX328521 WVT327649:WVT328521 R393185:R394057 JH393185:JH394057 TD393185:TD394057 ACZ393185:ACZ394057 AMV393185:AMV394057 AWR393185:AWR394057 BGN393185:BGN394057 BQJ393185:BQJ394057 CAF393185:CAF394057 CKB393185:CKB394057 CTX393185:CTX394057 DDT393185:DDT394057 DNP393185:DNP394057 DXL393185:DXL394057 EHH393185:EHH394057 ERD393185:ERD394057 FAZ393185:FAZ394057 FKV393185:FKV394057 FUR393185:FUR394057 GEN393185:GEN394057 GOJ393185:GOJ394057 GYF393185:GYF394057 HIB393185:HIB394057 HRX393185:HRX394057 IBT393185:IBT394057 ILP393185:ILP394057 IVL393185:IVL394057 JFH393185:JFH394057 JPD393185:JPD394057 JYZ393185:JYZ394057 KIV393185:KIV394057 KSR393185:KSR394057 LCN393185:LCN394057 LMJ393185:LMJ394057 LWF393185:LWF394057 MGB393185:MGB394057 MPX393185:MPX394057 MZT393185:MZT394057 NJP393185:NJP394057 NTL393185:NTL394057 ODH393185:ODH394057 OND393185:OND394057 OWZ393185:OWZ394057 PGV393185:PGV394057 PQR393185:PQR394057 QAN393185:QAN394057 QKJ393185:QKJ394057 QUF393185:QUF394057 REB393185:REB394057 RNX393185:RNX394057 RXT393185:RXT394057 SHP393185:SHP394057 SRL393185:SRL394057 TBH393185:TBH394057 TLD393185:TLD394057 TUZ393185:TUZ394057 UEV393185:UEV394057 UOR393185:UOR394057 UYN393185:UYN394057 VIJ393185:VIJ394057 VSF393185:VSF394057 WCB393185:WCB394057 WLX393185:WLX394057 WVT393185:WVT394057 R458721:R459593 JH458721:JH459593 TD458721:TD459593 ACZ458721:ACZ459593 AMV458721:AMV459593 AWR458721:AWR459593 BGN458721:BGN459593 BQJ458721:BQJ459593 CAF458721:CAF459593 CKB458721:CKB459593 CTX458721:CTX459593 DDT458721:DDT459593 DNP458721:DNP459593 DXL458721:DXL459593 EHH458721:EHH459593 ERD458721:ERD459593 FAZ458721:FAZ459593 FKV458721:FKV459593 FUR458721:FUR459593 GEN458721:GEN459593 GOJ458721:GOJ459593 GYF458721:GYF459593 HIB458721:HIB459593 HRX458721:HRX459593 IBT458721:IBT459593 ILP458721:ILP459593 IVL458721:IVL459593 JFH458721:JFH459593 JPD458721:JPD459593 JYZ458721:JYZ459593 KIV458721:KIV459593 KSR458721:KSR459593 LCN458721:LCN459593 LMJ458721:LMJ459593 LWF458721:LWF459593 MGB458721:MGB459593 MPX458721:MPX459593 MZT458721:MZT459593 NJP458721:NJP459593 NTL458721:NTL459593 ODH458721:ODH459593 OND458721:OND459593 OWZ458721:OWZ459593 PGV458721:PGV459593 PQR458721:PQR459593 QAN458721:QAN459593 QKJ458721:QKJ459593 QUF458721:QUF459593 REB458721:REB459593 RNX458721:RNX459593 RXT458721:RXT459593 SHP458721:SHP459593 SRL458721:SRL459593 TBH458721:TBH459593 TLD458721:TLD459593 TUZ458721:TUZ459593 UEV458721:UEV459593 UOR458721:UOR459593 UYN458721:UYN459593 VIJ458721:VIJ459593 VSF458721:VSF459593 WCB458721:WCB459593 WLX458721:WLX459593 WVT458721:WVT459593 R524257:R525129 JH524257:JH525129 TD524257:TD525129 ACZ524257:ACZ525129 AMV524257:AMV525129 AWR524257:AWR525129 BGN524257:BGN525129 BQJ524257:BQJ525129 CAF524257:CAF525129 CKB524257:CKB525129 CTX524257:CTX525129 DDT524257:DDT525129 DNP524257:DNP525129 DXL524257:DXL525129 EHH524257:EHH525129 ERD524257:ERD525129 FAZ524257:FAZ525129 FKV524257:FKV525129 FUR524257:FUR525129 GEN524257:GEN525129 GOJ524257:GOJ525129 GYF524257:GYF525129 HIB524257:HIB525129 HRX524257:HRX525129 IBT524257:IBT525129 ILP524257:ILP525129 IVL524257:IVL525129 JFH524257:JFH525129 JPD524257:JPD525129 JYZ524257:JYZ525129 KIV524257:KIV525129 KSR524257:KSR525129 LCN524257:LCN525129 LMJ524257:LMJ525129 LWF524257:LWF525129 MGB524257:MGB525129 MPX524257:MPX525129 MZT524257:MZT525129 NJP524257:NJP525129 NTL524257:NTL525129 ODH524257:ODH525129 OND524257:OND525129 OWZ524257:OWZ525129 PGV524257:PGV525129 PQR524257:PQR525129 QAN524257:QAN525129 QKJ524257:QKJ525129 QUF524257:QUF525129 REB524257:REB525129 RNX524257:RNX525129 RXT524257:RXT525129 SHP524257:SHP525129 SRL524257:SRL525129 TBH524257:TBH525129 TLD524257:TLD525129 TUZ524257:TUZ525129 UEV524257:UEV525129 UOR524257:UOR525129 UYN524257:UYN525129 VIJ524257:VIJ525129 VSF524257:VSF525129 WCB524257:WCB525129 WLX524257:WLX525129 WVT524257:WVT525129 R589793:R590665 JH589793:JH590665 TD589793:TD590665 ACZ589793:ACZ590665 AMV589793:AMV590665 AWR589793:AWR590665 BGN589793:BGN590665 BQJ589793:BQJ590665 CAF589793:CAF590665 CKB589793:CKB590665 CTX589793:CTX590665 DDT589793:DDT590665 DNP589793:DNP590665 DXL589793:DXL590665 EHH589793:EHH590665 ERD589793:ERD590665 FAZ589793:FAZ590665 FKV589793:FKV590665 FUR589793:FUR590665 GEN589793:GEN590665 GOJ589793:GOJ590665 GYF589793:GYF590665 HIB589793:HIB590665 HRX589793:HRX590665 IBT589793:IBT590665 ILP589793:ILP590665 IVL589793:IVL590665 JFH589793:JFH590665 JPD589793:JPD590665 JYZ589793:JYZ590665 KIV589793:KIV590665 KSR589793:KSR590665 LCN589793:LCN590665 LMJ589793:LMJ590665 LWF589793:LWF590665 MGB589793:MGB590665 MPX589793:MPX590665 MZT589793:MZT590665 NJP589793:NJP590665 NTL589793:NTL590665 ODH589793:ODH590665 OND589793:OND590665 OWZ589793:OWZ590665 PGV589793:PGV590665 PQR589793:PQR590665 QAN589793:QAN590665 QKJ589793:QKJ590665 QUF589793:QUF590665 REB589793:REB590665 RNX589793:RNX590665 RXT589793:RXT590665 SHP589793:SHP590665 SRL589793:SRL590665 TBH589793:TBH590665 TLD589793:TLD590665 TUZ589793:TUZ590665 UEV589793:UEV590665 UOR589793:UOR590665 UYN589793:UYN590665 VIJ589793:VIJ590665 VSF589793:VSF590665 WCB589793:WCB590665 WLX589793:WLX590665 WVT589793:WVT590665 R655329:R656201 JH655329:JH656201 TD655329:TD656201 ACZ655329:ACZ656201 AMV655329:AMV656201 AWR655329:AWR656201 BGN655329:BGN656201 BQJ655329:BQJ656201 CAF655329:CAF656201 CKB655329:CKB656201 CTX655329:CTX656201 DDT655329:DDT656201 DNP655329:DNP656201 DXL655329:DXL656201 EHH655329:EHH656201 ERD655329:ERD656201 FAZ655329:FAZ656201 FKV655329:FKV656201 FUR655329:FUR656201 GEN655329:GEN656201 GOJ655329:GOJ656201 GYF655329:GYF656201 HIB655329:HIB656201 HRX655329:HRX656201 IBT655329:IBT656201 ILP655329:ILP656201 IVL655329:IVL656201 JFH655329:JFH656201 JPD655329:JPD656201 JYZ655329:JYZ656201 KIV655329:KIV656201 KSR655329:KSR656201 LCN655329:LCN656201 LMJ655329:LMJ656201 LWF655329:LWF656201 MGB655329:MGB656201 MPX655329:MPX656201 MZT655329:MZT656201 NJP655329:NJP656201 NTL655329:NTL656201 ODH655329:ODH656201 OND655329:OND656201 OWZ655329:OWZ656201 PGV655329:PGV656201 PQR655329:PQR656201 QAN655329:QAN656201 QKJ655329:QKJ656201 QUF655329:QUF656201 REB655329:REB656201 RNX655329:RNX656201 RXT655329:RXT656201 SHP655329:SHP656201 SRL655329:SRL656201 TBH655329:TBH656201 TLD655329:TLD656201 TUZ655329:TUZ656201 UEV655329:UEV656201 UOR655329:UOR656201 UYN655329:UYN656201 VIJ655329:VIJ656201 VSF655329:VSF656201 WCB655329:WCB656201 WLX655329:WLX656201 WVT655329:WVT656201 R720865:R721737 JH720865:JH721737 TD720865:TD721737 ACZ720865:ACZ721737 AMV720865:AMV721737 AWR720865:AWR721737 BGN720865:BGN721737 BQJ720865:BQJ721737 CAF720865:CAF721737 CKB720865:CKB721737 CTX720865:CTX721737 DDT720865:DDT721737 DNP720865:DNP721737 DXL720865:DXL721737 EHH720865:EHH721737 ERD720865:ERD721737 FAZ720865:FAZ721737 FKV720865:FKV721737 FUR720865:FUR721737 GEN720865:GEN721737 GOJ720865:GOJ721737 GYF720865:GYF721737 HIB720865:HIB721737 HRX720865:HRX721737 IBT720865:IBT721737 ILP720865:ILP721737 IVL720865:IVL721737 JFH720865:JFH721737 JPD720865:JPD721737 JYZ720865:JYZ721737 KIV720865:KIV721737 KSR720865:KSR721737 LCN720865:LCN721737 LMJ720865:LMJ721737 LWF720865:LWF721737 MGB720865:MGB721737 MPX720865:MPX721737 MZT720865:MZT721737 NJP720865:NJP721737 NTL720865:NTL721737 ODH720865:ODH721737 OND720865:OND721737 OWZ720865:OWZ721737 PGV720865:PGV721737 PQR720865:PQR721737 QAN720865:QAN721737 QKJ720865:QKJ721737 QUF720865:QUF721737 REB720865:REB721737 RNX720865:RNX721737 RXT720865:RXT721737 SHP720865:SHP721737 SRL720865:SRL721737 TBH720865:TBH721737 TLD720865:TLD721737 TUZ720865:TUZ721737 UEV720865:UEV721737 UOR720865:UOR721737 UYN720865:UYN721737 VIJ720865:VIJ721737 VSF720865:VSF721737 WCB720865:WCB721737 WLX720865:WLX721737 WVT720865:WVT721737 R786401:R787273 JH786401:JH787273 TD786401:TD787273 ACZ786401:ACZ787273 AMV786401:AMV787273 AWR786401:AWR787273 BGN786401:BGN787273 BQJ786401:BQJ787273 CAF786401:CAF787273 CKB786401:CKB787273 CTX786401:CTX787273 DDT786401:DDT787273 DNP786401:DNP787273 DXL786401:DXL787273 EHH786401:EHH787273 ERD786401:ERD787273 FAZ786401:FAZ787273 FKV786401:FKV787273 FUR786401:FUR787273 GEN786401:GEN787273 GOJ786401:GOJ787273 GYF786401:GYF787273 HIB786401:HIB787273 HRX786401:HRX787273 IBT786401:IBT787273 ILP786401:ILP787273 IVL786401:IVL787273 JFH786401:JFH787273 JPD786401:JPD787273 JYZ786401:JYZ787273 KIV786401:KIV787273 KSR786401:KSR787273 LCN786401:LCN787273 LMJ786401:LMJ787273 LWF786401:LWF787273 MGB786401:MGB787273 MPX786401:MPX787273 MZT786401:MZT787273 NJP786401:NJP787273 NTL786401:NTL787273 ODH786401:ODH787273 OND786401:OND787273 OWZ786401:OWZ787273 PGV786401:PGV787273 PQR786401:PQR787273 QAN786401:QAN787273 QKJ786401:QKJ787273 QUF786401:QUF787273 REB786401:REB787273 RNX786401:RNX787273 RXT786401:RXT787273 SHP786401:SHP787273 SRL786401:SRL787273 TBH786401:TBH787273 TLD786401:TLD787273 TUZ786401:TUZ787273 UEV786401:UEV787273 UOR786401:UOR787273 UYN786401:UYN787273 VIJ786401:VIJ787273 VSF786401:VSF787273 WCB786401:WCB787273 WLX786401:WLX787273 WVT786401:WVT787273 R851937:R852809 JH851937:JH852809 TD851937:TD852809 ACZ851937:ACZ852809 AMV851937:AMV852809 AWR851937:AWR852809 BGN851937:BGN852809 BQJ851937:BQJ852809 CAF851937:CAF852809 CKB851937:CKB852809 CTX851937:CTX852809 DDT851937:DDT852809 DNP851937:DNP852809 DXL851937:DXL852809 EHH851937:EHH852809 ERD851937:ERD852809 FAZ851937:FAZ852809 FKV851937:FKV852809 FUR851937:FUR852809 GEN851937:GEN852809 GOJ851937:GOJ852809 GYF851937:GYF852809 HIB851937:HIB852809 HRX851937:HRX852809 IBT851937:IBT852809 ILP851937:ILP852809 IVL851937:IVL852809 JFH851937:JFH852809 JPD851937:JPD852809 JYZ851937:JYZ852809 KIV851937:KIV852809 KSR851937:KSR852809 LCN851937:LCN852809 LMJ851937:LMJ852809 LWF851937:LWF852809 MGB851937:MGB852809 MPX851937:MPX852809 MZT851937:MZT852809 NJP851937:NJP852809 NTL851937:NTL852809 ODH851937:ODH852809 OND851937:OND852809 OWZ851937:OWZ852809 PGV851937:PGV852809 PQR851937:PQR852809 QAN851937:QAN852809 QKJ851937:QKJ852809 QUF851937:QUF852809 REB851937:REB852809 RNX851937:RNX852809 RXT851937:RXT852809 SHP851937:SHP852809 SRL851937:SRL852809 TBH851937:TBH852809 TLD851937:TLD852809 TUZ851937:TUZ852809 UEV851937:UEV852809 UOR851937:UOR852809 UYN851937:UYN852809 VIJ851937:VIJ852809 VSF851937:VSF852809 WCB851937:WCB852809 WLX851937:WLX852809 WVT851937:WVT852809 R917473:R918345 JH917473:JH918345 TD917473:TD918345 ACZ917473:ACZ918345 AMV917473:AMV918345 AWR917473:AWR918345 BGN917473:BGN918345 BQJ917473:BQJ918345 CAF917473:CAF918345 CKB917473:CKB918345 CTX917473:CTX918345 DDT917473:DDT918345 DNP917473:DNP918345 DXL917473:DXL918345 EHH917473:EHH918345 ERD917473:ERD918345 FAZ917473:FAZ918345 FKV917473:FKV918345 FUR917473:FUR918345 GEN917473:GEN918345 GOJ917473:GOJ918345 GYF917473:GYF918345 HIB917473:HIB918345 HRX917473:HRX918345 IBT917473:IBT918345 ILP917473:ILP918345 IVL917473:IVL918345 JFH917473:JFH918345 JPD917473:JPD918345 JYZ917473:JYZ918345 KIV917473:KIV918345 KSR917473:KSR918345 LCN917473:LCN918345 LMJ917473:LMJ918345 LWF917473:LWF918345 MGB917473:MGB918345 MPX917473:MPX918345 MZT917473:MZT918345 NJP917473:NJP918345 NTL917473:NTL918345 ODH917473:ODH918345 OND917473:OND918345 OWZ917473:OWZ918345 PGV917473:PGV918345 PQR917473:PQR918345 QAN917473:QAN918345 QKJ917473:QKJ918345 QUF917473:QUF918345 REB917473:REB918345 RNX917473:RNX918345 RXT917473:RXT918345 SHP917473:SHP918345 SRL917473:SRL918345 TBH917473:TBH918345 TLD917473:TLD918345 TUZ917473:TUZ918345 UEV917473:UEV918345 UOR917473:UOR918345 UYN917473:UYN918345 VIJ917473:VIJ918345 VSF917473:VSF918345 WCB917473:WCB918345 WLX917473:WLX918345 WVT917473:WVT918345 R983009:R983881 JH983009:JH983881 TD983009:TD983881 ACZ983009:ACZ983881 AMV983009:AMV983881 AWR983009:AWR983881 BGN983009:BGN983881 BQJ983009:BQJ983881 CAF983009:CAF983881 CKB983009:CKB983881 CTX983009:CTX983881 DDT983009:DDT983881 DNP983009:DNP983881 DXL983009:DXL983881 EHH983009:EHH983881 ERD983009:ERD983881 FAZ983009:FAZ983881 FKV983009:FKV983881 FUR983009:FUR983881 GEN983009:GEN983881 GOJ983009:GOJ983881 GYF983009:GYF983881 HIB983009:HIB983881 HRX983009:HRX983881 IBT983009:IBT983881 ILP983009:ILP983881 IVL983009:IVL983881 JFH983009:JFH983881 JPD983009:JPD983881 JYZ983009:JYZ983881 KIV983009:KIV983881 KSR983009:KSR983881 LCN983009:LCN983881 LMJ983009:LMJ983881 LWF983009:LWF983881 MGB983009:MGB983881 MPX983009:MPX983881 MZT983009:MZT983881 NJP983009:NJP983881 NTL983009:NTL983881 ODH983009:ODH983881 OND983009:OND983881 OWZ983009:OWZ983881 PGV983009:PGV983881 PQR983009:PQR983881 QAN983009:QAN983881 QKJ983009:QKJ983881 QUF983009:QUF983881 REB983009:REB983881 RNX983009:RNX983881 RXT983009:RXT983881 SHP983009:SHP983881 SRL983009:SRL983881 TBH983009:TBH983881 TLD983009:TLD983881 TUZ983009:TUZ983881 UEV983009:UEV983881 UOR983009:UOR983881 UYN983009:UYN983881 VIJ983009:VIJ983881 VSF983009:VSF983881 WCB983009:WCB983881 WLX983009:WLX983881 WVT983009:WVT983881 WVP983009:WVP983882 N65505:N66378 JD65505:JD66378 SZ65505:SZ66378 ACV65505:ACV66378 AMR65505:AMR66378 AWN65505:AWN66378 BGJ65505:BGJ66378 BQF65505:BQF66378 CAB65505:CAB66378 CJX65505:CJX66378 CTT65505:CTT66378 DDP65505:DDP66378 DNL65505:DNL66378 DXH65505:DXH66378 EHD65505:EHD66378 EQZ65505:EQZ66378 FAV65505:FAV66378 FKR65505:FKR66378 FUN65505:FUN66378 GEJ65505:GEJ66378 GOF65505:GOF66378 GYB65505:GYB66378 HHX65505:HHX66378 HRT65505:HRT66378 IBP65505:IBP66378 ILL65505:ILL66378 IVH65505:IVH66378 JFD65505:JFD66378 JOZ65505:JOZ66378 JYV65505:JYV66378 KIR65505:KIR66378 KSN65505:KSN66378 LCJ65505:LCJ66378 LMF65505:LMF66378 LWB65505:LWB66378 MFX65505:MFX66378 MPT65505:MPT66378 MZP65505:MZP66378 NJL65505:NJL66378 NTH65505:NTH66378 ODD65505:ODD66378 OMZ65505:OMZ66378 OWV65505:OWV66378 PGR65505:PGR66378 PQN65505:PQN66378 QAJ65505:QAJ66378 QKF65505:QKF66378 QUB65505:QUB66378 RDX65505:RDX66378 RNT65505:RNT66378 RXP65505:RXP66378 SHL65505:SHL66378 SRH65505:SRH66378 TBD65505:TBD66378 TKZ65505:TKZ66378 TUV65505:TUV66378 UER65505:UER66378 UON65505:UON66378 UYJ65505:UYJ66378 VIF65505:VIF66378 VSB65505:VSB66378 WBX65505:WBX66378 WLT65505:WLT66378 WVP65505:WVP66378 N131041:N131914 JD131041:JD131914 SZ131041:SZ131914 ACV131041:ACV131914 AMR131041:AMR131914 AWN131041:AWN131914 BGJ131041:BGJ131914 BQF131041:BQF131914 CAB131041:CAB131914 CJX131041:CJX131914 CTT131041:CTT131914 DDP131041:DDP131914 DNL131041:DNL131914 DXH131041:DXH131914 EHD131041:EHD131914 EQZ131041:EQZ131914 FAV131041:FAV131914 FKR131041:FKR131914 FUN131041:FUN131914 GEJ131041:GEJ131914 GOF131041:GOF131914 GYB131041:GYB131914 HHX131041:HHX131914 HRT131041:HRT131914 IBP131041:IBP131914 ILL131041:ILL131914 IVH131041:IVH131914 JFD131041:JFD131914 JOZ131041:JOZ131914 JYV131041:JYV131914 KIR131041:KIR131914 KSN131041:KSN131914 LCJ131041:LCJ131914 LMF131041:LMF131914 LWB131041:LWB131914 MFX131041:MFX131914 MPT131041:MPT131914 MZP131041:MZP131914 NJL131041:NJL131914 NTH131041:NTH131914 ODD131041:ODD131914 OMZ131041:OMZ131914 OWV131041:OWV131914 PGR131041:PGR131914 PQN131041:PQN131914 QAJ131041:QAJ131914 QKF131041:QKF131914 QUB131041:QUB131914 RDX131041:RDX131914 RNT131041:RNT131914 RXP131041:RXP131914 SHL131041:SHL131914 SRH131041:SRH131914 TBD131041:TBD131914 TKZ131041:TKZ131914 TUV131041:TUV131914 UER131041:UER131914 UON131041:UON131914 UYJ131041:UYJ131914 VIF131041:VIF131914 VSB131041:VSB131914 WBX131041:WBX131914 WLT131041:WLT131914 WVP131041:WVP131914 N196577:N197450 JD196577:JD197450 SZ196577:SZ197450 ACV196577:ACV197450 AMR196577:AMR197450 AWN196577:AWN197450 BGJ196577:BGJ197450 BQF196577:BQF197450 CAB196577:CAB197450 CJX196577:CJX197450 CTT196577:CTT197450 DDP196577:DDP197450 DNL196577:DNL197450 DXH196577:DXH197450 EHD196577:EHD197450 EQZ196577:EQZ197450 FAV196577:FAV197450 FKR196577:FKR197450 FUN196577:FUN197450 GEJ196577:GEJ197450 GOF196577:GOF197450 GYB196577:GYB197450 HHX196577:HHX197450 HRT196577:HRT197450 IBP196577:IBP197450 ILL196577:ILL197450 IVH196577:IVH197450 JFD196577:JFD197450 JOZ196577:JOZ197450 JYV196577:JYV197450 KIR196577:KIR197450 KSN196577:KSN197450 LCJ196577:LCJ197450 LMF196577:LMF197450 LWB196577:LWB197450 MFX196577:MFX197450 MPT196577:MPT197450 MZP196577:MZP197450 NJL196577:NJL197450 NTH196577:NTH197450 ODD196577:ODD197450 OMZ196577:OMZ197450 OWV196577:OWV197450 PGR196577:PGR197450 PQN196577:PQN197450 QAJ196577:QAJ197450 QKF196577:QKF197450 QUB196577:QUB197450 RDX196577:RDX197450 RNT196577:RNT197450 RXP196577:RXP197450 SHL196577:SHL197450 SRH196577:SRH197450 TBD196577:TBD197450 TKZ196577:TKZ197450 TUV196577:TUV197450 UER196577:UER197450 UON196577:UON197450 UYJ196577:UYJ197450 VIF196577:VIF197450 VSB196577:VSB197450 WBX196577:WBX197450 WLT196577:WLT197450 WVP196577:WVP197450 N262113:N262986 JD262113:JD262986 SZ262113:SZ262986 ACV262113:ACV262986 AMR262113:AMR262986 AWN262113:AWN262986 BGJ262113:BGJ262986 BQF262113:BQF262986 CAB262113:CAB262986 CJX262113:CJX262986 CTT262113:CTT262986 DDP262113:DDP262986 DNL262113:DNL262986 DXH262113:DXH262986 EHD262113:EHD262986 EQZ262113:EQZ262986 FAV262113:FAV262986 FKR262113:FKR262986 FUN262113:FUN262986 GEJ262113:GEJ262986 GOF262113:GOF262986 GYB262113:GYB262986 HHX262113:HHX262986 HRT262113:HRT262986 IBP262113:IBP262986 ILL262113:ILL262986 IVH262113:IVH262986 JFD262113:JFD262986 JOZ262113:JOZ262986 JYV262113:JYV262986 KIR262113:KIR262986 KSN262113:KSN262986 LCJ262113:LCJ262986 LMF262113:LMF262986 LWB262113:LWB262986 MFX262113:MFX262986 MPT262113:MPT262986 MZP262113:MZP262986 NJL262113:NJL262986 NTH262113:NTH262986 ODD262113:ODD262986 OMZ262113:OMZ262986 OWV262113:OWV262986 PGR262113:PGR262986 PQN262113:PQN262986 QAJ262113:QAJ262986 QKF262113:QKF262986 QUB262113:QUB262986 RDX262113:RDX262986 RNT262113:RNT262986 RXP262113:RXP262986 SHL262113:SHL262986 SRH262113:SRH262986 TBD262113:TBD262986 TKZ262113:TKZ262986 TUV262113:TUV262986 UER262113:UER262986 UON262113:UON262986 UYJ262113:UYJ262986 VIF262113:VIF262986 VSB262113:VSB262986 WBX262113:WBX262986 WLT262113:WLT262986 WVP262113:WVP262986 N327649:N328522 JD327649:JD328522 SZ327649:SZ328522 ACV327649:ACV328522 AMR327649:AMR328522 AWN327649:AWN328522 BGJ327649:BGJ328522 BQF327649:BQF328522 CAB327649:CAB328522 CJX327649:CJX328522 CTT327649:CTT328522 DDP327649:DDP328522 DNL327649:DNL328522 DXH327649:DXH328522 EHD327649:EHD328522 EQZ327649:EQZ328522 FAV327649:FAV328522 FKR327649:FKR328522 FUN327649:FUN328522 GEJ327649:GEJ328522 GOF327649:GOF328522 GYB327649:GYB328522 HHX327649:HHX328522 HRT327649:HRT328522 IBP327649:IBP328522 ILL327649:ILL328522 IVH327649:IVH328522 JFD327649:JFD328522 JOZ327649:JOZ328522 JYV327649:JYV328522 KIR327649:KIR328522 KSN327649:KSN328522 LCJ327649:LCJ328522 LMF327649:LMF328522 LWB327649:LWB328522 MFX327649:MFX328522 MPT327649:MPT328522 MZP327649:MZP328522 NJL327649:NJL328522 NTH327649:NTH328522 ODD327649:ODD328522 OMZ327649:OMZ328522 OWV327649:OWV328522 PGR327649:PGR328522 PQN327649:PQN328522 QAJ327649:QAJ328522 QKF327649:QKF328522 QUB327649:QUB328522 RDX327649:RDX328522 RNT327649:RNT328522 RXP327649:RXP328522 SHL327649:SHL328522 SRH327649:SRH328522 TBD327649:TBD328522 TKZ327649:TKZ328522 TUV327649:TUV328522 UER327649:UER328522 UON327649:UON328522 UYJ327649:UYJ328522 VIF327649:VIF328522 VSB327649:VSB328522 WBX327649:WBX328522 WLT327649:WLT328522 WVP327649:WVP328522 N393185:N394058 JD393185:JD394058 SZ393185:SZ394058 ACV393185:ACV394058 AMR393185:AMR394058 AWN393185:AWN394058 BGJ393185:BGJ394058 BQF393185:BQF394058 CAB393185:CAB394058 CJX393185:CJX394058 CTT393185:CTT394058 DDP393185:DDP394058 DNL393185:DNL394058 DXH393185:DXH394058 EHD393185:EHD394058 EQZ393185:EQZ394058 FAV393185:FAV394058 FKR393185:FKR394058 FUN393185:FUN394058 GEJ393185:GEJ394058 GOF393185:GOF394058 GYB393185:GYB394058 HHX393185:HHX394058 HRT393185:HRT394058 IBP393185:IBP394058 ILL393185:ILL394058 IVH393185:IVH394058 JFD393185:JFD394058 JOZ393185:JOZ394058 JYV393185:JYV394058 KIR393185:KIR394058 KSN393185:KSN394058 LCJ393185:LCJ394058 LMF393185:LMF394058 LWB393185:LWB394058 MFX393185:MFX394058 MPT393185:MPT394058 MZP393185:MZP394058 NJL393185:NJL394058 NTH393185:NTH394058 ODD393185:ODD394058 OMZ393185:OMZ394058 OWV393185:OWV394058 PGR393185:PGR394058 PQN393185:PQN394058 QAJ393185:QAJ394058 QKF393185:QKF394058 QUB393185:QUB394058 RDX393185:RDX394058 RNT393185:RNT394058 RXP393185:RXP394058 SHL393185:SHL394058 SRH393185:SRH394058 TBD393185:TBD394058 TKZ393185:TKZ394058 TUV393185:TUV394058 UER393185:UER394058 UON393185:UON394058 UYJ393185:UYJ394058 VIF393185:VIF394058 VSB393185:VSB394058 WBX393185:WBX394058 WLT393185:WLT394058 WVP393185:WVP394058 N458721:N459594 JD458721:JD459594 SZ458721:SZ459594 ACV458721:ACV459594 AMR458721:AMR459594 AWN458721:AWN459594 BGJ458721:BGJ459594 BQF458721:BQF459594 CAB458721:CAB459594 CJX458721:CJX459594 CTT458721:CTT459594 DDP458721:DDP459594 DNL458721:DNL459594 DXH458721:DXH459594 EHD458721:EHD459594 EQZ458721:EQZ459594 FAV458721:FAV459594 FKR458721:FKR459594 FUN458721:FUN459594 GEJ458721:GEJ459594 GOF458721:GOF459594 GYB458721:GYB459594 HHX458721:HHX459594 HRT458721:HRT459594 IBP458721:IBP459594 ILL458721:ILL459594 IVH458721:IVH459594 JFD458721:JFD459594 JOZ458721:JOZ459594 JYV458721:JYV459594 KIR458721:KIR459594 KSN458721:KSN459594 LCJ458721:LCJ459594 LMF458721:LMF459594 LWB458721:LWB459594 MFX458721:MFX459594 MPT458721:MPT459594 MZP458721:MZP459594 NJL458721:NJL459594 NTH458721:NTH459594 ODD458721:ODD459594 OMZ458721:OMZ459594 OWV458721:OWV459594 PGR458721:PGR459594 PQN458721:PQN459594 QAJ458721:QAJ459594 QKF458721:QKF459594 QUB458721:QUB459594 RDX458721:RDX459594 RNT458721:RNT459594 RXP458721:RXP459594 SHL458721:SHL459594 SRH458721:SRH459594 TBD458721:TBD459594 TKZ458721:TKZ459594 TUV458721:TUV459594 UER458721:UER459594 UON458721:UON459594 UYJ458721:UYJ459594 VIF458721:VIF459594 VSB458721:VSB459594 WBX458721:WBX459594 WLT458721:WLT459594 WVP458721:WVP459594 N524257:N525130 JD524257:JD525130 SZ524257:SZ525130 ACV524257:ACV525130 AMR524257:AMR525130 AWN524257:AWN525130 BGJ524257:BGJ525130 BQF524257:BQF525130 CAB524257:CAB525130 CJX524257:CJX525130 CTT524257:CTT525130 DDP524257:DDP525130 DNL524257:DNL525130 DXH524257:DXH525130 EHD524257:EHD525130 EQZ524257:EQZ525130 FAV524257:FAV525130 FKR524257:FKR525130 FUN524257:FUN525130 GEJ524257:GEJ525130 GOF524257:GOF525130 GYB524257:GYB525130 HHX524257:HHX525130 HRT524257:HRT525130 IBP524257:IBP525130 ILL524257:ILL525130 IVH524257:IVH525130 JFD524257:JFD525130 JOZ524257:JOZ525130 JYV524257:JYV525130 KIR524257:KIR525130 KSN524257:KSN525130 LCJ524257:LCJ525130 LMF524257:LMF525130 LWB524257:LWB525130 MFX524257:MFX525130 MPT524257:MPT525130 MZP524257:MZP525130 NJL524257:NJL525130 NTH524257:NTH525130 ODD524257:ODD525130 OMZ524257:OMZ525130 OWV524257:OWV525130 PGR524257:PGR525130 PQN524257:PQN525130 QAJ524257:QAJ525130 QKF524257:QKF525130 QUB524257:QUB525130 RDX524257:RDX525130 RNT524257:RNT525130 RXP524257:RXP525130 SHL524257:SHL525130 SRH524257:SRH525130 TBD524257:TBD525130 TKZ524257:TKZ525130 TUV524257:TUV525130 UER524257:UER525130 UON524257:UON525130 UYJ524257:UYJ525130 VIF524257:VIF525130 VSB524257:VSB525130 WBX524257:WBX525130 WLT524257:WLT525130 WVP524257:WVP525130 N589793:N590666 JD589793:JD590666 SZ589793:SZ590666 ACV589793:ACV590666 AMR589793:AMR590666 AWN589793:AWN590666 BGJ589793:BGJ590666 BQF589793:BQF590666 CAB589793:CAB590666 CJX589793:CJX590666 CTT589793:CTT590666 DDP589793:DDP590666 DNL589793:DNL590666 DXH589793:DXH590666 EHD589793:EHD590666 EQZ589793:EQZ590666 FAV589793:FAV590666 FKR589793:FKR590666 FUN589793:FUN590666 GEJ589793:GEJ590666 GOF589793:GOF590666 GYB589793:GYB590666 HHX589793:HHX590666 HRT589793:HRT590666 IBP589793:IBP590666 ILL589793:ILL590666 IVH589793:IVH590666 JFD589793:JFD590666 JOZ589793:JOZ590666 JYV589793:JYV590666 KIR589793:KIR590666 KSN589793:KSN590666 LCJ589793:LCJ590666 LMF589793:LMF590666 LWB589793:LWB590666 MFX589793:MFX590666 MPT589793:MPT590666 MZP589793:MZP590666 NJL589793:NJL590666 NTH589793:NTH590666 ODD589793:ODD590666 OMZ589793:OMZ590666 OWV589793:OWV590666 PGR589793:PGR590666 PQN589793:PQN590666 QAJ589793:QAJ590666 QKF589793:QKF590666 QUB589793:QUB590666 RDX589793:RDX590666 RNT589793:RNT590666 RXP589793:RXP590666 SHL589793:SHL590666 SRH589793:SRH590666 TBD589793:TBD590666 TKZ589793:TKZ590666 TUV589793:TUV590666 UER589793:UER590666 UON589793:UON590666 UYJ589793:UYJ590666 VIF589793:VIF590666 VSB589793:VSB590666 WBX589793:WBX590666 WLT589793:WLT590666 WVP589793:WVP590666 N655329:N656202 JD655329:JD656202 SZ655329:SZ656202 ACV655329:ACV656202 AMR655329:AMR656202 AWN655329:AWN656202 BGJ655329:BGJ656202 BQF655329:BQF656202 CAB655329:CAB656202 CJX655329:CJX656202 CTT655329:CTT656202 DDP655329:DDP656202 DNL655329:DNL656202 DXH655329:DXH656202 EHD655329:EHD656202 EQZ655329:EQZ656202 FAV655329:FAV656202 FKR655329:FKR656202 FUN655329:FUN656202 GEJ655329:GEJ656202 GOF655329:GOF656202 GYB655329:GYB656202 HHX655329:HHX656202 HRT655329:HRT656202 IBP655329:IBP656202 ILL655329:ILL656202 IVH655329:IVH656202 JFD655329:JFD656202 JOZ655329:JOZ656202 JYV655329:JYV656202 KIR655329:KIR656202 KSN655329:KSN656202 LCJ655329:LCJ656202 LMF655329:LMF656202 LWB655329:LWB656202 MFX655329:MFX656202 MPT655329:MPT656202 MZP655329:MZP656202 NJL655329:NJL656202 NTH655329:NTH656202 ODD655329:ODD656202 OMZ655329:OMZ656202 OWV655329:OWV656202 PGR655329:PGR656202 PQN655329:PQN656202 QAJ655329:QAJ656202 QKF655329:QKF656202 QUB655329:QUB656202 RDX655329:RDX656202 RNT655329:RNT656202 RXP655329:RXP656202 SHL655329:SHL656202 SRH655329:SRH656202 TBD655329:TBD656202 TKZ655329:TKZ656202 TUV655329:TUV656202 UER655329:UER656202 UON655329:UON656202 UYJ655329:UYJ656202 VIF655329:VIF656202 VSB655329:VSB656202 WBX655329:WBX656202 WLT655329:WLT656202 WVP655329:WVP656202 N720865:N721738 JD720865:JD721738 SZ720865:SZ721738 ACV720865:ACV721738 AMR720865:AMR721738 AWN720865:AWN721738 BGJ720865:BGJ721738 BQF720865:BQF721738 CAB720865:CAB721738 CJX720865:CJX721738 CTT720865:CTT721738 DDP720865:DDP721738 DNL720865:DNL721738 DXH720865:DXH721738 EHD720865:EHD721738 EQZ720865:EQZ721738 FAV720865:FAV721738 FKR720865:FKR721738 FUN720865:FUN721738 GEJ720865:GEJ721738 GOF720865:GOF721738 GYB720865:GYB721738 HHX720865:HHX721738 HRT720865:HRT721738 IBP720865:IBP721738 ILL720865:ILL721738 IVH720865:IVH721738 JFD720865:JFD721738 JOZ720865:JOZ721738 JYV720865:JYV721738 KIR720865:KIR721738 KSN720865:KSN721738 LCJ720865:LCJ721738 LMF720865:LMF721738 LWB720865:LWB721738 MFX720865:MFX721738 MPT720865:MPT721738 MZP720865:MZP721738 NJL720865:NJL721738 NTH720865:NTH721738 ODD720865:ODD721738 OMZ720865:OMZ721738 OWV720865:OWV721738 PGR720865:PGR721738 PQN720865:PQN721738 QAJ720865:QAJ721738 QKF720865:QKF721738 QUB720865:QUB721738 RDX720865:RDX721738 RNT720865:RNT721738 RXP720865:RXP721738 SHL720865:SHL721738 SRH720865:SRH721738 TBD720865:TBD721738 TKZ720865:TKZ721738 TUV720865:TUV721738 UER720865:UER721738 UON720865:UON721738 UYJ720865:UYJ721738 VIF720865:VIF721738 VSB720865:VSB721738 WBX720865:WBX721738 WLT720865:WLT721738 WVP720865:WVP721738 N786401:N787274 JD786401:JD787274 SZ786401:SZ787274 ACV786401:ACV787274 AMR786401:AMR787274 AWN786401:AWN787274 BGJ786401:BGJ787274 BQF786401:BQF787274 CAB786401:CAB787274 CJX786401:CJX787274 CTT786401:CTT787274 DDP786401:DDP787274 DNL786401:DNL787274 DXH786401:DXH787274 EHD786401:EHD787274 EQZ786401:EQZ787274 FAV786401:FAV787274 FKR786401:FKR787274 FUN786401:FUN787274 GEJ786401:GEJ787274 GOF786401:GOF787274 GYB786401:GYB787274 HHX786401:HHX787274 HRT786401:HRT787274 IBP786401:IBP787274 ILL786401:ILL787274 IVH786401:IVH787274 JFD786401:JFD787274 JOZ786401:JOZ787274 JYV786401:JYV787274 KIR786401:KIR787274 KSN786401:KSN787274 LCJ786401:LCJ787274 LMF786401:LMF787274 LWB786401:LWB787274 MFX786401:MFX787274 MPT786401:MPT787274 MZP786401:MZP787274 NJL786401:NJL787274 NTH786401:NTH787274 ODD786401:ODD787274 OMZ786401:OMZ787274 OWV786401:OWV787274 PGR786401:PGR787274 PQN786401:PQN787274 QAJ786401:QAJ787274 QKF786401:QKF787274 QUB786401:QUB787274 RDX786401:RDX787274 RNT786401:RNT787274 RXP786401:RXP787274 SHL786401:SHL787274 SRH786401:SRH787274 TBD786401:TBD787274 TKZ786401:TKZ787274 TUV786401:TUV787274 UER786401:UER787274 UON786401:UON787274 UYJ786401:UYJ787274 VIF786401:VIF787274 VSB786401:VSB787274 WBX786401:WBX787274 WLT786401:WLT787274 WVP786401:WVP787274 N851937:N852810 JD851937:JD852810 SZ851937:SZ852810 ACV851937:ACV852810 AMR851937:AMR852810 AWN851937:AWN852810 BGJ851937:BGJ852810 BQF851937:BQF852810 CAB851937:CAB852810 CJX851937:CJX852810 CTT851937:CTT852810 DDP851937:DDP852810 DNL851937:DNL852810 DXH851937:DXH852810 EHD851937:EHD852810 EQZ851937:EQZ852810 FAV851937:FAV852810 FKR851937:FKR852810 FUN851937:FUN852810 GEJ851937:GEJ852810 GOF851937:GOF852810 GYB851937:GYB852810 HHX851937:HHX852810 HRT851937:HRT852810 IBP851937:IBP852810 ILL851937:ILL852810 IVH851937:IVH852810 JFD851937:JFD852810 JOZ851937:JOZ852810 JYV851937:JYV852810 KIR851937:KIR852810 KSN851937:KSN852810 LCJ851937:LCJ852810 LMF851937:LMF852810 LWB851937:LWB852810 MFX851937:MFX852810 MPT851937:MPT852810 MZP851937:MZP852810 NJL851937:NJL852810 NTH851937:NTH852810 ODD851937:ODD852810 OMZ851937:OMZ852810 OWV851937:OWV852810 PGR851937:PGR852810 PQN851937:PQN852810 QAJ851937:QAJ852810 QKF851937:QKF852810 QUB851937:QUB852810 RDX851937:RDX852810 RNT851937:RNT852810 RXP851937:RXP852810 SHL851937:SHL852810 SRH851937:SRH852810 TBD851937:TBD852810 TKZ851937:TKZ852810 TUV851937:TUV852810 UER851937:UER852810 UON851937:UON852810 UYJ851937:UYJ852810 VIF851937:VIF852810 VSB851937:VSB852810 WBX851937:WBX852810 WLT851937:WLT852810 WVP851937:WVP852810 N917473:N918346 JD917473:JD918346 SZ917473:SZ918346 ACV917473:ACV918346 AMR917473:AMR918346 AWN917473:AWN918346 BGJ917473:BGJ918346 BQF917473:BQF918346 CAB917473:CAB918346 CJX917473:CJX918346 CTT917473:CTT918346 DDP917473:DDP918346 DNL917473:DNL918346 DXH917473:DXH918346 EHD917473:EHD918346 EQZ917473:EQZ918346 FAV917473:FAV918346 FKR917473:FKR918346 FUN917473:FUN918346 GEJ917473:GEJ918346 GOF917473:GOF918346 GYB917473:GYB918346 HHX917473:HHX918346 HRT917473:HRT918346 IBP917473:IBP918346 ILL917473:ILL918346 IVH917473:IVH918346 JFD917473:JFD918346 JOZ917473:JOZ918346 JYV917473:JYV918346 KIR917473:KIR918346 KSN917473:KSN918346 LCJ917473:LCJ918346 LMF917473:LMF918346 LWB917473:LWB918346 MFX917473:MFX918346 MPT917473:MPT918346 MZP917473:MZP918346 NJL917473:NJL918346 NTH917473:NTH918346 ODD917473:ODD918346 OMZ917473:OMZ918346 OWV917473:OWV918346 PGR917473:PGR918346 PQN917473:PQN918346 QAJ917473:QAJ918346 QKF917473:QKF918346 QUB917473:QUB918346 RDX917473:RDX918346 RNT917473:RNT918346 RXP917473:RXP918346 SHL917473:SHL918346 SRH917473:SRH918346 TBD917473:TBD918346 TKZ917473:TKZ918346 TUV917473:TUV918346 UER917473:UER918346 UON917473:UON918346 UYJ917473:UYJ918346 VIF917473:VIF918346 VSB917473:VSB918346 WBX917473:WBX918346 WLT917473:WLT918346 WVP917473:WVP918346 N983009:N983882 JD983009:JD983882 SZ983009:SZ983882 ACV983009:ACV983882 AMR983009:AMR983882 AWN983009:AWN983882 BGJ983009:BGJ983882 BQF983009:BQF983882 CAB983009:CAB983882 CJX983009:CJX983882 CTT983009:CTT983882 DDP983009:DDP983882 DNL983009:DNL983882 DXH983009:DXH983882 EHD983009:EHD983882 EQZ983009:EQZ983882 FAV983009:FAV983882 FKR983009:FKR983882 FUN983009:FUN983882 GEJ983009:GEJ983882 GOF983009:GOF983882 GYB983009:GYB983882 HHX983009:HHX983882 HRT983009:HRT983882 IBP983009:IBP983882 ILL983009:ILL983882 IVH983009:IVH983882 JFD983009:JFD983882 JOZ983009:JOZ983882 JYV983009:JYV983882 KIR983009:KIR983882 KSN983009:KSN983882 LCJ983009:LCJ983882 LMF983009:LMF983882 LWB983009:LWB983882 MFX983009:MFX983882 MPT983009:MPT983882 MZP983009:MZP983882 NJL983009:NJL983882 NTH983009:NTH983882 ODD983009:ODD983882 OMZ983009:OMZ983882 OWV983009:OWV983882 PGR983009:PGR983882 PQN983009:PQN983882 QAJ983009:QAJ983882 QKF983009:QKF983882 QUB983009:QUB983882 RDX983009:RDX983882 RNT983009:RNT983882 RXP983009:RXP983882 SHL983009:SHL983882 SRH983009:SRH983882 TBD983009:TBD983882 TKZ983009:TKZ983882 TUV983009:TUV983882 UER983009:UER983882 UON983009:UON983882 UYJ983009:UYJ983882 VIF983009:VIF983882 VSB983009:VSB983882 WBX983009:WBX983882 WLT983009:WLT983882 JH47:JH841 R47:R841 SZ47:SZ842 ACV47:ACV842 AMR47:AMR842 AWN47:AWN842 BGJ47:BGJ842 BQF47:BQF842 CAB47:CAB842 CJX47:CJX842 CTT47:CTT842 DDP47:DDP842 DNL47:DNL842 DXH47:DXH842 EHD47:EHD842 EQZ47:EQZ842 FAV47:FAV842 FKR47:FKR842 FUN47:FUN842 GEJ47:GEJ842 GOF47:GOF842 GYB47:GYB842 HHX47:HHX842 HRT47:HRT842 IBP47:IBP842 ILL47:ILL842 IVH47:IVH842 JFD47:JFD842 JOZ47:JOZ842 JYV47:JYV842 KIR47:KIR842 KSN47:KSN842 LCJ47:LCJ842 LMF47:LMF842 LWB47:LWB842 MFX47:MFX842 MPT47:MPT842 MZP47:MZP842 NJL47:NJL842 NTH47:NTH842 ODD47:ODD842 OMZ47:OMZ842 OWV47:OWV842 PGR47:PGR842 PQN47:PQN842 QAJ47:QAJ842 QKF47:QKF842 QUB47:QUB842 RDX47:RDX842 RNT47:RNT842 RXP47:RXP842 SHL47:SHL842 SRH47:SRH842 TBD47:TBD842 TKZ47:TKZ842 TUV47:TUV842 UER47:UER842 UON47:UON842 UYJ47:UYJ842 VIF47:VIF842 VSB47:VSB842 WBX47:WBX842 WLT47:WLT842 WVP47:WVP842 JD47:JD842 WVT47:WVT841 WLX47:WLX841 WCB47:WCB841 VSF47:VSF841 VIJ47:VIJ841 UYN47:UYN841 UOR47:UOR841 UEV47:UEV841 TUZ47:TUZ841 TLD47:TLD841 TBH47:TBH841 SRL47:SRL841 SHP47:SHP841 RXT47:RXT841 RNX47:RNX841 REB47:REB841 QUF47:QUF841 QKJ47:QKJ841 QAN47:QAN841 PQR47:PQR841 PGV47:PGV841 OWZ47:OWZ841 OND47:OND841 ODH47:ODH841 NTL47:NTL841 NJP47:NJP841 MZT47:MZT841 MPX47:MPX841 MGB47:MGB841 LWF47:LWF841 LMJ47:LMJ841 LCN47:LCN841 KSR47:KSR841 KIV47:KIV841 JYZ47:JYZ841 JPD47:JPD841 JFH47:JFH841 IVL47:IVL841 ILP47:ILP841 IBT47:IBT841 HRX47:HRX841 HIB47:HIB841 GYF47:GYF841 GOJ47:GOJ841 GEN47:GEN841 FUR47:FUR841 FKV47:FKV841 FAZ47:FAZ841 ERD47:ERD841 EHH47:EHH841 DXL47:DXL841 DNP47:DNP841 DDT47:DDT841 CTX47:CTX841 CKB47:CKB841 CAF47:CAF841 BQJ47:BQJ841 BGN47:BGN841 AWR47:AWR841 AMV47:AMV841 ACZ47:ACZ841 TD47:TD841 N47:N842 ACX38 TB3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B38 JF38 WVR38 WLV38 WBZ38 VSD38 VIH38 UYL38 UOP38 UET38 TUX38 TLB38 TBF38 SRJ38 SHN38 RXR38 RNV38 RDZ38 QUD38 QKH38 QAL38 PQP38 PGT38 OWX38 ONB38 ODF38 NTJ38 NJN38 MZR38 MPV38 MFZ38 LWD38 LMH38 LCL38 KSP38 KIT38 JYX38 JPB38 JFF38 IVJ38 ILN38 IBR38 HRV38 HHZ38 GYD38 GOH38 GEL38 FUP38 FKT38 FAX38 ERB38 EHF38 DXJ38 DNN38 DDR38 CTV38 CJZ38 CAD38 BQH38 BGL38 AWP38 AMT38 M10:M11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SX24 JF24 JB24 WVN24 WLR24 WBV24 VRZ24 VID24 UYH24 UOL24 UEP24 TUT24 TKX24 TBB24 SRF24 SHJ24 RXN24 RNR24 RDV24 QTZ24 QKD24 QAH24 PQL24 PGP24 OWT24 OMX24 ODB24 NTF24 NJJ24 MZN24 MPR24 MFV24 LVZ24 LMD24 LCH24 KSL24 KIP24 JYT24 JOX24 JFB24 IVF24 ILJ24 IBN24 HRR24 HHV24 GXZ24 GOD24 GEH24 FUL24 FKP24 FAT24 EQX24 EHB24 DXF24 DNJ24 DDN24 CTR24 CJV24 BZZ24 BQD24 BGH24 AWL24 AMP24 ACT24 TB24 ACX24 AMT24 R24 CKG32:CKG33 AWP24 N8:N9 Q10:Q11 R8:R9 DXQ32:DXQ33 N12:N14 AMV8:AMV14 ACZ8:ACZ14 TD8:TD14 ACV8:ACV14 AMR8:AMR14 AWN8:AWN14 BGJ8:BGJ14 BQF8:BQF14 CAB8:CAB14 CJX8:CJX14 CTT8:CTT14 DDP8:DDP14 DNL8:DNL14 DXH8:DXH14 EHD8:EHD14 EQZ8:EQZ14 FAV8:FAV14 FKR8:FKR14 FUN8:FUN14 GEJ8:GEJ14 GOF8:GOF14 GYB8:GYB14 HHX8:HHX14 HRT8:HRT14 IBP8:IBP14 ILL8:ILL14 IVH8:IVH14 JFD8:JFD14 JOZ8:JOZ14 JYV8:JYV14 KIR8:KIR14 KSN8:KSN14 LCJ8:LCJ14 LMF8:LMF14 LWB8:LWB14 MFX8:MFX14 MPT8:MPT14 MZP8:MZP14 NJL8:NJL14 NTH8:NTH14 ODD8:ODD14 OMZ8:OMZ14 OWV8:OWV14 PGR8:PGR14 PQN8:PQN14 QAJ8:QAJ14 QKF8:QKF14 QUB8:QUB14 RDX8:RDX14 RNT8:RNT14 RXP8:RXP14 SHL8:SHL14 SRH8:SRH14 TBD8:TBD14 TKZ8:TKZ14 TUV8:TUV14 UER8:UER14 UON8:UON14 UYJ8:UYJ14 VIF8:VIF14 VSB8:VSB14 WBX8:WBX14 WLT8:WLT14 WVP8:WVP14 JD8:JD14 JH8:JH14 SZ8:SZ14 WVT8:WVT14 WLX8:WLX14 WCB8:WCB14 VSF8:VSF14 VIJ8:VIJ14 UYN8:UYN14 UOR8:UOR14 UEV8:UEV14 TUZ8:TUZ14 TLD8:TLD14 TBH8:TBH14 SRL8:SRL14 SHP8:SHP14 RXT8:RXT14 RNX8:RNX14 REB8:REB14 QUF8:QUF14 QKJ8:QKJ14 QAN8:QAN14 PQR8:PQR14 PGV8:PGV14 OWZ8:OWZ14 OND8:OND14 ODH8:ODH14 NTL8:NTL14 NJP8:NJP14 MZT8:MZT14 MPX8:MPX14 MGB8:MGB14 LWF8:LWF14 LMJ8:LMJ14 LCN8:LCN14 KSR8:KSR14 KIV8:KIV14 JYZ8:JYZ14 JPD8:JPD14 JFH8:JFH14 IVL8:IVL14 ILP8:ILP14 IBT8:IBT14 HRX8:HRX14 HIB8:HIB14 GYF8:GYF14 GOJ8:GOJ14 GEN8:GEN14 FUR8:FUR14 FKV8:FKV14 FAZ8:FAZ14 ERD8:ERD14 EHH8:EHH14 DXL8:DXL14 DNP8:DNP14 DDT8:DDT14 CTX8:CTX14 CKB8:CKB14 CAF8:CAF14 BQJ8:BQJ14 BGN8:BGN14 AWR8:AWR14 AWR18:AWR19 BGL24 R12:R14 BGN18:BGN19 BQJ18:BQJ19 CAF18:CAF19 CKB18:CKB19 CTX18:CTX19 DDT18:DDT19 DNP18:DNP19 DXL18:DXL19 EHH18:EHH19 ERD18:ERD19 FAZ18:FAZ19 FKV18:FKV19 FUR18:FUR19 GEN18:GEN19 GOJ18:GOJ19 GYF18:GYF19 HIB18:HIB19 HRX18:HRX19 IBT18:IBT19 ILP18:ILP19 IVL18:IVL19 JFH18:JFH19 JPD18:JPD19 JYZ18:JYZ19 KIV18:KIV19 KSR18:KSR19 LCN18:LCN19 LMJ18:LMJ19 LWF18:LWF19 MGB18:MGB19 MPX18:MPX19 MZT18:MZT19 NJP18:NJP19 NTL18:NTL19 ODH18:ODH19 OND18:OND19 OWZ18:OWZ19 PGV18:PGV19 PQR18:PQR19 QAN18:QAN19 QKJ18:QKJ19 QUF18:QUF19 REB18:REB19 RNX18:RNX19 RXT18:RXT19 SHP18:SHP19 SRL18:SRL19 TBH18:TBH19 TLD18:TLD19 TUZ18:TUZ19 UEV18:UEV19 UOR18:UOR19 UYN18:UYN19 VIJ18:VIJ19 VSF18:VSF19 WCB18:WCB19 WLX18:WLX19 WVT18:WVT19 SZ18:SZ19 JH18:JH19 JD18:JD19 WVP18:WVP19 WLT18:WLT19 WBX18:WBX19 VSB18:VSB19 VIF18:VIF19 UYJ18:UYJ19 UON18:UON19 UER18:UER19 TUV18:TUV19 TKZ18:TKZ19 TBD18:TBD19 SRH18:SRH19 SHL18:SHL19 RXP18:RXP19 RNT18:RNT19 RDX18:RDX19 QUB18:QUB19 QKF18:QKF19 QAJ18:QAJ19 PQN18:PQN19 PGR18:PGR19 OWV18:OWV19 OMZ18:OMZ19 ODD18:ODD19 NTH18:NTH19 NJL18:NJL19 MZP18:MZP19 MPT18:MPT19 MFX18:MFX19 LWB18:LWB19 LMF18:LMF19 LCJ18:LCJ19 KSN18:KSN19 KIR18:KIR19 JYV18:JYV19 JOZ18:JOZ19 JFD18:JFD19 IVH18:IVH19 ILL18:ILL19 IBP18:IBP19 HRT18:HRT19 HHX18:HHX19 GYB18:GYB19 GOF18:GOF19 GEJ18:GEJ19 FUN18:FUN19 FKR18:FKR19 FAV18:FAV19 EQZ18:EQZ19 EHD18:EHD19 DXH18:DXH19 DNL18:DNL19 DDP18:DDP19 CTT18:CTT19 CJX18:CJX19 CAB18:CAB19 BQF18:BQF19 BGJ18:BGJ19 AWN18:AWN19 AMR18:AMR19 ACV18:ACV19 TD18:TD19 ACZ18:ACZ19 AMV18:AMV19 N18:N19 EHM32:EHM33 ERI32:ERI33 N24 FBE32:FBE33 FLA32:FLA33 FUW32:FUW33 GES32:GES33 GOO32:GOO33 GYK32:GYK33 HIG32:HIG33 HSC32:HSC33 IBY32:IBY33 ILU32:ILU33 IVQ32:IVQ33 JFM32:JFM33 JPI32:JPI33 JZE32:JZE33 KJA32:KJA33 KSW32:KSW33 LCS32:LCS33 LMO32:LMO33 LWK32:LWK33 MGG32:MGG33 MQC32:MQC33 MZY32:MZY33 NJU32:NJU33 NTQ32:NTQ33 ODM32:ODM33 ONI32:ONI33 OXE32:OXE33 PHA32:PHA33 PQW32:PQW33 QAS32:QAS33 QKO32:QKO33 QUK32:QUK33 REG32:REG33 ROC32:ROC33 RXY32:RXY33 SHU32:SHU33 SRQ32:SRQ33 TBM32:TBM33 TLI32:TLI33 TVE32:TVE33 UFA32:UFA33 UOW32:UOW33 UYS32:UYS33 VIO32:VIO33 VSK32:VSK33 WCG32:WCG33 WMC32:WMC33 WVY32:WVY33 JI32:JI33 TE32:TE33 ADA32:ADA33 AMW32:AMW33 AWS32:AWS33 BGO32:BGO33 BQK32:BQK33 CAG32:CAG33 CKC32:CKC33 CTY32:CTY33 DDU32:DDU33 DNQ32:DNQ33 DXM32:DXM33 EHI32:EHI33 ERE32:ERE33 FBA32:FBA33 FKW32:FKW33 FUS32:FUS33 GEO32:GEO33 GOK32:GOK33 GYG32:GYG33 HIC32:HIC33 HRY32:HRY33 IBU32:IBU33 ILQ32:ILQ33 IVM32:IVM33 JFI32:JFI33 JPE32:JPE33 JZA32:JZA33 KIW32:KIW33 KSS32:KSS33 LCO32:LCO33 LMK32:LMK33 LWG32:LWG33 MGC32:MGC33 MPY32:MPY33 MZU32:MZU33 NJQ32:NJQ33 NTM32:NTM33 ODI32:ODI33 ONE32:ONE33 OXA32:OXA33 PGW32:PGW33 PQS32:PQS33 QAO32:QAO33 QKK32:QKK33 QUG32:QUG33 REC32:REC33 RNY32:RNY33 RXU32:RXU33 SHQ32:SHQ33 SRM32:SRM33 TBI32:TBI33 TLE32:TLE33 TVA32:TVA33 UEW32:UEW33 UOS32:UOS33 UYO32:UYO33 VIK32:VIK33 VSG32:VSG33 WCC32:WCC33 WLY32:WLY33 WVU32:WVU33 JM32:JM33 TI32:TI33 ADE32:ADE33 ANA32:ANA33 AWW32:AWW33 BGS32:BGS33 BQO32:BQO33 CAK32:CAK33 DDY32:DDY33 DXQ27:DXQ28 Q28 R18:R19 N20:O20 TL17 N15:O15 ANE16 AXA16 BGW16 BQS16 CAO16 CKK16 CUG16 DEC16 DNY16 DXU16 EHQ16 ERM16 FBI16 FLE16 FVA16 GEW16 GOS16 GYO16 HIK16 HSG16 ICC16 ILY16 IVU16 JFQ16 JPM16 JZI16 KJE16 KTA16 LCW16 LMS16 LWO16 MGK16 MQG16 NAC16 NJY16 NTU16 ODQ16 ONM16 OXI16 PHE16 PRA16 QAW16 QKS16 QUO16 REK16 ROG16 RYC16 SHY16 SRU16 TBQ16 TLM16 TVI16 UFE16 UPA16 UYW16 VIS16 VSO16 WCK16 WMG16 WWC16 JQ16 JM16 WVY16 WMC16 WCG16 VSK16 VIO16 UYS16 UOW16 UFA16 TVE16 TLI16 TBM16 SRQ16 SHU16 RXY16 ROC16 REG16 QUK16 QKO16 QAS16 PQW16 PHA16 OXE16 ONI16 ODM16 NTQ16 NJU16 MZY16 MQC16 MGG16 LWK16 LMO16 LCS16 KSW16 KJA16 JZE16 JPI16 JFM16 IVQ16 ILU16 IBY16 HSC16 HIG16 GYK16 GOO16 GES16 FUW16 FLA16 FBE16 ERI16 EHM16 DXQ16 DNU16 DDY16 CUC16 CKG16 CAK16 BQO16 BGS16 AWW16 ANA16 ADE16 TI16 R16 TM16 N16 ADI16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JL17 JP17 WWB17 WMF17 WCJ17 VSN17 VIR17 UYV17 UOZ17 UFD17 TVH17 TLL17 TBP17 SRT17 SHX17 RYB17 ROF17 REJ17 QUN17 QKR17 QAV17 PQZ17 PHD17 OXH17 ONL17 ODP17 NTT17 NJX17 NAB17 MQF17 MGJ17 LWN17 LMR17 LCV17 KSZ17 KJD17 JZH17 JPL17 JFP17 IVT17 ILX17 ICB17 HSF17 HIJ17 GYN17 GOR17 GEV17 FUZ17 FLD17 FBH17 ERL17 EHP17 DXT17 DNX17 DEB17 CUF17 CKJ17 CAN17 BQR17 BGV17 AWZ17 AND17 ADH17 M22:N23 T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JL21 JP21 WWB21 WMF21 WCJ21 VSN21 VIR21 UYV21 UOZ21 UFD21 TVH21 TLL21 TBP21 SRT21 SHX21 RYB21 ROF21 REJ21 QUN21 QKR21 QAV21 PQZ21 PHD21 OXH21 ONL21 ODP21 NTT21 NJX21 NAB21 MQF21 MGJ21 LWN21 LMR21 LCV21 KSZ21 KJD21 JZH21 JPL21 JFP21 IVT21 ILX21 ICB21 HSF21 HIJ21 GYN21 GOR21 GEV21 FUZ21 FLD21 FBH21 ERL21 EHP21 DXT21 DNX21 DEB21 CUF21 CKJ21 CAN21 BQR21 BGV21 AWZ21 AND21 ADH21 N27 M28 DNU27:DNU28 R27 CUC32:CUC33 DDY27:DDY28 N32 CUC27:CUC28 CKG27:CKG28 CAK27:CAK28 BQO27:BQO28 BGS27:BGS28 AWW27:AWW28 ANA27:ANA28 ADE27:ADE28 TI27:TI28 JM27:JM28 WVU27:WVU28 WLY27:WLY28 WCC27:WCC28 VSG27:VSG28 VIK27:VIK28 UYO27:UYO28 UOS27:UOS28 UEW27:UEW28 TVA27:TVA28 TLE27:TLE28 TBI27:TBI28 SRM27:SRM28 SHQ27:SHQ28 RXU27:RXU28 RNY27:RNY28 REC27:REC28 QUG27:QUG28 QKK27:QKK28 QAO27:QAO28 PQS27:PQS28 PGW27:PGW28 OXA27:OXA28 ONE27:ONE28 ODI27:ODI28 NTM27:NTM28 NJQ27:NJQ28 MZU27:MZU28 MPY27:MPY28 MGC27:MGC28 LWG27:LWG28 LMK27:LMK28 LCO27:LCO28 KSS27:KSS28 KIW27:KIW28 JZA27:JZA28 JPE27:JPE28 JFI27:JFI28 IVM27:IVM28 ILQ27:ILQ28 IBU27:IBU28 HRY27:HRY28 HIC27:HIC28 GYG27:GYG28 GOK27:GOK28 GEO27:GEO28 FUS27:FUS28 FKW27:FKW28 FBA27:FBA28 ERE27:ERE28 EHI27:EHI28 DXM27:DXM28 DNQ27:DNQ28 DDU27:DDU28 CTY27:CTY28 CKC27:CKC28 CAG27:CAG28 BQK27:BQK28 BGO27:BGO28 AWS27:AWS28 AMW27:AMW28 ADA27:ADA28 TE27:TE28 JI27:JI28 WVY27:WVY28 WMC27:WMC28 WCG27:WCG28 VSK27:VSK28 VIO27:VIO28 UYS27:UYS28 UOW27:UOW28 UFA27:UFA28 TVE27:TVE28 TLI27:TLI28 TBM27:TBM28 SRQ27:SRQ28 SHU27:SHU28 RXY27:RXY28 ROC27:ROC28 REG27:REG28 QUK27:QUK28 QKO27:QKO28 QAS27:QAS28 PQW27:PQW28 PHA27:PHA28 OXE27:OXE28 ONI27:ONI28 ODM27:ODM28 NTQ27:NTQ28 NJU27:NJU28 MZY27:MZY28 MQC27:MQC28 MGG27:MGG28 LWK27:LWK28 LMO27:LMO28 LCS27:LCS28 KSW27:KSW28 KJA27:KJA28 JZE27:JZE28 JPI27:JPI28 JFM27:JFM28 IVQ27:IVQ28 ILU27:ILU28 IBY27:IBY28 HSC27:HSC28 HIG27:HIG28 GYK27:GYK28 GOO27:GOO28 GES27:GES28 FUW27:FUW28 FLA27:FLA28 FBE27:FBE28 ERI27:ERI28 R32 R29 EHM27:EHM28 N29 M33 Q33 DNU32:DNU33 R34:R38 N34:N38">
      <formula1>9</formula1>
    </dataValidation>
    <dataValidation type="textLength" operator="equal" allowBlank="1" showInputMessage="1" showErrorMessage="1" error="БИН должен содержать 12 символов" sqref="WXF983009:WXF983881 BD65505:BD66377 KT65505:KT66377 UP65505:UP66377 AEL65505:AEL66377 AOH65505:AOH66377 AYD65505:AYD66377 BHZ65505:BHZ66377 BRV65505:BRV66377 CBR65505:CBR66377 CLN65505:CLN66377 CVJ65505:CVJ66377 DFF65505:DFF66377 DPB65505:DPB66377 DYX65505:DYX66377 EIT65505:EIT66377 ESP65505:ESP66377 FCL65505:FCL66377 FMH65505:FMH66377 FWD65505:FWD66377 GFZ65505:GFZ66377 GPV65505:GPV66377 GZR65505:GZR66377 HJN65505:HJN66377 HTJ65505:HTJ66377 IDF65505:IDF66377 INB65505:INB66377 IWX65505:IWX66377 JGT65505:JGT66377 JQP65505:JQP66377 KAL65505:KAL66377 KKH65505:KKH66377 KUD65505:KUD66377 LDZ65505:LDZ66377 LNV65505:LNV66377 LXR65505:LXR66377 MHN65505:MHN66377 MRJ65505:MRJ66377 NBF65505:NBF66377 NLB65505:NLB66377 NUX65505:NUX66377 OET65505:OET66377 OOP65505:OOP66377 OYL65505:OYL66377 PIH65505:PIH66377 PSD65505:PSD66377 QBZ65505:QBZ66377 QLV65505:QLV66377 QVR65505:QVR66377 RFN65505:RFN66377 RPJ65505:RPJ66377 RZF65505:RZF66377 SJB65505:SJB66377 SSX65505:SSX66377 TCT65505:TCT66377 TMP65505:TMP66377 TWL65505:TWL66377 UGH65505:UGH66377 UQD65505:UQD66377 UZZ65505:UZZ66377 VJV65505:VJV66377 VTR65505:VTR66377 WDN65505:WDN66377 WNJ65505:WNJ66377 WXF65505:WXF66377 BD131041:BD131913 KT131041:KT131913 UP131041:UP131913 AEL131041:AEL131913 AOH131041:AOH131913 AYD131041:AYD131913 BHZ131041:BHZ131913 BRV131041:BRV131913 CBR131041:CBR131913 CLN131041:CLN131913 CVJ131041:CVJ131913 DFF131041:DFF131913 DPB131041:DPB131913 DYX131041:DYX131913 EIT131041:EIT131913 ESP131041:ESP131913 FCL131041:FCL131913 FMH131041:FMH131913 FWD131041:FWD131913 GFZ131041:GFZ131913 GPV131041:GPV131913 GZR131041:GZR131913 HJN131041:HJN131913 HTJ131041:HTJ131913 IDF131041:IDF131913 INB131041:INB131913 IWX131041:IWX131913 JGT131041:JGT131913 JQP131041:JQP131913 KAL131041:KAL131913 KKH131041:KKH131913 KUD131041:KUD131913 LDZ131041:LDZ131913 LNV131041:LNV131913 LXR131041:LXR131913 MHN131041:MHN131913 MRJ131041:MRJ131913 NBF131041:NBF131913 NLB131041:NLB131913 NUX131041:NUX131913 OET131041:OET131913 OOP131041:OOP131913 OYL131041:OYL131913 PIH131041:PIH131913 PSD131041:PSD131913 QBZ131041:QBZ131913 QLV131041:QLV131913 QVR131041:QVR131913 RFN131041:RFN131913 RPJ131041:RPJ131913 RZF131041:RZF131913 SJB131041:SJB131913 SSX131041:SSX131913 TCT131041:TCT131913 TMP131041:TMP131913 TWL131041:TWL131913 UGH131041:UGH131913 UQD131041:UQD131913 UZZ131041:UZZ131913 VJV131041:VJV131913 VTR131041:VTR131913 WDN131041:WDN131913 WNJ131041:WNJ131913 WXF131041:WXF131913 BD196577:BD197449 KT196577:KT197449 UP196577:UP197449 AEL196577:AEL197449 AOH196577:AOH197449 AYD196577:AYD197449 BHZ196577:BHZ197449 BRV196577:BRV197449 CBR196577:CBR197449 CLN196577:CLN197449 CVJ196577:CVJ197449 DFF196577:DFF197449 DPB196577:DPB197449 DYX196577:DYX197449 EIT196577:EIT197449 ESP196577:ESP197449 FCL196577:FCL197449 FMH196577:FMH197449 FWD196577:FWD197449 GFZ196577:GFZ197449 GPV196577:GPV197449 GZR196577:GZR197449 HJN196577:HJN197449 HTJ196577:HTJ197449 IDF196577:IDF197449 INB196577:INB197449 IWX196577:IWX197449 JGT196577:JGT197449 JQP196577:JQP197449 KAL196577:KAL197449 KKH196577:KKH197449 KUD196577:KUD197449 LDZ196577:LDZ197449 LNV196577:LNV197449 LXR196577:LXR197449 MHN196577:MHN197449 MRJ196577:MRJ197449 NBF196577:NBF197449 NLB196577:NLB197449 NUX196577:NUX197449 OET196577:OET197449 OOP196577:OOP197449 OYL196577:OYL197449 PIH196577:PIH197449 PSD196577:PSD197449 QBZ196577:QBZ197449 QLV196577:QLV197449 QVR196577:QVR197449 RFN196577:RFN197449 RPJ196577:RPJ197449 RZF196577:RZF197449 SJB196577:SJB197449 SSX196577:SSX197449 TCT196577:TCT197449 TMP196577:TMP197449 TWL196577:TWL197449 UGH196577:UGH197449 UQD196577:UQD197449 UZZ196577:UZZ197449 VJV196577:VJV197449 VTR196577:VTR197449 WDN196577:WDN197449 WNJ196577:WNJ197449 WXF196577:WXF197449 BD262113:BD262985 KT262113:KT262985 UP262113:UP262985 AEL262113:AEL262985 AOH262113:AOH262985 AYD262113:AYD262985 BHZ262113:BHZ262985 BRV262113:BRV262985 CBR262113:CBR262985 CLN262113:CLN262985 CVJ262113:CVJ262985 DFF262113:DFF262985 DPB262113:DPB262985 DYX262113:DYX262985 EIT262113:EIT262985 ESP262113:ESP262985 FCL262113:FCL262985 FMH262113:FMH262985 FWD262113:FWD262985 GFZ262113:GFZ262985 GPV262113:GPV262985 GZR262113:GZR262985 HJN262113:HJN262985 HTJ262113:HTJ262985 IDF262113:IDF262985 INB262113:INB262985 IWX262113:IWX262985 JGT262113:JGT262985 JQP262113:JQP262985 KAL262113:KAL262985 KKH262113:KKH262985 KUD262113:KUD262985 LDZ262113:LDZ262985 LNV262113:LNV262985 LXR262113:LXR262985 MHN262113:MHN262985 MRJ262113:MRJ262985 NBF262113:NBF262985 NLB262113:NLB262985 NUX262113:NUX262985 OET262113:OET262985 OOP262113:OOP262985 OYL262113:OYL262985 PIH262113:PIH262985 PSD262113:PSD262985 QBZ262113:QBZ262985 QLV262113:QLV262985 QVR262113:QVR262985 RFN262113:RFN262985 RPJ262113:RPJ262985 RZF262113:RZF262985 SJB262113:SJB262985 SSX262113:SSX262985 TCT262113:TCT262985 TMP262113:TMP262985 TWL262113:TWL262985 UGH262113:UGH262985 UQD262113:UQD262985 UZZ262113:UZZ262985 VJV262113:VJV262985 VTR262113:VTR262985 WDN262113:WDN262985 WNJ262113:WNJ262985 WXF262113:WXF262985 BD327649:BD328521 KT327649:KT328521 UP327649:UP328521 AEL327649:AEL328521 AOH327649:AOH328521 AYD327649:AYD328521 BHZ327649:BHZ328521 BRV327649:BRV328521 CBR327649:CBR328521 CLN327649:CLN328521 CVJ327649:CVJ328521 DFF327649:DFF328521 DPB327649:DPB328521 DYX327649:DYX328521 EIT327649:EIT328521 ESP327649:ESP328521 FCL327649:FCL328521 FMH327649:FMH328521 FWD327649:FWD328521 GFZ327649:GFZ328521 GPV327649:GPV328521 GZR327649:GZR328521 HJN327649:HJN328521 HTJ327649:HTJ328521 IDF327649:IDF328521 INB327649:INB328521 IWX327649:IWX328521 JGT327649:JGT328521 JQP327649:JQP328521 KAL327649:KAL328521 KKH327649:KKH328521 KUD327649:KUD328521 LDZ327649:LDZ328521 LNV327649:LNV328521 LXR327649:LXR328521 MHN327649:MHN328521 MRJ327649:MRJ328521 NBF327649:NBF328521 NLB327649:NLB328521 NUX327649:NUX328521 OET327649:OET328521 OOP327649:OOP328521 OYL327649:OYL328521 PIH327649:PIH328521 PSD327649:PSD328521 QBZ327649:QBZ328521 QLV327649:QLV328521 QVR327649:QVR328521 RFN327649:RFN328521 RPJ327649:RPJ328521 RZF327649:RZF328521 SJB327649:SJB328521 SSX327649:SSX328521 TCT327649:TCT328521 TMP327649:TMP328521 TWL327649:TWL328521 UGH327649:UGH328521 UQD327649:UQD328521 UZZ327649:UZZ328521 VJV327649:VJV328521 VTR327649:VTR328521 WDN327649:WDN328521 WNJ327649:WNJ328521 WXF327649:WXF328521 BD393185:BD394057 KT393185:KT394057 UP393185:UP394057 AEL393185:AEL394057 AOH393185:AOH394057 AYD393185:AYD394057 BHZ393185:BHZ394057 BRV393185:BRV394057 CBR393185:CBR394057 CLN393185:CLN394057 CVJ393185:CVJ394057 DFF393185:DFF394057 DPB393185:DPB394057 DYX393185:DYX394057 EIT393185:EIT394057 ESP393185:ESP394057 FCL393185:FCL394057 FMH393185:FMH394057 FWD393185:FWD394057 GFZ393185:GFZ394057 GPV393185:GPV394057 GZR393185:GZR394057 HJN393185:HJN394057 HTJ393185:HTJ394057 IDF393185:IDF394057 INB393185:INB394057 IWX393185:IWX394057 JGT393185:JGT394057 JQP393185:JQP394057 KAL393185:KAL394057 KKH393185:KKH394057 KUD393185:KUD394057 LDZ393185:LDZ394057 LNV393185:LNV394057 LXR393185:LXR394057 MHN393185:MHN394057 MRJ393185:MRJ394057 NBF393185:NBF394057 NLB393185:NLB394057 NUX393185:NUX394057 OET393185:OET394057 OOP393185:OOP394057 OYL393185:OYL394057 PIH393185:PIH394057 PSD393185:PSD394057 QBZ393185:QBZ394057 QLV393185:QLV394057 QVR393185:QVR394057 RFN393185:RFN394057 RPJ393185:RPJ394057 RZF393185:RZF394057 SJB393185:SJB394057 SSX393185:SSX394057 TCT393185:TCT394057 TMP393185:TMP394057 TWL393185:TWL394057 UGH393185:UGH394057 UQD393185:UQD394057 UZZ393185:UZZ394057 VJV393185:VJV394057 VTR393185:VTR394057 WDN393185:WDN394057 WNJ393185:WNJ394057 WXF393185:WXF394057 BD458721:BD459593 KT458721:KT459593 UP458721:UP459593 AEL458721:AEL459593 AOH458721:AOH459593 AYD458721:AYD459593 BHZ458721:BHZ459593 BRV458721:BRV459593 CBR458721:CBR459593 CLN458721:CLN459593 CVJ458721:CVJ459593 DFF458721:DFF459593 DPB458721:DPB459593 DYX458721:DYX459593 EIT458721:EIT459593 ESP458721:ESP459593 FCL458721:FCL459593 FMH458721:FMH459593 FWD458721:FWD459593 GFZ458721:GFZ459593 GPV458721:GPV459593 GZR458721:GZR459593 HJN458721:HJN459593 HTJ458721:HTJ459593 IDF458721:IDF459593 INB458721:INB459593 IWX458721:IWX459593 JGT458721:JGT459593 JQP458721:JQP459593 KAL458721:KAL459593 KKH458721:KKH459593 KUD458721:KUD459593 LDZ458721:LDZ459593 LNV458721:LNV459593 LXR458721:LXR459593 MHN458721:MHN459593 MRJ458721:MRJ459593 NBF458721:NBF459593 NLB458721:NLB459593 NUX458721:NUX459593 OET458721:OET459593 OOP458721:OOP459593 OYL458721:OYL459593 PIH458721:PIH459593 PSD458721:PSD459593 QBZ458721:QBZ459593 QLV458721:QLV459593 QVR458721:QVR459593 RFN458721:RFN459593 RPJ458721:RPJ459593 RZF458721:RZF459593 SJB458721:SJB459593 SSX458721:SSX459593 TCT458721:TCT459593 TMP458721:TMP459593 TWL458721:TWL459593 UGH458721:UGH459593 UQD458721:UQD459593 UZZ458721:UZZ459593 VJV458721:VJV459593 VTR458721:VTR459593 WDN458721:WDN459593 WNJ458721:WNJ459593 WXF458721:WXF459593 BD524257:BD525129 KT524257:KT525129 UP524257:UP525129 AEL524257:AEL525129 AOH524257:AOH525129 AYD524257:AYD525129 BHZ524257:BHZ525129 BRV524257:BRV525129 CBR524257:CBR525129 CLN524257:CLN525129 CVJ524257:CVJ525129 DFF524257:DFF525129 DPB524257:DPB525129 DYX524257:DYX525129 EIT524257:EIT525129 ESP524257:ESP525129 FCL524257:FCL525129 FMH524257:FMH525129 FWD524257:FWD525129 GFZ524257:GFZ525129 GPV524257:GPV525129 GZR524257:GZR525129 HJN524257:HJN525129 HTJ524257:HTJ525129 IDF524257:IDF525129 INB524257:INB525129 IWX524257:IWX525129 JGT524257:JGT525129 JQP524257:JQP525129 KAL524257:KAL525129 KKH524257:KKH525129 KUD524257:KUD525129 LDZ524257:LDZ525129 LNV524257:LNV525129 LXR524257:LXR525129 MHN524257:MHN525129 MRJ524257:MRJ525129 NBF524257:NBF525129 NLB524257:NLB525129 NUX524257:NUX525129 OET524257:OET525129 OOP524257:OOP525129 OYL524257:OYL525129 PIH524257:PIH525129 PSD524257:PSD525129 QBZ524257:QBZ525129 QLV524257:QLV525129 QVR524257:QVR525129 RFN524257:RFN525129 RPJ524257:RPJ525129 RZF524257:RZF525129 SJB524257:SJB525129 SSX524257:SSX525129 TCT524257:TCT525129 TMP524257:TMP525129 TWL524257:TWL525129 UGH524257:UGH525129 UQD524257:UQD525129 UZZ524257:UZZ525129 VJV524257:VJV525129 VTR524257:VTR525129 WDN524257:WDN525129 WNJ524257:WNJ525129 WXF524257:WXF525129 BD589793:BD590665 KT589793:KT590665 UP589793:UP590665 AEL589793:AEL590665 AOH589793:AOH590665 AYD589793:AYD590665 BHZ589793:BHZ590665 BRV589793:BRV590665 CBR589793:CBR590665 CLN589793:CLN590665 CVJ589793:CVJ590665 DFF589793:DFF590665 DPB589793:DPB590665 DYX589793:DYX590665 EIT589793:EIT590665 ESP589793:ESP590665 FCL589793:FCL590665 FMH589793:FMH590665 FWD589793:FWD590665 GFZ589793:GFZ590665 GPV589793:GPV590665 GZR589793:GZR590665 HJN589793:HJN590665 HTJ589793:HTJ590665 IDF589793:IDF590665 INB589793:INB590665 IWX589793:IWX590665 JGT589793:JGT590665 JQP589793:JQP590665 KAL589793:KAL590665 KKH589793:KKH590665 KUD589793:KUD590665 LDZ589793:LDZ590665 LNV589793:LNV590665 LXR589793:LXR590665 MHN589793:MHN590665 MRJ589793:MRJ590665 NBF589793:NBF590665 NLB589793:NLB590665 NUX589793:NUX590665 OET589793:OET590665 OOP589793:OOP590665 OYL589793:OYL590665 PIH589793:PIH590665 PSD589793:PSD590665 QBZ589793:QBZ590665 QLV589793:QLV590665 QVR589793:QVR590665 RFN589793:RFN590665 RPJ589793:RPJ590665 RZF589793:RZF590665 SJB589793:SJB590665 SSX589793:SSX590665 TCT589793:TCT590665 TMP589793:TMP590665 TWL589793:TWL590665 UGH589793:UGH590665 UQD589793:UQD590665 UZZ589793:UZZ590665 VJV589793:VJV590665 VTR589793:VTR590665 WDN589793:WDN590665 WNJ589793:WNJ590665 WXF589793:WXF590665 BD655329:BD656201 KT655329:KT656201 UP655329:UP656201 AEL655329:AEL656201 AOH655329:AOH656201 AYD655329:AYD656201 BHZ655329:BHZ656201 BRV655329:BRV656201 CBR655329:CBR656201 CLN655329:CLN656201 CVJ655329:CVJ656201 DFF655329:DFF656201 DPB655329:DPB656201 DYX655329:DYX656201 EIT655329:EIT656201 ESP655329:ESP656201 FCL655329:FCL656201 FMH655329:FMH656201 FWD655329:FWD656201 GFZ655329:GFZ656201 GPV655329:GPV656201 GZR655329:GZR656201 HJN655329:HJN656201 HTJ655329:HTJ656201 IDF655329:IDF656201 INB655329:INB656201 IWX655329:IWX656201 JGT655329:JGT656201 JQP655329:JQP656201 KAL655329:KAL656201 KKH655329:KKH656201 KUD655329:KUD656201 LDZ655329:LDZ656201 LNV655329:LNV656201 LXR655329:LXR656201 MHN655329:MHN656201 MRJ655329:MRJ656201 NBF655329:NBF656201 NLB655329:NLB656201 NUX655329:NUX656201 OET655329:OET656201 OOP655329:OOP656201 OYL655329:OYL656201 PIH655329:PIH656201 PSD655329:PSD656201 QBZ655329:QBZ656201 QLV655329:QLV656201 QVR655329:QVR656201 RFN655329:RFN656201 RPJ655329:RPJ656201 RZF655329:RZF656201 SJB655329:SJB656201 SSX655329:SSX656201 TCT655329:TCT656201 TMP655329:TMP656201 TWL655329:TWL656201 UGH655329:UGH656201 UQD655329:UQD656201 UZZ655329:UZZ656201 VJV655329:VJV656201 VTR655329:VTR656201 WDN655329:WDN656201 WNJ655329:WNJ656201 WXF655329:WXF656201 BD720865:BD721737 KT720865:KT721737 UP720865:UP721737 AEL720865:AEL721737 AOH720865:AOH721737 AYD720865:AYD721737 BHZ720865:BHZ721737 BRV720865:BRV721737 CBR720865:CBR721737 CLN720865:CLN721737 CVJ720865:CVJ721737 DFF720865:DFF721737 DPB720865:DPB721737 DYX720865:DYX721737 EIT720865:EIT721737 ESP720865:ESP721737 FCL720865:FCL721737 FMH720865:FMH721737 FWD720865:FWD721737 GFZ720865:GFZ721737 GPV720865:GPV721737 GZR720865:GZR721737 HJN720865:HJN721737 HTJ720865:HTJ721737 IDF720865:IDF721737 INB720865:INB721737 IWX720865:IWX721737 JGT720865:JGT721737 JQP720865:JQP721737 KAL720865:KAL721737 KKH720865:KKH721737 KUD720865:KUD721737 LDZ720865:LDZ721737 LNV720865:LNV721737 LXR720865:LXR721737 MHN720865:MHN721737 MRJ720865:MRJ721737 NBF720865:NBF721737 NLB720865:NLB721737 NUX720865:NUX721737 OET720865:OET721737 OOP720865:OOP721737 OYL720865:OYL721737 PIH720865:PIH721737 PSD720865:PSD721737 QBZ720865:QBZ721737 QLV720865:QLV721737 QVR720865:QVR721737 RFN720865:RFN721737 RPJ720865:RPJ721737 RZF720865:RZF721737 SJB720865:SJB721737 SSX720865:SSX721737 TCT720865:TCT721737 TMP720865:TMP721737 TWL720865:TWL721737 UGH720865:UGH721737 UQD720865:UQD721737 UZZ720865:UZZ721737 VJV720865:VJV721737 VTR720865:VTR721737 WDN720865:WDN721737 WNJ720865:WNJ721737 WXF720865:WXF721737 BD786401:BD787273 KT786401:KT787273 UP786401:UP787273 AEL786401:AEL787273 AOH786401:AOH787273 AYD786401:AYD787273 BHZ786401:BHZ787273 BRV786401:BRV787273 CBR786401:CBR787273 CLN786401:CLN787273 CVJ786401:CVJ787273 DFF786401:DFF787273 DPB786401:DPB787273 DYX786401:DYX787273 EIT786401:EIT787273 ESP786401:ESP787273 FCL786401:FCL787273 FMH786401:FMH787273 FWD786401:FWD787273 GFZ786401:GFZ787273 GPV786401:GPV787273 GZR786401:GZR787273 HJN786401:HJN787273 HTJ786401:HTJ787273 IDF786401:IDF787273 INB786401:INB787273 IWX786401:IWX787273 JGT786401:JGT787273 JQP786401:JQP787273 KAL786401:KAL787273 KKH786401:KKH787273 KUD786401:KUD787273 LDZ786401:LDZ787273 LNV786401:LNV787273 LXR786401:LXR787273 MHN786401:MHN787273 MRJ786401:MRJ787273 NBF786401:NBF787273 NLB786401:NLB787273 NUX786401:NUX787273 OET786401:OET787273 OOP786401:OOP787273 OYL786401:OYL787273 PIH786401:PIH787273 PSD786401:PSD787273 QBZ786401:QBZ787273 QLV786401:QLV787273 QVR786401:QVR787273 RFN786401:RFN787273 RPJ786401:RPJ787273 RZF786401:RZF787273 SJB786401:SJB787273 SSX786401:SSX787273 TCT786401:TCT787273 TMP786401:TMP787273 TWL786401:TWL787273 UGH786401:UGH787273 UQD786401:UQD787273 UZZ786401:UZZ787273 VJV786401:VJV787273 VTR786401:VTR787273 WDN786401:WDN787273 WNJ786401:WNJ787273 WXF786401:WXF787273 BD851937:BD852809 KT851937:KT852809 UP851937:UP852809 AEL851937:AEL852809 AOH851937:AOH852809 AYD851937:AYD852809 BHZ851937:BHZ852809 BRV851937:BRV852809 CBR851937:CBR852809 CLN851937:CLN852809 CVJ851937:CVJ852809 DFF851937:DFF852809 DPB851937:DPB852809 DYX851937:DYX852809 EIT851937:EIT852809 ESP851937:ESP852809 FCL851937:FCL852809 FMH851937:FMH852809 FWD851937:FWD852809 GFZ851937:GFZ852809 GPV851937:GPV852809 GZR851937:GZR852809 HJN851937:HJN852809 HTJ851937:HTJ852809 IDF851937:IDF852809 INB851937:INB852809 IWX851937:IWX852809 JGT851937:JGT852809 JQP851937:JQP852809 KAL851937:KAL852809 KKH851937:KKH852809 KUD851937:KUD852809 LDZ851937:LDZ852809 LNV851937:LNV852809 LXR851937:LXR852809 MHN851937:MHN852809 MRJ851937:MRJ852809 NBF851937:NBF852809 NLB851937:NLB852809 NUX851937:NUX852809 OET851937:OET852809 OOP851937:OOP852809 OYL851937:OYL852809 PIH851937:PIH852809 PSD851937:PSD852809 QBZ851937:QBZ852809 QLV851937:QLV852809 QVR851937:QVR852809 RFN851937:RFN852809 RPJ851937:RPJ852809 RZF851937:RZF852809 SJB851937:SJB852809 SSX851937:SSX852809 TCT851937:TCT852809 TMP851937:TMP852809 TWL851937:TWL852809 UGH851937:UGH852809 UQD851937:UQD852809 UZZ851937:UZZ852809 VJV851937:VJV852809 VTR851937:VTR852809 WDN851937:WDN852809 WNJ851937:WNJ852809 WXF851937:WXF852809 BD917473:BD918345 KT917473:KT918345 UP917473:UP918345 AEL917473:AEL918345 AOH917473:AOH918345 AYD917473:AYD918345 BHZ917473:BHZ918345 BRV917473:BRV918345 CBR917473:CBR918345 CLN917473:CLN918345 CVJ917473:CVJ918345 DFF917473:DFF918345 DPB917473:DPB918345 DYX917473:DYX918345 EIT917473:EIT918345 ESP917473:ESP918345 FCL917473:FCL918345 FMH917473:FMH918345 FWD917473:FWD918345 GFZ917473:GFZ918345 GPV917473:GPV918345 GZR917473:GZR918345 HJN917473:HJN918345 HTJ917473:HTJ918345 IDF917473:IDF918345 INB917473:INB918345 IWX917473:IWX918345 JGT917473:JGT918345 JQP917473:JQP918345 KAL917473:KAL918345 KKH917473:KKH918345 KUD917473:KUD918345 LDZ917473:LDZ918345 LNV917473:LNV918345 LXR917473:LXR918345 MHN917473:MHN918345 MRJ917473:MRJ918345 NBF917473:NBF918345 NLB917473:NLB918345 NUX917473:NUX918345 OET917473:OET918345 OOP917473:OOP918345 OYL917473:OYL918345 PIH917473:PIH918345 PSD917473:PSD918345 QBZ917473:QBZ918345 QLV917473:QLV918345 QVR917473:QVR918345 RFN917473:RFN918345 RPJ917473:RPJ918345 RZF917473:RZF918345 SJB917473:SJB918345 SSX917473:SSX918345 TCT917473:TCT918345 TMP917473:TMP918345 TWL917473:TWL918345 UGH917473:UGH918345 UQD917473:UQD918345 UZZ917473:UZZ918345 VJV917473:VJV918345 VTR917473:VTR918345 WDN917473:WDN918345 WNJ917473:WNJ918345 WXF917473:WXF918345 BD983009:BD983881 KT983009:KT983881 UP983009:UP983881 AEL983009:AEL983881 AOH983009:AOH983881 AYD983009:AYD983881 BHZ983009:BHZ983881 BRV983009:BRV983881 CBR983009:CBR983881 CLN983009:CLN983881 CVJ983009:CVJ983881 DFF983009:DFF983881 DPB983009:DPB983881 DYX983009:DYX983881 EIT983009:EIT983881 ESP983009:ESP983881 FCL983009:FCL983881 FMH983009:FMH983881 FWD983009:FWD983881 GFZ983009:GFZ983881 GPV983009:GPV983881 GZR983009:GZR983881 HJN983009:HJN983881 HTJ983009:HTJ983881 IDF983009:IDF983881 INB983009:INB983881 IWX983009:IWX983881 JGT983009:JGT983881 JQP983009:JQP983881 KAL983009:KAL983881 KKH983009:KKH983881 KUD983009:KUD983881 LDZ983009:LDZ983881 LNV983009:LNV983881 LXR983009:LXR983881 MHN983009:MHN983881 MRJ983009:MRJ983881 NBF983009:NBF983881 NLB983009:NLB983881 NUX983009:NUX983881 OET983009:OET983881 OOP983009:OOP983881 OYL983009:OYL983881 PIH983009:PIH983881 PSD983009:PSD983881 QBZ983009:QBZ983881 QLV983009:QLV983881 QVR983009:QVR983881 RFN983009:RFN983881 RPJ983009:RPJ983881 RZF983009:RZF983881 SJB983009:SJB983881 SSX983009:SSX983881 TCT983009:TCT983881 TMP983009:TMP983881 TWL983009:TWL983881 UGH983009:UGH983881 UQD983009:UQD983881 UZZ983009:UZZ983881 VJV983009:VJV983881 VTR983009:VTR983881 WDN983009:WDN983881 WNJ983009:WNJ983881 KT47:KT841 BD47:BD841 WXF47:WXF841 WNJ47:WNJ841 WDN47:WDN841 VTR47:VTR841 VJV47:VJV841 UZZ47:UZZ841 UQD47:UQD841 UGH47:UGH841 TWL47:TWL841 TMP47:TMP841 TCT47:TCT841 SSX47:SSX841 SJB47:SJB841 RZF47:RZF841 RPJ47:RPJ841 RFN47:RFN841 QVR47:QVR841 QLV47:QLV841 QBZ47:QBZ841 PSD47:PSD841 PIH47:PIH841 OYL47:OYL841 OOP47:OOP841 OET47:OET841 NUX47:NUX841 NLB47:NLB841 NBF47:NBF841 MRJ47:MRJ841 MHN47:MHN841 LXR47:LXR841 LNV47:LNV841 LDZ47:LDZ841 KUD47:KUD841 KKH47:KKH841 KAL47:KAL841 JQP47:JQP841 JGT47:JGT841 IWX47:IWX841 INB47:INB841 IDF47:IDF841 HTJ47:HTJ841 HJN47:HJN841 GZR47:GZR841 GPV47:GPV841 GFZ47:GFZ841 FWD47:FWD841 FMH47:FMH841 FCL47:FCL841 ESP47:ESP841 EIT47:EIT841 DYX47:DYX841 DPB47:DPB841 DFF47:DFF841 CVJ47:CVJ841 CLN47:CLN841 CBR47:CBR841 BRV47:BRV841 BHZ47:BHZ841 AYD47:AYD841 AOH47:AOH841 AEL47:AEL841 UP47:UP841 UN38 KR38 WXD38 WNH38 WDL38 VTP38 VJT38 UZX38 UQB38 UGF38 TWJ38 TMN38 TCR38 SSV38 SIZ38 RZD38 RPH38 RFL38 QVP38 QLT38 QBX38 PSB38 PIF38 OYJ38 OON38 OER38 NUV38 NKZ38 NBD38 MRH38 MHL38 LXP38 LNT38 LDX38 KUB38 KKF38 KAJ38 JQN38 JGR38 IWV38 IMZ38 IDD38 HTH38 HJL38 GZP38 GPT38 GFX38 FWB38 FMF38 FCJ38 ESN38 EIR38 DYV38 DOZ38 DFD38 CVH38 CLL38 CBP38 BRT38 BHX38 AYB38 AOF38 AEJ38 BL38 BHX24 BRT24 CBP24 CLL24 CVH24 DFD24 DOZ24 DYV24 EIR24 ESN24 FCJ24 FMF24 FWB24 GFX24 GPT24 GZP24 HJL24 HTH24 IDD24 IMZ24 IWV24 JGR24 JQN24 KAJ24 KKF24 KUB24 LDX24 LNT24 LXP24 MHL24 MRH24 NBD24 NKZ24 NUV24 OER24 OON24 OYJ24 PIF24 PSB24 QBX24 QLT24 QVP24 RFL24 RPH24 RZD24 SIZ24 SSV24 TCR24 TMN24 TWJ24 UGF24 UQB24 UZX24 VJT24 VTP24 WDL24 WNH24 WXD24 KR24 UN24 AEJ24 AOF24 BD8:BD9 BC11 AEL8:AEL14 UP8:UP14 KT8:KT14 WXF8:WXF14 WNJ8:WNJ14 WDN8:WDN14 VTR8:VTR14 VJV8:VJV14 UZZ8:UZZ14 UQD8:UQD14 UGH8:UGH14 TWL8:TWL14 TMP8:TMP14 TCT8:TCT14 SSX8:SSX14 SJB8:SJB14 RZF8:RZF14 RPJ8:RPJ14 RFN8:RFN14 QVR8:QVR14 QLV8:QLV14 QBZ8:QBZ14 PSD8:PSD14 PIH8:PIH14 OYL8:OYL14 OOP8:OOP14 OET8:OET14 NUX8:NUX14 NLB8:NLB14 NBF8:NBF14 MRJ8:MRJ14 MHN8:MHN14 LXR8:LXR14 LNV8:LNV14 LDZ8:LDZ14 KUD8:KUD14 KKH8:KKH14 KAL8:KAL14 JQP8:JQP14 JGT8:JGT14 IWX8:IWX14 INB8:INB14 IDF8:IDF14 HTJ8:HTJ14 HJN8:HJN14 GZR8:GZR14 GPV8:GPV14 GFZ8:GFZ14 FWD8:FWD14 FMH8:FMH14 FCL8:FCL14 ESP8:ESP14 EIT8:EIT14 DYX8:DYX14 DPB8:DPB14 DFF8:DFF14 CVJ8:CVJ14 CLN8:CLN14 CBR8:CBR14 BRV8:BRV14 BHZ8:BHZ14 AYD8:AYD14 AOH8:AOH14 AYB24 AOH18:AOH19 AYD18:AYD19 BHZ18:BHZ19 BRV18:BRV19 CBR18:CBR19 CLN18:CLN19 CVJ18:CVJ19 DFF18:DFF19 DPB18:DPB19 DYX18:DYX19 EIT18:EIT19 ESP18:ESP19 FCL18:FCL19 FMH18:FMH19 FWD18:FWD19 GFZ18:GFZ19 GPV18:GPV19 GZR18:GZR19 HJN18:HJN19 HTJ18:HTJ19 IDF18:IDF19 INB18:INB19 IWX18:IWX19 JGT18:JGT19 JQP18:JQP19 KAL18:KAL19 KKH18:KKH19 KUD18:KUD19 LDZ18:LDZ19 LNV18:LNV19 LXR18:LXR19 MHN18:MHN19 MRJ18:MRJ19 NBF18:NBF19 NLB18:NLB19 NUX18:NUX19 OET18:OET19 OOP18:OOP19 OYL18:OYL19 PIH18:PIH19 PSD18:PSD19 QBZ18:QBZ19 QLV18:QLV19 QVR18:QVR19 RFN18:RFN19 RPJ18:RPJ19 RZF18:RZF19 SJB18:SJB19 SSX18:SSX19 TCT18:TCT19 TMP18:TMP19 TWL18:TWL19 UGH18:UGH19 UQD18:UQD19 UZZ18:UZZ19 VJV18:VJV19 VTR18:VTR19 WDN18:WDN19 WNJ18:WNJ19 WXF18:WXF19 KT18:KT19 UP18:UP19 AEL18:AEL19 AYI32:AYI33 BIE32:BIE33 BD24 BD12:BD14 BD18:BD19 BSA32:BSA33 CBW32:CBW33 CLS32:CLS33 CVO32:CVO33 DFK32:DFK33 DPG32:DPG33 DZC32:DZC33 EIY32:EIY33 ESU32:ESU33 FCQ32:FCQ33 FMM32:FMM33 FWI32:FWI33 GGE32:GGE33 GQA32:GQA33 GZW32:GZW33 HJS32:HJS33 HTO32:HTO33 IDK32:IDK33 ING32:ING33 IXC32:IXC33 JGY32:JGY33 JQU32:JQU33 KAQ32:KAQ33 KKM32:KKM33 KUI32:KUI33 LEE32:LEE33 LOA32:LOA33 LXW32:LXW33 MHS32:MHS33 MRO32:MRO33 NBK32:NBK33 NLG32:NLG33 NVC32:NVC33 OEY32:OEY33 OOU32:OOU33 OYQ32:OYQ33 PIM32:PIM33 PSI32:PSI33 QCE32:QCE33 QMA32:QMA33 QVW32:QVW33 RFS32:RFS33 RPO32:RPO33 RZK32:RZK33 SJG32:SJG33 STC32:STC33 TCY32:TCY33 TMU32:TMU33 TWQ32:TWQ33 UGM32:UGM33 UQI32:UQI33 VAE32:VAE33 VKA32:VKA33 VTW32:VTW33 WDS32:WDS33 WNO32:WNO33 WXK32:WXK33 KY32:KY33 UU32:UU33 AEQ32:AEQ33 BIE27:BIE28 AOQ16 AYM16 BII16 BSE16 CCA16 CLW16 CVS16 DFO16 DPK16 DZG16 EJC16 ESY16 FCU16 FMQ16 FWM16 GGI16 GQE16 HAA16 HJW16 HTS16 IDO16 INK16 IXG16 JHC16 JQY16 KAU16 KKQ16 KUM16 LEI16 LOE16 LYA16 MHW16 MRS16 NBO16 NLK16 NVG16 OFC16 OOY16 OYU16 PIQ16 PSM16 QCI16 QME16 QWA16 RFW16 RPS16 RZO16 SJK16 STG16 TDC16 TMY16 TWU16 UGQ16 UQM16 VAI16 VKE16 VUA16 WDW16 WNS16 WXO16 LC16 UY16 BD16 AEU16 WNR17 WDV17 VTZ17 VKD17 VAH17 UQL17 UGP17 TWT17 TMX17 TDB17 STF17 SJJ17 RZN17 RPR17 RFV17 QVZ17 QMD17 QCH17 PSL17 PIP17 OYT17 OOX17 OFB17 NVF17 NLJ17 NBN17 MRR17 MHV17 LXZ17 LOD17 LEH17 KUL17 KKP17 KAT17 JQX17 JHB17 IXF17 INJ17 IDN17 HTR17 HJV17 GZZ17 GQD17 GGH17 FWL17 FMP17 FCT17 ESX17 EJB17 DZF17 DPJ17 DFN17 CVR17 CLV17 CBZ17 BSD17 BIH17 AYL17 AOP17 AET17 UX17 LB17 WXN17 WNR21 WDV21 VTZ21 VKD21 VAH21 UQL21 UGP21 TWT21 TMX21 TDB21 STF21 SJJ21 RZN21 RPR21 RFV21 QVZ21 QMD21 QCH21 PSL21 PIP21 OYT21 OOX21 OFB21 NVF21 NLJ21 NBN21 MRR21 MHV21 LXZ21 LOD21 LEH21 KUL21 KKP21 KAT21 JQX21 JHB21 IXF21 INJ21 IDN21 HTR21 HJV21 GZZ21 GQD21 GGH21 FWL21 FMP21 FCT21 ESX21 EJB21 DZF21 DPJ21 DFN21 CVR21 CLV21 CBZ21 BSD21 BIH21 AYL21 AOP21 AET21 UX21 LB21 WXN21 AEQ27:AEQ28 BD27 AOM32:AOM33 AOM27:AOM28 UU27:UU28 KY27:KY28 WXK27:WXK28 WNO27:WNO28 WDS27:WDS28 VTW27:VTW28 VKA27:VKA28 VAE27:VAE28 UQI27:UQI28 UGM27:UGM28 TWQ27:TWQ28 TMU27:TMU28 TCY27:TCY28 STC27:STC28 SJG27:SJG28 RZK27:RZK28 RPO27:RPO28 RFS27:RFS28 QVW27:QVW28 QMA27:QMA28 QCE27:QCE28 PSI27:PSI28 PIM27:PIM28 OYQ27:OYQ28 OOU27:OOU28 OEY27:OEY28 NVC27:NVC28 NLG27:NLG28 NBK27:NBK28 MRO27:MRO28 MHS27:MHS28 LXW27:LXW28 LOA27:LOA28 LEE27:LEE28 KUI27:KUI28 KKM27:KKM28 KAQ27:KAQ28 JQU27:JQU28 JGY27:JGY28 IXC27:IXC28 ING27:ING28 IDK27:IDK28 HTO27:HTO28 HJS27:HJS28 GZW27:GZW28 GQA27:GQA28 GGE27:GGE28 FWI27:FWI28 FMM27:FMM28 FCQ27:FCQ28 ESU27:ESU28 EIY27:EIY28 DZC27:DZC28 DPG27:DPG28 DFK27:DFK28 CVO27:CVO28 CLS27:CLS28 CBW27:CBW28 BSA27:BSA28 AYI27:AYI28 BD32 BD35:BD37">
      <formula1>12</formula1>
    </dataValidation>
    <dataValidation type="whole" allowBlank="1" showInputMessage="1" showErrorMessage="1" sqref="X65505:Z66377 JN65505:JP66377 TJ65505:TL66377 ADF65505:ADH66377 ANB65505:AND66377 AWX65505:AWZ66377 BGT65505:BGV66377 BQP65505:BQR66377 CAL65505:CAN66377 CKH65505:CKJ66377 CUD65505:CUF66377 DDZ65505:DEB66377 DNV65505:DNX66377 DXR65505:DXT66377 EHN65505:EHP66377 ERJ65505:ERL66377 FBF65505:FBH66377 FLB65505:FLD66377 FUX65505:FUZ66377 GET65505:GEV66377 GOP65505:GOR66377 GYL65505:GYN66377 HIH65505:HIJ66377 HSD65505:HSF66377 IBZ65505:ICB66377 ILV65505:ILX66377 IVR65505:IVT66377 JFN65505:JFP66377 JPJ65505:JPL66377 JZF65505:JZH66377 KJB65505:KJD66377 KSX65505:KSZ66377 LCT65505:LCV66377 LMP65505:LMR66377 LWL65505:LWN66377 MGH65505:MGJ66377 MQD65505:MQF66377 MZZ65505:NAB66377 NJV65505:NJX66377 NTR65505:NTT66377 ODN65505:ODP66377 ONJ65505:ONL66377 OXF65505:OXH66377 PHB65505:PHD66377 PQX65505:PQZ66377 QAT65505:QAV66377 QKP65505:QKR66377 QUL65505:QUN66377 REH65505:REJ66377 ROD65505:ROF66377 RXZ65505:RYB66377 SHV65505:SHX66377 SRR65505:SRT66377 TBN65505:TBP66377 TLJ65505:TLL66377 TVF65505:TVH66377 UFB65505:UFD66377 UOX65505:UOZ66377 UYT65505:UYV66377 VIP65505:VIR66377 VSL65505:VSN66377 WCH65505:WCJ66377 WMD65505:WMF66377 WVZ65505:WWB66377 X131041:Z131913 JN131041:JP131913 TJ131041:TL131913 ADF131041:ADH131913 ANB131041:AND131913 AWX131041:AWZ131913 BGT131041:BGV131913 BQP131041:BQR131913 CAL131041:CAN131913 CKH131041:CKJ131913 CUD131041:CUF131913 DDZ131041:DEB131913 DNV131041:DNX131913 DXR131041:DXT131913 EHN131041:EHP131913 ERJ131041:ERL131913 FBF131041:FBH131913 FLB131041:FLD131913 FUX131041:FUZ131913 GET131041:GEV131913 GOP131041:GOR131913 GYL131041:GYN131913 HIH131041:HIJ131913 HSD131041:HSF131913 IBZ131041:ICB131913 ILV131041:ILX131913 IVR131041:IVT131913 JFN131041:JFP131913 JPJ131041:JPL131913 JZF131041:JZH131913 KJB131041:KJD131913 KSX131041:KSZ131913 LCT131041:LCV131913 LMP131041:LMR131913 LWL131041:LWN131913 MGH131041:MGJ131913 MQD131041:MQF131913 MZZ131041:NAB131913 NJV131041:NJX131913 NTR131041:NTT131913 ODN131041:ODP131913 ONJ131041:ONL131913 OXF131041:OXH131913 PHB131041:PHD131913 PQX131041:PQZ131913 QAT131041:QAV131913 QKP131041:QKR131913 QUL131041:QUN131913 REH131041:REJ131913 ROD131041:ROF131913 RXZ131041:RYB131913 SHV131041:SHX131913 SRR131041:SRT131913 TBN131041:TBP131913 TLJ131041:TLL131913 TVF131041:TVH131913 UFB131041:UFD131913 UOX131041:UOZ131913 UYT131041:UYV131913 VIP131041:VIR131913 VSL131041:VSN131913 WCH131041:WCJ131913 WMD131041:WMF131913 WVZ131041:WWB131913 X196577:Z197449 JN196577:JP197449 TJ196577:TL197449 ADF196577:ADH197449 ANB196577:AND197449 AWX196577:AWZ197449 BGT196577:BGV197449 BQP196577:BQR197449 CAL196577:CAN197449 CKH196577:CKJ197449 CUD196577:CUF197449 DDZ196577:DEB197449 DNV196577:DNX197449 DXR196577:DXT197449 EHN196577:EHP197449 ERJ196577:ERL197449 FBF196577:FBH197449 FLB196577:FLD197449 FUX196577:FUZ197449 GET196577:GEV197449 GOP196577:GOR197449 GYL196577:GYN197449 HIH196577:HIJ197449 HSD196577:HSF197449 IBZ196577:ICB197449 ILV196577:ILX197449 IVR196577:IVT197449 JFN196577:JFP197449 JPJ196577:JPL197449 JZF196577:JZH197449 KJB196577:KJD197449 KSX196577:KSZ197449 LCT196577:LCV197449 LMP196577:LMR197449 LWL196577:LWN197449 MGH196577:MGJ197449 MQD196577:MQF197449 MZZ196577:NAB197449 NJV196577:NJX197449 NTR196577:NTT197449 ODN196577:ODP197449 ONJ196577:ONL197449 OXF196577:OXH197449 PHB196577:PHD197449 PQX196577:PQZ197449 QAT196577:QAV197449 QKP196577:QKR197449 QUL196577:QUN197449 REH196577:REJ197449 ROD196577:ROF197449 RXZ196577:RYB197449 SHV196577:SHX197449 SRR196577:SRT197449 TBN196577:TBP197449 TLJ196577:TLL197449 TVF196577:TVH197449 UFB196577:UFD197449 UOX196577:UOZ197449 UYT196577:UYV197449 VIP196577:VIR197449 VSL196577:VSN197449 WCH196577:WCJ197449 WMD196577:WMF197449 WVZ196577:WWB197449 X262113:Z262985 JN262113:JP262985 TJ262113:TL262985 ADF262113:ADH262985 ANB262113:AND262985 AWX262113:AWZ262985 BGT262113:BGV262985 BQP262113:BQR262985 CAL262113:CAN262985 CKH262113:CKJ262985 CUD262113:CUF262985 DDZ262113:DEB262985 DNV262113:DNX262985 DXR262113:DXT262985 EHN262113:EHP262985 ERJ262113:ERL262985 FBF262113:FBH262985 FLB262113:FLD262985 FUX262113:FUZ262985 GET262113:GEV262985 GOP262113:GOR262985 GYL262113:GYN262985 HIH262113:HIJ262985 HSD262113:HSF262985 IBZ262113:ICB262985 ILV262113:ILX262985 IVR262113:IVT262985 JFN262113:JFP262985 JPJ262113:JPL262985 JZF262113:JZH262985 KJB262113:KJD262985 KSX262113:KSZ262985 LCT262113:LCV262985 LMP262113:LMR262985 LWL262113:LWN262985 MGH262113:MGJ262985 MQD262113:MQF262985 MZZ262113:NAB262985 NJV262113:NJX262985 NTR262113:NTT262985 ODN262113:ODP262985 ONJ262113:ONL262985 OXF262113:OXH262985 PHB262113:PHD262985 PQX262113:PQZ262985 QAT262113:QAV262985 QKP262113:QKR262985 QUL262113:QUN262985 REH262113:REJ262985 ROD262113:ROF262985 RXZ262113:RYB262985 SHV262113:SHX262985 SRR262113:SRT262985 TBN262113:TBP262985 TLJ262113:TLL262985 TVF262113:TVH262985 UFB262113:UFD262985 UOX262113:UOZ262985 UYT262113:UYV262985 VIP262113:VIR262985 VSL262113:VSN262985 WCH262113:WCJ262985 WMD262113:WMF262985 WVZ262113:WWB262985 X327649:Z328521 JN327649:JP328521 TJ327649:TL328521 ADF327649:ADH328521 ANB327649:AND328521 AWX327649:AWZ328521 BGT327649:BGV328521 BQP327649:BQR328521 CAL327649:CAN328521 CKH327649:CKJ328521 CUD327649:CUF328521 DDZ327649:DEB328521 DNV327649:DNX328521 DXR327649:DXT328521 EHN327649:EHP328521 ERJ327649:ERL328521 FBF327649:FBH328521 FLB327649:FLD328521 FUX327649:FUZ328521 GET327649:GEV328521 GOP327649:GOR328521 GYL327649:GYN328521 HIH327649:HIJ328521 HSD327649:HSF328521 IBZ327649:ICB328521 ILV327649:ILX328521 IVR327649:IVT328521 JFN327649:JFP328521 JPJ327649:JPL328521 JZF327649:JZH328521 KJB327649:KJD328521 KSX327649:KSZ328521 LCT327649:LCV328521 LMP327649:LMR328521 LWL327649:LWN328521 MGH327649:MGJ328521 MQD327649:MQF328521 MZZ327649:NAB328521 NJV327649:NJX328521 NTR327649:NTT328521 ODN327649:ODP328521 ONJ327649:ONL328521 OXF327649:OXH328521 PHB327649:PHD328521 PQX327649:PQZ328521 QAT327649:QAV328521 QKP327649:QKR328521 QUL327649:QUN328521 REH327649:REJ328521 ROD327649:ROF328521 RXZ327649:RYB328521 SHV327649:SHX328521 SRR327649:SRT328521 TBN327649:TBP328521 TLJ327649:TLL328521 TVF327649:TVH328521 UFB327649:UFD328521 UOX327649:UOZ328521 UYT327649:UYV328521 VIP327649:VIR328521 VSL327649:VSN328521 WCH327649:WCJ328521 WMD327649:WMF328521 WVZ327649:WWB328521 X393185:Z394057 JN393185:JP394057 TJ393185:TL394057 ADF393185:ADH394057 ANB393185:AND394057 AWX393185:AWZ394057 BGT393185:BGV394057 BQP393185:BQR394057 CAL393185:CAN394057 CKH393185:CKJ394057 CUD393185:CUF394057 DDZ393185:DEB394057 DNV393185:DNX394057 DXR393185:DXT394057 EHN393185:EHP394057 ERJ393185:ERL394057 FBF393185:FBH394057 FLB393185:FLD394057 FUX393185:FUZ394057 GET393185:GEV394057 GOP393185:GOR394057 GYL393185:GYN394057 HIH393185:HIJ394057 HSD393185:HSF394057 IBZ393185:ICB394057 ILV393185:ILX394057 IVR393185:IVT394057 JFN393185:JFP394057 JPJ393185:JPL394057 JZF393185:JZH394057 KJB393185:KJD394057 KSX393185:KSZ394057 LCT393185:LCV394057 LMP393185:LMR394057 LWL393185:LWN394057 MGH393185:MGJ394057 MQD393185:MQF394057 MZZ393185:NAB394057 NJV393185:NJX394057 NTR393185:NTT394057 ODN393185:ODP394057 ONJ393185:ONL394057 OXF393185:OXH394057 PHB393185:PHD394057 PQX393185:PQZ394057 QAT393185:QAV394057 QKP393185:QKR394057 QUL393185:QUN394057 REH393185:REJ394057 ROD393185:ROF394057 RXZ393185:RYB394057 SHV393185:SHX394057 SRR393185:SRT394057 TBN393185:TBP394057 TLJ393185:TLL394057 TVF393185:TVH394057 UFB393185:UFD394057 UOX393185:UOZ394057 UYT393185:UYV394057 VIP393185:VIR394057 VSL393185:VSN394057 WCH393185:WCJ394057 WMD393185:WMF394057 WVZ393185:WWB394057 X458721:Z459593 JN458721:JP459593 TJ458721:TL459593 ADF458721:ADH459593 ANB458721:AND459593 AWX458721:AWZ459593 BGT458721:BGV459593 BQP458721:BQR459593 CAL458721:CAN459593 CKH458721:CKJ459593 CUD458721:CUF459593 DDZ458721:DEB459593 DNV458721:DNX459593 DXR458721:DXT459593 EHN458721:EHP459593 ERJ458721:ERL459593 FBF458721:FBH459593 FLB458721:FLD459593 FUX458721:FUZ459593 GET458721:GEV459593 GOP458721:GOR459593 GYL458721:GYN459593 HIH458721:HIJ459593 HSD458721:HSF459593 IBZ458721:ICB459593 ILV458721:ILX459593 IVR458721:IVT459593 JFN458721:JFP459593 JPJ458721:JPL459593 JZF458721:JZH459593 KJB458721:KJD459593 KSX458721:KSZ459593 LCT458721:LCV459593 LMP458721:LMR459593 LWL458721:LWN459593 MGH458721:MGJ459593 MQD458721:MQF459593 MZZ458721:NAB459593 NJV458721:NJX459593 NTR458721:NTT459593 ODN458721:ODP459593 ONJ458721:ONL459593 OXF458721:OXH459593 PHB458721:PHD459593 PQX458721:PQZ459593 QAT458721:QAV459593 QKP458721:QKR459593 QUL458721:QUN459593 REH458721:REJ459593 ROD458721:ROF459593 RXZ458721:RYB459593 SHV458721:SHX459593 SRR458721:SRT459593 TBN458721:TBP459593 TLJ458721:TLL459593 TVF458721:TVH459593 UFB458721:UFD459593 UOX458721:UOZ459593 UYT458721:UYV459593 VIP458721:VIR459593 VSL458721:VSN459593 WCH458721:WCJ459593 WMD458721:WMF459593 WVZ458721:WWB459593 X524257:Z525129 JN524257:JP525129 TJ524257:TL525129 ADF524257:ADH525129 ANB524257:AND525129 AWX524257:AWZ525129 BGT524257:BGV525129 BQP524257:BQR525129 CAL524257:CAN525129 CKH524257:CKJ525129 CUD524257:CUF525129 DDZ524257:DEB525129 DNV524257:DNX525129 DXR524257:DXT525129 EHN524257:EHP525129 ERJ524257:ERL525129 FBF524257:FBH525129 FLB524257:FLD525129 FUX524257:FUZ525129 GET524257:GEV525129 GOP524257:GOR525129 GYL524257:GYN525129 HIH524257:HIJ525129 HSD524257:HSF525129 IBZ524257:ICB525129 ILV524257:ILX525129 IVR524257:IVT525129 JFN524257:JFP525129 JPJ524257:JPL525129 JZF524257:JZH525129 KJB524257:KJD525129 KSX524257:KSZ525129 LCT524257:LCV525129 LMP524257:LMR525129 LWL524257:LWN525129 MGH524257:MGJ525129 MQD524257:MQF525129 MZZ524257:NAB525129 NJV524257:NJX525129 NTR524257:NTT525129 ODN524257:ODP525129 ONJ524257:ONL525129 OXF524257:OXH525129 PHB524257:PHD525129 PQX524257:PQZ525129 QAT524257:QAV525129 QKP524257:QKR525129 QUL524257:QUN525129 REH524257:REJ525129 ROD524257:ROF525129 RXZ524257:RYB525129 SHV524257:SHX525129 SRR524257:SRT525129 TBN524257:TBP525129 TLJ524257:TLL525129 TVF524257:TVH525129 UFB524257:UFD525129 UOX524257:UOZ525129 UYT524257:UYV525129 VIP524257:VIR525129 VSL524257:VSN525129 WCH524257:WCJ525129 WMD524257:WMF525129 WVZ524257:WWB525129 X589793:Z590665 JN589793:JP590665 TJ589793:TL590665 ADF589793:ADH590665 ANB589793:AND590665 AWX589793:AWZ590665 BGT589793:BGV590665 BQP589793:BQR590665 CAL589793:CAN590665 CKH589793:CKJ590665 CUD589793:CUF590665 DDZ589793:DEB590665 DNV589793:DNX590665 DXR589793:DXT590665 EHN589793:EHP590665 ERJ589793:ERL590665 FBF589793:FBH590665 FLB589793:FLD590665 FUX589793:FUZ590665 GET589793:GEV590665 GOP589793:GOR590665 GYL589793:GYN590665 HIH589793:HIJ590665 HSD589793:HSF590665 IBZ589793:ICB590665 ILV589793:ILX590665 IVR589793:IVT590665 JFN589793:JFP590665 JPJ589793:JPL590665 JZF589793:JZH590665 KJB589793:KJD590665 KSX589793:KSZ590665 LCT589793:LCV590665 LMP589793:LMR590665 LWL589793:LWN590665 MGH589793:MGJ590665 MQD589793:MQF590665 MZZ589793:NAB590665 NJV589793:NJX590665 NTR589793:NTT590665 ODN589793:ODP590665 ONJ589793:ONL590665 OXF589793:OXH590665 PHB589793:PHD590665 PQX589793:PQZ590665 QAT589793:QAV590665 QKP589793:QKR590665 QUL589793:QUN590665 REH589793:REJ590665 ROD589793:ROF590665 RXZ589793:RYB590665 SHV589793:SHX590665 SRR589793:SRT590665 TBN589793:TBP590665 TLJ589793:TLL590665 TVF589793:TVH590665 UFB589793:UFD590665 UOX589793:UOZ590665 UYT589793:UYV590665 VIP589793:VIR590665 VSL589793:VSN590665 WCH589793:WCJ590665 WMD589793:WMF590665 WVZ589793:WWB590665 X655329:Z656201 JN655329:JP656201 TJ655329:TL656201 ADF655329:ADH656201 ANB655329:AND656201 AWX655329:AWZ656201 BGT655329:BGV656201 BQP655329:BQR656201 CAL655329:CAN656201 CKH655329:CKJ656201 CUD655329:CUF656201 DDZ655329:DEB656201 DNV655329:DNX656201 DXR655329:DXT656201 EHN655329:EHP656201 ERJ655329:ERL656201 FBF655329:FBH656201 FLB655329:FLD656201 FUX655329:FUZ656201 GET655329:GEV656201 GOP655329:GOR656201 GYL655329:GYN656201 HIH655329:HIJ656201 HSD655329:HSF656201 IBZ655329:ICB656201 ILV655329:ILX656201 IVR655329:IVT656201 JFN655329:JFP656201 JPJ655329:JPL656201 JZF655329:JZH656201 KJB655329:KJD656201 KSX655329:KSZ656201 LCT655329:LCV656201 LMP655329:LMR656201 LWL655329:LWN656201 MGH655329:MGJ656201 MQD655329:MQF656201 MZZ655329:NAB656201 NJV655329:NJX656201 NTR655329:NTT656201 ODN655329:ODP656201 ONJ655329:ONL656201 OXF655329:OXH656201 PHB655329:PHD656201 PQX655329:PQZ656201 QAT655329:QAV656201 QKP655329:QKR656201 QUL655329:QUN656201 REH655329:REJ656201 ROD655329:ROF656201 RXZ655329:RYB656201 SHV655329:SHX656201 SRR655329:SRT656201 TBN655329:TBP656201 TLJ655329:TLL656201 TVF655329:TVH656201 UFB655329:UFD656201 UOX655329:UOZ656201 UYT655329:UYV656201 VIP655329:VIR656201 VSL655329:VSN656201 WCH655329:WCJ656201 WMD655329:WMF656201 WVZ655329:WWB656201 X720865:Z721737 JN720865:JP721737 TJ720865:TL721737 ADF720865:ADH721737 ANB720865:AND721737 AWX720865:AWZ721737 BGT720865:BGV721737 BQP720865:BQR721737 CAL720865:CAN721737 CKH720865:CKJ721737 CUD720865:CUF721737 DDZ720865:DEB721737 DNV720865:DNX721737 DXR720865:DXT721737 EHN720865:EHP721737 ERJ720865:ERL721737 FBF720865:FBH721737 FLB720865:FLD721737 FUX720865:FUZ721737 GET720865:GEV721737 GOP720865:GOR721737 GYL720865:GYN721737 HIH720865:HIJ721737 HSD720865:HSF721737 IBZ720865:ICB721737 ILV720865:ILX721737 IVR720865:IVT721737 JFN720865:JFP721737 JPJ720865:JPL721737 JZF720865:JZH721737 KJB720865:KJD721737 KSX720865:KSZ721737 LCT720865:LCV721737 LMP720865:LMR721737 LWL720865:LWN721737 MGH720865:MGJ721737 MQD720865:MQF721737 MZZ720865:NAB721737 NJV720865:NJX721737 NTR720865:NTT721737 ODN720865:ODP721737 ONJ720865:ONL721737 OXF720865:OXH721737 PHB720865:PHD721737 PQX720865:PQZ721737 QAT720865:QAV721737 QKP720865:QKR721737 QUL720865:QUN721737 REH720865:REJ721737 ROD720865:ROF721737 RXZ720865:RYB721737 SHV720865:SHX721737 SRR720865:SRT721737 TBN720865:TBP721737 TLJ720865:TLL721737 TVF720865:TVH721737 UFB720865:UFD721737 UOX720865:UOZ721737 UYT720865:UYV721737 VIP720865:VIR721737 VSL720865:VSN721737 WCH720865:WCJ721737 WMD720865:WMF721737 WVZ720865:WWB721737 X786401:Z787273 JN786401:JP787273 TJ786401:TL787273 ADF786401:ADH787273 ANB786401:AND787273 AWX786401:AWZ787273 BGT786401:BGV787273 BQP786401:BQR787273 CAL786401:CAN787273 CKH786401:CKJ787273 CUD786401:CUF787273 DDZ786401:DEB787273 DNV786401:DNX787273 DXR786401:DXT787273 EHN786401:EHP787273 ERJ786401:ERL787273 FBF786401:FBH787273 FLB786401:FLD787273 FUX786401:FUZ787273 GET786401:GEV787273 GOP786401:GOR787273 GYL786401:GYN787273 HIH786401:HIJ787273 HSD786401:HSF787273 IBZ786401:ICB787273 ILV786401:ILX787273 IVR786401:IVT787273 JFN786401:JFP787273 JPJ786401:JPL787273 JZF786401:JZH787273 KJB786401:KJD787273 KSX786401:KSZ787273 LCT786401:LCV787273 LMP786401:LMR787273 LWL786401:LWN787273 MGH786401:MGJ787273 MQD786401:MQF787273 MZZ786401:NAB787273 NJV786401:NJX787273 NTR786401:NTT787273 ODN786401:ODP787273 ONJ786401:ONL787273 OXF786401:OXH787273 PHB786401:PHD787273 PQX786401:PQZ787273 QAT786401:QAV787273 QKP786401:QKR787273 QUL786401:QUN787273 REH786401:REJ787273 ROD786401:ROF787273 RXZ786401:RYB787273 SHV786401:SHX787273 SRR786401:SRT787273 TBN786401:TBP787273 TLJ786401:TLL787273 TVF786401:TVH787273 UFB786401:UFD787273 UOX786401:UOZ787273 UYT786401:UYV787273 VIP786401:VIR787273 VSL786401:VSN787273 WCH786401:WCJ787273 WMD786401:WMF787273 WVZ786401:WWB787273 X851937:Z852809 JN851937:JP852809 TJ851937:TL852809 ADF851937:ADH852809 ANB851937:AND852809 AWX851937:AWZ852809 BGT851937:BGV852809 BQP851937:BQR852809 CAL851937:CAN852809 CKH851937:CKJ852809 CUD851937:CUF852809 DDZ851937:DEB852809 DNV851937:DNX852809 DXR851937:DXT852809 EHN851937:EHP852809 ERJ851937:ERL852809 FBF851937:FBH852809 FLB851937:FLD852809 FUX851937:FUZ852809 GET851937:GEV852809 GOP851937:GOR852809 GYL851937:GYN852809 HIH851937:HIJ852809 HSD851937:HSF852809 IBZ851937:ICB852809 ILV851937:ILX852809 IVR851937:IVT852809 JFN851937:JFP852809 JPJ851937:JPL852809 JZF851937:JZH852809 KJB851937:KJD852809 KSX851937:KSZ852809 LCT851937:LCV852809 LMP851937:LMR852809 LWL851937:LWN852809 MGH851937:MGJ852809 MQD851937:MQF852809 MZZ851937:NAB852809 NJV851937:NJX852809 NTR851937:NTT852809 ODN851937:ODP852809 ONJ851937:ONL852809 OXF851937:OXH852809 PHB851937:PHD852809 PQX851937:PQZ852809 QAT851937:QAV852809 QKP851937:QKR852809 QUL851937:QUN852809 REH851937:REJ852809 ROD851937:ROF852809 RXZ851937:RYB852809 SHV851937:SHX852809 SRR851937:SRT852809 TBN851937:TBP852809 TLJ851937:TLL852809 TVF851937:TVH852809 UFB851937:UFD852809 UOX851937:UOZ852809 UYT851937:UYV852809 VIP851937:VIR852809 VSL851937:VSN852809 WCH851937:WCJ852809 WMD851937:WMF852809 WVZ851937:WWB852809 X917473:Z918345 JN917473:JP918345 TJ917473:TL918345 ADF917473:ADH918345 ANB917473:AND918345 AWX917473:AWZ918345 BGT917473:BGV918345 BQP917473:BQR918345 CAL917473:CAN918345 CKH917473:CKJ918345 CUD917473:CUF918345 DDZ917473:DEB918345 DNV917473:DNX918345 DXR917473:DXT918345 EHN917473:EHP918345 ERJ917473:ERL918345 FBF917473:FBH918345 FLB917473:FLD918345 FUX917473:FUZ918345 GET917473:GEV918345 GOP917473:GOR918345 GYL917473:GYN918345 HIH917473:HIJ918345 HSD917473:HSF918345 IBZ917473:ICB918345 ILV917473:ILX918345 IVR917473:IVT918345 JFN917473:JFP918345 JPJ917473:JPL918345 JZF917473:JZH918345 KJB917473:KJD918345 KSX917473:KSZ918345 LCT917473:LCV918345 LMP917473:LMR918345 LWL917473:LWN918345 MGH917473:MGJ918345 MQD917473:MQF918345 MZZ917473:NAB918345 NJV917473:NJX918345 NTR917473:NTT918345 ODN917473:ODP918345 ONJ917473:ONL918345 OXF917473:OXH918345 PHB917473:PHD918345 PQX917473:PQZ918345 QAT917473:QAV918345 QKP917473:QKR918345 QUL917473:QUN918345 REH917473:REJ918345 ROD917473:ROF918345 RXZ917473:RYB918345 SHV917473:SHX918345 SRR917473:SRT918345 TBN917473:TBP918345 TLJ917473:TLL918345 TVF917473:TVH918345 UFB917473:UFD918345 UOX917473:UOZ918345 UYT917473:UYV918345 VIP917473:VIR918345 VSL917473:VSN918345 WCH917473:WCJ918345 WMD917473:WMF918345 WVZ917473:WWB918345 X983009:Z983881 JN983009:JP983881 TJ983009:TL983881 ADF983009:ADH983881 ANB983009:AND983881 AWX983009:AWZ983881 BGT983009:BGV983881 BQP983009:BQR983881 CAL983009:CAN983881 CKH983009:CKJ983881 CUD983009:CUF983881 DDZ983009:DEB983881 DNV983009:DNX983881 DXR983009:DXT983881 EHN983009:EHP983881 ERJ983009:ERL983881 FBF983009:FBH983881 FLB983009:FLD983881 FUX983009:FUZ983881 GET983009:GEV983881 GOP983009:GOR983881 GYL983009:GYN983881 HIH983009:HIJ983881 HSD983009:HSF983881 IBZ983009:ICB983881 ILV983009:ILX983881 IVR983009:IVT983881 JFN983009:JFP983881 JPJ983009:JPL983881 JZF983009:JZH983881 KJB983009:KJD983881 KSX983009:KSZ983881 LCT983009:LCV983881 LMP983009:LMR983881 LWL983009:LWN983881 MGH983009:MGJ983881 MQD983009:MQF983881 MZZ983009:NAB983881 NJV983009:NJX983881 NTR983009:NTT983881 ODN983009:ODP983881 ONJ983009:ONL983881 OXF983009:OXH983881 PHB983009:PHD983881 PQX983009:PQZ983881 QAT983009:QAV983881 QKP983009:QKR983881 QUL983009:QUN983881 REH983009:REJ983881 ROD983009:ROF983881 RXZ983009:RYB983881 SHV983009:SHX983881 SRR983009:SRT983881 TBN983009:TBP983881 TLJ983009:TLL983881 TVF983009:TVH983881 UFB983009:UFD983881 UOX983009:UOZ983881 UYT983009:UYV983881 VIP983009:VIR983881 VSL983009:VSN983881 WCH983009:WCJ983881 WMD983009:WMF983881 WVZ983009:WWB983881 WVO983009:WVO983881 M65505:M66377 JC65505:JC66377 SY65505:SY66377 ACU65505:ACU66377 AMQ65505:AMQ66377 AWM65505:AWM66377 BGI65505:BGI66377 BQE65505:BQE66377 CAA65505:CAA66377 CJW65505:CJW66377 CTS65505:CTS66377 DDO65505:DDO66377 DNK65505:DNK66377 DXG65505:DXG66377 EHC65505:EHC66377 EQY65505:EQY66377 FAU65505:FAU66377 FKQ65505:FKQ66377 FUM65505:FUM66377 GEI65505:GEI66377 GOE65505:GOE66377 GYA65505:GYA66377 HHW65505:HHW66377 HRS65505:HRS66377 IBO65505:IBO66377 ILK65505:ILK66377 IVG65505:IVG66377 JFC65505:JFC66377 JOY65505:JOY66377 JYU65505:JYU66377 KIQ65505:KIQ66377 KSM65505:KSM66377 LCI65505:LCI66377 LME65505:LME66377 LWA65505:LWA66377 MFW65505:MFW66377 MPS65505:MPS66377 MZO65505:MZO66377 NJK65505:NJK66377 NTG65505:NTG66377 ODC65505:ODC66377 OMY65505:OMY66377 OWU65505:OWU66377 PGQ65505:PGQ66377 PQM65505:PQM66377 QAI65505:QAI66377 QKE65505:QKE66377 QUA65505:QUA66377 RDW65505:RDW66377 RNS65505:RNS66377 RXO65505:RXO66377 SHK65505:SHK66377 SRG65505:SRG66377 TBC65505:TBC66377 TKY65505:TKY66377 TUU65505:TUU66377 UEQ65505:UEQ66377 UOM65505:UOM66377 UYI65505:UYI66377 VIE65505:VIE66377 VSA65505:VSA66377 WBW65505:WBW66377 WLS65505:WLS66377 WVO65505:WVO66377 M131041:M131913 JC131041:JC131913 SY131041:SY131913 ACU131041:ACU131913 AMQ131041:AMQ131913 AWM131041:AWM131913 BGI131041:BGI131913 BQE131041:BQE131913 CAA131041:CAA131913 CJW131041:CJW131913 CTS131041:CTS131913 DDO131041:DDO131913 DNK131041:DNK131913 DXG131041:DXG131913 EHC131041:EHC131913 EQY131041:EQY131913 FAU131041:FAU131913 FKQ131041:FKQ131913 FUM131041:FUM131913 GEI131041:GEI131913 GOE131041:GOE131913 GYA131041:GYA131913 HHW131041:HHW131913 HRS131041:HRS131913 IBO131041:IBO131913 ILK131041:ILK131913 IVG131041:IVG131913 JFC131041:JFC131913 JOY131041:JOY131913 JYU131041:JYU131913 KIQ131041:KIQ131913 KSM131041:KSM131913 LCI131041:LCI131913 LME131041:LME131913 LWA131041:LWA131913 MFW131041:MFW131913 MPS131041:MPS131913 MZO131041:MZO131913 NJK131041:NJK131913 NTG131041:NTG131913 ODC131041:ODC131913 OMY131041:OMY131913 OWU131041:OWU131913 PGQ131041:PGQ131913 PQM131041:PQM131913 QAI131041:QAI131913 QKE131041:QKE131913 QUA131041:QUA131913 RDW131041:RDW131913 RNS131041:RNS131913 RXO131041:RXO131913 SHK131041:SHK131913 SRG131041:SRG131913 TBC131041:TBC131913 TKY131041:TKY131913 TUU131041:TUU131913 UEQ131041:UEQ131913 UOM131041:UOM131913 UYI131041:UYI131913 VIE131041:VIE131913 VSA131041:VSA131913 WBW131041:WBW131913 WLS131041:WLS131913 WVO131041:WVO131913 M196577:M197449 JC196577:JC197449 SY196577:SY197449 ACU196577:ACU197449 AMQ196577:AMQ197449 AWM196577:AWM197449 BGI196577:BGI197449 BQE196577:BQE197449 CAA196577:CAA197449 CJW196577:CJW197449 CTS196577:CTS197449 DDO196577:DDO197449 DNK196577:DNK197449 DXG196577:DXG197449 EHC196577:EHC197449 EQY196577:EQY197449 FAU196577:FAU197449 FKQ196577:FKQ197449 FUM196577:FUM197449 GEI196577:GEI197449 GOE196577:GOE197449 GYA196577:GYA197449 HHW196577:HHW197449 HRS196577:HRS197449 IBO196577:IBO197449 ILK196577:ILK197449 IVG196577:IVG197449 JFC196577:JFC197449 JOY196577:JOY197449 JYU196577:JYU197449 KIQ196577:KIQ197449 KSM196577:KSM197449 LCI196577:LCI197449 LME196577:LME197449 LWA196577:LWA197449 MFW196577:MFW197449 MPS196577:MPS197449 MZO196577:MZO197449 NJK196577:NJK197449 NTG196577:NTG197449 ODC196577:ODC197449 OMY196577:OMY197449 OWU196577:OWU197449 PGQ196577:PGQ197449 PQM196577:PQM197449 QAI196577:QAI197449 QKE196577:QKE197449 QUA196577:QUA197449 RDW196577:RDW197449 RNS196577:RNS197449 RXO196577:RXO197449 SHK196577:SHK197449 SRG196577:SRG197449 TBC196577:TBC197449 TKY196577:TKY197449 TUU196577:TUU197449 UEQ196577:UEQ197449 UOM196577:UOM197449 UYI196577:UYI197449 VIE196577:VIE197449 VSA196577:VSA197449 WBW196577:WBW197449 WLS196577:WLS197449 WVO196577:WVO197449 M262113:M262985 JC262113:JC262985 SY262113:SY262985 ACU262113:ACU262985 AMQ262113:AMQ262985 AWM262113:AWM262985 BGI262113:BGI262985 BQE262113:BQE262985 CAA262113:CAA262985 CJW262113:CJW262985 CTS262113:CTS262985 DDO262113:DDO262985 DNK262113:DNK262985 DXG262113:DXG262985 EHC262113:EHC262985 EQY262113:EQY262985 FAU262113:FAU262985 FKQ262113:FKQ262985 FUM262113:FUM262985 GEI262113:GEI262985 GOE262113:GOE262985 GYA262113:GYA262985 HHW262113:HHW262985 HRS262113:HRS262985 IBO262113:IBO262985 ILK262113:ILK262985 IVG262113:IVG262985 JFC262113:JFC262985 JOY262113:JOY262985 JYU262113:JYU262985 KIQ262113:KIQ262985 KSM262113:KSM262985 LCI262113:LCI262985 LME262113:LME262985 LWA262113:LWA262985 MFW262113:MFW262985 MPS262113:MPS262985 MZO262113:MZO262985 NJK262113:NJK262985 NTG262113:NTG262985 ODC262113:ODC262985 OMY262113:OMY262985 OWU262113:OWU262985 PGQ262113:PGQ262985 PQM262113:PQM262985 QAI262113:QAI262985 QKE262113:QKE262985 QUA262113:QUA262985 RDW262113:RDW262985 RNS262113:RNS262985 RXO262113:RXO262985 SHK262113:SHK262985 SRG262113:SRG262985 TBC262113:TBC262985 TKY262113:TKY262985 TUU262113:TUU262985 UEQ262113:UEQ262985 UOM262113:UOM262985 UYI262113:UYI262985 VIE262113:VIE262985 VSA262113:VSA262985 WBW262113:WBW262985 WLS262113:WLS262985 WVO262113:WVO262985 M327649:M328521 JC327649:JC328521 SY327649:SY328521 ACU327649:ACU328521 AMQ327649:AMQ328521 AWM327649:AWM328521 BGI327649:BGI328521 BQE327649:BQE328521 CAA327649:CAA328521 CJW327649:CJW328521 CTS327649:CTS328521 DDO327649:DDO328521 DNK327649:DNK328521 DXG327649:DXG328521 EHC327649:EHC328521 EQY327649:EQY328521 FAU327649:FAU328521 FKQ327649:FKQ328521 FUM327649:FUM328521 GEI327649:GEI328521 GOE327649:GOE328521 GYA327649:GYA328521 HHW327649:HHW328521 HRS327649:HRS328521 IBO327649:IBO328521 ILK327649:ILK328521 IVG327649:IVG328521 JFC327649:JFC328521 JOY327649:JOY328521 JYU327649:JYU328521 KIQ327649:KIQ328521 KSM327649:KSM328521 LCI327649:LCI328521 LME327649:LME328521 LWA327649:LWA328521 MFW327649:MFW328521 MPS327649:MPS328521 MZO327649:MZO328521 NJK327649:NJK328521 NTG327649:NTG328521 ODC327649:ODC328521 OMY327649:OMY328521 OWU327649:OWU328521 PGQ327649:PGQ328521 PQM327649:PQM328521 QAI327649:QAI328521 QKE327649:QKE328521 QUA327649:QUA328521 RDW327649:RDW328521 RNS327649:RNS328521 RXO327649:RXO328521 SHK327649:SHK328521 SRG327649:SRG328521 TBC327649:TBC328521 TKY327649:TKY328521 TUU327649:TUU328521 UEQ327649:UEQ328521 UOM327649:UOM328521 UYI327649:UYI328521 VIE327649:VIE328521 VSA327649:VSA328521 WBW327649:WBW328521 WLS327649:WLS328521 WVO327649:WVO328521 M393185:M394057 JC393185:JC394057 SY393185:SY394057 ACU393185:ACU394057 AMQ393185:AMQ394057 AWM393185:AWM394057 BGI393185:BGI394057 BQE393185:BQE394057 CAA393185:CAA394057 CJW393185:CJW394057 CTS393185:CTS394057 DDO393185:DDO394057 DNK393185:DNK394057 DXG393185:DXG394057 EHC393185:EHC394057 EQY393185:EQY394057 FAU393185:FAU394057 FKQ393185:FKQ394057 FUM393185:FUM394057 GEI393185:GEI394057 GOE393185:GOE394057 GYA393185:GYA394057 HHW393185:HHW394057 HRS393185:HRS394057 IBO393185:IBO394057 ILK393185:ILK394057 IVG393185:IVG394057 JFC393185:JFC394057 JOY393185:JOY394057 JYU393185:JYU394057 KIQ393185:KIQ394057 KSM393185:KSM394057 LCI393185:LCI394057 LME393185:LME394057 LWA393185:LWA394057 MFW393185:MFW394057 MPS393185:MPS394057 MZO393185:MZO394057 NJK393185:NJK394057 NTG393185:NTG394057 ODC393185:ODC394057 OMY393185:OMY394057 OWU393185:OWU394057 PGQ393185:PGQ394057 PQM393185:PQM394057 QAI393185:QAI394057 QKE393185:QKE394057 QUA393185:QUA394057 RDW393185:RDW394057 RNS393185:RNS394057 RXO393185:RXO394057 SHK393185:SHK394057 SRG393185:SRG394057 TBC393185:TBC394057 TKY393185:TKY394057 TUU393185:TUU394057 UEQ393185:UEQ394057 UOM393185:UOM394057 UYI393185:UYI394057 VIE393185:VIE394057 VSA393185:VSA394057 WBW393185:WBW394057 WLS393185:WLS394057 WVO393185:WVO394057 M458721:M459593 JC458721:JC459593 SY458721:SY459593 ACU458721:ACU459593 AMQ458721:AMQ459593 AWM458721:AWM459593 BGI458721:BGI459593 BQE458721:BQE459593 CAA458721:CAA459593 CJW458721:CJW459593 CTS458721:CTS459593 DDO458721:DDO459593 DNK458721:DNK459593 DXG458721:DXG459593 EHC458721:EHC459593 EQY458721:EQY459593 FAU458721:FAU459593 FKQ458721:FKQ459593 FUM458721:FUM459593 GEI458721:GEI459593 GOE458721:GOE459593 GYA458721:GYA459593 HHW458721:HHW459593 HRS458721:HRS459593 IBO458721:IBO459593 ILK458721:ILK459593 IVG458721:IVG459593 JFC458721:JFC459593 JOY458721:JOY459593 JYU458721:JYU459593 KIQ458721:KIQ459593 KSM458721:KSM459593 LCI458721:LCI459593 LME458721:LME459593 LWA458721:LWA459593 MFW458721:MFW459593 MPS458721:MPS459593 MZO458721:MZO459593 NJK458721:NJK459593 NTG458721:NTG459593 ODC458721:ODC459593 OMY458721:OMY459593 OWU458721:OWU459593 PGQ458721:PGQ459593 PQM458721:PQM459593 QAI458721:QAI459593 QKE458721:QKE459593 QUA458721:QUA459593 RDW458721:RDW459593 RNS458721:RNS459593 RXO458721:RXO459593 SHK458721:SHK459593 SRG458721:SRG459593 TBC458721:TBC459593 TKY458721:TKY459593 TUU458721:TUU459593 UEQ458721:UEQ459593 UOM458721:UOM459593 UYI458721:UYI459593 VIE458721:VIE459593 VSA458721:VSA459593 WBW458721:WBW459593 WLS458721:WLS459593 WVO458721:WVO459593 M524257:M525129 JC524257:JC525129 SY524257:SY525129 ACU524257:ACU525129 AMQ524257:AMQ525129 AWM524257:AWM525129 BGI524257:BGI525129 BQE524257:BQE525129 CAA524257:CAA525129 CJW524257:CJW525129 CTS524257:CTS525129 DDO524257:DDO525129 DNK524257:DNK525129 DXG524257:DXG525129 EHC524257:EHC525129 EQY524257:EQY525129 FAU524257:FAU525129 FKQ524257:FKQ525129 FUM524257:FUM525129 GEI524257:GEI525129 GOE524257:GOE525129 GYA524257:GYA525129 HHW524257:HHW525129 HRS524257:HRS525129 IBO524257:IBO525129 ILK524257:ILK525129 IVG524257:IVG525129 JFC524257:JFC525129 JOY524257:JOY525129 JYU524257:JYU525129 KIQ524257:KIQ525129 KSM524257:KSM525129 LCI524257:LCI525129 LME524257:LME525129 LWA524257:LWA525129 MFW524257:MFW525129 MPS524257:MPS525129 MZO524257:MZO525129 NJK524257:NJK525129 NTG524257:NTG525129 ODC524257:ODC525129 OMY524257:OMY525129 OWU524257:OWU525129 PGQ524257:PGQ525129 PQM524257:PQM525129 QAI524257:QAI525129 QKE524257:QKE525129 QUA524257:QUA525129 RDW524257:RDW525129 RNS524257:RNS525129 RXO524257:RXO525129 SHK524257:SHK525129 SRG524257:SRG525129 TBC524257:TBC525129 TKY524257:TKY525129 TUU524257:TUU525129 UEQ524257:UEQ525129 UOM524257:UOM525129 UYI524257:UYI525129 VIE524257:VIE525129 VSA524257:VSA525129 WBW524257:WBW525129 WLS524257:WLS525129 WVO524257:WVO525129 M589793:M590665 JC589793:JC590665 SY589793:SY590665 ACU589793:ACU590665 AMQ589793:AMQ590665 AWM589793:AWM590665 BGI589793:BGI590665 BQE589793:BQE590665 CAA589793:CAA590665 CJW589793:CJW590665 CTS589793:CTS590665 DDO589793:DDO590665 DNK589793:DNK590665 DXG589793:DXG590665 EHC589793:EHC590665 EQY589793:EQY590665 FAU589793:FAU590665 FKQ589793:FKQ590665 FUM589793:FUM590665 GEI589793:GEI590665 GOE589793:GOE590665 GYA589793:GYA590665 HHW589793:HHW590665 HRS589793:HRS590665 IBO589793:IBO590665 ILK589793:ILK590665 IVG589793:IVG590665 JFC589793:JFC590665 JOY589793:JOY590665 JYU589793:JYU590665 KIQ589793:KIQ590665 KSM589793:KSM590665 LCI589793:LCI590665 LME589793:LME590665 LWA589793:LWA590665 MFW589793:MFW590665 MPS589793:MPS590665 MZO589793:MZO590665 NJK589793:NJK590665 NTG589793:NTG590665 ODC589793:ODC590665 OMY589793:OMY590665 OWU589793:OWU590665 PGQ589793:PGQ590665 PQM589793:PQM590665 QAI589793:QAI590665 QKE589793:QKE590665 QUA589793:QUA590665 RDW589793:RDW590665 RNS589793:RNS590665 RXO589793:RXO590665 SHK589793:SHK590665 SRG589793:SRG590665 TBC589793:TBC590665 TKY589793:TKY590665 TUU589793:TUU590665 UEQ589793:UEQ590665 UOM589793:UOM590665 UYI589793:UYI590665 VIE589793:VIE590665 VSA589793:VSA590665 WBW589793:WBW590665 WLS589793:WLS590665 WVO589793:WVO590665 M655329:M656201 JC655329:JC656201 SY655329:SY656201 ACU655329:ACU656201 AMQ655329:AMQ656201 AWM655329:AWM656201 BGI655329:BGI656201 BQE655329:BQE656201 CAA655329:CAA656201 CJW655329:CJW656201 CTS655329:CTS656201 DDO655329:DDO656201 DNK655329:DNK656201 DXG655329:DXG656201 EHC655329:EHC656201 EQY655329:EQY656201 FAU655329:FAU656201 FKQ655329:FKQ656201 FUM655329:FUM656201 GEI655329:GEI656201 GOE655329:GOE656201 GYA655329:GYA656201 HHW655329:HHW656201 HRS655329:HRS656201 IBO655329:IBO656201 ILK655329:ILK656201 IVG655329:IVG656201 JFC655329:JFC656201 JOY655329:JOY656201 JYU655329:JYU656201 KIQ655329:KIQ656201 KSM655329:KSM656201 LCI655329:LCI656201 LME655329:LME656201 LWA655329:LWA656201 MFW655329:MFW656201 MPS655329:MPS656201 MZO655329:MZO656201 NJK655329:NJK656201 NTG655329:NTG656201 ODC655329:ODC656201 OMY655329:OMY656201 OWU655329:OWU656201 PGQ655329:PGQ656201 PQM655329:PQM656201 QAI655329:QAI656201 QKE655329:QKE656201 QUA655329:QUA656201 RDW655329:RDW656201 RNS655329:RNS656201 RXO655329:RXO656201 SHK655329:SHK656201 SRG655329:SRG656201 TBC655329:TBC656201 TKY655329:TKY656201 TUU655329:TUU656201 UEQ655329:UEQ656201 UOM655329:UOM656201 UYI655329:UYI656201 VIE655329:VIE656201 VSA655329:VSA656201 WBW655329:WBW656201 WLS655329:WLS656201 WVO655329:WVO656201 M720865:M721737 JC720865:JC721737 SY720865:SY721737 ACU720865:ACU721737 AMQ720865:AMQ721737 AWM720865:AWM721737 BGI720865:BGI721737 BQE720865:BQE721737 CAA720865:CAA721737 CJW720865:CJW721737 CTS720865:CTS721737 DDO720865:DDO721737 DNK720865:DNK721737 DXG720865:DXG721737 EHC720865:EHC721737 EQY720865:EQY721737 FAU720865:FAU721737 FKQ720865:FKQ721737 FUM720865:FUM721737 GEI720865:GEI721737 GOE720865:GOE721737 GYA720865:GYA721737 HHW720865:HHW721737 HRS720865:HRS721737 IBO720865:IBO721737 ILK720865:ILK721737 IVG720865:IVG721737 JFC720865:JFC721737 JOY720865:JOY721737 JYU720865:JYU721737 KIQ720865:KIQ721737 KSM720865:KSM721737 LCI720865:LCI721737 LME720865:LME721737 LWA720865:LWA721737 MFW720865:MFW721737 MPS720865:MPS721737 MZO720865:MZO721737 NJK720865:NJK721737 NTG720865:NTG721737 ODC720865:ODC721737 OMY720865:OMY721737 OWU720865:OWU721737 PGQ720865:PGQ721737 PQM720865:PQM721737 QAI720865:QAI721737 QKE720865:QKE721737 QUA720865:QUA721737 RDW720865:RDW721737 RNS720865:RNS721737 RXO720865:RXO721737 SHK720865:SHK721737 SRG720865:SRG721737 TBC720865:TBC721737 TKY720865:TKY721737 TUU720865:TUU721737 UEQ720865:UEQ721737 UOM720865:UOM721737 UYI720865:UYI721737 VIE720865:VIE721737 VSA720865:VSA721737 WBW720865:WBW721737 WLS720865:WLS721737 WVO720865:WVO721737 M786401:M787273 JC786401:JC787273 SY786401:SY787273 ACU786401:ACU787273 AMQ786401:AMQ787273 AWM786401:AWM787273 BGI786401:BGI787273 BQE786401:BQE787273 CAA786401:CAA787273 CJW786401:CJW787273 CTS786401:CTS787273 DDO786401:DDO787273 DNK786401:DNK787273 DXG786401:DXG787273 EHC786401:EHC787273 EQY786401:EQY787273 FAU786401:FAU787273 FKQ786401:FKQ787273 FUM786401:FUM787273 GEI786401:GEI787273 GOE786401:GOE787273 GYA786401:GYA787273 HHW786401:HHW787273 HRS786401:HRS787273 IBO786401:IBO787273 ILK786401:ILK787273 IVG786401:IVG787273 JFC786401:JFC787273 JOY786401:JOY787273 JYU786401:JYU787273 KIQ786401:KIQ787273 KSM786401:KSM787273 LCI786401:LCI787273 LME786401:LME787273 LWA786401:LWA787273 MFW786401:MFW787273 MPS786401:MPS787273 MZO786401:MZO787273 NJK786401:NJK787273 NTG786401:NTG787273 ODC786401:ODC787273 OMY786401:OMY787273 OWU786401:OWU787273 PGQ786401:PGQ787273 PQM786401:PQM787273 QAI786401:QAI787273 QKE786401:QKE787273 QUA786401:QUA787273 RDW786401:RDW787273 RNS786401:RNS787273 RXO786401:RXO787273 SHK786401:SHK787273 SRG786401:SRG787273 TBC786401:TBC787273 TKY786401:TKY787273 TUU786401:TUU787273 UEQ786401:UEQ787273 UOM786401:UOM787273 UYI786401:UYI787273 VIE786401:VIE787273 VSA786401:VSA787273 WBW786401:WBW787273 WLS786401:WLS787273 WVO786401:WVO787273 M851937:M852809 JC851937:JC852809 SY851937:SY852809 ACU851937:ACU852809 AMQ851937:AMQ852809 AWM851937:AWM852809 BGI851937:BGI852809 BQE851937:BQE852809 CAA851937:CAA852809 CJW851937:CJW852809 CTS851937:CTS852809 DDO851937:DDO852809 DNK851937:DNK852809 DXG851937:DXG852809 EHC851937:EHC852809 EQY851937:EQY852809 FAU851937:FAU852809 FKQ851937:FKQ852809 FUM851937:FUM852809 GEI851937:GEI852809 GOE851937:GOE852809 GYA851937:GYA852809 HHW851937:HHW852809 HRS851937:HRS852809 IBO851937:IBO852809 ILK851937:ILK852809 IVG851937:IVG852809 JFC851937:JFC852809 JOY851937:JOY852809 JYU851937:JYU852809 KIQ851937:KIQ852809 KSM851937:KSM852809 LCI851937:LCI852809 LME851937:LME852809 LWA851937:LWA852809 MFW851937:MFW852809 MPS851937:MPS852809 MZO851937:MZO852809 NJK851937:NJK852809 NTG851937:NTG852809 ODC851937:ODC852809 OMY851937:OMY852809 OWU851937:OWU852809 PGQ851937:PGQ852809 PQM851937:PQM852809 QAI851937:QAI852809 QKE851937:QKE852809 QUA851937:QUA852809 RDW851937:RDW852809 RNS851937:RNS852809 RXO851937:RXO852809 SHK851937:SHK852809 SRG851937:SRG852809 TBC851937:TBC852809 TKY851937:TKY852809 TUU851937:TUU852809 UEQ851937:UEQ852809 UOM851937:UOM852809 UYI851937:UYI852809 VIE851937:VIE852809 VSA851937:VSA852809 WBW851937:WBW852809 WLS851937:WLS852809 WVO851937:WVO852809 M917473:M918345 JC917473:JC918345 SY917473:SY918345 ACU917473:ACU918345 AMQ917473:AMQ918345 AWM917473:AWM918345 BGI917473:BGI918345 BQE917473:BQE918345 CAA917473:CAA918345 CJW917473:CJW918345 CTS917473:CTS918345 DDO917473:DDO918345 DNK917473:DNK918345 DXG917473:DXG918345 EHC917473:EHC918345 EQY917473:EQY918345 FAU917473:FAU918345 FKQ917473:FKQ918345 FUM917473:FUM918345 GEI917473:GEI918345 GOE917473:GOE918345 GYA917473:GYA918345 HHW917473:HHW918345 HRS917473:HRS918345 IBO917473:IBO918345 ILK917473:ILK918345 IVG917473:IVG918345 JFC917473:JFC918345 JOY917473:JOY918345 JYU917473:JYU918345 KIQ917473:KIQ918345 KSM917473:KSM918345 LCI917473:LCI918345 LME917473:LME918345 LWA917473:LWA918345 MFW917473:MFW918345 MPS917473:MPS918345 MZO917473:MZO918345 NJK917473:NJK918345 NTG917473:NTG918345 ODC917473:ODC918345 OMY917473:OMY918345 OWU917473:OWU918345 PGQ917473:PGQ918345 PQM917473:PQM918345 QAI917473:QAI918345 QKE917473:QKE918345 QUA917473:QUA918345 RDW917473:RDW918345 RNS917473:RNS918345 RXO917473:RXO918345 SHK917473:SHK918345 SRG917473:SRG918345 TBC917473:TBC918345 TKY917473:TKY918345 TUU917473:TUU918345 UEQ917473:UEQ918345 UOM917473:UOM918345 UYI917473:UYI918345 VIE917473:VIE918345 VSA917473:VSA918345 WBW917473:WBW918345 WLS917473:WLS918345 WVO917473:WVO918345 M983009:M983881 JC983009:JC983881 SY983009:SY983881 ACU983009:ACU983881 AMQ983009:AMQ983881 AWM983009:AWM983881 BGI983009:BGI983881 BQE983009:BQE983881 CAA983009:CAA983881 CJW983009:CJW983881 CTS983009:CTS983881 DDO983009:DDO983881 DNK983009:DNK983881 DXG983009:DXG983881 EHC983009:EHC983881 EQY983009:EQY983881 FAU983009:FAU983881 FKQ983009:FKQ983881 FUM983009:FUM983881 GEI983009:GEI983881 GOE983009:GOE983881 GYA983009:GYA983881 HHW983009:HHW983881 HRS983009:HRS983881 IBO983009:IBO983881 ILK983009:ILK983881 IVG983009:IVG983881 JFC983009:JFC983881 JOY983009:JOY983881 JYU983009:JYU983881 KIQ983009:KIQ983881 KSM983009:KSM983881 LCI983009:LCI983881 LME983009:LME983881 LWA983009:LWA983881 MFW983009:MFW983881 MPS983009:MPS983881 MZO983009:MZO983881 NJK983009:NJK983881 NTG983009:NTG983881 ODC983009:ODC983881 OMY983009:OMY983881 OWU983009:OWU983881 PGQ983009:PGQ983881 PQM983009:PQM983881 QAI983009:QAI983881 QKE983009:QKE983881 QUA983009:QUA983881 RDW983009:RDW983881 RNS983009:RNS983881 RXO983009:RXO983881 SHK983009:SHK983881 SRG983009:SRG983881 TBC983009:TBC983881 TKY983009:TKY983881 TUU983009:TUU983881 UEQ983009:UEQ983881 UOM983009:UOM983881 UYI983009:UYI983881 VIE983009:VIE983881 VSA983009:VSA983881 WBW983009:WBW983881 WLS983009:WLS983881 WLS47:WLS841 WBW47:WBW841 VSA47:VSA841 VIE47:VIE841 UYI47:UYI841 UOM47:UOM841 UEQ47:UEQ841 TUU47:TUU841 TKY47:TKY841 TBC47:TBC841 SRG47:SRG841 SHK47:SHK841 RXO47:RXO841 RNS47:RNS841 RDW47:RDW841 QUA47:QUA841 QKE47:QKE841 QAI47:QAI841 PQM47:PQM841 PGQ47:PGQ841 OWU47:OWU841 OMY47:OMY841 ODC47:ODC841 NTG47:NTG841 NJK47:NJK841 MZO47:MZO841 MPS47:MPS841 MFW47:MFW841 LWA47:LWA841 LME47:LME841 LCI47:LCI841 KSM47:KSM841 KIQ47:KIQ841 JYU47:JYU841 JOY47:JOY841 JFC47:JFC841 IVG47:IVG841 ILK47:ILK841 IBO47:IBO841 HRS47:HRS841 HHW47:HHW841 GYA47:GYA841 GOE47:GOE841 GEI47:GEI841 FUM47:FUM841 FKQ47:FKQ841 FAU47:FAU841 EQY47:EQY841 EHC47:EHC841 DXG47:DXG841 DNK47:DNK841 DDO47:DDO841 CTS47:CTS841 CJW47:CJW841 CAA47:CAA841 BQE47:BQE841 BGI47:BGI841 AWM47:AWM841 AMQ47:AMQ841 ACU47:ACU841 SY47:SY841 JC47:JC841 WVZ47:WWB841 WMD47:WMF841 WCH47:WCJ841 VSL47:VSN841 VIP47:VIR841 UYT47:UYV841 UOX47:UOZ841 UFB47:UFD841 TVF47:TVH841 TLJ47:TLL841 TBN47:TBP841 SRR47:SRT841 SHV47:SHX841 RXZ47:RYB841 ROD47:ROF841 REH47:REJ841 QUL47:QUN841 QKP47:QKR841 QAT47:QAV841 PQX47:PQZ841 PHB47:PHD841 OXF47:OXH841 ONJ47:ONL841 ODN47:ODP841 NTR47:NTT841 NJV47:NJX841 MZZ47:NAB841 MQD47:MQF841 MGH47:MGJ841 LWL47:LWN841 LMP47:LMR841 LCT47:LCV841 KSX47:KSZ841 KJB47:KJD841 JZF47:JZH841 JPJ47:JPL841 JFN47:JFP841 IVR47:IVT841 ILV47:ILX841 IBZ47:ICB841 HSD47:HSF841 HIH47:HIJ841 GYL47:GYN841 GOP47:GOR841 GET47:GEV841 FUX47:FUZ841 FLB47:FLD841 FBF47:FBH841 ERJ47:ERL841 EHN47:EHP841 DXR47:DXT841 DNV47:DNX841 DDZ47:DEB841 CUD47:CUF841 CKH47:CKJ841 CAL47:CAN841 BQP47:BQR841 BGT47:BGV841 AWX47:AWZ841 ANB47:AND841 ADF47:ADH841 TJ47:TL841 JN47:JP841 WVO47:WVO841 X47:Z841 M47:M841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WVX38:WVZ38 WMB38:WMD38 WCF38:WCH38 VSJ38:VSL38 VIN38:VIP38 UYR38:UYT38 UOV38:UOX38 UEZ38:UFB38 TVD38:TVF38 TLH38:TLJ38 TBL38:TBN38 SRP38:SRR38 SHT38:SHV38 RXX38:RXZ38 ROB38:ROD38 REF38:REH38 QUJ38:QUL38 QKN38:QKP38 QAR38:QAT38 PQV38:PQX38 PGZ38:PHB38 OXD38:OXF38 ONH38:ONJ38 ODL38:ODN38 NTP38:NTR38 NJT38:NJV38 MZX38:MZZ38 MQB38:MQD38 MGF38:MGH38 LWJ38:LWL38 LMN38:LMP38 LCR38:LCT38 KSV38:KSX38 KIZ38:KJB38 JZD38:JZF38 JPH38:JPJ38 JFL38:JFN38 IVP38:IVR38 ILT38:ILV38 IBX38:IBZ38 HSB38:HSD38 HIF38:HIH38 GYJ38:GYL38 GON38:GOP38 GER38:GET38 FUV38:FUX38 FKZ38:FLB38 FBD38:FBF38 ERH38:ERJ38 EHL38:EHN38 DXP38:DXR38 DNT38:DNV38 DDX38:DDZ38 CUB38:CUD38 CKF38:CKH38 CAJ38:CAL38 BQN38:BQP38 BGR38:BGT38 AWV38:AWX38 AMZ38:ANB38 ADD38:ADF38 TH38:TJ38 JL38:JN38 WVM38 X8:Z9 W10:Y11 L10:L11 AWV24:AWX24 BGR24:BGT24 BQN24:BQP24 CAJ24:CAL24 CKF24:CKH24 CUB24:CUD24 DDX24:DDZ24 DNT24:DNV24 DXP24:DXR24 EHL24:EHN24 ERH24:ERJ24 FBD24:FBF24 FKZ24:FLB24 FUV24:FUX24 GER24:GET24 GON24:GOP24 GYJ24:GYL24 HIF24:HIH24 HSB24:HSD24 IBX24:IBZ24 ILT24:ILV24 IVP24:IVR24 JFL24:JFN24 JPH24:JPJ24 JZD24:JZF24 KIZ24:KJB24 KSV24:KSX24 LCR24:LCT24 LMN24:LMP24 LWJ24:LWL24 MGF24:MGH24 MQB24:MQD24 MZX24:MZZ24 NJT24:NJV24 NTP24:NTR24 ODL24:ODN24 ONH24:ONJ24 OXD24:OXF24 PGZ24:PHB24 PQV24:PQX24 QAR24:QAT24 QKN24:QKP24 QUJ24:QUL24 REF24:REH24 ROB24:ROD24 RXX24:RXZ24 SHT24:SHV24 SRP24:SRR24 TBL24:TBN24 TLH24:TLJ24 TVD24:TVF24 UEZ24:UFB24 UOV24:UOX24 UYR24:UYT24 VIN24:VIP24 VSJ24:VSL24 WCF24:WCH24 WMB24:WMD24 WVX24:WVZ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M24 JL24:JN24 TH24:TJ24 DDT32:DDT33 M8:M9 ADD24:ADF24 TJ8:TL14 JN8:JP14 X12:Z14 WVO8:WVO14 WLS8:WLS14 WBW8:WBW14 VSA8:VSA14 VIE8:VIE14 UYI8:UYI14 UOM8:UOM14 UEQ8:UEQ14 TUU8:TUU14 TKY8:TKY14 TBC8:TBC14 SRG8:SRG14 SHK8:SHK14 RXO8:RXO14 RNS8:RNS14 RDW8:RDW14 QUA8:QUA14 QKE8:QKE14 QAI8:QAI14 PQM8:PQM14 PGQ8:PGQ14 OWU8:OWU14 OMY8:OMY14 ODC8:ODC14 NTG8:NTG14 NJK8:NJK14 MZO8:MZO14 MPS8:MPS14 MFW8:MFW14 LWA8:LWA14 LME8:LME14 LCI8:LCI14 KSM8:KSM14 KIQ8:KIQ14 JYU8:JYU14 JOY8:JOY14 JFC8:JFC14 IVG8:IVG14 ILK8:ILK14 IBO8:IBO14 HRS8:HRS14 HHW8:HHW14 GYA8:GYA14 GOE8:GOE14 GEI8:GEI14 FUM8:FUM14 FKQ8:FKQ14 FAU8:FAU14 EQY8:EQY14 EHC8:EHC14 DXG8:DXG14 DNK8:DNK14 DDO8:DDO14 CTS8:CTS14 CJW8:CJW14 CAA8:CAA14 BQE8:BQE14 BGI8:BGI14 AWM8:AWM14 AMQ8:AMQ14 ACU8:ACU14 SY8:SY14 JC8:JC14 WVZ8:WWB14 WMD8:WMF14 WCH8:WCJ14 VSL8:VSN14 VIP8:VIR14 UYT8:UYV14 UOX8:UOZ14 UFB8:UFD14 TVF8:TVH14 TLJ8:TLL14 TBN8:TBP14 SRR8:SRT14 SHV8:SHX14 RXZ8:RYB14 ROD8:ROF14 REH8:REJ14 QUL8:QUN14 QKP8:QKR14 QAT8:QAV14 PQX8:PQZ14 PHB8:PHD14 OXF8:OXH14 ONJ8:ONL14 ODN8:ODP14 NTR8:NTT14 NJV8:NJX14 MZZ8:NAB14 MQD8:MQF14 MGH8:MGJ14 LWL8:LWN14 LMP8:LMR14 LCT8:LCV14 KSX8:KSZ14 KJB8:KJD14 JZF8:JZH14 JPJ8:JPL14 JFN8:JFP14 IVR8:IVT14 ILV8:ILX14 IBZ8:ICB14 HSD8:HSF14 HIH8:HIJ14 GYL8:GYN14 GOP8:GOR14 GET8:GEV14 FUX8:FUZ14 FLB8:FLD14 FBF8:FBH14 ERJ8:ERL14 EHN8:EHP14 DXR8:DXT14 DNV8:DNX14 DDZ8:DEB14 CUD8:CUF14 CKH8:CKJ14 CAL8:CAN14 BQP8:BQR14 BGT8:BGV14 AWX8:AWZ14 ANB8:AND14 ADF8:ADH14 AMZ24:ANB24 ANB18:AND19 AWX18:AWZ19 BGT18:BGV19 BQP18:BQR19 CAL18:CAN19 CKH18:CKJ19 CUD18:CUF19 DDZ18:DEB19 DNV18:DNX19 DXR18:DXT19 EHN18:EHP19 ERJ18:ERL19 FBF18:FBH19 FLB18:FLD19 FUX18:FUZ19 GET18:GEV19 GOP18:GOR19 GYL18:GYN19 HIH18:HIJ19 HSD18:HSF19 IBZ18:ICB19 ILV18:ILX19 IVR18:IVT19 JFN18:JFP19 JPJ18:JPL19 JZF18:JZH19 KJB18:KJD19 KSX18:KSZ19 LCT18:LCV19 LMP18:LMR19 LWL18:LWN19 MGH18:MGJ19 MQD18:MQF19 MZZ18:NAB19 NJV18:NJX19 NTR18:NTT19 ODN18:ODP19 ONJ18:ONL19 OXF18:OXH19 PHB18:PHD19 PQX18:PQZ19 QAT18:QAV19 QKP18:QKR19 QUL18:QUN19 REH18:REJ19 ROD18:ROF19 RXZ18:RYB19 SHV18:SHX19 SRR18:SRT19 TBN18:TBP19 TLJ18:TLL19 TVF18:TVH19 UFB18:UFD19 UOX18:UOZ19 UYT18:UYV19 VIP18:VIR19 VSL18:VSN19 WCH18:WCJ19 WMD18:WMF19 WVZ18:WWB19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ADF18:ADH19 JN18:JP19 TJ18:TL19 X18:Z19 W28:Y28 X32:Z32 DNP32:DNP33 X24:Z24 M12:M14 M18:M19 DXL32:DXL33 EHH32:EHH33 ERD32:ERD33 FAZ32:FAZ33 FKV32:FKV33 FUR32:FUR33 GEN32:GEN33 GOJ32:GOJ33 GYF32:GYF33 HIB32:HIB33 HRX32:HRX33 IBT32:IBT33 ILP32:ILP33 IVL32:IVL33 JFH32:JFH33 JPD32:JPD33 JYZ32:JYZ33 KIV32:KIV33 KSR32:KSR33 LCN32:LCN33 LMJ32:LMJ33 LWF32:LWF33 MGB32:MGB33 MPX32:MPX33 MZT32:MZT33 NJP32:NJP33 NTL32:NTL33 ODH32:ODH33 OND32:OND33 OWZ32:OWZ33 PGV32:PGV33 PQR32:PQR33 QAN32:QAN33 QKJ32:QKJ33 QUF32:QUF33 REB32:REB33 RNX32:RNX33 RXT32:RXT33 SHP32:SHP33 SRL32:SRL33 TBH32:TBH33 TLD32:TLD33 TUZ32:TUZ33 UEV32:UEV33 UOR32:UOR33 UYN32:UYN33 VIJ32:VIJ33 VSF32:VSF33 WCB32:WCB33 WLX32:WLX33 WVT32:WVT33 JS32:JU33 TO32:TQ33 ADK32:ADM33 ANG32:ANI33 AXC32:AXE33 BGY32:BHA33 BQU32:BQW33 CAQ32:CAS33 CKM32:CKO33 CUI32:CUK33 DEE32:DEG33 DOA32:DOC33 DXW32:DXY33 EHS32:EHU33 ERO32:ERQ33 FBK32:FBM33 FLG32:FLI33 FVC32:FVE33 GEY32:GFA33 GOU32:GOW33 GYQ32:GYS33 HIM32:HIO33 HSI32:HSK33 ICE32:ICG33 IMA32:IMC33 IVW32:IVY33 JFS32:JFU33 JPO32:JPQ33 JZK32:JZM33 KJG32:KJI33 KTC32:KTE33 LCY32:LDA33 LMU32:LMW33 LWQ32:LWS33 MGM32:MGO33 MQI32:MQK33 NAE32:NAG33 NKA32:NKC33 NTW32:NTY33 ODS32:ODU33 ONO32:ONQ33 OXK32:OXM33 PHG32:PHI33 PRC32:PRE33 QAY32:QBA33 QKU32:QKW33 QUQ32:QUS33 REM32:REO33 ROI32:ROK33 RYE32:RYG33 SIA32:SIC33 SRW32:SRY33 TBS32:TBU33 TLO32:TLQ33 TVK32:TVM33 UFG32:UFI33 UPC32:UPE33 UYY32:UZA33 VIU32:VIW33 VSQ32:VSS33 WCM32:WCO33 WMI32:WMK33 WWE32:WWG33 JH32:JH33 TD32:TD33 ACZ32:ACZ33 AMV32:AMV33 AWR32:AWR33 BGN32:BGN33 BQJ32:BQJ33 DXL27:DXL28 DNP27:DNP28 M38 X38:Z38 JW16:JY16 TS16:TU16 ADO16:ADQ16 ANK16:ANM16 AXG16:AXI16 BHC16:BHE16 BQY16:BRA16 CAU16:CAW16 CKQ16:CKS16 CUM16:CUO16 DEI16:DEK16 DOE16:DOG16 DYA16:DYC16 EHW16:EHY16 ERS16:ERU16 FBO16:FBQ16 FLK16:FLM16 FVG16:FVI16 GFC16:GFE16 GOY16:GPA16 GYU16:GYW16 HIQ16:HIS16 HSM16:HSO16 ICI16:ICK16 IME16:IMG16 IWA16:IWC16 JFW16:JFY16 JPS16:JPU16 JZO16:JZQ16 KJK16:KJM16 KTG16:KTI16 LDC16:LDE16 LMY16:LNA16 LWU16:LWW16 MGQ16:MGS16 MQM16:MQO16 NAI16:NAK16 NKE16:NKG16 NUA16:NUC16 ODW16:ODY16 ONS16:ONU16 OXO16:OXQ16 PHK16:PHM16 PRG16:PRI16 QBC16:QBE16 QKY16:QLA16 QUU16:QUW16 REQ16:RES16 ROM16:ROO16 RYI16:RYK16 SIE16:SIG16 SSA16:SSC16 TBW16:TBY16 TLS16:TLU16 TVO16:TVQ16 UFK16:UFM16 UPG16:UPI16 UZC16:UZE16 VIY16:VJA16 VSU16:VSW16 WCQ16:WCS16 WMM16:WMO16 WWI16:WWK16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M16 WMB16 X16:Z16 WVX16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WWH17:WWJ17 WML17:WMN17 WCP17:WCR17 VST17:VSV17 VIX17:VIZ17 UZB17:UZD17 UPF17:UPH17 UFJ17:UFL17 TVN17:TVP17 TLR17:TLT17 TBV17:TBX17 SRZ17:SSB17 SID17:SIF17 RYH17:RYJ17 ROL17:RON17 REP17:RER17 QUT17:QUV17 QKX17:QKZ17 QBB17:QBD17 PRF17:PRH17 PHJ17:PHL17 OXN17:OXP17 ONR17:ONT17 ODV17:ODX17 NTZ17:NUB17 NKD17:NKF17 NAH17:NAJ17 MQL17:MQN17 MGP17:MGR17 LWT17:LWV17 LMX17:LMZ17 LDB17:LDD17 KTF17:KTH17 KJJ17:KJL17 JZN17:JZP17 JPR17:JPT17 JFV17:JFX17 IVZ17:IWB17 IMD17:IMF17 ICH17:ICJ17 HSL17:HSN17 HIP17:HIR17 GYT17:GYV17 GOX17:GOZ17 GFB17:GFD17 FVF17:FVH17 FLJ17:FLL17 FBN17:FBP17 ERR17:ERT17 EHV17:EHX17 DXZ17:DYB17 DOD17:DOF17 DEH17:DEJ17 CUL17:CUN17 CKP17:CKR17 CAT17:CAV17 BQX17:BQZ17 BHB17:BHD17 AXF17:AXH17 ANJ17:ANL17 ADN17:ADP17 TR17:TT17 JV17:JX17 WVW17 WMA17 WCE17 VSI17 VIM21 UYQ21 UOU21 UEY21 TVC21 TLG21 TBK21 SRO21 SHS21 RXW21 ROA21 REE21 QUI21 QKM21 QAQ21 PQU21 PGY21 OXC21 ONG21 ODK21 NTO21 NJS21 MZW21 MQA21 MGE21 LWI21 LMM21 LCQ21 KSU21 KIY21 JZC21 JPG21 JFK21 IVO21 ILS21 IBW21 HSA21 HIE21 GYI21 GOM21 GEQ21 FUU21 FKY21 FBC21 ERG21 EHK21 DXO21 DNS21 DDW21 CUA21 CKE21 CAI21 BQM21 BGQ21 AWU21 AMY21 ADC21 TG21 JK21 WWH21:WWJ21 WML21:WMN21 WCP21:WCR21 VST21:VSV21 VIX21:VIZ21 UZB21:UZD21 UPF21:UPH21 UFJ21:UFL21 TVN21:TVP21 TLR21:TLT21 TBV21:TBX21 SRZ21:SSB21 SID21:SIF21 RYH21:RYJ21 ROL21:RON21 REP21:RER21 QUT21:QUV21 QKX21:QKZ21 QBB21:QBD21 PRF21:PRH21 PHJ21:PHL21 OXN21:OXP21 ONR21:ONT21 ODV21:ODX21 NTZ21:NUB21 NKD21:NKF21 NAH21:NAJ21 MQL21:MQN21 MGP21:MGR21 LWT21:LWV21 LMX21:LMZ21 LDB21:LDD21 KTF21:KTH21 KJJ21:KJL21 JZN21:JZP21 JPR21:JPT21 JFV21:JFX21 IVZ21:IWB21 IMD21:IMF21 ICH21:ICJ21 HSL21:HSN21 HIP21:HIR21 GYT21:GYV21 GOX21:GOZ21 GFB21:GFD21 FVF21:FVH21 FLJ21:FLL21 FBN21:FBP21 ERR21:ERT21 EHV21:EHX21 DXZ21:DYB21 DOD21:DOF21 DEH21:DEJ21 CUL21:CUN21 CKP21:CKR21 CAT21:CAV21 BQX21:BQZ21 BHB21:BHD21 AXF21:AXH21 ANJ21:ANL21 ADN21:ADP21 TR21:TT21 JV21:JX21 WVW21 WMA21 WCE21 VSI21 X27:Z27 CAF32:CAF33 EHH27:EHH28 M27 CTX32:CTX33 DDT27:DDT28 CTX27:CTX28 CKB27:CKB28 CAF27:CAF28 BQJ27:BQJ28 BGN27:BGN28 AWR27:AWR28 AMV27:AMV28 ACZ27:ACZ28 TD27:TD28 JH27:JH28 WWE27:WWG28 WMI27:WMK28 WCM27:WCO28 VSQ27:VSS28 VIU27:VIW28 UYY27:UZA28 UPC27:UPE28 UFG27:UFI28 TVK27:TVM28 TLO27:TLQ28 TBS27:TBU28 SRW27:SRY28 SIA27:SIC28 RYE27:RYG28 ROI27:ROK28 REM27:REO28 QUQ27:QUS28 QKU27:QKW28 QAY27:QBA28 PRC27:PRE28 PHG27:PHI28 OXK27:OXM28 ONO27:ONQ28 ODS27:ODU28 NTW27:NTY28 NKA27:NKC28 NAE27:NAG28 MQI27:MQK28 MGM27:MGO28 LWQ27:LWS28 LMU27:LMW28 LCY27:LDA28 KTC27:KTE28 KJG27:KJI28 JZK27:JZM28 JPO27:JPQ28 JFS27:JFU28 IVW27:IVY28 IMA27:IMC28 ICE27:ICG28 HSI27:HSK28 HIM27:HIO28 GYQ27:GYS28 GOU27:GOW28 GEY27:GFA28 FVC27:FVE28 FLG27:FLI28 FBK27:FBM28 ERO27:ERQ28 EHS27:EHU28 DXW27:DXY28 DOA27:DOC28 DEE27:DEG28 CUI27:CUK28 CKM27:CKO28 CAQ27:CAS28 BQU27:BQW28 BGY27:BHA28 AXC27:AXE28 ANG27:ANI28 ADK27:ADM28 TO27:TQ28 JS27:JU28 WVT27:WVT28 WLX27:WLX28 WCB27:WCB28 VSF27:VSF28 VIJ27:VIJ28 UYN27:UYN28 UOR27:UOR28 UEV27:UEV28 TUZ27:TUZ28 TLD27:TLD28 TBH27:TBH28 SRL27:SRL28 SHP27:SHP28 RXT27:RXT28 RNX27:RNX28 REB27:REB28 QUF27:QUF28 QKJ27:QKJ28 QAN27:QAN28 PQR27:PQR28 PGV27:PGV28 OWZ27:OWZ28 OND27:OND28 ODH27:ODH28 NTL27:NTL28 NJP27:NJP28 MZT27:MZT28 MPX27:MPX28 MGB27:MGB28 LWF27:LWF28 LMJ27:LMJ28 LCN27:LCN28 KSR27:KSR28 KIV27:KIV28 JYZ27:JYZ28 JPD27:JPD28 JFH27:JFH28 IVL27:IVL28 ILP27:ILP28 IBT27:IBT28 HRX27:HRX28 HIB27:HIB28 GYF27:GYF28 GOJ27:GOJ28 GEN27:GEN28 FUR27:FUR28 FKV27:FKV28 FAZ27:FAZ28 ERD27:ERD28 L28 M32 L33 CKB32:CKB33 W33:Y33 X35:Y37">
      <formula1>0</formula1>
      <formula2>100</formula2>
    </dataValidation>
    <dataValidation type="custom" allowBlank="1" showInputMessage="1" showErrorMessage="1" sqref="WWG983009:WWG983881 AE65505:AE66377 JU65505:JU66377 TQ65505:TQ66377 ADM65505:ADM66377 ANI65505:ANI66377 AXE65505:AXE66377 BHA65505:BHA66377 BQW65505:BQW66377 CAS65505:CAS66377 CKO65505:CKO66377 CUK65505:CUK66377 DEG65505:DEG66377 DOC65505:DOC66377 DXY65505:DXY66377 EHU65505:EHU66377 ERQ65505:ERQ66377 FBM65505:FBM66377 FLI65505:FLI66377 FVE65505:FVE66377 GFA65505:GFA66377 GOW65505:GOW66377 GYS65505:GYS66377 HIO65505:HIO66377 HSK65505:HSK66377 ICG65505:ICG66377 IMC65505:IMC66377 IVY65505:IVY66377 JFU65505:JFU66377 JPQ65505:JPQ66377 JZM65505:JZM66377 KJI65505:KJI66377 KTE65505:KTE66377 LDA65505:LDA66377 LMW65505:LMW66377 LWS65505:LWS66377 MGO65505:MGO66377 MQK65505:MQK66377 NAG65505:NAG66377 NKC65505:NKC66377 NTY65505:NTY66377 ODU65505:ODU66377 ONQ65505:ONQ66377 OXM65505:OXM66377 PHI65505:PHI66377 PRE65505:PRE66377 QBA65505:QBA66377 QKW65505:QKW66377 QUS65505:QUS66377 REO65505:REO66377 ROK65505:ROK66377 RYG65505:RYG66377 SIC65505:SIC66377 SRY65505:SRY66377 TBU65505:TBU66377 TLQ65505:TLQ66377 TVM65505:TVM66377 UFI65505:UFI66377 UPE65505:UPE66377 UZA65505:UZA66377 VIW65505:VIW66377 VSS65505:VSS66377 WCO65505:WCO66377 WMK65505:WMK66377 WWG65505:WWG66377 AE131041:AE131913 JU131041:JU131913 TQ131041:TQ131913 ADM131041:ADM131913 ANI131041:ANI131913 AXE131041:AXE131913 BHA131041:BHA131913 BQW131041:BQW131913 CAS131041:CAS131913 CKO131041:CKO131913 CUK131041:CUK131913 DEG131041:DEG131913 DOC131041:DOC131913 DXY131041:DXY131913 EHU131041:EHU131913 ERQ131041:ERQ131913 FBM131041:FBM131913 FLI131041:FLI131913 FVE131041:FVE131913 GFA131041:GFA131913 GOW131041:GOW131913 GYS131041:GYS131913 HIO131041:HIO131913 HSK131041:HSK131913 ICG131041:ICG131913 IMC131041:IMC131913 IVY131041:IVY131913 JFU131041:JFU131913 JPQ131041:JPQ131913 JZM131041:JZM131913 KJI131041:KJI131913 KTE131041:KTE131913 LDA131041:LDA131913 LMW131041:LMW131913 LWS131041:LWS131913 MGO131041:MGO131913 MQK131041:MQK131913 NAG131041:NAG131913 NKC131041:NKC131913 NTY131041:NTY131913 ODU131041:ODU131913 ONQ131041:ONQ131913 OXM131041:OXM131913 PHI131041:PHI131913 PRE131041:PRE131913 QBA131041:QBA131913 QKW131041:QKW131913 QUS131041:QUS131913 REO131041:REO131913 ROK131041:ROK131913 RYG131041:RYG131913 SIC131041:SIC131913 SRY131041:SRY131913 TBU131041:TBU131913 TLQ131041:TLQ131913 TVM131041:TVM131913 UFI131041:UFI131913 UPE131041:UPE131913 UZA131041:UZA131913 VIW131041:VIW131913 VSS131041:VSS131913 WCO131041:WCO131913 WMK131041:WMK131913 WWG131041:WWG131913 AE196577:AE197449 JU196577:JU197449 TQ196577:TQ197449 ADM196577:ADM197449 ANI196577:ANI197449 AXE196577:AXE197449 BHA196577:BHA197449 BQW196577:BQW197449 CAS196577:CAS197449 CKO196577:CKO197449 CUK196577:CUK197449 DEG196577:DEG197449 DOC196577:DOC197449 DXY196577:DXY197449 EHU196577:EHU197449 ERQ196577:ERQ197449 FBM196577:FBM197449 FLI196577:FLI197449 FVE196577:FVE197449 GFA196577:GFA197449 GOW196577:GOW197449 GYS196577:GYS197449 HIO196577:HIO197449 HSK196577:HSK197449 ICG196577:ICG197449 IMC196577:IMC197449 IVY196577:IVY197449 JFU196577:JFU197449 JPQ196577:JPQ197449 JZM196577:JZM197449 KJI196577:KJI197449 KTE196577:KTE197449 LDA196577:LDA197449 LMW196577:LMW197449 LWS196577:LWS197449 MGO196577:MGO197449 MQK196577:MQK197449 NAG196577:NAG197449 NKC196577:NKC197449 NTY196577:NTY197449 ODU196577:ODU197449 ONQ196577:ONQ197449 OXM196577:OXM197449 PHI196577:PHI197449 PRE196577:PRE197449 QBA196577:QBA197449 QKW196577:QKW197449 QUS196577:QUS197449 REO196577:REO197449 ROK196577:ROK197449 RYG196577:RYG197449 SIC196577:SIC197449 SRY196577:SRY197449 TBU196577:TBU197449 TLQ196577:TLQ197449 TVM196577:TVM197449 UFI196577:UFI197449 UPE196577:UPE197449 UZA196577:UZA197449 VIW196577:VIW197449 VSS196577:VSS197449 WCO196577:WCO197449 WMK196577:WMK197449 WWG196577:WWG197449 AE262113:AE262985 JU262113:JU262985 TQ262113:TQ262985 ADM262113:ADM262985 ANI262113:ANI262985 AXE262113:AXE262985 BHA262113:BHA262985 BQW262113:BQW262985 CAS262113:CAS262985 CKO262113:CKO262985 CUK262113:CUK262985 DEG262113:DEG262985 DOC262113:DOC262985 DXY262113:DXY262985 EHU262113:EHU262985 ERQ262113:ERQ262985 FBM262113:FBM262985 FLI262113:FLI262985 FVE262113:FVE262985 GFA262113:GFA262985 GOW262113:GOW262985 GYS262113:GYS262985 HIO262113:HIO262985 HSK262113:HSK262985 ICG262113:ICG262985 IMC262113:IMC262985 IVY262113:IVY262985 JFU262113:JFU262985 JPQ262113:JPQ262985 JZM262113:JZM262985 KJI262113:KJI262985 KTE262113:KTE262985 LDA262113:LDA262985 LMW262113:LMW262985 LWS262113:LWS262985 MGO262113:MGO262985 MQK262113:MQK262985 NAG262113:NAG262985 NKC262113:NKC262985 NTY262113:NTY262985 ODU262113:ODU262985 ONQ262113:ONQ262985 OXM262113:OXM262985 PHI262113:PHI262985 PRE262113:PRE262985 QBA262113:QBA262985 QKW262113:QKW262985 QUS262113:QUS262985 REO262113:REO262985 ROK262113:ROK262985 RYG262113:RYG262985 SIC262113:SIC262985 SRY262113:SRY262985 TBU262113:TBU262985 TLQ262113:TLQ262985 TVM262113:TVM262985 UFI262113:UFI262985 UPE262113:UPE262985 UZA262113:UZA262985 VIW262113:VIW262985 VSS262113:VSS262985 WCO262113:WCO262985 WMK262113:WMK262985 WWG262113:WWG262985 AE327649:AE328521 JU327649:JU328521 TQ327649:TQ328521 ADM327649:ADM328521 ANI327649:ANI328521 AXE327649:AXE328521 BHA327649:BHA328521 BQW327649:BQW328521 CAS327649:CAS328521 CKO327649:CKO328521 CUK327649:CUK328521 DEG327649:DEG328521 DOC327649:DOC328521 DXY327649:DXY328521 EHU327649:EHU328521 ERQ327649:ERQ328521 FBM327649:FBM328521 FLI327649:FLI328521 FVE327649:FVE328521 GFA327649:GFA328521 GOW327649:GOW328521 GYS327649:GYS328521 HIO327649:HIO328521 HSK327649:HSK328521 ICG327649:ICG328521 IMC327649:IMC328521 IVY327649:IVY328521 JFU327649:JFU328521 JPQ327649:JPQ328521 JZM327649:JZM328521 KJI327649:KJI328521 KTE327649:KTE328521 LDA327649:LDA328521 LMW327649:LMW328521 LWS327649:LWS328521 MGO327649:MGO328521 MQK327649:MQK328521 NAG327649:NAG328521 NKC327649:NKC328521 NTY327649:NTY328521 ODU327649:ODU328521 ONQ327649:ONQ328521 OXM327649:OXM328521 PHI327649:PHI328521 PRE327649:PRE328521 QBA327649:QBA328521 QKW327649:QKW328521 QUS327649:QUS328521 REO327649:REO328521 ROK327649:ROK328521 RYG327649:RYG328521 SIC327649:SIC328521 SRY327649:SRY328521 TBU327649:TBU328521 TLQ327649:TLQ328521 TVM327649:TVM328521 UFI327649:UFI328521 UPE327649:UPE328521 UZA327649:UZA328521 VIW327649:VIW328521 VSS327649:VSS328521 WCO327649:WCO328521 WMK327649:WMK328521 WWG327649:WWG328521 AE393185:AE394057 JU393185:JU394057 TQ393185:TQ394057 ADM393185:ADM394057 ANI393185:ANI394057 AXE393185:AXE394057 BHA393185:BHA394057 BQW393185:BQW394057 CAS393185:CAS394057 CKO393185:CKO394057 CUK393185:CUK394057 DEG393185:DEG394057 DOC393185:DOC394057 DXY393185:DXY394057 EHU393185:EHU394057 ERQ393185:ERQ394057 FBM393185:FBM394057 FLI393185:FLI394057 FVE393185:FVE394057 GFA393185:GFA394057 GOW393185:GOW394057 GYS393185:GYS394057 HIO393185:HIO394057 HSK393185:HSK394057 ICG393185:ICG394057 IMC393185:IMC394057 IVY393185:IVY394057 JFU393185:JFU394057 JPQ393185:JPQ394057 JZM393185:JZM394057 KJI393185:KJI394057 KTE393185:KTE394057 LDA393185:LDA394057 LMW393185:LMW394057 LWS393185:LWS394057 MGO393185:MGO394057 MQK393185:MQK394057 NAG393185:NAG394057 NKC393185:NKC394057 NTY393185:NTY394057 ODU393185:ODU394057 ONQ393185:ONQ394057 OXM393185:OXM394057 PHI393185:PHI394057 PRE393185:PRE394057 QBA393185:QBA394057 QKW393185:QKW394057 QUS393185:QUS394057 REO393185:REO394057 ROK393185:ROK394057 RYG393185:RYG394057 SIC393185:SIC394057 SRY393185:SRY394057 TBU393185:TBU394057 TLQ393185:TLQ394057 TVM393185:TVM394057 UFI393185:UFI394057 UPE393185:UPE394057 UZA393185:UZA394057 VIW393185:VIW394057 VSS393185:VSS394057 WCO393185:WCO394057 WMK393185:WMK394057 WWG393185:WWG394057 AE458721:AE459593 JU458721:JU459593 TQ458721:TQ459593 ADM458721:ADM459593 ANI458721:ANI459593 AXE458721:AXE459593 BHA458721:BHA459593 BQW458721:BQW459593 CAS458721:CAS459593 CKO458721:CKO459593 CUK458721:CUK459593 DEG458721:DEG459593 DOC458721:DOC459593 DXY458721:DXY459593 EHU458721:EHU459593 ERQ458721:ERQ459593 FBM458721:FBM459593 FLI458721:FLI459593 FVE458721:FVE459593 GFA458721:GFA459593 GOW458721:GOW459593 GYS458721:GYS459593 HIO458721:HIO459593 HSK458721:HSK459593 ICG458721:ICG459593 IMC458721:IMC459593 IVY458721:IVY459593 JFU458721:JFU459593 JPQ458721:JPQ459593 JZM458721:JZM459593 KJI458721:KJI459593 KTE458721:KTE459593 LDA458721:LDA459593 LMW458721:LMW459593 LWS458721:LWS459593 MGO458721:MGO459593 MQK458721:MQK459593 NAG458721:NAG459593 NKC458721:NKC459593 NTY458721:NTY459593 ODU458721:ODU459593 ONQ458721:ONQ459593 OXM458721:OXM459593 PHI458721:PHI459593 PRE458721:PRE459593 QBA458721:QBA459593 QKW458721:QKW459593 QUS458721:QUS459593 REO458721:REO459593 ROK458721:ROK459593 RYG458721:RYG459593 SIC458721:SIC459593 SRY458721:SRY459593 TBU458721:TBU459593 TLQ458721:TLQ459593 TVM458721:TVM459593 UFI458721:UFI459593 UPE458721:UPE459593 UZA458721:UZA459593 VIW458721:VIW459593 VSS458721:VSS459593 WCO458721:WCO459593 WMK458721:WMK459593 WWG458721:WWG459593 AE524257:AE525129 JU524257:JU525129 TQ524257:TQ525129 ADM524257:ADM525129 ANI524257:ANI525129 AXE524257:AXE525129 BHA524257:BHA525129 BQW524257:BQW525129 CAS524257:CAS525129 CKO524257:CKO525129 CUK524257:CUK525129 DEG524257:DEG525129 DOC524257:DOC525129 DXY524257:DXY525129 EHU524257:EHU525129 ERQ524257:ERQ525129 FBM524257:FBM525129 FLI524257:FLI525129 FVE524257:FVE525129 GFA524257:GFA525129 GOW524257:GOW525129 GYS524257:GYS525129 HIO524257:HIO525129 HSK524257:HSK525129 ICG524257:ICG525129 IMC524257:IMC525129 IVY524257:IVY525129 JFU524257:JFU525129 JPQ524257:JPQ525129 JZM524257:JZM525129 KJI524257:KJI525129 KTE524257:KTE525129 LDA524257:LDA525129 LMW524257:LMW525129 LWS524257:LWS525129 MGO524257:MGO525129 MQK524257:MQK525129 NAG524257:NAG525129 NKC524257:NKC525129 NTY524257:NTY525129 ODU524257:ODU525129 ONQ524257:ONQ525129 OXM524257:OXM525129 PHI524257:PHI525129 PRE524257:PRE525129 QBA524257:QBA525129 QKW524257:QKW525129 QUS524257:QUS525129 REO524257:REO525129 ROK524257:ROK525129 RYG524257:RYG525129 SIC524257:SIC525129 SRY524257:SRY525129 TBU524257:TBU525129 TLQ524257:TLQ525129 TVM524257:TVM525129 UFI524257:UFI525129 UPE524257:UPE525129 UZA524257:UZA525129 VIW524257:VIW525129 VSS524257:VSS525129 WCO524257:WCO525129 WMK524257:WMK525129 WWG524257:WWG525129 AE589793:AE590665 JU589793:JU590665 TQ589793:TQ590665 ADM589793:ADM590665 ANI589793:ANI590665 AXE589793:AXE590665 BHA589793:BHA590665 BQW589793:BQW590665 CAS589793:CAS590665 CKO589793:CKO590665 CUK589793:CUK590665 DEG589793:DEG590665 DOC589793:DOC590665 DXY589793:DXY590665 EHU589793:EHU590665 ERQ589793:ERQ590665 FBM589793:FBM590665 FLI589793:FLI590665 FVE589793:FVE590665 GFA589793:GFA590665 GOW589793:GOW590665 GYS589793:GYS590665 HIO589793:HIO590665 HSK589793:HSK590665 ICG589793:ICG590665 IMC589793:IMC590665 IVY589793:IVY590665 JFU589793:JFU590665 JPQ589793:JPQ590665 JZM589793:JZM590665 KJI589793:KJI590665 KTE589793:KTE590665 LDA589793:LDA590665 LMW589793:LMW590665 LWS589793:LWS590665 MGO589793:MGO590665 MQK589793:MQK590665 NAG589793:NAG590665 NKC589793:NKC590665 NTY589793:NTY590665 ODU589793:ODU590665 ONQ589793:ONQ590665 OXM589793:OXM590665 PHI589793:PHI590665 PRE589793:PRE590665 QBA589793:QBA590665 QKW589793:QKW590665 QUS589793:QUS590665 REO589793:REO590665 ROK589793:ROK590665 RYG589793:RYG590665 SIC589793:SIC590665 SRY589793:SRY590665 TBU589793:TBU590665 TLQ589793:TLQ590665 TVM589793:TVM590665 UFI589793:UFI590665 UPE589793:UPE590665 UZA589793:UZA590665 VIW589793:VIW590665 VSS589793:VSS590665 WCO589793:WCO590665 WMK589793:WMK590665 WWG589793:WWG590665 AE655329:AE656201 JU655329:JU656201 TQ655329:TQ656201 ADM655329:ADM656201 ANI655329:ANI656201 AXE655329:AXE656201 BHA655329:BHA656201 BQW655329:BQW656201 CAS655329:CAS656201 CKO655329:CKO656201 CUK655329:CUK656201 DEG655329:DEG656201 DOC655329:DOC656201 DXY655329:DXY656201 EHU655329:EHU656201 ERQ655329:ERQ656201 FBM655329:FBM656201 FLI655329:FLI656201 FVE655329:FVE656201 GFA655329:GFA656201 GOW655329:GOW656201 GYS655329:GYS656201 HIO655329:HIO656201 HSK655329:HSK656201 ICG655329:ICG656201 IMC655329:IMC656201 IVY655329:IVY656201 JFU655329:JFU656201 JPQ655329:JPQ656201 JZM655329:JZM656201 KJI655329:KJI656201 KTE655329:KTE656201 LDA655329:LDA656201 LMW655329:LMW656201 LWS655329:LWS656201 MGO655329:MGO656201 MQK655329:MQK656201 NAG655329:NAG656201 NKC655329:NKC656201 NTY655329:NTY656201 ODU655329:ODU656201 ONQ655329:ONQ656201 OXM655329:OXM656201 PHI655329:PHI656201 PRE655329:PRE656201 QBA655329:QBA656201 QKW655329:QKW656201 QUS655329:QUS656201 REO655329:REO656201 ROK655329:ROK656201 RYG655329:RYG656201 SIC655329:SIC656201 SRY655329:SRY656201 TBU655329:TBU656201 TLQ655329:TLQ656201 TVM655329:TVM656201 UFI655329:UFI656201 UPE655329:UPE656201 UZA655329:UZA656201 VIW655329:VIW656201 VSS655329:VSS656201 WCO655329:WCO656201 WMK655329:WMK656201 WWG655329:WWG656201 AE720865:AE721737 JU720865:JU721737 TQ720865:TQ721737 ADM720865:ADM721737 ANI720865:ANI721737 AXE720865:AXE721737 BHA720865:BHA721737 BQW720865:BQW721737 CAS720865:CAS721737 CKO720865:CKO721737 CUK720865:CUK721737 DEG720865:DEG721737 DOC720865:DOC721737 DXY720865:DXY721737 EHU720865:EHU721737 ERQ720865:ERQ721737 FBM720865:FBM721737 FLI720865:FLI721737 FVE720865:FVE721737 GFA720865:GFA721737 GOW720865:GOW721737 GYS720865:GYS721737 HIO720865:HIO721737 HSK720865:HSK721737 ICG720865:ICG721737 IMC720865:IMC721737 IVY720865:IVY721737 JFU720865:JFU721737 JPQ720865:JPQ721737 JZM720865:JZM721737 KJI720865:KJI721737 KTE720865:KTE721737 LDA720865:LDA721737 LMW720865:LMW721737 LWS720865:LWS721737 MGO720865:MGO721737 MQK720865:MQK721737 NAG720865:NAG721737 NKC720865:NKC721737 NTY720865:NTY721737 ODU720865:ODU721737 ONQ720865:ONQ721737 OXM720865:OXM721737 PHI720865:PHI721737 PRE720865:PRE721737 QBA720865:QBA721737 QKW720865:QKW721737 QUS720865:QUS721737 REO720865:REO721737 ROK720865:ROK721737 RYG720865:RYG721737 SIC720865:SIC721737 SRY720865:SRY721737 TBU720865:TBU721737 TLQ720865:TLQ721737 TVM720865:TVM721737 UFI720865:UFI721737 UPE720865:UPE721737 UZA720865:UZA721737 VIW720865:VIW721737 VSS720865:VSS721737 WCO720865:WCO721737 WMK720865:WMK721737 WWG720865:WWG721737 AE786401:AE787273 JU786401:JU787273 TQ786401:TQ787273 ADM786401:ADM787273 ANI786401:ANI787273 AXE786401:AXE787273 BHA786401:BHA787273 BQW786401:BQW787273 CAS786401:CAS787273 CKO786401:CKO787273 CUK786401:CUK787273 DEG786401:DEG787273 DOC786401:DOC787273 DXY786401:DXY787273 EHU786401:EHU787273 ERQ786401:ERQ787273 FBM786401:FBM787273 FLI786401:FLI787273 FVE786401:FVE787273 GFA786401:GFA787273 GOW786401:GOW787273 GYS786401:GYS787273 HIO786401:HIO787273 HSK786401:HSK787273 ICG786401:ICG787273 IMC786401:IMC787273 IVY786401:IVY787273 JFU786401:JFU787273 JPQ786401:JPQ787273 JZM786401:JZM787273 KJI786401:KJI787273 KTE786401:KTE787273 LDA786401:LDA787273 LMW786401:LMW787273 LWS786401:LWS787273 MGO786401:MGO787273 MQK786401:MQK787273 NAG786401:NAG787273 NKC786401:NKC787273 NTY786401:NTY787273 ODU786401:ODU787273 ONQ786401:ONQ787273 OXM786401:OXM787273 PHI786401:PHI787273 PRE786401:PRE787273 QBA786401:QBA787273 QKW786401:QKW787273 QUS786401:QUS787273 REO786401:REO787273 ROK786401:ROK787273 RYG786401:RYG787273 SIC786401:SIC787273 SRY786401:SRY787273 TBU786401:TBU787273 TLQ786401:TLQ787273 TVM786401:TVM787273 UFI786401:UFI787273 UPE786401:UPE787273 UZA786401:UZA787273 VIW786401:VIW787273 VSS786401:VSS787273 WCO786401:WCO787273 WMK786401:WMK787273 WWG786401:WWG787273 AE851937:AE852809 JU851937:JU852809 TQ851937:TQ852809 ADM851937:ADM852809 ANI851937:ANI852809 AXE851937:AXE852809 BHA851937:BHA852809 BQW851937:BQW852809 CAS851937:CAS852809 CKO851937:CKO852809 CUK851937:CUK852809 DEG851937:DEG852809 DOC851937:DOC852809 DXY851937:DXY852809 EHU851937:EHU852809 ERQ851937:ERQ852809 FBM851937:FBM852809 FLI851937:FLI852809 FVE851937:FVE852809 GFA851937:GFA852809 GOW851937:GOW852809 GYS851937:GYS852809 HIO851937:HIO852809 HSK851937:HSK852809 ICG851937:ICG852809 IMC851937:IMC852809 IVY851937:IVY852809 JFU851937:JFU852809 JPQ851937:JPQ852809 JZM851937:JZM852809 KJI851937:KJI852809 KTE851937:KTE852809 LDA851937:LDA852809 LMW851937:LMW852809 LWS851937:LWS852809 MGO851937:MGO852809 MQK851937:MQK852809 NAG851937:NAG852809 NKC851937:NKC852809 NTY851937:NTY852809 ODU851937:ODU852809 ONQ851937:ONQ852809 OXM851937:OXM852809 PHI851937:PHI852809 PRE851937:PRE852809 QBA851937:QBA852809 QKW851937:QKW852809 QUS851937:QUS852809 REO851937:REO852809 ROK851937:ROK852809 RYG851937:RYG852809 SIC851937:SIC852809 SRY851937:SRY852809 TBU851937:TBU852809 TLQ851937:TLQ852809 TVM851937:TVM852809 UFI851937:UFI852809 UPE851937:UPE852809 UZA851937:UZA852809 VIW851937:VIW852809 VSS851937:VSS852809 WCO851937:WCO852809 WMK851937:WMK852809 WWG851937:WWG852809 AE917473:AE918345 JU917473:JU918345 TQ917473:TQ918345 ADM917473:ADM918345 ANI917473:ANI918345 AXE917473:AXE918345 BHA917473:BHA918345 BQW917473:BQW918345 CAS917473:CAS918345 CKO917473:CKO918345 CUK917473:CUK918345 DEG917473:DEG918345 DOC917473:DOC918345 DXY917473:DXY918345 EHU917473:EHU918345 ERQ917473:ERQ918345 FBM917473:FBM918345 FLI917473:FLI918345 FVE917473:FVE918345 GFA917473:GFA918345 GOW917473:GOW918345 GYS917473:GYS918345 HIO917473:HIO918345 HSK917473:HSK918345 ICG917473:ICG918345 IMC917473:IMC918345 IVY917473:IVY918345 JFU917473:JFU918345 JPQ917473:JPQ918345 JZM917473:JZM918345 KJI917473:KJI918345 KTE917473:KTE918345 LDA917473:LDA918345 LMW917473:LMW918345 LWS917473:LWS918345 MGO917473:MGO918345 MQK917473:MQK918345 NAG917473:NAG918345 NKC917473:NKC918345 NTY917473:NTY918345 ODU917473:ODU918345 ONQ917473:ONQ918345 OXM917473:OXM918345 PHI917473:PHI918345 PRE917473:PRE918345 QBA917473:QBA918345 QKW917473:QKW918345 QUS917473:QUS918345 REO917473:REO918345 ROK917473:ROK918345 RYG917473:RYG918345 SIC917473:SIC918345 SRY917473:SRY918345 TBU917473:TBU918345 TLQ917473:TLQ918345 TVM917473:TVM918345 UFI917473:UFI918345 UPE917473:UPE918345 UZA917473:UZA918345 VIW917473:VIW918345 VSS917473:VSS918345 WCO917473:WCO918345 WMK917473:WMK918345 WWG917473:WWG918345 AE983009:AE983881 JU983009:JU983881 TQ983009:TQ983881 ADM983009:ADM983881 ANI983009:ANI983881 AXE983009:AXE983881 BHA983009:BHA983881 BQW983009:BQW983881 CAS983009:CAS983881 CKO983009:CKO983881 CUK983009:CUK983881 DEG983009:DEG983881 DOC983009:DOC983881 DXY983009:DXY983881 EHU983009:EHU983881 ERQ983009:ERQ983881 FBM983009:FBM983881 FLI983009:FLI983881 FVE983009:FVE983881 GFA983009:GFA983881 GOW983009:GOW983881 GYS983009:GYS983881 HIO983009:HIO983881 HSK983009:HSK983881 ICG983009:ICG983881 IMC983009:IMC983881 IVY983009:IVY983881 JFU983009:JFU983881 JPQ983009:JPQ983881 JZM983009:JZM983881 KJI983009:KJI983881 KTE983009:KTE983881 LDA983009:LDA983881 LMW983009:LMW983881 LWS983009:LWS983881 MGO983009:MGO983881 MQK983009:MQK983881 NAG983009:NAG983881 NKC983009:NKC983881 NTY983009:NTY983881 ODU983009:ODU983881 ONQ983009:ONQ983881 OXM983009:OXM983881 PHI983009:PHI983881 PRE983009:PRE983881 QBA983009:QBA983881 QKW983009:QKW983881 QUS983009:QUS983881 REO983009:REO983881 ROK983009:ROK983881 RYG983009:RYG983881 SIC983009:SIC983881 SRY983009:SRY983881 TBU983009:TBU983881 TLQ983009:TLQ983881 TVM983009:TVM983881 UFI983009:UFI983881 UPE983009:UPE983881 UZA983009:UZA983881 VIW983009:VIW983881 VSS983009:VSS983881 WCO983009:WCO983881 WMK983009:WMK983881 AE47:AE841 JU47:JU841 WWG47:WWG841 WMK47:WMK841 WCO47:WCO841 VSS47:VSS841 VIW47:VIW841 UZA47:UZA841 UPE47:UPE841 UFI47:UFI841 TVM47:TVM841 TLQ47:TLQ841 TBU47:TBU841 SRY47:SRY841 SIC47:SIC841 RYG47:RYG841 ROK47:ROK841 REO47:REO841 QUS47:QUS841 QKW47:QKW841 QBA47:QBA841 PRE47:PRE841 PHI47:PHI841 OXM47:OXM841 ONQ47:ONQ841 ODU47:ODU841 NTY47:NTY841 NKC47:NKC841 NAG47:NAG841 MQK47:MQK841 MGO47:MGO841 LWS47:LWS841 LMW47:LMW841 LDA47:LDA841 KTE47:KTE841 KJI47:KJI841 JZM47:JZM841 JPQ47:JPQ841 JFU47:JFU841 IVY47:IVY841 IMC47:IMC841 ICG47:ICG841 HSK47:HSK841 HIO47:HIO841 GYS47:GYS841 GOW47:GOW841 GFA47:GFA841 FVE47:FVE841 FLI47:FLI841 FBM47:FBM841 ERQ47:ERQ841 EHU47:EHU841 DXY47:DXY841 DOC47:DOC841 DEG47:DEG841 CUK47:CUK841 CKO47:CKO841 CAS47:CAS841 BQW47:BQW841 BHA47:BHA841 AXE47:AXE841 ANI47:ANI841 ADM47:ADM841 TQ47:TQ841 WCM38 VSQ38 VIU38 UYY38 UPC38 UFG38 TVK38 TLO38 TBS38 SRW38 SIA38 RYE38 ROI38 REM38 QUQ38 QKU38 QAY38 PRC38 PHG38 OXK38 ONO38 ODS38 NTW38 NKA38 NAE38 MQI38 MGM38 LWQ38 LMU38 LCY38 KTC38 KJG38 JZK38 JPO38 JFS38 IVW38 IMA38 ICE38 HSI38 HIM38 GYQ38 GOU38 GEY38 FVC38 FLG38 FBK38 ERO38 EHS38 DXW38 DOA38 DEE38 CUI38 CKM38 CAQ38 BQU38 BGY38 AXC38 ANG38 ADK38 TO38 WWE38 JS38 WMI38 TLO24 TBS24 SRW24 SIA24 RYE24 ROI24 REM24 QUQ24 QKU24 QAY24 PRC24 PHG24 OXK24 ONO24 ODS24 NTW24 NKA24 NAE24 MQI24 MGM24 LWQ24 LMU24 LCY24 KTC24 KJG24 JZK24 JPO24 JFS24 IVW24 IMA24 ICE24 HSI24 HIM24 GYQ24 GOU24 GEY24 FVC24 FLG24 FBK24 ERO24 EHS24 DXW24 DOA24 DEE24 CUI24 CKM24 CAQ24 BQU24 BGY24 AXC24 ANG24 ADK24 TO24 JS24 WWE24 WMI24 WCM24 VSQ24 VIU24 UYY24 UPC24 UFG24 TVK24 AD10:AD11 AM25:AM26 AQ25:AQ26 TVM18:TVM19 AW38:BA38 TVM8:TVM14 UFI8:UFI14 UPE8:UPE14 UZA8:UZA14 VIW8:VIW14 VSS8:VSS14 WCO8:WCO14 WMK8:WMK14 WWG8:WWG14 JU8:JU14 TQ8:TQ14 ADM8:ADM14 ANI8:ANI14 AXE8:AXE14 BHA8:BHA14 BQW8:BQW14 CAS8:CAS14 CKO8:CKO14 CUK8:CUK14 DEG8:DEG14 DOC8:DOC14 DXY8:DXY14 EHU8:EHU14 ERQ8:ERQ14 FBM8:FBM14 FLI8:FLI14 FVE8:FVE14 GFA8:GFA14 GOW8:GOW14 GYS8:GYS14 HIO8:HIO14 HSK8:HSK14 ICG8:ICG14 IMC8:IMC14 IVY8:IVY14 JFU8:JFU14 JPQ8:JPQ14 JZM8:JZM14 KJI8:KJI14 KTE8:KTE14 LDA8:LDA14 LMW8:LMW14 LWS8:LWS14 MGO8:MGO14 MQK8:MQK14 NAG8:NAG14 NKC8:NKC14 NTY8:NTY14 ODU8:ODU14 ONQ8:ONQ14 OXM8:OXM14 PHI8:PHI14 PRE8:PRE14 QBA8:QBA14 QKW8:QKW14 QUS8:QUS14 REO8:REO14 ROK8:ROK14 RYG8:RYG14 SIC8:SIC14 SRY8:SRY14 TBU8:TBU14 TLQ8:TLQ14 AE8:AE10 AP31 AF10:BC10 TLQ18:TLQ19 TBU18:TBU19 SRY18:SRY19 SIC18:SIC19 RYG18:RYG19 ROK18:ROK19 REO18:REO19 QUS18:QUS19 QKW18:QKW19 QBA18:QBA19 PRE18:PRE19 PHI18:PHI19 OXM18:OXM19 ONQ18:ONQ19 ODU18:ODU19 NTY18:NTY19 NKC18:NKC19 NAG18:NAG19 MQK18:MQK19 MGO18:MGO19 LWS18:LWS19 LMW18:LMW19 LDA18:LDA19 KTE18:KTE19 KJI18:KJI19 JZM18:JZM19 JPQ18:JPQ19 JFU18:JFU19 IVY18:IVY19 IMC18:IMC19 ICG18:ICG19 HSK18:HSK19 HIO18:HIO19 GYS18:GYS19 GOW18:GOW19 GFA18:GFA19 FVE18:FVE19 FLI18:FLI19 FBM18:FBM19 ERQ18:ERQ19 EHU18:EHU19 DXY18:DXY19 DOC18:DOC19 DEG18:DEG19 CUK18:CUK19 CKO18:CKO19 CAS18:CAS19 BQW18:BQW19 BHA18:BHA19 AXE18:AXE19 ANI18:ANI19 ADM18:ADM19 TQ18:TQ19 JU18:JU19 WWG18:WWG19 WMK18:WMK19 WCO18:WCO19 VSS18:VSS19 VIW18:VIW19 UZA18:UZA19 UPE18:UPE19 UFI18:UFI19 AE12:AV12 BB12:BC12 AD38 AS38:AT38 AL31 WCT27:WCT28 AE13:AE14 AG38:AH38 AK38:AL38 AO38:AP38 AD19:AE19 VTB16 VJF16 UZJ16 UPN16 UFR16 TVV16 TLZ16 TCD16 SSH16 SIL16 RYP16 ROT16 REX16 QVB16 QLF16 QBJ16 PRN16 PHR16 OXV16 ONZ16 OED16 NUH16 NKL16 NAP16 MQT16 MGX16 LXB16 LNF16 LDJ16 KTN16 KJR16 JZV16 JPZ16 JGD16 IWH16 IML16 ICP16 HST16 HIX16 GZB16 GPF16 GFJ16 FVN16 FLR16 FBV16 ERZ16 EID16 DYH16 DOL16 DEP16 CUT16 CKX16 CBB16 BRF16 BHJ16 AXN16 ANR16 ADV16 TZ16 KD16 WWP16 WMT16 WCX16 AM16:AM17 AQ16:AQ17 AE17 TY17 ADU17 ANQ17 AXM17 BHI17 BRE17 CBA17 CKW17 CUS17 DEO17 DOK17 DYG17 EIC17 ERY17 FBU17 FLQ17 FVM17 GFI17 GPE17 GZA17 HIW17 HSS17 ICO17 IMK17 IWG17 JGC17 JPY17 JZU17 KJQ17 KTM17 LDI17 LNE17 LXA17 MGW17 MQS17 NAO17 NKK17 NUG17 OEC17 ONY17 OXU17 PHQ17 PRM17 QBI17 QLE17 QVA17 REW17 ROS17 RYO17 SIK17 SSG17 TCC17 TLY17 TVU17 UFQ17 UPM17 UZI17 VJE17 VTA17 WCW17 WMS17 WWO17 KC17 AM21 AQ21 KC21 TY21 ADU21 ANQ21 AXM21 BHI21 BRE21 CBA21 CKW21 CUS21 DEO21 DOK21 DYG21 EIC21 ERY21 FBU21 FLQ21 FVM21 GFI21 GPE21 GZA21 HIW21 HSS21 ICO21 IMK21 IWG21 JGC21 JPY21 JZU21 KJQ21 KTM21 LDI21 LNE21 LXA21 MGW21 MQS21 NAO21 NKK21 NUG21 OEC21 ONY21 OXU21 PHQ21 PRM21 QBI21 QLE21 QVA21 REW21 ROS21 RYO21 SIK21 SSG21 TCC21 TLY21 TVU21 UFQ21 UPM21 UZI21 VJE21 VTA21 WCW21 WMS21 WWO21 WCT32:WCT33 WMP32:WMP33 WMP27:WMP28 WWL27:WWL28 JZ27:JZ28 TV27:TV28 ADR27:ADR28 ANN27:ANN28 AXJ27:AXJ28 BHF27:BHF28 BRB27:BRB28 CAX27:CAX28 CKT27:CKT28 CUP27:CUP28 DEL27:DEL28 DOH27:DOH28 DYD27:DYD28 EHZ27:EHZ28 ERV27:ERV28 FBR27:FBR28 FLN27:FLN28 FVJ27:FVJ28 GFF27:GFF28 GPB27:GPB28 GYX27:GYX28 HIT27:HIT28 HSP27:HSP28 ICL27:ICL28 IMH27:IMH28 IWD27:IWD28 JFZ27:JFZ28 JPV27:JPV28 JZR27:JZR28 KJN27:KJN28 KTJ27:KTJ28 LDF27:LDF28 LNB27:LNB28 LWX27:LWX28 MGT27:MGT28 MQP27:MQP28 NAL27:NAL28 NKH27:NKH28 NUD27:NUD28 ODZ27:ODZ28 ONV27:ONV28 OXR27:OXR28 PHN27:PHN28 PRJ27:PRJ28 QBF27:QBF28 QLB27:QLB28 QUX27:QUX28 RET27:RET28 ROP27:ROP28 RYL27:RYL28 SIH27:SIH28 SSD27:SSD28 TBZ27:TBZ28 TLV27:TLV28 TVR27:TVR28 UFN27:UFN28 UPJ27:UPJ28 VJB27:VJB28 AD28 AD31 WWL32:WWL33 JZ32:JZ33 TV32:TV33 ADR32:ADR33 ANN32:ANN33 AXJ32:AXJ33 BHF32:BHF33 BRB32:BRB33 CAX32:CAX33 CKT32:CKT33 CUP32:CUP33 DEL32:DEL33 DOH32:DOH33 DYD32:DYD33 EHZ32:EHZ33 ERV32:ERV33 FBR32:FBR33 FLN32:FLN33 FVJ32:FVJ33 GFF32:GFF33 GPB32:GPB33 GYX32:GYX33 HIT32:HIT33 HSP32:HSP33 ICL32:ICL33 IMH32:IMH33 IWD32:IWD33 JFZ32:JFZ33 JPV32:JPV33 JZR32:JZR33 KJN32:KJN33 KTJ32:KTJ33 LDF32:LDF33 LNB32:LNB33 LWX32:LWX33 MGT32:MGT33 MQP32:MQP33 NAL32:NAL33 NKH32:NKH33 NUD32:NUD33 ODZ32:ODZ33 ONV32:ONV33 OXR32:OXR33 PHN32:PHN33 PRJ32:PRJ33 QBF32:QBF33 QLB32:QLB33 QUX32:QUX33 RET32:RET33 ROP32:ROP33 RYL32:RYL33 SIH32:SIH33 SSD32:SSD33 TBZ32:TBZ33 TLV32:TLV33 TVR32:TVR33 UFN32:UFN33 UPJ32:UPJ33 UZF32:UZF33 VJB32:VJB33 AQ29 UZF27:UZF28 AE25:AE27 AE32 VSX27:VSX28 AI29 AU29 AD33 VSX32:VSX33 AU34 AI34 AE35:AE36 AQ34:AQ35 AR35">
      <formula1>AB8*AC8</formula1>
    </dataValidation>
    <dataValidation type="list" allowBlank="1" showInputMessage="1" showErrorMessage="1" sqref="WWD983009:WWD983035 AB65505:AB65531 JR65505:JR65531 TN65505:TN65531 ADJ65505:ADJ65531 ANF65505:ANF65531 AXB65505:AXB65531 BGX65505:BGX65531 BQT65505:BQT65531 CAP65505:CAP65531 CKL65505:CKL65531 CUH65505:CUH65531 DED65505:DED65531 DNZ65505:DNZ65531 DXV65505:DXV65531 EHR65505:EHR65531 ERN65505:ERN65531 FBJ65505:FBJ65531 FLF65505:FLF65531 FVB65505:FVB65531 GEX65505:GEX65531 GOT65505:GOT65531 GYP65505:GYP65531 HIL65505:HIL65531 HSH65505:HSH65531 ICD65505:ICD65531 ILZ65505:ILZ65531 IVV65505:IVV65531 JFR65505:JFR65531 JPN65505:JPN65531 JZJ65505:JZJ65531 KJF65505:KJF65531 KTB65505:KTB65531 LCX65505:LCX65531 LMT65505:LMT65531 LWP65505:LWP65531 MGL65505:MGL65531 MQH65505:MQH65531 NAD65505:NAD65531 NJZ65505:NJZ65531 NTV65505:NTV65531 ODR65505:ODR65531 ONN65505:ONN65531 OXJ65505:OXJ65531 PHF65505:PHF65531 PRB65505:PRB65531 QAX65505:QAX65531 QKT65505:QKT65531 QUP65505:QUP65531 REL65505:REL65531 ROH65505:ROH65531 RYD65505:RYD65531 SHZ65505:SHZ65531 SRV65505:SRV65531 TBR65505:TBR65531 TLN65505:TLN65531 TVJ65505:TVJ65531 UFF65505:UFF65531 UPB65505:UPB65531 UYX65505:UYX65531 VIT65505:VIT65531 VSP65505:VSP65531 WCL65505:WCL65531 WMH65505:WMH65531 WWD65505:WWD65531 AB131041:AB131067 JR131041:JR131067 TN131041:TN131067 ADJ131041:ADJ131067 ANF131041:ANF131067 AXB131041:AXB131067 BGX131041:BGX131067 BQT131041:BQT131067 CAP131041:CAP131067 CKL131041:CKL131067 CUH131041:CUH131067 DED131041:DED131067 DNZ131041:DNZ131067 DXV131041:DXV131067 EHR131041:EHR131067 ERN131041:ERN131067 FBJ131041:FBJ131067 FLF131041:FLF131067 FVB131041:FVB131067 GEX131041:GEX131067 GOT131041:GOT131067 GYP131041:GYP131067 HIL131041:HIL131067 HSH131041:HSH131067 ICD131041:ICD131067 ILZ131041:ILZ131067 IVV131041:IVV131067 JFR131041:JFR131067 JPN131041:JPN131067 JZJ131041:JZJ131067 KJF131041:KJF131067 KTB131041:KTB131067 LCX131041:LCX131067 LMT131041:LMT131067 LWP131041:LWP131067 MGL131041:MGL131067 MQH131041:MQH131067 NAD131041:NAD131067 NJZ131041:NJZ131067 NTV131041:NTV131067 ODR131041:ODR131067 ONN131041:ONN131067 OXJ131041:OXJ131067 PHF131041:PHF131067 PRB131041:PRB131067 QAX131041:QAX131067 QKT131041:QKT131067 QUP131041:QUP131067 REL131041:REL131067 ROH131041:ROH131067 RYD131041:RYD131067 SHZ131041:SHZ131067 SRV131041:SRV131067 TBR131041:TBR131067 TLN131041:TLN131067 TVJ131041:TVJ131067 UFF131041:UFF131067 UPB131041:UPB131067 UYX131041:UYX131067 VIT131041:VIT131067 VSP131041:VSP131067 WCL131041:WCL131067 WMH131041:WMH131067 WWD131041:WWD131067 AB196577:AB196603 JR196577:JR196603 TN196577:TN196603 ADJ196577:ADJ196603 ANF196577:ANF196603 AXB196577:AXB196603 BGX196577:BGX196603 BQT196577:BQT196603 CAP196577:CAP196603 CKL196577:CKL196603 CUH196577:CUH196603 DED196577:DED196603 DNZ196577:DNZ196603 DXV196577:DXV196603 EHR196577:EHR196603 ERN196577:ERN196603 FBJ196577:FBJ196603 FLF196577:FLF196603 FVB196577:FVB196603 GEX196577:GEX196603 GOT196577:GOT196603 GYP196577:GYP196603 HIL196577:HIL196603 HSH196577:HSH196603 ICD196577:ICD196603 ILZ196577:ILZ196603 IVV196577:IVV196603 JFR196577:JFR196603 JPN196577:JPN196603 JZJ196577:JZJ196603 KJF196577:KJF196603 KTB196577:KTB196603 LCX196577:LCX196603 LMT196577:LMT196603 LWP196577:LWP196603 MGL196577:MGL196603 MQH196577:MQH196603 NAD196577:NAD196603 NJZ196577:NJZ196603 NTV196577:NTV196603 ODR196577:ODR196603 ONN196577:ONN196603 OXJ196577:OXJ196603 PHF196577:PHF196603 PRB196577:PRB196603 QAX196577:QAX196603 QKT196577:QKT196603 QUP196577:QUP196603 REL196577:REL196603 ROH196577:ROH196603 RYD196577:RYD196603 SHZ196577:SHZ196603 SRV196577:SRV196603 TBR196577:TBR196603 TLN196577:TLN196603 TVJ196577:TVJ196603 UFF196577:UFF196603 UPB196577:UPB196603 UYX196577:UYX196603 VIT196577:VIT196603 VSP196577:VSP196603 WCL196577:WCL196603 WMH196577:WMH196603 WWD196577:WWD196603 AB262113:AB262139 JR262113:JR262139 TN262113:TN262139 ADJ262113:ADJ262139 ANF262113:ANF262139 AXB262113:AXB262139 BGX262113:BGX262139 BQT262113:BQT262139 CAP262113:CAP262139 CKL262113:CKL262139 CUH262113:CUH262139 DED262113:DED262139 DNZ262113:DNZ262139 DXV262113:DXV262139 EHR262113:EHR262139 ERN262113:ERN262139 FBJ262113:FBJ262139 FLF262113:FLF262139 FVB262113:FVB262139 GEX262113:GEX262139 GOT262113:GOT262139 GYP262113:GYP262139 HIL262113:HIL262139 HSH262113:HSH262139 ICD262113:ICD262139 ILZ262113:ILZ262139 IVV262113:IVV262139 JFR262113:JFR262139 JPN262113:JPN262139 JZJ262113:JZJ262139 KJF262113:KJF262139 KTB262113:KTB262139 LCX262113:LCX262139 LMT262113:LMT262139 LWP262113:LWP262139 MGL262113:MGL262139 MQH262113:MQH262139 NAD262113:NAD262139 NJZ262113:NJZ262139 NTV262113:NTV262139 ODR262113:ODR262139 ONN262113:ONN262139 OXJ262113:OXJ262139 PHF262113:PHF262139 PRB262113:PRB262139 QAX262113:QAX262139 QKT262113:QKT262139 QUP262113:QUP262139 REL262113:REL262139 ROH262113:ROH262139 RYD262113:RYD262139 SHZ262113:SHZ262139 SRV262113:SRV262139 TBR262113:TBR262139 TLN262113:TLN262139 TVJ262113:TVJ262139 UFF262113:UFF262139 UPB262113:UPB262139 UYX262113:UYX262139 VIT262113:VIT262139 VSP262113:VSP262139 WCL262113:WCL262139 WMH262113:WMH262139 WWD262113:WWD262139 AB327649:AB327675 JR327649:JR327675 TN327649:TN327675 ADJ327649:ADJ327675 ANF327649:ANF327675 AXB327649:AXB327675 BGX327649:BGX327675 BQT327649:BQT327675 CAP327649:CAP327675 CKL327649:CKL327675 CUH327649:CUH327675 DED327649:DED327675 DNZ327649:DNZ327675 DXV327649:DXV327675 EHR327649:EHR327675 ERN327649:ERN327675 FBJ327649:FBJ327675 FLF327649:FLF327675 FVB327649:FVB327675 GEX327649:GEX327675 GOT327649:GOT327675 GYP327649:GYP327675 HIL327649:HIL327675 HSH327649:HSH327675 ICD327649:ICD327675 ILZ327649:ILZ327675 IVV327649:IVV327675 JFR327649:JFR327675 JPN327649:JPN327675 JZJ327649:JZJ327675 KJF327649:KJF327675 KTB327649:KTB327675 LCX327649:LCX327675 LMT327649:LMT327675 LWP327649:LWP327675 MGL327649:MGL327675 MQH327649:MQH327675 NAD327649:NAD327675 NJZ327649:NJZ327675 NTV327649:NTV327675 ODR327649:ODR327675 ONN327649:ONN327675 OXJ327649:OXJ327675 PHF327649:PHF327675 PRB327649:PRB327675 QAX327649:QAX327675 QKT327649:QKT327675 QUP327649:QUP327675 REL327649:REL327675 ROH327649:ROH327675 RYD327649:RYD327675 SHZ327649:SHZ327675 SRV327649:SRV327675 TBR327649:TBR327675 TLN327649:TLN327675 TVJ327649:TVJ327675 UFF327649:UFF327675 UPB327649:UPB327675 UYX327649:UYX327675 VIT327649:VIT327675 VSP327649:VSP327675 WCL327649:WCL327675 WMH327649:WMH327675 WWD327649:WWD327675 AB393185:AB393211 JR393185:JR393211 TN393185:TN393211 ADJ393185:ADJ393211 ANF393185:ANF393211 AXB393185:AXB393211 BGX393185:BGX393211 BQT393185:BQT393211 CAP393185:CAP393211 CKL393185:CKL393211 CUH393185:CUH393211 DED393185:DED393211 DNZ393185:DNZ393211 DXV393185:DXV393211 EHR393185:EHR393211 ERN393185:ERN393211 FBJ393185:FBJ393211 FLF393185:FLF393211 FVB393185:FVB393211 GEX393185:GEX393211 GOT393185:GOT393211 GYP393185:GYP393211 HIL393185:HIL393211 HSH393185:HSH393211 ICD393185:ICD393211 ILZ393185:ILZ393211 IVV393185:IVV393211 JFR393185:JFR393211 JPN393185:JPN393211 JZJ393185:JZJ393211 KJF393185:KJF393211 KTB393185:KTB393211 LCX393185:LCX393211 LMT393185:LMT393211 LWP393185:LWP393211 MGL393185:MGL393211 MQH393185:MQH393211 NAD393185:NAD393211 NJZ393185:NJZ393211 NTV393185:NTV393211 ODR393185:ODR393211 ONN393185:ONN393211 OXJ393185:OXJ393211 PHF393185:PHF393211 PRB393185:PRB393211 QAX393185:QAX393211 QKT393185:QKT393211 QUP393185:QUP393211 REL393185:REL393211 ROH393185:ROH393211 RYD393185:RYD393211 SHZ393185:SHZ393211 SRV393185:SRV393211 TBR393185:TBR393211 TLN393185:TLN393211 TVJ393185:TVJ393211 UFF393185:UFF393211 UPB393185:UPB393211 UYX393185:UYX393211 VIT393185:VIT393211 VSP393185:VSP393211 WCL393185:WCL393211 WMH393185:WMH393211 WWD393185:WWD393211 AB458721:AB458747 JR458721:JR458747 TN458721:TN458747 ADJ458721:ADJ458747 ANF458721:ANF458747 AXB458721:AXB458747 BGX458721:BGX458747 BQT458721:BQT458747 CAP458721:CAP458747 CKL458721:CKL458747 CUH458721:CUH458747 DED458721:DED458747 DNZ458721:DNZ458747 DXV458721:DXV458747 EHR458721:EHR458747 ERN458721:ERN458747 FBJ458721:FBJ458747 FLF458721:FLF458747 FVB458721:FVB458747 GEX458721:GEX458747 GOT458721:GOT458747 GYP458721:GYP458747 HIL458721:HIL458747 HSH458721:HSH458747 ICD458721:ICD458747 ILZ458721:ILZ458747 IVV458721:IVV458747 JFR458721:JFR458747 JPN458721:JPN458747 JZJ458721:JZJ458747 KJF458721:KJF458747 KTB458721:KTB458747 LCX458721:LCX458747 LMT458721:LMT458747 LWP458721:LWP458747 MGL458721:MGL458747 MQH458721:MQH458747 NAD458721:NAD458747 NJZ458721:NJZ458747 NTV458721:NTV458747 ODR458721:ODR458747 ONN458721:ONN458747 OXJ458721:OXJ458747 PHF458721:PHF458747 PRB458721:PRB458747 QAX458721:QAX458747 QKT458721:QKT458747 QUP458721:QUP458747 REL458721:REL458747 ROH458721:ROH458747 RYD458721:RYD458747 SHZ458721:SHZ458747 SRV458721:SRV458747 TBR458721:TBR458747 TLN458721:TLN458747 TVJ458721:TVJ458747 UFF458721:UFF458747 UPB458721:UPB458747 UYX458721:UYX458747 VIT458721:VIT458747 VSP458721:VSP458747 WCL458721:WCL458747 WMH458721:WMH458747 WWD458721:WWD458747 AB524257:AB524283 JR524257:JR524283 TN524257:TN524283 ADJ524257:ADJ524283 ANF524257:ANF524283 AXB524257:AXB524283 BGX524257:BGX524283 BQT524257:BQT524283 CAP524257:CAP524283 CKL524257:CKL524283 CUH524257:CUH524283 DED524257:DED524283 DNZ524257:DNZ524283 DXV524257:DXV524283 EHR524257:EHR524283 ERN524257:ERN524283 FBJ524257:FBJ524283 FLF524257:FLF524283 FVB524257:FVB524283 GEX524257:GEX524283 GOT524257:GOT524283 GYP524257:GYP524283 HIL524257:HIL524283 HSH524257:HSH524283 ICD524257:ICD524283 ILZ524257:ILZ524283 IVV524257:IVV524283 JFR524257:JFR524283 JPN524257:JPN524283 JZJ524257:JZJ524283 KJF524257:KJF524283 KTB524257:KTB524283 LCX524257:LCX524283 LMT524257:LMT524283 LWP524257:LWP524283 MGL524257:MGL524283 MQH524257:MQH524283 NAD524257:NAD524283 NJZ524257:NJZ524283 NTV524257:NTV524283 ODR524257:ODR524283 ONN524257:ONN524283 OXJ524257:OXJ524283 PHF524257:PHF524283 PRB524257:PRB524283 QAX524257:QAX524283 QKT524257:QKT524283 QUP524257:QUP524283 REL524257:REL524283 ROH524257:ROH524283 RYD524257:RYD524283 SHZ524257:SHZ524283 SRV524257:SRV524283 TBR524257:TBR524283 TLN524257:TLN524283 TVJ524257:TVJ524283 UFF524257:UFF524283 UPB524257:UPB524283 UYX524257:UYX524283 VIT524257:VIT524283 VSP524257:VSP524283 WCL524257:WCL524283 WMH524257:WMH524283 WWD524257:WWD524283 AB589793:AB589819 JR589793:JR589819 TN589793:TN589819 ADJ589793:ADJ589819 ANF589793:ANF589819 AXB589793:AXB589819 BGX589793:BGX589819 BQT589793:BQT589819 CAP589793:CAP589819 CKL589793:CKL589819 CUH589793:CUH589819 DED589793:DED589819 DNZ589793:DNZ589819 DXV589793:DXV589819 EHR589793:EHR589819 ERN589793:ERN589819 FBJ589793:FBJ589819 FLF589793:FLF589819 FVB589793:FVB589819 GEX589793:GEX589819 GOT589793:GOT589819 GYP589793:GYP589819 HIL589793:HIL589819 HSH589793:HSH589819 ICD589793:ICD589819 ILZ589793:ILZ589819 IVV589793:IVV589819 JFR589793:JFR589819 JPN589793:JPN589819 JZJ589793:JZJ589819 KJF589793:KJF589819 KTB589793:KTB589819 LCX589793:LCX589819 LMT589793:LMT589819 LWP589793:LWP589819 MGL589793:MGL589819 MQH589793:MQH589819 NAD589793:NAD589819 NJZ589793:NJZ589819 NTV589793:NTV589819 ODR589793:ODR589819 ONN589793:ONN589819 OXJ589793:OXJ589819 PHF589793:PHF589819 PRB589793:PRB589819 QAX589793:QAX589819 QKT589793:QKT589819 QUP589793:QUP589819 REL589793:REL589819 ROH589793:ROH589819 RYD589793:RYD589819 SHZ589793:SHZ589819 SRV589793:SRV589819 TBR589793:TBR589819 TLN589793:TLN589819 TVJ589793:TVJ589819 UFF589793:UFF589819 UPB589793:UPB589819 UYX589793:UYX589819 VIT589793:VIT589819 VSP589793:VSP589819 WCL589793:WCL589819 WMH589793:WMH589819 WWD589793:WWD589819 AB655329:AB655355 JR655329:JR655355 TN655329:TN655355 ADJ655329:ADJ655355 ANF655329:ANF655355 AXB655329:AXB655355 BGX655329:BGX655355 BQT655329:BQT655355 CAP655329:CAP655355 CKL655329:CKL655355 CUH655329:CUH655355 DED655329:DED655355 DNZ655329:DNZ655355 DXV655329:DXV655355 EHR655329:EHR655355 ERN655329:ERN655355 FBJ655329:FBJ655355 FLF655329:FLF655355 FVB655329:FVB655355 GEX655329:GEX655355 GOT655329:GOT655355 GYP655329:GYP655355 HIL655329:HIL655355 HSH655329:HSH655355 ICD655329:ICD655355 ILZ655329:ILZ655355 IVV655329:IVV655355 JFR655329:JFR655355 JPN655329:JPN655355 JZJ655329:JZJ655355 KJF655329:KJF655355 KTB655329:KTB655355 LCX655329:LCX655355 LMT655329:LMT655355 LWP655329:LWP655355 MGL655329:MGL655355 MQH655329:MQH655355 NAD655329:NAD655355 NJZ655329:NJZ655355 NTV655329:NTV655355 ODR655329:ODR655355 ONN655329:ONN655355 OXJ655329:OXJ655355 PHF655329:PHF655355 PRB655329:PRB655355 QAX655329:QAX655355 QKT655329:QKT655355 QUP655329:QUP655355 REL655329:REL655355 ROH655329:ROH655355 RYD655329:RYD655355 SHZ655329:SHZ655355 SRV655329:SRV655355 TBR655329:TBR655355 TLN655329:TLN655355 TVJ655329:TVJ655355 UFF655329:UFF655355 UPB655329:UPB655355 UYX655329:UYX655355 VIT655329:VIT655355 VSP655329:VSP655355 WCL655329:WCL655355 WMH655329:WMH655355 WWD655329:WWD655355 AB720865:AB720891 JR720865:JR720891 TN720865:TN720891 ADJ720865:ADJ720891 ANF720865:ANF720891 AXB720865:AXB720891 BGX720865:BGX720891 BQT720865:BQT720891 CAP720865:CAP720891 CKL720865:CKL720891 CUH720865:CUH720891 DED720865:DED720891 DNZ720865:DNZ720891 DXV720865:DXV720891 EHR720865:EHR720891 ERN720865:ERN720891 FBJ720865:FBJ720891 FLF720865:FLF720891 FVB720865:FVB720891 GEX720865:GEX720891 GOT720865:GOT720891 GYP720865:GYP720891 HIL720865:HIL720891 HSH720865:HSH720891 ICD720865:ICD720891 ILZ720865:ILZ720891 IVV720865:IVV720891 JFR720865:JFR720891 JPN720865:JPN720891 JZJ720865:JZJ720891 KJF720865:KJF720891 KTB720865:KTB720891 LCX720865:LCX720891 LMT720865:LMT720891 LWP720865:LWP720891 MGL720865:MGL720891 MQH720865:MQH720891 NAD720865:NAD720891 NJZ720865:NJZ720891 NTV720865:NTV720891 ODR720865:ODR720891 ONN720865:ONN720891 OXJ720865:OXJ720891 PHF720865:PHF720891 PRB720865:PRB720891 QAX720865:QAX720891 QKT720865:QKT720891 QUP720865:QUP720891 REL720865:REL720891 ROH720865:ROH720891 RYD720865:RYD720891 SHZ720865:SHZ720891 SRV720865:SRV720891 TBR720865:TBR720891 TLN720865:TLN720891 TVJ720865:TVJ720891 UFF720865:UFF720891 UPB720865:UPB720891 UYX720865:UYX720891 VIT720865:VIT720891 VSP720865:VSP720891 WCL720865:WCL720891 WMH720865:WMH720891 WWD720865:WWD720891 AB786401:AB786427 JR786401:JR786427 TN786401:TN786427 ADJ786401:ADJ786427 ANF786401:ANF786427 AXB786401:AXB786427 BGX786401:BGX786427 BQT786401:BQT786427 CAP786401:CAP786427 CKL786401:CKL786427 CUH786401:CUH786427 DED786401:DED786427 DNZ786401:DNZ786427 DXV786401:DXV786427 EHR786401:EHR786427 ERN786401:ERN786427 FBJ786401:FBJ786427 FLF786401:FLF786427 FVB786401:FVB786427 GEX786401:GEX786427 GOT786401:GOT786427 GYP786401:GYP786427 HIL786401:HIL786427 HSH786401:HSH786427 ICD786401:ICD786427 ILZ786401:ILZ786427 IVV786401:IVV786427 JFR786401:JFR786427 JPN786401:JPN786427 JZJ786401:JZJ786427 KJF786401:KJF786427 KTB786401:KTB786427 LCX786401:LCX786427 LMT786401:LMT786427 LWP786401:LWP786427 MGL786401:MGL786427 MQH786401:MQH786427 NAD786401:NAD786427 NJZ786401:NJZ786427 NTV786401:NTV786427 ODR786401:ODR786427 ONN786401:ONN786427 OXJ786401:OXJ786427 PHF786401:PHF786427 PRB786401:PRB786427 QAX786401:QAX786427 QKT786401:QKT786427 QUP786401:QUP786427 REL786401:REL786427 ROH786401:ROH786427 RYD786401:RYD786427 SHZ786401:SHZ786427 SRV786401:SRV786427 TBR786401:TBR786427 TLN786401:TLN786427 TVJ786401:TVJ786427 UFF786401:UFF786427 UPB786401:UPB786427 UYX786401:UYX786427 VIT786401:VIT786427 VSP786401:VSP786427 WCL786401:WCL786427 WMH786401:WMH786427 WWD786401:WWD786427 AB851937:AB851963 JR851937:JR851963 TN851937:TN851963 ADJ851937:ADJ851963 ANF851937:ANF851963 AXB851937:AXB851963 BGX851937:BGX851963 BQT851937:BQT851963 CAP851937:CAP851963 CKL851937:CKL851963 CUH851937:CUH851963 DED851937:DED851963 DNZ851937:DNZ851963 DXV851937:DXV851963 EHR851937:EHR851963 ERN851937:ERN851963 FBJ851937:FBJ851963 FLF851937:FLF851963 FVB851937:FVB851963 GEX851937:GEX851963 GOT851937:GOT851963 GYP851937:GYP851963 HIL851937:HIL851963 HSH851937:HSH851963 ICD851937:ICD851963 ILZ851937:ILZ851963 IVV851937:IVV851963 JFR851937:JFR851963 JPN851937:JPN851963 JZJ851937:JZJ851963 KJF851937:KJF851963 KTB851937:KTB851963 LCX851937:LCX851963 LMT851937:LMT851963 LWP851937:LWP851963 MGL851937:MGL851963 MQH851937:MQH851963 NAD851937:NAD851963 NJZ851937:NJZ851963 NTV851937:NTV851963 ODR851937:ODR851963 ONN851937:ONN851963 OXJ851937:OXJ851963 PHF851937:PHF851963 PRB851937:PRB851963 QAX851937:QAX851963 QKT851937:QKT851963 QUP851937:QUP851963 REL851937:REL851963 ROH851937:ROH851963 RYD851937:RYD851963 SHZ851937:SHZ851963 SRV851937:SRV851963 TBR851937:TBR851963 TLN851937:TLN851963 TVJ851937:TVJ851963 UFF851937:UFF851963 UPB851937:UPB851963 UYX851937:UYX851963 VIT851937:VIT851963 VSP851937:VSP851963 WCL851937:WCL851963 WMH851937:WMH851963 WWD851937:WWD851963 AB917473:AB917499 JR917473:JR917499 TN917473:TN917499 ADJ917473:ADJ917499 ANF917473:ANF917499 AXB917473:AXB917499 BGX917473:BGX917499 BQT917473:BQT917499 CAP917473:CAP917499 CKL917473:CKL917499 CUH917473:CUH917499 DED917473:DED917499 DNZ917473:DNZ917499 DXV917473:DXV917499 EHR917473:EHR917499 ERN917473:ERN917499 FBJ917473:FBJ917499 FLF917473:FLF917499 FVB917473:FVB917499 GEX917473:GEX917499 GOT917473:GOT917499 GYP917473:GYP917499 HIL917473:HIL917499 HSH917473:HSH917499 ICD917473:ICD917499 ILZ917473:ILZ917499 IVV917473:IVV917499 JFR917473:JFR917499 JPN917473:JPN917499 JZJ917473:JZJ917499 KJF917473:KJF917499 KTB917473:KTB917499 LCX917473:LCX917499 LMT917473:LMT917499 LWP917473:LWP917499 MGL917473:MGL917499 MQH917473:MQH917499 NAD917473:NAD917499 NJZ917473:NJZ917499 NTV917473:NTV917499 ODR917473:ODR917499 ONN917473:ONN917499 OXJ917473:OXJ917499 PHF917473:PHF917499 PRB917473:PRB917499 QAX917473:QAX917499 QKT917473:QKT917499 QUP917473:QUP917499 REL917473:REL917499 ROH917473:ROH917499 RYD917473:RYD917499 SHZ917473:SHZ917499 SRV917473:SRV917499 TBR917473:TBR917499 TLN917473:TLN917499 TVJ917473:TVJ917499 UFF917473:UFF917499 UPB917473:UPB917499 UYX917473:UYX917499 VIT917473:VIT917499 VSP917473:VSP917499 WCL917473:WCL917499 WMH917473:WMH917499 WWD917473:WWD917499 AB983009:AB983035 JR983009:JR983035 TN983009:TN983035 ADJ983009:ADJ983035 ANF983009:ANF983035 AXB983009:AXB983035 BGX983009:BGX983035 BQT983009:BQT983035 CAP983009:CAP983035 CKL983009:CKL983035 CUH983009:CUH983035 DED983009:DED983035 DNZ983009:DNZ983035 DXV983009:DXV983035 EHR983009:EHR983035 ERN983009:ERN983035 FBJ983009:FBJ983035 FLF983009:FLF983035 FVB983009:FVB983035 GEX983009:GEX983035 GOT983009:GOT983035 GYP983009:GYP983035 HIL983009:HIL983035 HSH983009:HSH983035 ICD983009:ICD983035 ILZ983009:ILZ983035 IVV983009:IVV983035 JFR983009:JFR983035 JPN983009:JPN983035 JZJ983009:JZJ983035 KJF983009:KJF983035 KTB983009:KTB983035 LCX983009:LCX983035 LMT983009:LMT983035 LWP983009:LWP983035 MGL983009:MGL983035 MQH983009:MQH983035 NAD983009:NAD983035 NJZ983009:NJZ983035 NTV983009:NTV983035 ODR983009:ODR983035 ONN983009:ONN983035 OXJ983009:OXJ983035 PHF983009:PHF983035 PRB983009:PRB983035 QAX983009:QAX983035 QKT983009:QKT983035 QUP983009:QUP983035 REL983009:REL983035 ROH983009:ROH983035 RYD983009:RYD983035 SHZ983009:SHZ983035 SRV983009:SRV983035 TBR983009:TBR983035 TLN983009:TLN983035 TVJ983009:TVJ983035 UFF983009:UFF983035 UPB983009:UPB983035 UYX983009:UYX983035 VIT983009:VIT983035 VSP983009:VSP983035 WCL983009:WCL983035 WMH983009:WMH983035 AXB19 BGX19 BQT19 CAP19 CKL19 CUH19 DED19 DNZ19 DXV19 EHR19 ERN19 FBJ19 FLF19 FVB19 GEX19 GOT19 GYP19 HIL19 HSH19 ICD19 ILZ19 IVV19 JFR19 JPN19 JZJ19 KJF19 KTB19 LCX19 LMT19 LWP19 MGL19 MQH19 NAD19 NJZ19 NTV19 ODR19 ONN19 OXJ19 PHF19 PRB19 QAX19 QKT19 QUP19 REL19 ROH19 RYD19 SHZ19 SRV19 TBR19 TLN19 TVJ19 UFF19 UPB19 UYX19 VIT19 VSP19 WCL19 WMH19 WWD19 JR19 TN19 ADJ19 ANF19 AB19 WCU16 VSY16 VJC16 UZG16 UPK16 UFO16 TVS16 TLW16 TCA16 SSE16 SII16 RYM16 ROQ16 REU16 QUY16 QLC16 QBG16 PRK16 PHO16 OXS16 ONW16 OEA16 NUE16 NKI16 NAM16 MQQ16 MGU16 LWY16 LNC16 LDG16 KTK16 KJO16 JZS16 JPW16 JGA16 IWE16 IMI16 ICM16 HSQ16 HIU16 GYY16 GPC16 GFG16 FVK16 FLO16 FBS16 ERW16 EIA16 DYE16 DOI16 DEM16 CUQ16 CKU16 CAY16 BRC16 BHG16 AXK16 ANO16 ADS16 TW16 KA16 WWM16 WMQ16 AB17 ADR17 ANN17 AXJ17 BHF17 BRB17 CAX17 CKT17 CUP17 DEL17 DOH17 DYD17 EHZ17 ERV17 FBR17 FLN17 FVJ17 GFF17 GPB17 GYX17 HIT17 HSP17 ICL17 IMH17 IWD17 JFZ17 JPV17 JZR17 KJN17 KTJ17 LDF17 LNB17 LWX17 MGT17 MQP17 NAL17 NKH17 NUD17 ODZ17 ONV17 OXR17 PHN17 PRJ17 QBF17 QLB17 QUX17 RET17 ROP17 RYL17 SIH17 SSD17 TBZ17 TLV17 TVR17 UFN17 UPJ17 UZF17 VJB17 VSX17 WCT17 WMP17 WWL17 JZ17 TV17 AB21 ADR21 ANN21 AXJ21 BHF21 BRB21 CAX21 CKT21 CUP21 DEL21 DOH21 DYD21 EHZ21 ERV21 FBR21 FLN21 FVJ21 GFF21 GPB21 GYX21 HIT21 HSP21 ICL21 IMH21 IWD21 JFZ21 JPV21 JZR21 KJN21 KTJ21 LDF21 LNB21 LWX21 MGT21 MQP21 NAL21 NKH21 NUD21 ODZ21 ONV21 OXR21 PHN21 PRJ21 QBF21 QLB21 QUX21 RET21 ROP21 RYL21 SIH21 SSD21 TBZ21 TLV21 TVR21 UFN21 UPJ21 UZF21 VJB21 VSX21 WCT21 WMP21 WWL21 JZ21 TV21">
      <formula1>НДС</formula1>
    </dataValidation>
    <dataValidation type="list" allowBlank="1" showInputMessage="1" showErrorMessage="1" sqref="S28 S33">
      <formula1>Инкотермс</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103"/>
  <sheetViews>
    <sheetView tabSelected="1" zoomScale="70" zoomScaleNormal="70" workbookViewId="0">
      <pane ySplit="6" topLeftCell="A13" activePane="bottomLeft" state="frozen"/>
      <selection pane="bottomLeft" activeCell="A50" sqref="A50:XFD50"/>
    </sheetView>
  </sheetViews>
  <sheetFormatPr defaultRowHeight="12.75" x14ac:dyDescent="0.2"/>
  <cols>
    <col min="1" max="1" width="4.140625" style="44" customWidth="1"/>
    <col min="2" max="2" width="9" style="76" customWidth="1"/>
    <col min="3" max="3" width="7.85546875" style="54" customWidth="1"/>
    <col min="4" max="4" width="12.140625" style="54" customWidth="1"/>
    <col min="5" max="5" width="14.28515625" style="54" customWidth="1"/>
    <col min="6" max="6" width="10.85546875" style="54" customWidth="1"/>
    <col min="7" max="7" width="8.85546875" style="54" customWidth="1"/>
    <col min="8" max="8" width="9.140625" style="54" customWidth="1"/>
    <col min="9" max="9" width="35.28515625" style="54" customWidth="1"/>
    <col min="10" max="10" width="5.85546875" style="54" customWidth="1"/>
    <col min="11" max="11" width="4.28515625" style="54" customWidth="1"/>
    <col min="12" max="12" width="9.28515625" style="54" customWidth="1"/>
    <col min="13" max="13" width="12.140625" style="54" customWidth="1"/>
    <col min="14" max="14" width="5.7109375" style="54" customWidth="1"/>
    <col min="15" max="15" width="11.42578125" style="54" customWidth="1"/>
    <col min="16" max="16" width="2.140625" style="54" customWidth="1"/>
    <col min="17" max="18" width="6" style="100" customWidth="1"/>
    <col min="19" max="19" width="11.7109375" style="100" customWidth="1"/>
    <col min="20" max="20" width="16" style="100" customWidth="1"/>
    <col min="21" max="22" width="14.140625" style="100" customWidth="1"/>
    <col min="23" max="23" width="17.140625" style="100" bestFit="1" customWidth="1"/>
    <col min="24" max="25" width="16.42578125" style="100" bestFit="1" customWidth="1"/>
    <col min="26" max="26" width="5.5703125" style="100" customWidth="1"/>
    <col min="27" max="43" width="5.42578125" style="100" customWidth="1"/>
    <col min="44" max="44" width="12.85546875" style="100" customWidth="1"/>
    <col min="45" max="45" width="26.28515625" style="95" customWidth="1"/>
    <col min="46" max="46" width="21.42578125" style="95" customWidth="1"/>
    <col min="47" max="47" width="6.28515625" style="44" customWidth="1"/>
    <col min="48" max="48" width="15.140625" style="101" customWidth="1"/>
    <col min="49" max="49" width="10.85546875" style="102" customWidth="1"/>
    <col min="50" max="50" width="3" style="44" customWidth="1"/>
    <col min="51" max="51" width="34.7109375" style="52" customWidth="1"/>
    <col min="52" max="52" width="7" style="52" customWidth="1"/>
    <col min="53" max="53" width="9.42578125" style="53" customWidth="1"/>
    <col min="54" max="202" width="9.140625" style="44" customWidth="1"/>
    <col min="203" max="203" width="6.140625" style="44" customWidth="1"/>
    <col min="204" max="204" width="14.42578125" style="44" customWidth="1"/>
    <col min="205" max="205" width="18.42578125" style="44" customWidth="1"/>
    <col min="206" max="206" width="23" style="44" customWidth="1"/>
    <col min="207" max="207" width="25.28515625" style="44" customWidth="1"/>
    <col min="208" max="208" width="15" style="44" customWidth="1"/>
    <col min="209" max="209" width="9.140625" style="44" customWidth="1"/>
    <col min="210" max="210" width="10.5703125" style="44" customWidth="1"/>
    <col min="211" max="211" width="15" style="44" customWidth="1"/>
    <col min="212" max="212" width="13.42578125" style="44" customWidth="1"/>
    <col min="213" max="213" width="12" style="44" customWidth="1"/>
    <col min="214" max="214" width="33" style="44" customWidth="1"/>
    <col min="215" max="215" width="9.140625" style="44" customWidth="1"/>
    <col min="216" max="222" width="15.85546875" style="44" customWidth="1"/>
    <col min="223" max="223" width="15.42578125" style="44" customWidth="1"/>
    <col min="224" max="225" width="18.7109375" style="44" customWidth="1"/>
    <col min="226" max="226" width="15.7109375" style="44" customWidth="1"/>
    <col min="227" max="227" width="12.28515625" style="44" customWidth="1"/>
    <col min="228" max="228" width="11.5703125" style="44" customWidth="1"/>
    <col min="229" max="16384" width="9.140625" style="44"/>
  </cols>
  <sheetData>
    <row r="1" spans="1:244" ht="13.15" customHeight="1" x14ac:dyDescent="0.2">
      <c r="B1" s="45"/>
      <c r="C1" s="45"/>
      <c r="D1" s="45"/>
      <c r="E1" s="45"/>
      <c r="F1" s="45"/>
      <c r="G1" s="45"/>
      <c r="H1" s="45"/>
      <c r="I1" s="46"/>
      <c r="J1" s="47"/>
      <c r="K1" s="46"/>
      <c r="L1" s="46"/>
      <c r="M1" s="46"/>
      <c r="N1" s="46"/>
      <c r="O1" s="46"/>
      <c r="P1" s="48"/>
      <c r="Q1" s="48"/>
      <c r="R1" s="48"/>
      <c r="S1" s="48"/>
      <c r="T1" s="48"/>
      <c r="U1" s="49"/>
      <c r="V1" s="49"/>
      <c r="W1" s="44"/>
      <c r="X1" s="48"/>
      <c r="Y1" s="48"/>
      <c r="Z1" s="48"/>
      <c r="AA1" s="48"/>
      <c r="AB1" s="48"/>
      <c r="AC1" s="48"/>
      <c r="AD1" s="48"/>
      <c r="AE1" s="48"/>
      <c r="AF1" s="48"/>
      <c r="AG1" s="48"/>
      <c r="AH1" s="48"/>
      <c r="AI1" s="48"/>
      <c r="AJ1" s="48"/>
      <c r="AK1" s="48"/>
      <c r="AL1" s="48"/>
      <c r="AM1" s="48"/>
      <c r="AN1" s="48"/>
      <c r="AO1" s="48"/>
      <c r="AP1" s="48"/>
      <c r="AQ1" s="48"/>
      <c r="AR1" s="50" t="s">
        <v>203</v>
      </c>
      <c r="AS1" s="51"/>
      <c r="AT1" s="51"/>
      <c r="AV1" s="44"/>
      <c r="AW1" s="44"/>
    </row>
    <row r="2" spans="1:244" ht="13.15" customHeight="1" x14ac:dyDescent="0.2">
      <c r="B2" s="45"/>
      <c r="C2" s="45"/>
      <c r="D2" s="45"/>
      <c r="E2" s="45"/>
      <c r="F2" s="45"/>
      <c r="G2" s="45"/>
      <c r="H2" s="45"/>
      <c r="J2" s="55" t="s">
        <v>289</v>
      </c>
      <c r="K2" s="46"/>
      <c r="L2" s="46"/>
      <c r="M2" s="46"/>
      <c r="N2" s="46"/>
      <c r="O2" s="46"/>
      <c r="P2" s="48"/>
      <c r="Q2" s="48"/>
      <c r="R2" s="48"/>
      <c r="S2" s="48"/>
      <c r="T2" s="48"/>
      <c r="U2" s="49"/>
      <c r="V2" s="49"/>
      <c r="W2" s="44"/>
      <c r="X2" s="48"/>
      <c r="Y2" s="48"/>
      <c r="Z2" s="48"/>
      <c r="AA2" s="48"/>
      <c r="AB2" s="48"/>
      <c r="AC2" s="48"/>
      <c r="AD2" s="48"/>
      <c r="AE2" s="48"/>
      <c r="AF2" s="48"/>
      <c r="AG2" s="48"/>
      <c r="AH2" s="48"/>
      <c r="AI2" s="48"/>
      <c r="AJ2" s="48"/>
      <c r="AK2" s="48"/>
      <c r="AL2" s="48"/>
      <c r="AM2" s="48"/>
      <c r="AN2" s="48"/>
      <c r="AO2" s="48"/>
      <c r="AP2" s="48"/>
      <c r="AQ2" s="48"/>
      <c r="AR2" s="56" t="s">
        <v>215</v>
      </c>
      <c r="AS2" s="51"/>
      <c r="AT2" s="51"/>
      <c r="AV2" s="44"/>
      <c r="AW2" s="44"/>
    </row>
    <row r="3" spans="1:244" ht="13.15" customHeight="1" x14ac:dyDescent="0.25">
      <c r="B3" s="57"/>
      <c r="C3" s="58"/>
      <c r="D3" s="59"/>
      <c r="E3" s="58"/>
      <c r="F3" s="58"/>
      <c r="G3" s="58"/>
      <c r="H3" s="58"/>
      <c r="I3" s="58"/>
      <c r="J3" s="58"/>
      <c r="K3" s="58"/>
      <c r="L3" s="58"/>
      <c r="M3" s="58"/>
      <c r="N3" s="58"/>
      <c r="O3" s="58"/>
      <c r="P3" s="58"/>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1"/>
      <c r="AT3" s="61"/>
      <c r="AU3" s="62"/>
      <c r="AV3" s="62"/>
      <c r="AW3" s="63"/>
      <c r="AX3" s="62"/>
      <c r="AY3" s="64"/>
      <c r="AZ3" s="64"/>
      <c r="BA3" s="65"/>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row>
    <row r="4" spans="1:244" ht="13.15" customHeight="1" x14ac:dyDescent="0.25">
      <c r="A4" s="278" t="s">
        <v>0</v>
      </c>
      <c r="B4" s="282" t="s">
        <v>1</v>
      </c>
      <c r="C4" s="281" t="s">
        <v>2</v>
      </c>
      <c r="D4" s="281" t="s">
        <v>3</v>
      </c>
      <c r="E4" s="281" t="s">
        <v>4</v>
      </c>
      <c r="F4" s="283" t="s">
        <v>5</v>
      </c>
      <c r="G4" s="281" t="s">
        <v>6</v>
      </c>
      <c r="H4" s="281" t="s">
        <v>7</v>
      </c>
      <c r="I4" s="281" t="s">
        <v>8</v>
      </c>
      <c r="J4" s="281" t="s">
        <v>9</v>
      </c>
      <c r="K4" s="281" t="s">
        <v>10</v>
      </c>
      <c r="L4" s="281" t="s">
        <v>11</v>
      </c>
      <c r="M4" s="281" t="s">
        <v>12</v>
      </c>
      <c r="N4" s="281" t="s">
        <v>13</v>
      </c>
      <c r="O4" s="281" t="s">
        <v>14</v>
      </c>
      <c r="P4" s="279" t="s">
        <v>15</v>
      </c>
      <c r="Q4" s="278" t="s">
        <v>16</v>
      </c>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t="s">
        <v>17</v>
      </c>
      <c r="AS4" s="278" t="s">
        <v>18</v>
      </c>
      <c r="AT4" s="278" t="s">
        <v>19</v>
      </c>
      <c r="AU4" s="279" t="s">
        <v>20</v>
      </c>
      <c r="AV4" s="280" t="s">
        <v>21</v>
      </c>
      <c r="AW4" s="279" t="s">
        <v>22</v>
      </c>
      <c r="AX4" s="117"/>
      <c r="AY4" s="64"/>
      <c r="AZ4" s="64"/>
      <c r="BA4" s="65"/>
      <c r="BB4" s="62"/>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row>
    <row r="5" spans="1:244" ht="12.75" customHeight="1" x14ac:dyDescent="0.25">
      <c r="A5" s="278"/>
      <c r="B5" s="282"/>
      <c r="C5" s="281"/>
      <c r="D5" s="281"/>
      <c r="E5" s="281"/>
      <c r="F5" s="283"/>
      <c r="G5" s="281"/>
      <c r="H5" s="281"/>
      <c r="I5" s="281"/>
      <c r="J5" s="281"/>
      <c r="K5" s="281"/>
      <c r="L5" s="281"/>
      <c r="M5" s="281"/>
      <c r="N5" s="281"/>
      <c r="O5" s="281"/>
      <c r="P5" s="279"/>
      <c r="Q5" s="103" t="s">
        <v>23</v>
      </c>
      <c r="R5" s="103" t="s">
        <v>24</v>
      </c>
      <c r="S5" s="103" t="s">
        <v>25</v>
      </c>
      <c r="T5" s="103" t="s">
        <v>26</v>
      </c>
      <c r="U5" s="103" t="s">
        <v>27</v>
      </c>
      <c r="V5" s="103" t="s">
        <v>28</v>
      </c>
      <c r="W5" s="103" t="s">
        <v>29</v>
      </c>
      <c r="X5" s="103" t="s">
        <v>30</v>
      </c>
      <c r="Y5" s="103" t="s">
        <v>31</v>
      </c>
      <c r="Z5" s="103" t="s">
        <v>32</v>
      </c>
      <c r="AA5" s="103" t="s">
        <v>33</v>
      </c>
      <c r="AB5" s="103" t="s">
        <v>34</v>
      </c>
      <c r="AC5" s="103" t="s">
        <v>35</v>
      </c>
      <c r="AD5" s="103" t="s">
        <v>36</v>
      </c>
      <c r="AE5" s="103" t="s">
        <v>37</v>
      </c>
      <c r="AF5" s="103" t="s">
        <v>38</v>
      </c>
      <c r="AG5" s="103" t="s">
        <v>39</v>
      </c>
      <c r="AH5" s="103" t="s">
        <v>40</v>
      </c>
      <c r="AI5" s="103" t="s">
        <v>41</v>
      </c>
      <c r="AJ5" s="103" t="s">
        <v>42</v>
      </c>
      <c r="AK5" s="103" t="s">
        <v>43</v>
      </c>
      <c r="AL5" s="103" t="s">
        <v>44</v>
      </c>
      <c r="AM5" s="103" t="s">
        <v>45</v>
      </c>
      <c r="AN5" s="103" t="s">
        <v>46</v>
      </c>
      <c r="AO5" s="103" t="s">
        <v>47</v>
      </c>
      <c r="AP5" s="103" t="s">
        <v>48</v>
      </c>
      <c r="AQ5" s="103" t="s">
        <v>49</v>
      </c>
      <c r="AR5" s="278"/>
      <c r="AS5" s="278"/>
      <c r="AT5" s="278"/>
      <c r="AU5" s="279"/>
      <c r="AV5" s="280"/>
      <c r="AW5" s="279"/>
      <c r="AX5" s="117"/>
      <c r="AY5" s="64"/>
      <c r="AZ5" s="64"/>
      <c r="BA5" s="65"/>
      <c r="BB5" s="62"/>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row>
    <row r="6" spans="1:244" ht="13.15" customHeight="1" x14ac:dyDescent="0.2">
      <c r="A6" s="69"/>
      <c r="B6" s="104"/>
      <c r="C6" s="104">
        <v>1</v>
      </c>
      <c r="D6" s="104">
        <v>2</v>
      </c>
      <c r="E6" s="104">
        <v>3</v>
      </c>
      <c r="F6" s="104"/>
      <c r="G6" s="104">
        <v>4</v>
      </c>
      <c r="H6" s="104">
        <v>5</v>
      </c>
      <c r="I6" s="104">
        <v>6</v>
      </c>
      <c r="J6" s="104">
        <v>7</v>
      </c>
      <c r="K6" s="104">
        <v>8</v>
      </c>
      <c r="L6" s="104">
        <v>9</v>
      </c>
      <c r="M6" s="104">
        <v>10</v>
      </c>
      <c r="N6" s="104">
        <v>11</v>
      </c>
      <c r="O6" s="104">
        <v>12</v>
      </c>
      <c r="P6" s="67">
        <v>13</v>
      </c>
      <c r="Q6" s="279">
        <v>14</v>
      </c>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67">
        <v>15</v>
      </c>
      <c r="AS6" s="67">
        <v>16</v>
      </c>
      <c r="AT6" s="67">
        <v>17</v>
      </c>
      <c r="AU6" s="67">
        <v>18</v>
      </c>
      <c r="AV6" s="105">
        <v>19</v>
      </c>
      <c r="AW6" s="67">
        <v>20</v>
      </c>
      <c r="AX6" s="117"/>
      <c r="AY6" s="64"/>
      <c r="AZ6" s="64"/>
      <c r="BA6" s="65"/>
      <c r="BB6" s="62"/>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row>
    <row r="7" spans="1:244" ht="13.15" customHeight="1" x14ac:dyDescent="0.2">
      <c r="A7" s="69"/>
      <c r="B7" s="104"/>
      <c r="C7" s="106" t="s">
        <v>181</v>
      </c>
      <c r="D7" s="104"/>
      <c r="E7" s="104"/>
      <c r="F7" s="104"/>
      <c r="G7" s="104"/>
      <c r="H7" s="104"/>
      <c r="I7" s="104"/>
      <c r="J7" s="104"/>
      <c r="K7" s="104"/>
      <c r="L7" s="104"/>
      <c r="M7" s="104"/>
      <c r="N7" s="104"/>
      <c r="O7" s="104"/>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105"/>
      <c r="AW7" s="67"/>
      <c r="AX7" s="68" t="s">
        <v>50</v>
      </c>
      <c r="AY7" s="64"/>
      <c r="AZ7" s="64"/>
      <c r="BA7" s="65"/>
      <c r="BB7" s="62"/>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row>
    <row r="8" spans="1:244" ht="13.15" customHeight="1" x14ac:dyDescent="0.2">
      <c r="A8" s="69"/>
      <c r="B8" s="104"/>
      <c r="C8" s="106" t="s">
        <v>185</v>
      </c>
      <c r="D8" s="104"/>
      <c r="E8" s="104"/>
      <c r="F8" s="104"/>
      <c r="G8" s="104"/>
      <c r="H8" s="104"/>
      <c r="I8" s="104"/>
      <c r="J8" s="104"/>
      <c r="K8" s="104"/>
      <c r="L8" s="104"/>
      <c r="M8" s="104"/>
      <c r="N8" s="104"/>
      <c r="O8" s="104"/>
      <c r="P8" s="67"/>
      <c r="Q8" s="67"/>
      <c r="R8" s="67"/>
      <c r="S8" s="67"/>
      <c r="T8" s="67"/>
      <c r="U8" s="67"/>
      <c r="V8" s="67"/>
      <c r="W8" s="67"/>
      <c r="X8" s="67"/>
      <c r="Y8" s="67"/>
      <c r="Z8" s="118"/>
      <c r="AA8" s="118"/>
      <c r="AB8" s="118"/>
      <c r="AC8" s="118"/>
      <c r="AD8" s="118"/>
      <c r="AE8" s="118"/>
      <c r="AF8" s="118"/>
      <c r="AG8" s="118"/>
      <c r="AH8" s="118"/>
      <c r="AI8" s="118"/>
      <c r="AJ8" s="118"/>
      <c r="AK8" s="118"/>
      <c r="AL8" s="118"/>
      <c r="AM8" s="118"/>
      <c r="AN8" s="118"/>
      <c r="AO8" s="118"/>
      <c r="AP8" s="118"/>
      <c r="AQ8" s="118"/>
      <c r="AR8" s="118"/>
      <c r="AS8" s="118"/>
      <c r="AT8" s="118"/>
      <c r="AU8" s="67"/>
      <c r="AV8" s="105"/>
      <c r="AW8" s="67"/>
      <c r="AX8" s="68" t="s">
        <v>50</v>
      </c>
      <c r="AY8" s="64"/>
      <c r="AZ8" s="64"/>
      <c r="BA8" s="65"/>
      <c r="BB8" s="62"/>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row>
    <row r="9" spans="1:244" ht="15" customHeight="1" x14ac:dyDescent="0.2">
      <c r="A9" s="68">
        <v>104</v>
      </c>
      <c r="B9" s="70" t="s">
        <v>223</v>
      </c>
      <c r="C9" s="71" t="s">
        <v>224</v>
      </c>
      <c r="D9" s="71" t="s">
        <v>225</v>
      </c>
      <c r="E9" s="71" t="s">
        <v>226</v>
      </c>
      <c r="F9" s="71">
        <v>270000030</v>
      </c>
      <c r="G9" s="71" t="s">
        <v>227</v>
      </c>
      <c r="H9" s="71" t="s">
        <v>228</v>
      </c>
      <c r="I9" s="71" t="s">
        <v>229</v>
      </c>
      <c r="J9" s="71" t="s">
        <v>230</v>
      </c>
      <c r="K9" s="71">
        <v>45</v>
      </c>
      <c r="L9" s="71" t="s">
        <v>231</v>
      </c>
      <c r="M9" s="71" t="s">
        <v>232</v>
      </c>
      <c r="N9" s="71" t="s">
        <v>233</v>
      </c>
      <c r="O9" s="71" t="s">
        <v>234</v>
      </c>
      <c r="P9" s="71" t="s">
        <v>235</v>
      </c>
      <c r="Q9" s="70"/>
      <c r="R9" s="70"/>
      <c r="S9" s="70"/>
      <c r="T9" s="70">
        <v>2880</v>
      </c>
      <c r="U9" s="70">
        <v>2880</v>
      </c>
      <c r="V9" s="70">
        <v>2880</v>
      </c>
      <c r="W9" s="70">
        <v>2004</v>
      </c>
      <c r="X9" s="70">
        <v>34220</v>
      </c>
      <c r="Y9" s="70">
        <v>34220</v>
      </c>
      <c r="Z9" s="69"/>
      <c r="AA9" s="69"/>
      <c r="AB9" s="69"/>
      <c r="AC9" s="69"/>
      <c r="AD9" s="69"/>
      <c r="AE9" s="69"/>
      <c r="AF9" s="69"/>
      <c r="AG9" s="175"/>
      <c r="AH9" s="175"/>
      <c r="AI9" s="175"/>
      <c r="AJ9" s="175"/>
      <c r="AK9" s="175"/>
      <c r="AL9" s="175"/>
      <c r="AM9" s="175"/>
      <c r="AN9" s="175"/>
      <c r="AO9" s="175"/>
      <c r="AP9" s="175"/>
      <c r="AQ9" s="175"/>
      <c r="AR9" s="70">
        <v>429.46</v>
      </c>
      <c r="AS9" s="168">
        <f>(Q9+R9+S9+T9+U9+V9+W9+X9+Y9)*AR9</f>
        <v>33963414.640000001</v>
      </c>
      <c r="AT9" s="122">
        <f t="shared" ref="AT9" si="0">AS9*1.12</f>
        <v>38039024.396800004</v>
      </c>
      <c r="AU9" s="71" t="s">
        <v>236</v>
      </c>
      <c r="AV9" s="71" t="s">
        <v>237</v>
      </c>
      <c r="AW9" s="71" t="s">
        <v>311</v>
      </c>
      <c r="AX9" s="175"/>
      <c r="AY9" s="166"/>
      <c r="AZ9" s="166"/>
      <c r="BA9" s="65"/>
      <c r="BB9" s="62"/>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row>
    <row r="10" spans="1:244" s="128" customFormat="1" ht="15" customHeight="1" x14ac:dyDescent="0.2">
      <c r="A10" s="68">
        <v>104</v>
      </c>
      <c r="B10" s="68" t="s">
        <v>223</v>
      </c>
      <c r="C10" s="71" t="s">
        <v>239</v>
      </c>
      <c r="D10" s="71" t="s">
        <v>225</v>
      </c>
      <c r="E10" s="71" t="s">
        <v>240</v>
      </c>
      <c r="F10" s="180">
        <v>270006612</v>
      </c>
      <c r="G10" s="71" t="s">
        <v>227</v>
      </c>
      <c r="H10" s="71" t="s">
        <v>241</v>
      </c>
      <c r="I10" s="71" t="s">
        <v>242</v>
      </c>
      <c r="J10" s="71" t="s">
        <v>230</v>
      </c>
      <c r="K10" s="71">
        <v>45</v>
      </c>
      <c r="L10" s="71" t="s">
        <v>231</v>
      </c>
      <c r="M10" s="71" t="s">
        <v>232</v>
      </c>
      <c r="N10" s="71" t="s">
        <v>233</v>
      </c>
      <c r="O10" s="71" t="s">
        <v>234</v>
      </c>
      <c r="P10" s="71" t="s">
        <v>235</v>
      </c>
      <c r="Q10" s="70"/>
      <c r="R10" s="70"/>
      <c r="S10" s="70"/>
      <c r="T10" s="70">
        <v>17300</v>
      </c>
      <c r="U10" s="70">
        <v>0</v>
      </c>
      <c r="V10" s="70">
        <v>5190</v>
      </c>
      <c r="W10" s="70">
        <v>17300</v>
      </c>
      <c r="X10" s="70">
        <v>17300</v>
      </c>
      <c r="Y10" s="70">
        <v>0</v>
      </c>
      <c r="Z10" s="69"/>
      <c r="AA10" s="69"/>
      <c r="AB10" s="69"/>
      <c r="AC10" s="69"/>
      <c r="AD10" s="69"/>
      <c r="AE10" s="69"/>
      <c r="AF10" s="69"/>
      <c r="AG10" s="175"/>
      <c r="AH10" s="175"/>
      <c r="AI10" s="175"/>
      <c r="AJ10" s="175"/>
      <c r="AK10" s="175"/>
      <c r="AL10" s="175"/>
      <c r="AM10" s="175"/>
      <c r="AN10" s="175"/>
      <c r="AO10" s="175"/>
      <c r="AP10" s="175"/>
      <c r="AQ10" s="175"/>
      <c r="AR10" s="70">
        <v>280</v>
      </c>
      <c r="AS10" s="168">
        <v>15985200</v>
      </c>
      <c r="AT10" s="122">
        <v>17903424</v>
      </c>
      <c r="AU10" s="70" t="s">
        <v>236</v>
      </c>
      <c r="AV10" s="71" t="s">
        <v>237</v>
      </c>
      <c r="AW10" s="175" t="s">
        <v>312</v>
      </c>
      <c r="AX10" s="68" t="s">
        <v>50</v>
      </c>
      <c r="AY10" s="166"/>
      <c r="AZ10" s="166"/>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c r="FY10" s="181"/>
      <c r="FZ10" s="181"/>
      <c r="GA10" s="181"/>
      <c r="GB10" s="181"/>
      <c r="GC10" s="181"/>
      <c r="GD10" s="181"/>
      <c r="GE10" s="181"/>
      <c r="GF10" s="181"/>
      <c r="GG10" s="181"/>
      <c r="GH10" s="181"/>
      <c r="GI10" s="181"/>
      <c r="GJ10" s="181"/>
      <c r="GK10" s="181"/>
      <c r="GL10" s="181"/>
      <c r="GM10" s="181"/>
      <c r="GN10" s="181"/>
      <c r="GO10" s="181"/>
      <c r="GP10" s="181"/>
      <c r="GQ10" s="181"/>
      <c r="GR10" s="181"/>
      <c r="GS10" s="181"/>
      <c r="GT10" s="181"/>
      <c r="GU10" s="181"/>
      <c r="GV10" s="181"/>
      <c r="GW10" s="181"/>
      <c r="GX10" s="181"/>
      <c r="GY10" s="181"/>
      <c r="GZ10" s="181"/>
      <c r="HA10" s="181"/>
      <c r="HB10" s="181"/>
      <c r="HC10" s="181"/>
      <c r="HD10" s="181"/>
      <c r="HE10" s="181"/>
      <c r="HF10" s="181"/>
      <c r="HG10" s="181"/>
      <c r="HH10" s="181"/>
      <c r="HI10" s="181"/>
      <c r="HJ10" s="181"/>
      <c r="HK10" s="181"/>
      <c r="HL10" s="181"/>
      <c r="HM10" s="181"/>
      <c r="HN10" s="181"/>
      <c r="HO10" s="181"/>
      <c r="HP10" s="181"/>
      <c r="HQ10" s="181"/>
      <c r="HR10" s="181"/>
      <c r="HS10" s="181"/>
      <c r="HT10" s="181"/>
      <c r="HU10" s="181"/>
      <c r="HV10" s="181"/>
      <c r="HW10" s="181"/>
      <c r="HX10" s="181"/>
      <c r="HY10" s="181"/>
      <c r="HZ10" s="181"/>
      <c r="IA10" s="181"/>
      <c r="IB10" s="181"/>
      <c r="IC10" s="181"/>
      <c r="ID10" s="181"/>
      <c r="IE10" s="181"/>
      <c r="IF10" s="181"/>
      <c r="IG10" s="181"/>
      <c r="IH10" s="181"/>
      <c r="II10" s="181"/>
      <c r="IJ10" s="181"/>
    </row>
    <row r="11" spans="1:244" s="128" customFormat="1" ht="15" customHeight="1" x14ac:dyDescent="0.2">
      <c r="A11" s="68">
        <v>104</v>
      </c>
      <c r="B11" s="70" t="s">
        <v>223</v>
      </c>
      <c r="C11" s="71" t="s">
        <v>243</v>
      </c>
      <c r="D11" s="71" t="s">
        <v>225</v>
      </c>
      <c r="E11" s="71" t="s">
        <v>226</v>
      </c>
      <c r="F11" s="180">
        <v>270006772</v>
      </c>
      <c r="G11" s="71" t="s">
        <v>227</v>
      </c>
      <c r="H11" s="71" t="s">
        <v>228</v>
      </c>
      <c r="I11" s="71" t="s">
        <v>244</v>
      </c>
      <c r="J11" s="71" t="s">
        <v>230</v>
      </c>
      <c r="K11" s="71">
        <v>45</v>
      </c>
      <c r="L11" s="71" t="s">
        <v>231</v>
      </c>
      <c r="M11" s="71" t="s">
        <v>232</v>
      </c>
      <c r="N11" s="71" t="s">
        <v>233</v>
      </c>
      <c r="O11" s="71" t="s">
        <v>234</v>
      </c>
      <c r="P11" s="71" t="s">
        <v>235</v>
      </c>
      <c r="Q11" s="70"/>
      <c r="R11" s="70"/>
      <c r="S11" s="70"/>
      <c r="T11" s="70">
        <v>29597</v>
      </c>
      <c r="U11" s="70">
        <v>5537</v>
      </c>
      <c r="V11" s="70">
        <v>8838</v>
      </c>
      <c r="W11" s="70">
        <v>24108</v>
      </c>
      <c r="X11" s="70">
        <v>18954</v>
      </c>
      <c r="Y11" s="70">
        <v>0</v>
      </c>
      <c r="Z11" s="182"/>
      <c r="AA11" s="182"/>
      <c r="AB11" s="182"/>
      <c r="AC11" s="182"/>
      <c r="AD11" s="182"/>
      <c r="AE11" s="182"/>
      <c r="AF11" s="182"/>
      <c r="AG11" s="182"/>
      <c r="AH11" s="182"/>
      <c r="AI11" s="182"/>
      <c r="AJ11" s="182"/>
      <c r="AK11" s="182"/>
      <c r="AL11" s="182"/>
      <c r="AM11" s="182"/>
      <c r="AN11" s="182"/>
      <c r="AO11" s="182"/>
      <c r="AP11" s="182"/>
      <c r="AQ11" s="182"/>
      <c r="AR11" s="70">
        <v>1305.99</v>
      </c>
      <c r="AS11" s="168">
        <v>113665533.66</v>
      </c>
      <c r="AT11" s="122">
        <v>127305397.6992</v>
      </c>
      <c r="AU11" s="70" t="s">
        <v>236</v>
      </c>
      <c r="AV11" s="71" t="s">
        <v>237</v>
      </c>
      <c r="AW11" s="183" t="s">
        <v>311</v>
      </c>
      <c r="AX11" s="68" t="s">
        <v>50</v>
      </c>
      <c r="AY11" s="166"/>
      <c r="AZ11" s="166"/>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81"/>
      <c r="FB11" s="181"/>
      <c r="FC11" s="181"/>
      <c r="FD11" s="181"/>
      <c r="FE11" s="181"/>
      <c r="FF11" s="181"/>
      <c r="FG11" s="181"/>
      <c r="FH11" s="181"/>
      <c r="FI11" s="181"/>
      <c r="FJ11" s="181"/>
      <c r="FK11" s="181"/>
      <c r="FL11" s="181"/>
      <c r="FM11" s="181"/>
      <c r="FN11" s="181"/>
      <c r="FO11" s="181"/>
      <c r="FP11" s="181"/>
      <c r="FQ11" s="181"/>
      <c r="FR11" s="181"/>
      <c r="FS11" s="181"/>
      <c r="FT11" s="181"/>
      <c r="FU11" s="181"/>
      <c r="FV11" s="181"/>
      <c r="FW11" s="181"/>
      <c r="FX11" s="181"/>
      <c r="FY11" s="181"/>
      <c r="FZ11" s="181"/>
      <c r="GA11" s="181"/>
      <c r="GB11" s="181"/>
      <c r="GC11" s="181"/>
      <c r="GD11" s="181"/>
      <c r="GE11" s="181"/>
      <c r="GF11" s="181"/>
      <c r="GG11" s="181"/>
      <c r="GH11" s="181"/>
      <c r="GI11" s="181"/>
      <c r="GJ11" s="181"/>
      <c r="GK11" s="181"/>
      <c r="GL11" s="181"/>
      <c r="GM11" s="181"/>
      <c r="GN11" s="181"/>
      <c r="GO11" s="181"/>
      <c r="GP11" s="181"/>
      <c r="GQ11" s="181"/>
      <c r="GR11" s="181"/>
      <c r="GS11" s="181"/>
      <c r="GT11" s="181"/>
      <c r="GU11" s="181"/>
      <c r="GV11" s="181"/>
      <c r="GW11" s="181"/>
      <c r="GX11" s="181"/>
      <c r="GY11" s="181"/>
      <c r="GZ11" s="181"/>
      <c r="HA11" s="181"/>
      <c r="HB11" s="181"/>
      <c r="HC11" s="181"/>
      <c r="HD11" s="181"/>
      <c r="HE11" s="181"/>
      <c r="HF11" s="181"/>
      <c r="HG11" s="181"/>
      <c r="HH11" s="181"/>
      <c r="HI11" s="181"/>
      <c r="HJ11" s="181"/>
      <c r="HK11" s="181"/>
      <c r="HL11" s="181"/>
      <c r="HM11" s="181"/>
      <c r="HN11" s="181"/>
      <c r="HO11" s="181"/>
      <c r="HP11" s="181"/>
      <c r="HQ11" s="181"/>
      <c r="HR11" s="181"/>
      <c r="HS11" s="181"/>
      <c r="HT11" s="181"/>
      <c r="HU11" s="181"/>
      <c r="HV11" s="181"/>
      <c r="HW11" s="181"/>
      <c r="HX11" s="181"/>
      <c r="HY11" s="181"/>
      <c r="HZ11" s="181"/>
      <c r="IA11" s="181"/>
      <c r="IB11" s="181"/>
      <c r="IC11" s="181"/>
      <c r="ID11" s="181"/>
      <c r="IE11" s="181"/>
      <c r="IF11" s="181"/>
      <c r="IG11" s="181"/>
      <c r="IH11" s="181"/>
      <c r="II11" s="181"/>
      <c r="IJ11" s="181"/>
    </row>
    <row r="12" spans="1:244" s="128" customFormat="1" ht="15" customHeight="1" x14ac:dyDescent="0.2">
      <c r="A12" s="68">
        <v>104</v>
      </c>
      <c r="B12" s="70" t="s">
        <v>223</v>
      </c>
      <c r="C12" s="71" t="s">
        <v>245</v>
      </c>
      <c r="D12" s="71" t="s">
        <v>225</v>
      </c>
      <c r="E12" s="71" t="s">
        <v>246</v>
      </c>
      <c r="F12" s="180">
        <v>270006774</v>
      </c>
      <c r="G12" s="71" t="s">
        <v>227</v>
      </c>
      <c r="H12" s="71" t="s">
        <v>247</v>
      </c>
      <c r="I12" s="71" t="s">
        <v>248</v>
      </c>
      <c r="J12" s="71" t="s">
        <v>230</v>
      </c>
      <c r="K12" s="71">
        <v>45</v>
      </c>
      <c r="L12" s="71" t="s">
        <v>231</v>
      </c>
      <c r="M12" s="71" t="s">
        <v>232</v>
      </c>
      <c r="N12" s="71" t="s">
        <v>233</v>
      </c>
      <c r="O12" s="71" t="s">
        <v>234</v>
      </c>
      <c r="P12" s="71" t="s">
        <v>235</v>
      </c>
      <c r="Q12" s="70"/>
      <c r="R12" s="70"/>
      <c r="S12" s="70"/>
      <c r="T12" s="70">
        <v>34680</v>
      </c>
      <c r="U12" s="70">
        <v>5286</v>
      </c>
      <c r="V12" s="70">
        <v>10404</v>
      </c>
      <c r="W12" s="70">
        <v>26379</v>
      </c>
      <c r="X12" s="70">
        <v>34680</v>
      </c>
      <c r="Y12" s="70">
        <v>0</v>
      </c>
      <c r="Z12" s="69"/>
      <c r="AA12" s="69"/>
      <c r="AB12" s="69"/>
      <c r="AC12" s="69"/>
      <c r="AD12" s="69"/>
      <c r="AE12" s="69"/>
      <c r="AF12" s="69"/>
      <c r="AG12" s="175"/>
      <c r="AH12" s="175"/>
      <c r="AI12" s="175"/>
      <c r="AJ12" s="175"/>
      <c r="AK12" s="175"/>
      <c r="AL12" s="175"/>
      <c r="AM12" s="175"/>
      <c r="AN12" s="175"/>
      <c r="AO12" s="175"/>
      <c r="AP12" s="175"/>
      <c r="AQ12" s="175"/>
      <c r="AR12" s="70">
        <v>100</v>
      </c>
      <c r="AS12" s="168">
        <v>11142900</v>
      </c>
      <c r="AT12" s="122">
        <v>12480048.000000002</v>
      </c>
      <c r="AU12" s="70" t="s">
        <v>236</v>
      </c>
      <c r="AV12" s="71" t="s">
        <v>237</v>
      </c>
      <c r="AW12" s="201" t="s">
        <v>312</v>
      </c>
      <c r="AX12" s="68" t="s">
        <v>50</v>
      </c>
      <c r="AY12" s="166"/>
      <c r="AZ12" s="166"/>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c r="EC12" s="181"/>
      <c r="ED12" s="181"/>
      <c r="EE12" s="181"/>
      <c r="EF12" s="181"/>
      <c r="EG12" s="181"/>
      <c r="EH12" s="181"/>
      <c r="EI12" s="181"/>
      <c r="EJ12" s="181"/>
      <c r="EK12" s="181"/>
      <c r="EL12" s="181"/>
      <c r="EM12" s="181"/>
      <c r="EN12" s="181"/>
      <c r="EO12" s="181"/>
      <c r="EP12" s="181"/>
      <c r="EQ12" s="181"/>
      <c r="ER12" s="181"/>
      <c r="ES12" s="181"/>
      <c r="ET12" s="181"/>
      <c r="EU12" s="181"/>
      <c r="EV12" s="181"/>
      <c r="EW12" s="181"/>
      <c r="EX12" s="181"/>
      <c r="EY12" s="181"/>
      <c r="EZ12" s="181"/>
      <c r="FA12" s="181"/>
      <c r="FB12" s="181"/>
      <c r="FC12" s="181"/>
      <c r="FD12" s="181"/>
      <c r="FE12" s="181"/>
      <c r="FF12" s="181"/>
      <c r="FG12" s="181"/>
      <c r="FH12" s="181"/>
      <c r="FI12" s="181"/>
      <c r="FJ12" s="181"/>
      <c r="FK12" s="181"/>
      <c r="FL12" s="181"/>
      <c r="FM12" s="181"/>
      <c r="FN12" s="181"/>
      <c r="FO12" s="181"/>
      <c r="FP12" s="181"/>
      <c r="FQ12" s="181"/>
      <c r="FR12" s="181"/>
      <c r="FS12" s="181"/>
      <c r="FT12" s="181"/>
      <c r="FU12" s="181"/>
      <c r="FV12" s="181"/>
      <c r="FW12" s="181"/>
      <c r="FX12" s="181"/>
      <c r="FY12" s="181"/>
      <c r="FZ12" s="181"/>
      <c r="GA12" s="181"/>
      <c r="GB12" s="181"/>
      <c r="GC12" s="181"/>
      <c r="GD12" s="181"/>
      <c r="GE12" s="181"/>
      <c r="GF12" s="181"/>
      <c r="GG12" s="181"/>
      <c r="GH12" s="181"/>
      <c r="GI12" s="181"/>
      <c r="GJ12" s="181"/>
      <c r="GK12" s="181"/>
      <c r="GL12" s="181"/>
      <c r="GM12" s="181"/>
      <c r="GN12" s="181"/>
      <c r="GO12" s="181"/>
      <c r="GP12" s="181"/>
      <c r="GQ12" s="181"/>
      <c r="GR12" s="181"/>
      <c r="GS12" s="181"/>
      <c r="GT12" s="181"/>
      <c r="GU12" s="181"/>
      <c r="GV12" s="181"/>
      <c r="GW12" s="181"/>
      <c r="GX12" s="181"/>
      <c r="GY12" s="181"/>
      <c r="GZ12" s="181"/>
      <c r="HA12" s="181"/>
      <c r="HB12" s="181"/>
      <c r="HC12" s="181"/>
      <c r="HD12" s="181"/>
      <c r="HE12" s="181"/>
      <c r="HF12" s="181"/>
      <c r="HG12" s="181"/>
      <c r="HH12" s="181"/>
      <c r="HI12" s="181"/>
      <c r="HJ12" s="181"/>
      <c r="HK12" s="181"/>
      <c r="HL12" s="181"/>
      <c r="HM12" s="181"/>
      <c r="HN12" s="181"/>
      <c r="HO12" s="181"/>
      <c r="HP12" s="181"/>
      <c r="HQ12" s="181"/>
      <c r="HR12" s="181"/>
      <c r="HS12" s="181"/>
      <c r="HT12" s="181"/>
      <c r="HU12" s="181"/>
      <c r="HV12" s="181"/>
      <c r="HW12" s="181"/>
      <c r="HX12" s="181"/>
      <c r="HY12" s="181"/>
      <c r="HZ12" s="181"/>
      <c r="IA12" s="181"/>
      <c r="IB12" s="181"/>
      <c r="IC12" s="181"/>
      <c r="ID12" s="181"/>
      <c r="IE12" s="181"/>
      <c r="IF12" s="181"/>
      <c r="IG12" s="181"/>
      <c r="IH12" s="181"/>
      <c r="II12" s="181"/>
      <c r="IJ12" s="181"/>
    </row>
    <row r="13" spans="1:244" s="128" customFormat="1" ht="15" customHeight="1" x14ac:dyDescent="0.2">
      <c r="A13" s="68">
        <v>104</v>
      </c>
      <c r="B13" s="70" t="s">
        <v>223</v>
      </c>
      <c r="C13" s="71" t="s">
        <v>249</v>
      </c>
      <c r="D13" s="71" t="s">
        <v>225</v>
      </c>
      <c r="E13" s="71" t="s">
        <v>246</v>
      </c>
      <c r="F13" s="180">
        <v>270008131</v>
      </c>
      <c r="G13" s="71" t="s">
        <v>227</v>
      </c>
      <c r="H13" s="71" t="s">
        <v>247</v>
      </c>
      <c r="I13" s="71" t="s">
        <v>250</v>
      </c>
      <c r="J13" s="71" t="s">
        <v>230</v>
      </c>
      <c r="K13" s="71">
        <v>45</v>
      </c>
      <c r="L13" s="71" t="s">
        <v>231</v>
      </c>
      <c r="M13" s="71" t="s">
        <v>232</v>
      </c>
      <c r="N13" s="71" t="s">
        <v>233</v>
      </c>
      <c r="O13" s="71" t="s">
        <v>234</v>
      </c>
      <c r="P13" s="71" t="s">
        <v>235</v>
      </c>
      <c r="Q13" s="70"/>
      <c r="R13" s="70"/>
      <c r="S13" s="70"/>
      <c r="T13" s="70">
        <v>2331</v>
      </c>
      <c r="U13" s="70">
        <v>2331</v>
      </c>
      <c r="V13" s="70">
        <v>0</v>
      </c>
      <c r="W13" s="70">
        <v>2332</v>
      </c>
      <c r="X13" s="70">
        <v>0</v>
      </c>
      <c r="Y13" s="70">
        <v>0</v>
      </c>
      <c r="Z13" s="69"/>
      <c r="AA13" s="69"/>
      <c r="AB13" s="69"/>
      <c r="AC13" s="69"/>
      <c r="AD13" s="69"/>
      <c r="AE13" s="69"/>
      <c r="AF13" s="69"/>
      <c r="AG13" s="175"/>
      <c r="AH13" s="175"/>
      <c r="AI13" s="175"/>
      <c r="AJ13" s="175"/>
      <c r="AK13" s="175"/>
      <c r="AL13" s="175"/>
      <c r="AM13" s="175"/>
      <c r="AN13" s="175"/>
      <c r="AO13" s="175"/>
      <c r="AP13" s="175"/>
      <c r="AQ13" s="175"/>
      <c r="AR13" s="70">
        <v>152.5</v>
      </c>
      <c r="AS13" s="168">
        <v>1066585</v>
      </c>
      <c r="AT13" s="122">
        <v>1194575.2000000002</v>
      </c>
      <c r="AU13" s="70" t="s">
        <v>236</v>
      </c>
      <c r="AV13" s="71" t="s">
        <v>237</v>
      </c>
      <c r="AW13" s="201" t="s">
        <v>312</v>
      </c>
      <c r="AX13" s="68" t="s">
        <v>50</v>
      </c>
      <c r="AY13" s="166"/>
      <c r="AZ13" s="166"/>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81"/>
      <c r="CO13" s="181"/>
      <c r="CP13" s="181"/>
      <c r="CQ13" s="181"/>
      <c r="CR13" s="181"/>
      <c r="CS13" s="181"/>
      <c r="CT13" s="181"/>
      <c r="CU13" s="181"/>
      <c r="CV13" s="181"/>
      <c r="CW13" s="181"/>
      <c r="CX13" s="181"/>
      <c r="CY13" s="181"/>
      <c r="CZ13" s="181"/>
      <c r="DA13" s="181"/>
      <c r="DB13" s="181"/>
      <c r="DC13" s="181"/>
      <c r="DD13" s="181"/>
      <c r="DE13" s="181"/>
      <c r="DF13" s="181"/>
      <c r="DG13" s="181"/>
      <c r="DH13" s="181"/>
      <c r="DI13" s="181"/>
      <c r="DJ13" s="181"/>
      <c r="DK13" s="181"/>
      <c r="DL13" s="181"/>
      <c r="DM13" s="181"/>
      <c r="DN13" s="181"/>
      <c r="DO13" s="181"/>
      <c r="DP13" s="181"/>
      <c r="DQ13" s="181"/>
      <c r="DR13" s="181"/>
      <c r="DS13" s="181"/>
      <c r="DT13" s="181"/>
      <c r="DU13" s="181"/>
      <c r="DV13" s="181"/>
      <c r="DW13" s="181"/>
      <c r="DX13" s="181"/>
      <c r="DY13" s="181"/>
      <c r="DZ13" s="181"/>
      <c r="EA13" s="181"/>
      <c r="EB13" s="181"/>
      <c r="EC13" s="181"/>
      <c r="ED13" s="181"/>
      <c r="EE13" s="181"/>
      <c r="EF13" s="181"/>
      <c r="EG13" s="181"/>
      <c r="EH13" s="181"/>
      <c r="EI13" s="181"/>
      <c r="EJ13" s="181"/>
      <c r="EK13" s="181"/>
      <c r="EL13" s="181"/>
      <c r="EM13" s="181"/>
      <c r="EN13" s="181"/>
      <c r="EO13" s="181"/>
      <c r="EP13" s="181"/>
      <c r="EQ13" s="181"/>
      <c r="ER13" s="181"/>
      <c r="ES13" s="181"/>
      <c r="ET13" s="181"/>
      <c r="EU13" s="181"/>
      <c r="EV13" s="181"/>
      <c r="EW13" s="181"/>
      <c r="EX13" s="181"/>
      <c r="EY13" s="181"/>
      <c r="EZ13" s="181"/>
      <c r="FA13" s="181"/>
      <c r="FB13" s="181"/>
      <c r="FC13" s="181"/>
      <c r="FD13" s="181"/>
      <c r="FE13" s="181"/>
      <c r="FF13" s="181"/>
      <c r="FG13" s="181"/>
      <c r="FH13" s="181"/>
      <c r="FI13" s="181"/>
      <c r="FJ13" s="181"/>
      <c r="FK13" s="181"/>
      <c r="FL13" s="181"/>
      <c r="FM13" s="181"/>
      <c r="FN13" s="181"/>
      <c r="FO13" s="181"/>
      <c r="FP13" s="181"/>
      <c r="FQ13" s="181"/>
      <c r="FR13" s="181"/>
      <c r="FS13" s="181"/>
      <c r="FT13" s="181"/>
      <c r="FU13" s="181"/>
      <c r="FV13" s="181"/>
      <c r="FW13" s="181"/>
      <c r="FX13" s="181"/>
      <c r="FY13" s="181"/>
      <c r="FZ13" s="181"/>
      <c r="GA13" s="181"/>
      <c r="GB13" s="181"/>
      <c r="GC13" s="181"/>
      <c r="GD13" s="181"/>
      <c r="GE13" s="181"/>
      <c r="GF13" s="181"/>
      <c r="GG13" s="181"/>
      <c r="GH13" s="181"/>
      <c r="GI13" s="181"/>
      <c r="GJ13" s="181"/>
      <c r="GK13" s="181"/>
      <c r="GL13" s="181"/>
      <c r="GM13" s="181"/>
      <c r="GN13" s="181"/>
      <c r="GO13" s="181"/>
      <c r="GP13" s="181"/>
      <c r="GQ13" s="181"/>
      <c r="GR13" s="181"/>
      <c r="GS13" s="181"/>
      <c r="GT13" s="181"/>
      <c r="GU13" s="181"/>
      <c r="GV13" s="181"/>
      <c r="GW13" s="181"/>
      <c r="GX13" s="181"/>
      <c r="GY13" s="181"/>
      <c r="GZ13" s="181"/>
      <c r="HA13" s="181"/>
      <c r="HB13" s="181"/>
      <c r="HC13" s="181"/>
      <c r="HD13" s="181"/>
      <c r="HE13" s="181"/>
      <c r="HF13" s="181"/>
      <c r="HG13" s="181"/>
      <c r="HH13" s="181"/>
      <c r="HI13" s="181"/>
      <c r="HJ13" s="181"/>
      <c r="HK13" s="181"/>
      <c r="HL13" s="181"/>
      <c r="HM13" s="181"/>
      <c r="HN13" s="181"/>
      <c r="HO13" s="181"/>
      <c r="HP13" s="181"/>
      <c r="HQ13" s="181"/>
      <c r="HR13" s="181"/>
      <c r="HS13" s="181"/>
      <c r="HT13" s="181"/>
      <c r="HU13" s="181"/>
      <c r="HV13" s="181"/>
      <c r="HW13" s="181"/>
      <c r="HX13" s="181"/>
      <c r="HY13" s="181"/>
      <c r="HZ13" s="181"/>
      <c r="IA13" s="181"/>
      <c r="IB13" s="181"/>
      <c r="IC13" s="181"/>
      <c r="ID13" s="181"/>
      <c r="IE13" s="181"/>
      <c r="IF13" s="181"/>
      <c r="IG13" s="181"/>
      <c r="IH13" s="181"/>
      <c r="II13" s="181"/>
      <c r="IJ13" s="181"/>
    </row>
    <row r="14" spans="1:244" s="128" customFormat="1" ht="15" customHeight="1" x14ac:dyDescent="0.2">
      <c r="A14" s="68">
        <v>104</v>
      </c>
      <c r="B14" s="70" t="s">
        <v>223</v>
      </c>
      <c r="C14" s="71" t="s">
        <v>251</v>
      </c>
      <c r="D14" s="71" t="s">
        <v>225</v>
      </c>
      <c r="E14" s="71" t="s">
        <v>252</v>
      </c>
      <c r="F14" s="180">
        <v>270009107</v>
      </c>
      <c r="G14" s="71" t="s">
        <v>227</v>
      </c>
      <c r="H14" s="71" t="s">
        <v>253</v>
      </c>
      <c r="I14" s="71" t="s">
        <v>254</v>
      </c>
      <c r="J14" s="71" t="s">
        <v>230</v>
      </c>
      <c r="K14" s="71">
        <v>45</v>
      </c>
      <c r="L14" s="71" t="s">
        <v>231</v>
      </c>
      <c r="M14" s="71" t="s">
        <v>232</v>
      </c>
      <c r="N14" s="71" t="s">
        <v>233</v>
      </c>
      <c r="O14" s="71" t="s">
        <v>234</v>
      </c>
      <c r="P14" s="71" t="s">
        <v>235</v>
      </c>
      <c r="Q14" s="70"/>
      <c r="R14" s="70"/>
      <c r="S14" s="70"/>
      <c r="T14" s="70">
        <v>31088</v>
      </c>
      <c r="U14" s="70">
        <v>6114</v>
      </c>
      <c r="V14" s="70">
        <v>15544</v>
      </c>
      <c r="W14" s="70">
        <v>31089</v>
      </c>
      <c r="X14" s="70">
        <v>20398</v>
      </c>
      <c r="Y14" s="70">
        <v>0</v>
      </c>
      <c r="Z14" s="182"/>
      <c r="AA14" s="182"/>
      <c r="AB14" s="182"/>
      <c r="AC14" s="182"/>
      <c r="AD14" s="182"/>
      <c r="AE14" s="182"/>
      <c r="AF14" s="182"/>
      <c r="AG14" s="182"/>
      <c r="AH14" s="182"/>
      <c r="AI14" s="182"/>
      <c r="AJ14" s="182"/>
      <c r="AK14" s="182"/>
      <c r="AL14" s="182"/>
      <c r="AM14" s="182"/>
      <c r="AN14" s="182"/>
      <c r="AO14" s="182"/>
      <c r="AP14" s="182"/>
      <c r="AQ14" s="182"/>
      <c r="AR14" s="70">
        <v>372.52</v>
      </c>
      <c r="AS14" s="168">
        <v>38828877.159999996</v>
      </c>
      <c r="AT14" s="122">
        <v>43488342.419200003</v>
      </c>
      <c r="AU14" s="70" t="s">
        <v>236</v>
      </c>
      <c r="AV14" s="71" t="s">
        <v>237</v>
      </c>
      <c r="AW14" s="201" t="s">
        <v>312</v>
      </c>
      <c r="AX14" s="68" t="s">
        <v>50</v>
      </c>
      <c r="AY14" s="166"/>
      <c r="AZ14" s="166"/>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c r="CV14" s="181"/>
      <c r="CW14" s="181"/>
      <c r="CX14" s="181"/>
      <c r="CY14" s="181"/>
      <c r="CZ14" s="181"/>
      <c r="DA14" s="181"/>
      <c r="DB14" s="181"/>
      <c r="DC14" s="181"/>
      <c r="DD14" s="181"/>
      <c r="DE14" s="181"/>
      <c r="DF14" s="181"/>
      <c r="DG14" s="181"/>
      <c r="DH14" s="181"/>
      <c r="DI14" s="181"/>
      <c r="DJ14" s="181"/>
      <c r="DK14" s="181"/>
      <c r="DL14" s="181"/>
      <c r="DM14" s="181"/>
      <c r="DN14" s="181"/>
      <c r="DO14" s="181"/>
      <c r="DP14" s="181"/>
      <c r="DQ14" s="181"/>
      <c r="DR14" s="181"/>
      <c r="DS14" s="181"/>
      <c r="DT14" s="181"/>
      <c r="DU14" s="181"/>
      <c r="DV14" s="181"/>
      <c r="DW14" s="181"/>
      <c r="DX14" s="181"/>
      <c r="DY14" s="181"/>
      <c r="DZ14" s="181"/>
      <c r="EA14" s="181"/>
      <c r="EB14" s="181"/>
      <c r="EC14" s="181"/>
      <c r="ED14" s="181"/>
      <c r="EE14" s="181"/>
      <c r="EF14" s="181"/>
      <c r="EG14" s="181"/>
      <c r="EH14" s="181"/>
      <c r="EI14" s="181"/>
      <c r="EJ14" s="181"/>
      <c r="EK14" s="181"/>
      <c r="EL14" s="181"/>
      <c r="EM14" s="181"/>
      <c r="EN14" s="181"/>
      <c r="EO14" s="181"/>
      <c r="EP14" s="181"/>
      <c r="EQ14" s="181"/>
      <c r="ER14" s="181"/>
      <c r="ES14" s="181"/>
      <c r="ET14" s="181"/>
      <c r="EU14" s="181"/>
      <c r="EV14" s="181"/>
      <c r="EW14" s="181"/>
      <c r="EX14" s="181"/>
      <c r="EY14" s="181"/>
      <c r="EZ14" s="181"/>
      <c r="FA14" s="181"/>
      <c r="FB14" s="181"/>
      <c r="FC14" s="181"/>
      <c r="FD14" s="181"/>
      <c r="FE14" s="181"/>
      <c r="FF14" s="181"/>
      <c r="FG14" s="181"/>
      <c r="FH14" s="181"/>
      <c r="FI14" s="181"/>
      <c r="FJ14" s="181"/>
      <c r="FK14" s="181"/>
      <c r="FL14" s="181"/>
      <c r="FM14" s="181"/>
      <c r="FN14" s="181"/>
      <c r="FO14" s="181"/>
      <c r="FP14" s="181"/>
      <c r="FQ14" s="181"/>
      <c r="FR14" s="181"/>
      <c r="FS14" s="181"/>
      <c r="FT14" s="181"/>
      <c r="FU14" s="181"/>
      <c r="FV14" s="181"/>
      <c r="FW14" s="181"/>
      <c r="FX14" s="181"/>
      <c r="FY14" s="181"/>
      <c r="FZ14" s="181"/>
      <c r="GA14" s="181"/>
      <c r="GB14" s="181"/>
      <c r="GC14" s="181"/>
      <c r="GD14" s="181"/>
      <c r="GE14" s="181"/>
      <c r="GF14" s="181"/>
      <c r="GG14" s="181"/>
      <c r="GH14" s="181"/>
      <c r="GI14" s="181"/>
      <c r="GJ14" s="181"/>
      <c r="GK14" s="181"/>
      <c r="GL14" s="181"/>
      <c r="GM14" s="181"/>
      <c r="GN14" s="181"/>
      <c r="GO14" s="181"/>
      <c r="GP14" s="181"/>
      <c r="GQ14" s="181"/>
      <c r="GR14" s="181"/>
      <c r="GS14" s="181"/>
      <c r="GT14" s="181"/>
      <c r="GU14" s="181"/>
      <c r="GV14" s="181"/>
      <c r="GW14" s="181"/>
      <c r="GX14" s="181"/>
      <c r="GY14" s="181"/>
      <c r="GZ14" s="181"/>
      <c r="HA14" s="181"/>
      <c r="HB14" s="181"/>
      <c r="HC14" s="181"/>
      <c r="HD14" s="181"/>
      <c r="HE14" s="181"/>
      <c r="HF14" s="181"/>
      <c r="HG14" s="181"/>
      <c r="HH14" s="181"/>
      <c r="HI14" s="181"/>
      <c r="HJ14" s="181"/>
      <c r="HK14" s="181"/>
      <c r="HL14" s="181"/>
      <c r="HM14" s="181"/>
      <c r="HN14" s="181"/>
      <c r="HO14" s="181"/>
      <c r="HP14" s="181"/>
      <c r="HQ14" s="181"/>
      <c r="HR14" s="181"/>
      <c r="HS14" s="181"/>
      <c r="HT14" s="181"/>
      <c r="HU14" s="181"/>
      <c r="HV14" s="181"/>
      <c r="HW14" s="181"/>
      <c r="HX14" s="181"/>
      <c r="HY14" s="181"/>
      <c r="HZ14" s="181"/>
      <c r="IA14" s="181"/>
      <c r="IB14" s="181"/>
      <c r="IC14" s="181"/>
      <c r="ID14" s="181"/>
      <c r="IE14" s="181"/>
      <c r="IF14" s="181"/>
      <c r="IG14" s="181"/>
      <c r="IH14" s="181"/>
      <c r="II14" s="181"/>
      <c r="IJ14" s="181"/>
    </row>
    <row r="15" spans="1:244" ht="15" customHeight="1" x14ac:dyDescent="0.2">
      <c r="A15" s="68">
        <v>104</v>
      </c>
      <c r="B15" s="68" t="s">
        <v>223</v>
      </c>
      <c r="C15" s="71" t="s">
        <v>255</v>
      </c>
      <c r="D15" s="71" t="s">
        <v>225</v>
      </c>
      <c r="E15" s="71" t="s">
        <v>256</v>
      </c>
      <c r="F15" s="180">
        <v>270009108</v>
      </c>
      <c r="G15" s="71" t="s">
        <v>257</v>
      </c>
      <c r="H15" s="71" t="s">
        <v>258</v>
      </c>
      <c r="I15" s="71" t="s">
        <v>259</v>
      </c>
      <c r="J15" s="71" t="s">
        <v>230</v>
      </c>
      <c r="K15" s="71">
        <v>45</v>
      </c>
      <c r="L15" s="71" t="s">
        <v>231</v>
      </c>
      <c r="M15" s="71" t="s">
        <v>232</v>
      </c>
      <c r="N15" s="71" t="s">
        <v>233</v>
      </c>
      <c r="O15" s="71" t="s">
        <v>234</v>
      </c>
      <c r="P15" s="71" t="s">
        <v>235</v>
      </c>
      <c r="Q15" s="70"/>
      <c r="R15" s="70"/>
      <c r="S15" s="70"/>
      <c r="T15" s="70">
        <v>2936</v>
      </c>
      <c r="U15" s="70">
        <v>0</v>
      </c>
      <c r="V15" s="70">
        <v>356</v>
      </c>
      <c r="W15" s="70">
        <v>1020</v>
      </c>
      <c r="X15" s="70">
        <v>1755</v>
      </c>
      <c r="Y15" s="70">
        <v>0</v>
      </c>
      <c r="Z15" s="182"/>
      <c r="AA15" s="182"/>
      <c r="AB15" s="182"/>
      <c r="AC15" s="182"/>
      <c r="AD15" s="182"/>
      <c r="AE15" s="182"/>
      <c r="AF15" s="182"/>
      <c r="AG15" s="182"/>
      <c r="AH15" s="182"/>
      <c r="AI15" s="182"/>
      <c r="AJ15" s="182"/>
      <c r="AK15" s="182"/>
      <c r="AL15" s="182"/>
      <c r="AM15" s="182"/>
      <c r="AN15" s="182"/>
      <c r="AO15" s="182"/>
      <c r="AP15" s="182"/>
      <c r="AQ15" s="182"/>
      <c r="AR15" s="70">
        <v>2300</v>
      </c>
      <c r="AS15" s="168">
        <v>13954100</v>
      </c>
      <c r="AT15" s="122">
        <v>15628592.000000002</v>
      </c>
      <c r="AU15" s="70" t="s">
        <v>236</v>
      </c>
      <c r="AV15" s="71" t="s">
        <v>237</v>
      </c>
      <c r="AW15" s="183" t="s">
        <v>311</v>
      </c>
      <c r="AX15" s="68" t="s">
        <v>50</v>
      </c>
      <c r="AY15" s="166"/>
      <c r="AZ15" s="166"/>
      <c r="BA15" s="65"/>
      <c r="BB15" s="62"/>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row>
    <row r="16" spans="1:244" s="128" customFormat="1" ht="15" customHeight="1" x14ac:dyDescent="0.2">
      <c r="A16" s="68">
        <v>104</v>
      </c>
      <c r="B16" s="68" t="s">
        <v>223</v>
      </c>
      <c r="C16" s="71" t="s">
        <v>260</v>
      </c>
      <c r="D16" s="71" t="s">
        <v>225</v>
      </c>
      <c r="E16" s="71" t="s">
        <v>261</v>
      </c>
      <c r="F16" s="180">
        <v>270009109</v>
      </c>
      <c r="G16" s="71" t="s">
        <v>227</v>
      </c>
      <c r="H16" s="71" t="s">
        <v>262</v>
      </c>
      <c r="I16" s="71" t="s">
        <v>263</v>
      </c>
      <c r="J16" s="71" t="s">
        <v>230</v>
      </c>
      <c r="K16" s="71">
        <v>45</v>
      </c>
      <c r="L16" s="71" t="s">
        <v>231</v>
      </c>
      <c r="M16" s="71" t="s">
        <v>232</v>
      </c>
      <c r="N16" s="71" t="s">
        <v>233</v>
      </c>
      <c r="O16" s="71" t="s">
        <v>234</v>
      </c>
      <c r="P16" s="71" t="s">
        <v>235</v>
      </c>
      <c r="Q16" s="70"/>
      <c r="R16" s="70"/>
      <c r="S16" s="70"/>
      <c r="T16" s="70">
        <v>7567</v>
      </c>
      <c r="U16" s="70">
        <v>0</v>
      </c>
      <c r="V16" s="70">
        <v>4550</v>
      </c>
      <c r="W16" s="70">
        <v>3988</v>
      </c>
      <c r="X16" s="70">
        <v>4482</v>
      </c>
      <c r="Y16" s="70">
        <v>0</v>
      </c>
      <c r="Z16" s="182"/>
      <c r="AA16" s="182"/>
      <c r="AB16" s="182"/>
      <c r="AC16" s="182"/>
      <c r="AD16" s="182"/>
      <c r="AE16" s="182"/>
      <c r="AF16" s="182"/>
      <c r="AG16" s="182"/>
      <c r="AH16" s="182"/>
      <c r="AI16" s="182"/>
      <c r="AJ16" s="182"/>
      <c r="AK16" s="182"/>
      <c r="AL16" s="182"/>
      <c r="AM16" s="182"/>
      <c r="AN16" s="182"/>
      <c r="AO16" s="182"/>
      <c r="AP16" s="182"/>
      <c r="AQ16" s="182"/>
      <c r="AR16" s="70">
        <v>1200</v>
      </c>
      <c r="AS16" s="168">
        <v>24704400</v>
      </c>
      <c r="AT16" s="122">
        <v>27668928.000000004</v>
      </c>
      <c r="AU16" s="70" t="s">
        <v>236</v>
      </c>
      <c r="AV16" s="71" t="s">
        <v>237</v>
      </c>
      <c r="AW16" s="201" t="s">
        <v>312</v>
      </c>
      <c r="AX16" s="68" t="s">
        <v>50</v>
      </c>
      <c r="AY16" s="166"/>
      <c r="AZ16" s="166"/>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c r="FY16" s="181"/>
      <c r="FZ16" s="181"/>
      <c r="GA16" s="181"/>
      <c r="GB16" s="181"/>
      <c r="GC16" s="181"/>
      <c r="GD16" s="181"/>
      <c r="GE16" s="181"/>
      <c r="GF16" s="181"/>
      <c r="GG16" s="181"/>
      <c r="GH16" s="181"/>
      <c r="GI16" s="181"/>
      <c r="GJ16" s="181"/>
      <c r="GK16" s="181"/>
      <c r="GL16" s="181"/>
      <c r="GM16" s="181"/>
      <c r="GN16" s="181"/>
      <c r="GO16" s="181"/>
      <c r="GP16" s="181"/>
      <c r="GQ16" s="181"/>
      <c r="GR16" s="181"/>
      <c r="GS16" s="181"/>
      <c r="GT16" s="181"/>
      <c r="GU16" s="181"/>
      <c r="GV16" s="181"/>
      <c r="GW16" s="181"/>
      <c r="GX16" s="181"/>
      <c r="GY16" s="181"/>
      <c r="GZ16" s="181"/>
      <c r="HA16" s="181"/>
      <c r="HB16" s="181"/>
      <c r="HC16" s="181"/>
      <c r="HD16" s="181"/>
      <c r="HE16" s="181"/>
      <c r="HF16" s="181"/>
      <c r="HG16" s="181"/>
      <c r="HH16" s="181"/>
      <c r="HI16" s="181"/>
      <c r="HJ16" s="181"/>
      <c r="HK16" s="181"/>
      <c r="HL16" s="181"/>
      <c r="HM16" s="181"/>
      <c r="HN16" s="181"/>
      <c r="HO16" s="181"/>
      <c r="HP16" s="181"/>
      <c r="HQ16" s="181"/>
      <c r="HR16" s="181"/>
      <c r="HS16" s="181"/>
      <c r="HT16" s="181"/>
      <c r="HU16" s="181"/>
      <c r="HV16" s="181"/>
      <c r="HW16" s="181"/>
      <c r="HX16" s="181"/>
      <c r="HY16" s="181"/>
      <c r="HZ16" s="181"/>
      <c r="IA16" s="181"/>
      <c r="IB16" s="181"/>
      <c r="IC16" s="181"/>
      <c r="ID16" s="181"/>
      <c r="IE16" s="181"/>
      <c r="IF16" s="181"/>
      <c r="IG16" s="181"/>
      <c r="IH16" s="181"/>
      <c r="II16" s="181"/>
      <c r="IJ16" s="181"/>
    </row>
    <row r="17" spans="1:245" s="128" customFormat="1" ht="15" customHeight="1" x14ac:dyDescent="0.2">
      <c r="A17" s="123">
        <v>108</v>
      </c>
      <c r="B17" s="123" t="s">
        <v>300</v>
      </c>
      <c r="C17" s="1" t="s">
        <v>301</v>
      </c>
      <c r="D17" s="204" t="s">
        <v>225</v>
      </c>
      <c r="E17" s="205" t="s">
        <v>302</v>
      </c>
      <c r="F17" s="204">
        <v>210014196</v>
      </c>
      <c r="G17" s="204" t="s">
        <v>303</v>
      </c>
      <c r="H17" s="204" t="s">
        <v>304</v>
      </c>
      <c r="I17" s="204" t="s">
        <v>305</v>
      </c>
      <c r="J17" s="206" t="s">
        <v>230</v>
      </c>
      <c r="K17" s="169">
        <v>45</v>
      </c>
      <c r="L17" s="123" t="s">
        <v>231</v>
      </c>
      <c r="M17" s="206" t="s">
        <v>232</v>
      </c>
      <c r="N17" s="123" t="s">
        <v>233</v>
      </c>
      <c r="O17" s="205" t="s">
        <v>234</v>
      </c>
      <c r="P17" s="205" t="s">
        <v>306</v>
      </c>
      <c r="Q17" s="187"/>
      <c r="R17" s="122"/>
      <c r="S17" s="122"/>
      <c r="T17" s="122">
        <v>0.2</v>
      </c>
      <c r="U17" s="122">
        <v>0</v>
      </c>
      <c r="V17" s="122">
        <v>0</v>
      </c>
      <c r="W17" s="122">
        <v>0.2</v>
      </c>
      <c r="X17" s="122">
        <v>0.2</v>
      </c>
      <c r="Y17" s="122"/>
      <c r="Z17" s="122"/>
      <c r="AA17" s="122"/>
      <c r="AB17" s="122"/>
      <c r="AC17" s="122"/>
      <c r="AD17" s="122"/>
      <c r="AE17" s="122"/>
      <c r="AF17" s="122"/>
      <c r="AG17" s="122"/>
      <c r="AH17" s="122"/>
      <c r="AI17" s="122"/>
      <c r="AJ17" s="122"/>
      <c r="AK17" s="122"/>
      <c r="AL17" s="122"/>
      <c r="AM17" s="122"/>
      <c r="AN17" s="122"/>
      <c r="AO17" s="122"/>
      <c r="AP17" s="122"/>
      <c r="AQ17" s="122"/>
      <c r="AR17" s="122">
        <v>60390</v>
      </c>
      <c r="AS17" s="168">
        <f>(Q17+R17+S17+T17+U17+V17+W17+X17+Y17)*AR17</f>
        <v>36234.000000000007</v>
      </c>
      <c r="AT17" s="122">
        <f t="shared" ref="AT17:AT20" si="1">AS17*1.12</f>
        <v>40582.080000000009</v>
      </c>
      <c r="AU17" s="123" t="s">
        <v>236</v>
      </c>
      <c r="AV17" s="167">
        <v>2015</v>
      </c>
      <c r="AW17" s="207" t="s">
        <v>311</v>
      </c>
      <c r="AX17" s="123" t="s">
        <v>50</v>
      </c>
      <c r="AZ17" s="166"/>
      <c r="BA17" s="166"/>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1"/>
      <c r="DE17" s="181"/>
      <c r="DF17" s="181"/>
      <c r="DG17" s="181"/>
      <c r="DH17" s="181"/>
      <c r="DI17" s="181"/>
      <c r="DJ17" s="181"/>
      <c r="DK17" s="181"/>
      <c r="DL17" s="181"/>
      <c r="DM17" s="181"/>
      <c r="DN17" s="181"/>
      <c r="DO17" s="181"/>
      <c r="DP17" s="181"/>
      <c r="DQ17" s="181"/>
      <c r="DR17" s="181"/>
      <c r="DS17" s="181"/>
      <c r="DT17" s="181"/>
      <c r="DU17" s="181"/>
      <c r="DV17" s="181"/>
      <c r="DW17" s="181"/>
      <c r="DX17" s="181"/>
      <c r="DY17" s="181"/>
      <c r="DZ17" s="181"/>
      <c r="EA17" s="181"/>
      <c r="EB17" s="181"/>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81"/>
      <c r="FB17" s="181"/>
      <c r="FC17" s="181"/>
      <c r="FD17" s="181"/>
      <c r="FE17" s="181"/>
      <c r="FF17" s="181"/>
      <c r="FG17" s="181"/>
      <c r="FH17" s="181"/>
      <c r="FI17" s="181"/>
      <c r="FJ17" s="181"/>
      <c r="FK17" s="181"/>
      <c r="FL17" s="181"/>
      <c r="FM17" s="181"/>
      <c r="FN17" s="181"/>
      <c r="FO17" s="181"/>
      <c r="FP17" s="181"/>
      <c r="FQ17" s="181"/>
      <c r="FR17" s="181"/>
      <c r="FS17" s="181"/>
      <c r="FT17" s="181"/>
      <c r="FU17" s="181"/>
      <c r="FV17" s="181"/>
      <c r="FW17" s="181"/>
      <c r="FX17" s="181"/>
      <c r="FY17" s="181"/>
      <c r="FZ17" s="181"/>
      <c r="GA17" s="181"/>
      <c r="GB17" s="181"/>
      <c r="GC17" s="181"/>
      <c r="GD17" s="181"/>
      <c r="GE17" s="181"/>
      <c r="GF17" s="181"/>
      <c r="GG17" s="181"/>
      <c r="GH17" s="181"/>
      <c r="GI17" s="181"/>
      <c r="GJ17" s="181"/>
      <c r="GK17" s="181"/>
      <c r="GL17" s="181"/>
      <c r="GM17" s="181"/>
      <c r="GN17" s="181"/>
      <c r="GO17" s="181"/>
      <c r="GP17" s="181"/>
      <c r="GQ17" s="181"/>
      <c r="GR17" s="181"/>
      <c r="GS17" s="181"/>
      <c r="GT17" s="181"/>
      <c r="GU17" s="181"/>
      <c r="GV17" s="181"/>
      <c r="GW17" s="181"/>
      <c r="GX17" s="181"/>
      <c r="GY17" s="181"/>
      <c r="GZ17" s="181"/>
      <c r="HA17" s="181"/>
      <c r="HB17" s="181"/>
      <c r="HC17" s="181"/>
      <c r="HD17" s="181"/>
      <c r="HE17" s="181"/>
      <c r="HF17" s="181"/>
      <c r="HG17" s="181"/>
      <c r="HH17" s="181"/>
      <c r="HI17" s="181"/>
      <c r="HJ17" s="181"/>
      <c r="HK17" s="181"/>
      <c r="HL17" s="181"/>
      <c r="HM17" s="181"/>
      <c r="HN17" s="181"/>
      <c r="HO17" s="181"/>
      <c r="HP17" s="181"/>
      <c r="HQ17" s="181"/>
      <c r="HR17" s="181"/>
      <c r="HS17" s="181"/>
      <c r="HT17" s="181"/>
      <c r="HU17" s="181"/>
      <c r="HV17" s="181"/>
      <c r="HW17" s="181"/>
      <c r="HX17" s="181"/>
      <c r="HY17" s="181"/>
      <c r="HZ17" s="181"/>
      <c r="IA17" s="181"/>
      <c r="IB17" s="181"/>
      <c r="IC17" s="181"/>
      <c r="ID17" s="181"/>
      <c r="IE17" s="181"/>
      <c r="IF17" s="181"/>
      <c r="IG17" s="181"/>
      <c r="IH17" s="181"/>
      <c r="II17" s="181"/>
      <c r="IJ17" s="181"/>
      <c r="IK17" s="181"/>
    </row>
    <row r="18" spans="1:245" s="128" customFormat="1" ht="15" customHeight="1" x14ac:dyDescent="0.2">
      <c r="A18" s="123">
        <v>108</v>
      </c>
      <c r="B18" s="168" t="s">
        <v>300</v>
      </c>
      <c r="C18" s="205" t="s">
        <v>307</v>
      </c>
      <c r="D18" s="205" t="s">
        <v>225</v>
      </c>
      <c r="E18" s="205" t="s">
        <v>308</v>
      </c>
      <c r="F18" s="204">
        <v>210014294</v>
      </c>
      <c r="G18" s="205" t="s">
        <v>303</v>
      </c>
      <c r="H18" s="205" t="s">
        <v>309</v>
      </c>
      <c r="I18" s="205" t="s">
        <v>310</v>
      </c>
      <c r="J18" s="131" t="s">
        <v>230</v>
      </c>
      <c r="K18" s="205">
        <v>60</v>
      </c>
      <c r="L18" s="205" t="s">
        <v>231</v>
      </c>
      <c r="M18" s="205" t="s">
        <v>232</v>
      </c>
      <c r="N18" s="205" t="s">
        <v>233</v>
      </c>
      <c r="O18" s="205" t="s">
        <v>234</v>
      </c>
      <c r="P18" s="205" t="s">
        <v>306</v>
      </c>
      <c r="Q18" s="168"/>
      <c r="R18" s="168"/>
      <c r="S18" s="168"/>
      <c r="T18" s="168">
        <v>1.4</v>
      </c>
      <c r="U18" s="168">
        <v>0</v>
      </c>
      <c r="V18" s="168">
        <v>0</v>
      </c>
      <c r="W18" s="168">
        <v>0</v>
      </c>
      <c r="X18" s="168">
        <v>0.2</v>
      </c>
      <c r="Y18" s="168">
        <v>0.2</v>
      </c>
      <c r="Z18" s="168"/>
      <c r="AA18" s="168"/>
      <c r="AB18" s="168"/>
      <c r="AC18" s="168"/>
      <c r="AD18" s="168"/>
      <c r="AE18" s="168"/>
      <c r="AF18" s="168"/>
      <c r="AG18" s="168"/>
      <c r="AH18" s="168"/>
      <c r="AI18" s="168"/>
      <c r="AJ18" s="168"/>
      <c r="AK18" s="168"/>
      <c r="AL18" s="168"/>
      <c r="AM18" s="168"/>
      <c r="AN18" s="168"/>
      <c r="AO18" s="168"/>
      <c r="AP18" s="168"/>
      <c r="AQ18" s="168"/>
      <c r="AR18" s="168">
        <v>89360.18</v>
      </c>
      <c r="AS18" s="168">
        <f t="shared" ref="AS18" si="2">(Q18+R18+S18+T18+U18+V18+W18+X18+Y18)*AR18</f>
        <v>160848.32399999996</v>
      </c>
      <c r="AT18" s="122">
        <f t="shared" si="1"/>
        <v>180150.12287999998</v>
      </c>
      <c r="AU18" s="205" t="s">
        <v>236</v>
      </c>
      <c r="AV18" s="205">
        <v>2015</v>
      </c>
      <c r="AW18" s="205" t="s">
        <v>311</v>
      </c>
      <c r="AX18" s="123" t="s">
        <v>50</v>
      </c>
      <c r="AY18" s="166"/>
      <c r="AZ18" s="166"/>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181"/>
      <c r="EB18" s="181"/>
      <c r="EC18" s="181"/>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181"/>
      <c r="FG18" s="181"/>
      <c r="FH18" s="181"/>
      <c r="FI18" s="181"/>
      <c r="FJ18" s="181"/>
      <c r="FK18" s="181"/>
      <c r="FL18" s="181"/>
      <c r="FM18" s="181"/>
      <c r="FN18" s="181"/>
      <c r="FO18" s="181"/>
      <c r="FP18" s="181"/>
      <c r="FQ18" s="181"/>
      <c r="FR18" s="181"/>
      <c r="FS18" s="181"/>
      <c r="FT18" s="181"/>
      <c r="FU18" s="181"/>
      <c r="FV18" s="181"/>
      <c r="FW18" s="181"/>
      <c r="FX18" s="181"/>
      <c r="FY18" s="181"/>
      <c r="FZ18" s="181"/>
      <c r="GA18" s="181"/>
      <c r="GB18" s="181"/>
      <c r="GC18" s="181"/>
      <c r="GD18" s="181"/>
      <c r="GE18" s="181"/>
      <c r="GF18" s="181"/>
      <c r="GG18" s="181"/>
      <c r="GH18" s="181"/>
      <c r="GI18" s="181"/>
      <c r="GJ18" s="181"/>
      <c r="GK18" s="181"/>
      <c r="GL18" s="181"/>
      <c r="GM18" s="181"/>
      <c r="GN18" s="181"/>
      <c r="GO18" s="181"/>
      <c r="GP18" s="181"/>
      <c r="GQ18" s="181"/>
      <c r="GR18" s="181"/>
      <c r="GS18" s="181"/>
      <c r="GT18" s="181"/>
      <c r="GU18" s="181"/>
      <c r="GV18" s="181"/>
      <c r="GW18" s="181"/>
      <c r="GX18" s="181"/>
      <c r="GY18" s="181"/>
      <c r="GZ18" s="181"/>
      <c r="HA18" s="181"/>
      <c r="HB18" s="181"/>
      <c r="HC18" s="181"/>
      <c r="HD18" s="181"/>
      <c r="HE18" s="181"/>
      <c r="HF18" s="181"/>
      <c r="HG18" s="181"/>
      <c r="HH18" s="181"/>
      <c r="HI18" s="181"/>
      <c r="HJ18" s="181"/>
      <c r="HK18" s="181"/>
      <c r="HL18" s="181"/>
      <c r="HM18" s="181"/>
      <c r="HN18" s="181"/>
      <c r="HO18" s="181"/>
      <c r="HP18" s="181"/>
      <c r="HQ18" s="181"/>
      <c r="HR18" s="181"/>
      <c r="HS18" s="181"/>
      <c r="HT18" s="181"/>
      <c r="HU18" s="181"/>
      <c r="HV18" s="181"/>
      <c r="HW18" s="181"/>
      <c r="HX18" s="181"/>
      <c r="HY18" s="181"/>
      <c r="HZ18" s="181"/>
      <c r="IA18" s="181"/>
      <c r="IB18" s="181"/>
      <c r="IC18" s="181"/>
      <c r="ID18" s="181"/>
      <c r="IE18" s="181"/>
      <c r="IF18" s="181"/>
      <c r="IG18" s="181"/>
      <c r="IH18" s="181"/>
      <c r="II18" s="181"/>
      <c r="IJ18" s="181"/>
    </row>
    <row r="19" spans="1:245" s="128" customFormat="1" ht="15" customHeight="1" x14ac:dyDescent="0.2">
      <c r="A19" s="123">
        <v>108</v>
      </c>
      <c r="B19" s="168" t="s">
        <v>300</v>
      </c>
      <c r="C19" s="205" t="s">
        <v>313</v>
      </c>
      <c r="D19" s="205" t="s">
        <v>225</v>
      </c>
      <c r="E19" s="205" t="s">
        <v>314</v>
      </c>
      <c r="F19" s="204">
        <v>210014392</v>
      </c>
      <c r="G19" s="205" t="s">
        <v>303</v>
      </c>
      <c r="H19" s="205" t="s">
        <v>315</v>
      </c>
      <c r="I19" s="205" t="s">
        <v>316</v>
      </c>
      <c r="J19" s="205" t="s">
        <v>230</v>
      </c>
      <c r="K19" s="205">
        <v>45</v>
      </c>
      <c r="L19" s="205" t="s">
        <v>231</v>
      </c>
      <c r="M19" s="205" t="s">
        <v>232</v>
      </c>
      <c r="N19" s="205" t="s">
        <v>233</v>
      </c>
      <c r="O19" s="205" t="s">
        <v>234</v>
      </c>
      <c r="P19" s="205" t="s">
        <v>306</v>
      </c>
      <c r="Q19" s="168"/>
      <c r="R19" s="168"/>
      <c r="S19" s="168"/>
      <c r="T19" s="168">
        <v>0.8</v>
      </c>
      <c r="U19" s="168">
        <v>0.37</v>
      </c>
      <c r="V19" s="168">
        <v>0</v>
      </c>
      <c r="W19" s="168">
        <v>0.30000000000000004</v>
      </c>
      <c r="X19" s="168">
        <v>0.30000000000000004</v>
      </c>
      <c r="Y19" s="168"/>
      <c r="Z19" s="168"/>
      <c r="AA19" s="168"/>
      <c r="AB19" s="168"/>
      <c r="AC19" s="168"/>
      <c r="AD19" s="168"/>
      <c r="AE19" s="168"/>
      <c r="AF19" s="168"/>
      <c r="AG19" s="168"/>
      <c r="AH19" s="168"/>
      <c r="AI19" s="168"/>
      <c r="AJ19" s="168"/>
      <c r="AK19" s="168"/>
      <c r="AL19" s="168"/>
      <c r="AM19" s="168"/>
      <c r="AN19" s="168"/>
      <c r="AO19" s="168"/>
      <c r="AP19" s="168"/>
      <c r="AQ19" s="168"/>
      <c r="AR19" s="168">
        <v>686911.61</v>
      </c>
      <c r="AS19" s="168">
        <f>(Q19+R19+S19+T19+U19+V19+W19+X19+Y19)*AR19</f>
        <v>1215833.5497000001</v>
      </c>
      <c r="AT19" s="122">
        <f t="shared" si="1"/>
        <v>1361733.5756640001</v>
      </c>
      <c r="AU19" s="205" t="s">
        <v>236</v>
      </c>
      <c r="AV19" s="205">
        <v>2015</v>
      </c>
      <c r="AW19" s="205" t="s">
        <v>311</v>
      </c>
      <c r="AX19" s="123" t="s">
        <v>50</v>
      </c>
      <c r="AZ19" s="166"/>
      <c r="BA19" s="166"/>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181"/>
      <c r="EB19" s="181"/>
      <c r="EC19" s="181"/>
      <c r="ED19" s="181"/>
      <c r="EE19" s="181"/>
      <c r="EF19" s="181"/>
      <c r="EG19" s="181"/>
      <c r="EH19" s="181"/>
      <c r="EI19" s="181"/>
      <c r="EJ19" s="181"/>
      <c r="EK19" s="181"/>
      <c r="EL19" s="181"/>
      <c r="EM19" s="181"/>
      <c r="EN19" s="181"/>
      <c r="EO19" s="181"/>
      <c r="EP19" s="181"/>
      <c r="EQ19" s="181"/>
      <c r="ER19" s="181"/>
      <c r="ES19" s="181"/>
      <c r="ET19" s="181"/>
      <c r="EU19" s="181"/>
      <c r="EV19" s="181"/>
      <c r="EW19" s="181"/>
      <c r="EX19" s="181"/>
      <c r="EY19" s="181"/>
      <c r="EZ19" s="181"/>
      <c r="FA19" s="181"/>
      <c r="FB19" s="181"/>
      <c r="FC19" s="181"/>
      <c r="FD19" s="181"/>
      <c r="FE19" s="181"/>
      <c r="FF19" s="181"/>
      <c r="FG19" s="181"/>
      <c r="FH19" s="181"/>
      <c r="FI19" s="181"/>
      <c r="FJ19" s="181"/>
      <c r="FK19" s="181"/>
      <c r="FL19" s="181"/>
      <c r="FM19" s="181"/>
      <c r="FN19" s="181"/>
      <c r="FO19" s="181"/>
      <c r="FP19" s="181"/>
      <c r="FQ19" s="181"/>
      <c r="FR19" s="181"/>
      <c r="FS19" s="181"/>
      <c r="FT19" s="181"/>
      <c r="FU19" s="181"/>
      <c r="FV19" s="181"/>
      <c r="FW19" s="181"/>
      <c r="FX19" s="181"/>
      <c r="FY19" s="181"/>
      <c r="FZ19" s="181"/>
      <c r="GA19" s="181"/>
      <c r="GB19" s="181"/>
      <c r="GC19" s="181"/>
      <c r="GD19" s="181"/>
      <c r="GE19" s="181"/>
      <c r="GF19" s="181"/>
      <c r="GG19" s="181"/>
      <c r="GH19" s="181"/>
      <c r="GI19" s="181"/>
      <c r="GJ19" s="181"/>
      <c r="GK19" s="181"/>
      <c r="GL19" s="181"/>
      <c r="GM19" s="181"/>
      <c r="GN19" s="181"/>
      <c r="GO19" s="181"/>
      <c r="GP19" s="181"/>
      <c r="GQ19" s="181"/>
      <c r="GR19" s="181"/>
      <c r="GS19" s="181"/>
      <c r="GT19" s="181"/>
      <c r="GU19" s="181"/>
      <c r="GV19" s="181"/>
      <c r="GW19" s="181"/>
      <c r="GX19" s="181"/>
      <c r="GY19" s="181"/>
      <c r="GZ19" s="181"/>
      <c r="HA19" s="181"/>
      <c r="HB19" s="181"/>
      <c r="HC19" s="181"/>
      <c r="HD19" s="181"/>
      <c r="HE19" s="181"/>
      <c r="HF19" s="181"/>
      <c r="HG19" s="181"/>
      <c r="HH19" s="181"/>
      <c r="HI19" s="181"/>
      <c r="HJ19" s="181"/>
      <c r="HK19" s="181"/>
      <c r="HL19" s="181"/>
      <c r="HM19" s="181"/>
      <c r="HN19" s="181"/>
      <c r="HO19" s="181"/>
      <c r="HP19" s="181"/>
      <c r="HQ19" s="181"/>
      <c r="HR19" s="181"/>
      <c r="HS19" s="181"/>
      <c r="HT19" s="181"/>
      <c r="HU19" s="181"/>
      <c r="HV19" s="181"/>
      <c r="HW19" s="181"/>
      <c r="HX19" s="181"/>
      <c r="HY19" s="181"/>
      <c r="HZ19" s="181"/>
      <c r="IA19" s="181"/>
      <c r="IB19" s="181"/>
      <c r="IC19" s="181"/>
      <c r="ID19" s="181"/>
      <c r="IE19" s="181"/>
      <c r="IF19" s="181"/>
      <c r="IG19" s="181"/>
      <c r="IH19" s="181"/>
      <c r="II19" s="181"/>
      <c r="IJ19" s="181"/>
      <c r="IK19" s="181"/>
    </row>
    <row r="20" spans="1:245" s="128" customFormat="1" ht="15" customHeight="1" x14ac:dyDescent="0.2">
      <c r="A20" s="123">
        <v>108</v>
      </c>
      <c r="B20" s="168" t="s">
        <v>300</v>
      </c>
      <c r="C20" s="205" t="s">
        <v>317</v>
      </c>
      <c r="D20" s="205" t="s">
        <v>225</v>
      </c>
      <c r="E20" s="205" t="s">
        <v>318</v>
      </c>
      <c r="F20" s="205">
        <v>210015878</v>
      </c>
      <c r="G20" s="205" t="s">
        <v>303</v>
      </c>
      <c r="H20" s="205" t="s">
        <v>319</v>
      </c>
      <c r="I20" s="205" t="s">
        <v>320</v>
      </c>
      <c r="J20" s="205" t="s">
        <v>230</v>
      </c>
      <c r="K20" s="205">
        <v>92.1</v>
      </c>
      <c r="L20" s="205" t="s">
        <v>231</v>
      </c>
      <c r="M20" s="205" t="s">
        <v>232</v>
      </c>
      <c r="N20" s="205" t="s">
        <v>233</v>
      </c>
      <c r="O20" s="205" t="s">
        <v>234</v>
      </c>
      <c r="P20" s="205" t="s">
        <v>306</v>
      </c>
      <c r="Q20" s="168"/>
      <c r="R20" s="168"/>
      <c r="S20" s="168"/>
      <c r="T20" s="168">
        <v>0.8</v>
      </c>
      <c r="U20" s="168">
        <v>0.45</v>
      </c>
      <c r="V20" s="168">
        <v>0</v>
      </c>
      <c r="W20" s="168">
        <v>1.5</v>
      </c>
      <c r="X20" s="168">
        <v>0</v>
      </c>
      <c r="Y20" s="168"/>
      <c r="Z20" s="168"/>
      <c r="AA20" s="168"/>
      <c r="AB20" s="168"/>
      <c r="AC20" s="168"/>
      <c r="AD20" s="168"/>
      <c r="AE20" s="168"/>
      <c r="AF20" s="168"/>
      <c r="AG20" s="168"/>
      <c r="AH20" s="168"/>
      <c r="AI20" s="168"/>
      <c r="AJ20" s="168"/>
      <c r="AK20" s="168"/>
      <c r="AL20" s="168"/>
      <c r="AM20" s="168"/>
      <c r="AN20" s="168"/>
      <c r="AO20" s="168"/>
      <c r="AP20" s="168"/>
      <c r="AQ20" s="168"/>
      <c r="AR20" s="168">
        <v>205284.4</v>
      </c>
      <c r="AS20" s="168">
        <f t="shared" ref="AS20" si="3">(Q20+R20+S20+T20+U20+V20+W20+X20+Y20)*AR20</f>
        <v>564532.1</v>
      </c>
      <c r="AT20" s="122">
        <f t="shared" si="1"/>
        <v>632275.95200000005</v>
      </c>
      <c r="AU20" s="205" t="s">
        <v>236</v>
      </c>
      <c r="AV20" s="205">
        <v>2015</v>
      </c>
      <c r="AW20" s="205" t="s">
        <v>311</v>
      </c>
      <c r="AX20" s="123" t="s">
        <v>50</v>
      </c>
      <c r="AY20" s="166"/>
      <c r="AZ20" s="166"/>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1"/>
      <c r="CZ20" s="181"/>
      <c r="DA20" s="181"/>
      <c r="DB20" s="181"/>
      <c r="DC20" s="181"/>
      <c r="DD20" s="181"/>
      <c r="DE20" s="181"/>
      <c r="DF20" s="181"/>
      <c r="DG20" s="181"/>
      <c r="DH20" s="181"/>
      <c r="DI20" s="181"/>
      <c r="DJ20" s="181"/>
      <c r="DK20" s="181"/>
      <c r="DL20" s="181"/>
      <c r="DM20" s="181"/>
      <c r="DN20" s="181"/>
      <c r="DO20" s="181"/>
      <c r="DP20" s="181"/>
      <c r="DQ20" s="181"/>
      <c r="DR20" s="181"/>
      <c r="DS20" s="181"/>
      <c r="DT20" s="181"/>
      <c r="DU20" s="181"/>
      <c r="DV20" s="181"/>
      <c r="DW20" s="181"/>
      <c r="DX20" s="181"/>
      <c r="DY20" s="181"/>
      <c r="DZ20" s="181"/>
      <c r="EA20" s="181"/>
      <c r="EB20" s="181"/>
      <c r="EC20" s="181"/>
      <c r="ED20" s="181"/>
      <c r="EE20" s="181"/>
      <c r="EF20" s="181"/>
      <c r="EG20" s="181"/>
      <c r="EH20" s="181"/>
      <c r="EI20" s="181"/>
      <c r="EJ20" s="181"/>
      <c r="EK20" s="181"/>
      <c r="EL20" s="181"/>
      <c r="EM20" s="181"/>
      <c r="EN20" s="181"/>
      <c r="EO20" s="181"/>
      <c r="EP20" s="181"/>
      <c r="EQ20" s="181"/>
      <c r="ER20" s="181"/>
      <c r="ES20" s="181"/>
      <c r="ET20" s="181"/>
      <c r="EU20" s="181"/>
      <c r="EV20" s="181"/>
      <c r="EW20" s="181"/>
      <c r="EX20" s="181"/>
      <c r="EY20" s="181"/>
      <c r="EZ20" s="181"/>
      <c r="FA20" s="181"/>
      <c r="FB20" s="181"/>
      <c r="FC20" s="181"/>
      <c r="FD20" s="181"/>
      <c r="FE20" s="181"/>
      <c r="FF20" s="181"/>
      <c r="FG20" s="181"/>
      <c r="FH20" s="181"/>
      <c r="FI20" s="181"/>
      <c r="FJ20" s="181"/>
      <c r="FK20" s="181"/>
      <c r="FL20" s="181"/>
      <c r="FM20" s="181"/>
      <c r="FN20" s="181"/>
      <c r="FO20" s="181"/>
      <c r="FP20" s="181"/>
      <c r="FQ20" s="181"/>
      <c r="FR20" s="181"/>
      <c r="FS20" s="181"/>
      <c r="FT20" s="181"/>
      <c r="FU20" s="181"/>
      <c r="FV20" s="181"/>
      <c r="FW20" s="181"/>
      <c r="FX20" s="181"/>
      <c r="FY20" s="181"/>
      <c r="FZ20" s="181"/>
      <c r="GA20" s="181"/>
      <c r="GB20" s="181"/>
      <c r="GC20" s="181"/>
      <c r="GD20" s="181"/>
      <c r="GE20" s="181"/>
      <c r="GF20" s="181"/>
      <c r="GG20" s="181"/>
      <c r="GH20" s="181"/>
      <c r="GI20" s="181"/>
      <c r="GJ20" s="181"/>
      <c r="GK20" s="181"/>
      <c r="GL20" s="181"/>
      <c r="GM20" s="181"/>
      <c r="GN20" s="181"/>
      <c r="GO20" s="181"/>
      <c r="GP20" s="181"/>
      <c r="GQ20" s="181"/>
      <c r="GR20" s="181"/>
      <c r="GS20" s="181"/>
      <c r="GT20" s="181"/>
      <c r="GU20" s="181"/>
      <c r="GV20" s="181"/>
      <c r="GW20" s="181"/>
      <c r="GX20" s="181"/>
      <c r="GY20" s="181"/>
      <c r="GZ20" s="181"/>
      <c r="HA20" s="181"/>
      <c r="HB20" s="181"/>
      <c r="HC20" s="181"/>
      <c r="HD20" s="181"/>
      <c r="HE20" s="181"/>
      <c r="HF20" s="181"/>
      <c r="HG20" s="181"/>
      <c r="HH20" s="181"/>
      <c r="HI20" s="181"/>
      <c r="HJ20" s="181"/>
      <c r="HK20" s="181"/>
      <c r="HL20" s="181"/>
      <c r="HM20" s="181"/>
      <c r="HN20" s="181"/>
      <c r="HO20" s="181"/>
      <c r="HP20" s="181"/>
      <c r="HQ20" s="181"/>
      <c r="HR20" s="181"/>
      <c r="HS20" s="181"/>
      <c r="HT20" s="181"/>
      <c r="HU20" s="181"/>
      <c r="HV20" s="181"/>
      <c r="HW20" s="181"/>
      <c r="HX20" s="181"/>
      <c r="HY20" s="181"/>
      <c r="HZ20" s="181"/>
      <c r="IA20" s="181"/>
      <c r="IB20" s="181"/>
      <c r="IC20" s="181"/>
      <c r="ID20" s="181"/>
      <c r="IE20" s="181"/>
      <c r="IF20" s="181"/>
      <c r="IG20" s="181"/>
      <c r="IH20" s="181"/>
      <c r="II20" s="181"/>
      <c r="IJ20" s="181"/>
    </row>
    <row r="21" spans="1:245" ht="13.15" customHeight="1" x14ac:dyDescent="0.25">
      <c r="A21" s="69"/>
      <c r="B21" s="104"/>
      <c r="C21" s="106" t="s">
        <v>206</v>
      </c>
      <c r="D21" s="104"/>
      <c r="E21" s="104"/>
      <c r="F21" s="104"/>
      <c r="G21" s="104"/>
      <c r="H21" s="104"/>
      <c r="I21" s="104"/>
      <c r="J21" s="104"/>
      <c r="K21" s="104"/>
      <c r="L21" s="104"/>
      <c r="M21" s="104"/>
      <c r="N21" s="104"/>
      <c r="O21" s="104"/>
      <c r="P21" s="67"/>
      <c r="Q21" s="67"/>
      <c r="R21" s="67"/>
      <c r="S21" s="173"/>
      <c r="T21" s="173"/>
      <c r="U21" s="173"/>
      <c r="V21" s="173"/>
      <c r="W21" s="173"/>
      <c r="X21" s="173"/>
      <c r="Y21" s="69"/>
      <c r="Z21" s="69"/>
      <c r="AA21" s="69"/>
      <c r="AB21" s="69"/>
      <c r="AC21" s="69"/>
      <c r="AD21" s="69"/>
      <c r="AE21" s="69"/>
      <c r="AF21" s="69"/>
      <c r="AG21" s="173"/>
      <c r="AH21" s="173"/>
      <c r="AI21" s="173"/>
      <c r="AJ21" s="173"/>
      <c r="AK21" s="173"/>
      <c r="AL21" s="173"/>
      <c r="AM21" s="173"/>
      <c r="AN21" s="173"/>
      <c r="AO21" s="173"/>
      <c r="AP21" s="173"/>
      <c r="AQ21" s="173"/>
      <c r="AR21" s="69"/>
      <c r="AS21" s="107">
        <f>SUM(AS9:AS20)</f>
        <v>255288458.4337</v>
      </c>
      <c r="AT21" s="107">
        <f>SUM(AT9:AT20)</f>
        <v>285923073.44574398</v>
      </c>
      <c r="AU21" s="69"/>
      <c r="AV21" s="69"/>
      <c r="AW21" s="69"/>
      <c r="AX21" s="68" t="s">
        <v>50</v>
      </c>
      <c r="AY21" s="44"/>
      <c r="AZ21" s="64"/>
      <c r="BA21" s="65"/>
      <c r="BB21" s="62"/>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row>
    <row r="22" spans="1:245" ht="13.15" customHeight="1" x14ac:dyDescent="0.25">
      <c r="A22" s="69"/>
      <c r="B22" s="104"/>
      <c r="C22" s="106" t="s">
        <v>207</v>
      </c>
      <c r="D22" s="104"/>
      <c r="E22" s="104"/>
      <c r="F22" s="104"/>
      <c r="G22" s="104"/>
      <c r="H22" s="104"/>
      <c r="I22" s="104"/>
      <c r="J22" s="104"/>
      <c r="K22" s="104"/>
      <c r="L22" s="104"/>
      <c r="M22" s="104"/>
      <c r="N22" s="104"/>
      <c r="O22" s="104"/>
      <c r="P22" s="67"/>
      <c r="Q22" s="67"/>
      <c r="R22" s="67"/>
      <c r="S22" s="173"/>
      <c r="T22" s="173"/>
      <c r="U22" s="173"/>
      <c r="V22" s="173"/>
      <c r="W22" s="173"/>
      <c r="X22" s="173"/>
      <c r="Y22" s="173"/>
      <c r="Z22" s="69"/>
      <c r="AA22" s="69"/>
      <c r="AB22" s="69"/>
      <c r="AC22" s="69"/>
      <c r="AD22" s="69"/>
      <c r="AE22" s="69"/>
      <c r="AF22" s="69"/>
      <c r="AG22" s="173"/>
      <c r="AH22" s="173"/>
      <c r="AI22" s="173"/>
      <c r="AJ22" s="173"/>
      <c r="AK22" s="173"/>
      <c r="AL22" s="173"/>
      <c r="AM22" s="173"/>
      <c r="AN22" s="173"/>
      <c r="AO22" s="173"/>
      <c r="AP22" s="173"/>
      <c r="AQ22" s="173"/>
      <c r="AR22" s="173"/>
      <c r="AS22" s="173"/>
      <c r="AT22" s="173"/>
      <c r="AU22" s="173"/>
      <c r="AV22" s="173"/>
      <c r="AW22" s="129"/>
      <c r="AX22" s="68" t="s">
        <v>50</v>
      </c>
      <c r="AY22" s="64"/>
      <c r="AZ22" s="64"/>
      <c r="BA22" s="65"/>
      <c r="BB22" s="62"/>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row>
    <row r="23" spans="1:245" ht="15" customHeight="1" x14ac:dyDescent="0.2">
      <c r="A23" s="68">
        <v>104</v>
      </c>
      <c r="B23" s="70" t="s">
        <v>223</v>
      </c>
      <c r="C23" s="71" t="s">
        <v>238</v>
      </c>
      <c r="D23" s="71" t="s">
        <v>225</v>
      </c>
      <c r="E23" s="71" t="s">
        <v>226</v>
      </c>
      <c r="F23" s="71">
        <v>270000030</v>
      </c>
      <c r="G23" s="71" t="s">
        <v>227</v>
      </c>
      <c r="H23" s="71" t="s">
        <v>228</v>
      </c>
      <c r="I23" s="71" t="s">
        <v>229</v>
      </c>
      <c r="J23" s="71" t="s">
        <v>230</v>
      </c>
      <c r="K23" s="71">
        <v>45</v>
      </c>
      <c r="L23" s="71" t="s">
        <v>231</v>
      </c>
      <c r="M23" s="71" t="s">
        <v>232</v>
      </c>
      <c r="N23" s="71" t="s">
        <v>233</v>
      </c>
      <c r="O23" s="71" t="s">
        <v>234</v>
      </c>
      <c r="P23" s="71" t="s">
        <v>235</v>
      </c>
      <c r="Q23" s="70"/>
      <c r="R23" s="70"/>
      <c r="S23" s="70"/>
      <c r="T23" s="70">
        <v>2880</v>
      </c>
      <c r="U23" s="70">
        <v>2880</v>
      </c>
      <c r="V23" s="70">
        <v>2880</v>
      </c>
      <c r="W23" s="184">
        <v>0</v>
      </c>
      <c r="X23" s="70">
        <v>34220</v>
      </c>
      <c r="Y23" s="70">
        <v>34220</v>
      </c>
      <c r="Z23" s="69"/>
      <c r="AA23" s="69"/>
      <c r="AB23" s="69"/>
      <c r="AC23" s="69"/>
      <c r="AD23" s="69"/>
      <c r="AE23" s="69"/>
      <c r="AF23" s="69"/>
      <c r="AG23" s="175"/>
      <c r="AH23" s="175"/>
      <c r="AI23" s="175"/>
      <c r="AJ23" s="175"/>
      <c r="AK23" s="175"/>
      <c r="AL23" s="175"/>
      <c r="AM23" s="175"/>
      <c r="AN23" s="175"/>
      <c r="AO23" s="175"/>
      <c r="AP23" s="175"/>
      <c r="AQ23" s="175"/>
      <c r="AR23" s="70">
        <v>429.46</v>
      </c>
      <c r="AS23" s="209">
        <f>(Q23+R23+S23+T23+U23+V23+W23+X23+Y23)*AR23</f>
        <v>33102776.799999997</v>
      </c>
      <c r="AT23" s="208">
        <f>AS23*1.12</f>
        <v>37075110.016000003</v>
      </c>
      <c r="AU23" s="71" t="s">
        <v>236</v>
      </c>
      <c r="AV23" s="71" t="s">
        <v>237</v>
      </c>
      <c r="AW23" s="71"/>
      <c r="AX23" s="175"/>
      <c r="AY23" s="166"/>
      <c r="AZ23" s="166"/>
      <c r="BA23" s="65"/>
      <c r="BB23" s="62"/>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row>
    <row r="24" spans="1:245" s="128" customFormat="1" ht="15" customHeight="1" x14ac:dyDescent="0.2">
      <c r="A24" s="68">
        <v>104</v>
      </c>
      <c r="B24" s="68" t="s">
        <v>223</v>
      </c>
      <c r="C24" s="71" t="s">
        <v>264</v>
      </c>
      <c r="D24" s="71" t="s">
        <v>225</v>
      </c>
      <c r="E24" s="71" t="s">
        <v>240</v>
      </c>
      <c r="F24" s="180">
        <v>270006612</v>
      </c>
      <c r="G24" s="71" t="s">
        <v>227</v>
      </c>
      <c r="H24" s="71" t="s">
        <v>241</v>
      </c>
      <c r="I24" s="71" t="s">
        <v>242</v>
      </c>
      <c r="J24" s="71" t="s">
        <v>230</v>
      </c>
      <c r="K24" s="71">
        <v>45</v>
      </c>
      <c r="L24" s="71" t="s">
        <v>231</v>
      </c>
      <c r="M24" s="71" t="s">
        <v>232</v>
      </c>
      <c r="N24" s="71" t="s">
        <v>233</v>
      </c>
      <c r="O24" s="71" t="s">
        <v>234</v>
      </c>
      <c r="P24" s="71" t="s">
        <v>235</v>
      </c>
      <c r="Q24" s="70"/>
      <c r="R24" s="70"/>
      <c r="S24" s="70"/>
      <c r="T24" s="70">
        <v>17300</v>
      </c>
      <c r="U24" s="70">
        <v>0</v>
      </c>
      <c r="V24" s="70">
        <v>5190</v>
      </c>
      <c r="W24" s="70">
        <v>17300</v>
      </c>
      <c r="X24" s="184">
        <v>32870</v>
      </c>
      <c r="Y24" s="184">
        <v>32870</v>
      </c>
      <c r="Z24" s="70"/>
      <c r="AA24" s="69"/>
      <c r="AB24" s="69"/>
      <c r="AC24" s="69"/>
      <c r="AD24" s="69"/>
      <c r="AE24" s="69"/>
      <c r="AF24" s="69"/>
      <c r="AG24" s="175"/>
      <c r="AH24" s="175"/>
      <c r="AI24" s="175"/>
      <c r="AJ24" s="175"/>
      <c r="AK24" s="175"/>
      <c r="AL24" s="175"/>
      <c r="AM24" s="175"/>
      <c r="AN24" s="175"/>
      <c r="AO24" s="175"/>
      <c r="AP24" s="175"/>
      <c r="AQ24" s="175"/>
      <c r="AR24" s="184">
        <v>322.51</v>
      </c>
      <c r="AS24" s="209">
        <f>(Q24+R24+S24+T24+U24+V24+W24+X24+Y24)*AR24</f>
        <v>34034480.299999997</v>
      </c>
      <c r="AT24" s="208">
        <f>AS24*1.12</f>
        <v>38118617.935999997</v>
      </c>
      <c r="AU24" s="70" t="s">
        <v>236</v>
      </c>
      <c r="AV24" s="71" t="s">
        <v>237</v>
      </c>
      <c r="AW24" s="175"/>
      <c r="AX24" s="68" t="s">
        <v>50</v>
      </c>
      <c r="AY24" s="166"/>
      <c r="AZ24" s="166"/>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181"/>
      <c r="ED24" s="181"/>
      <c r="EE24" s="181"/>
      <c r="EF24" s="181"/>
      <c r="EG24" s="181"/>
      <c r="EH24" s="181"/>
      <c r="EI24" s="181"/>
      <c r="EJ24" s="181"/>
      <c r="EK24" s="181"/>
      <c r="EL24" s="181"/>
      <c r="EM24" s="181"/>
      <c r="EN24" s="181"/>
      <c r="EO24" s="181"/>
      <c r="EP24" s="181"/>
      <c r="EQ24" s="181"/>
      <c r="ER24" s="181"/>
      <c r="ES24" s="181"/>
      <c r="ET24" s="181"/>
      <c r="EU24" s="181"/>
      <c r="EV24" s="181"/>
      <c r="EW24" s="181"/>
      <c r="EX24" s="181"/>
      <c r="EY24" s="181"/>
      <c r="EZ24" s="181"/>
      <c r="FA24" s="181"/>
      <c r="FB24" s="181"/>
      <c r="FC24" s="181"/>
      <c r="FD24" s="181"/>
      <c r="FE24" s="181"/>
      <c r="FF24" s="181"/>
      <c r="FG24" s="181"/>
      <c r="FH24" s="181"/>
      <c r="FI24" s="181"/>
      <c r="FJ24" s="181"/>
      <c r="FK24" s="181"/>
      <c r="FL24" s="181"/>
      <c r="FM24" s="181"/>
      <c r="FN24" s="181"/>
      <c r="FO24" s="181"/>
      <c r="FP24" s="181"/>
      <c r="FQ24" s="181"/>
      <c r="FR24" s="181"/>
      <c r="FS24" s="181"/>
      <c r="FT24" s="181"/>
      <c r="FU24" s="181"/>
      <c r="FV24" s="181"/>
      <c r="FW24" s="181"/>
      <c r="FX24" s="181"/>
      <c r="FY24" s="181"/>
      <c r="FZ24" s="181"/>
      <c r="GA24" s="181"/>
      <c r="GB24" s="181"/>
      <c r="GC24" s="181"/>
      <c r="GD24" s="181"/>
      <c r="GE24" s="181"/>
      <c r="GF24" s="181"/>
      <c r="GG24" s="181"/>
      <c r="GH24" s="181"/>
      <c r="GI24" s="181"/>
      <c r="GJ24" s="181"/>
      <c r="GK24" s="181"/>
      <c r="GL24" s="181"/>
      <c r="GM24" s="181"/>
      <c r="GN24" s="181"/>
      <c r="GO24" s="181"/>
      <c r="GP24" s="181"/>
      <c r="GQ24" s="181"/>
      <c r="GR24" s="181"/>
      <c r="GS24" s="181"/>
      <c r="GT24" s="181"/>
      <c r="GU24" s="181"/>
      <c r="GV24" s="181"/>
      <c r="GW24" s="181"/>
      <c r="GX24" s="181"/>
      <c r="GY24" s="181"/>
      <c r="GZ24" s="181"/>
      <c r="HA24" s="181"/>
      <c r="HB24" s="181"/>
      <c r="HC24" s="181"/>
      <c r="HD24" s="181"/>
      <c r="HE24" s="181"/>
      <c r="HF24" s="181"/>
      <c r="HG24" s="181"/>
      <c r="HH24" s="181"/>
      <c r="HI24" s="181"/>
      <c r="HJ24" s="181"/>
      <c r="HK24" s="181"/>
      <c r="HL24" s="181"/>
      <c r="HM24" s="181"/>
      <c r="HN24" s="181"/>
      <c r="HO24" s="181"/>
      <c r="HP24" s="181"/>
      <c r="HQ24" s="181"/>
      <c r="HR24" s="181"/>
      <c r="HS24" s="181"/>
      <c r="HT24" s="181"/>
      <c r="HU24" s="181"/>
      <c r="HV24" s="181"/>
      <c r="HW24" s="181"/>
      <c r="HX24" s="181"/>
      <c r="HY24" s="181"/>
      <c r="HZ24" s="181"/>
      <c r="IA24" s="181"/>
      <c r="IB24" s="181"/>
      <c r="IC24" s="181"/>
      <c r="ID24" s="181"/>
      <c r="IE24" s="181"/>
      <c r="IF24" s="181"/>
      <c r="IG24" s="181"/>
      <c r="IH24" s="181"/>
      <c r="II24" s="181"/>
      <c r="IJ24" s="181"/>
    </row>
    <row r="25" spans="1:245" s="128" customFormat="1" ht="15" customHeight="1" x14ac:dyDescent="0.2">
      <c r="A25" s="68">
        <v>104</v>
      </c>
      <c r="B25" s="70" t="s">
        <v>223</v>
      </c>
      <c r="C25" s="71" t="s">
        <v>265</v>
      </c>
      <c r="D25" s="71" t="s">
        <v>225</v>
      </c>
      <c r="E25" s="71" t="s">
        <v>226</v>
      </c>
      <c r="F25" s="180">
        <v>270006772</v>
      </c>
      <c r="G25" s="71" t="s">
        <v>227</v>
      </c>
      <c r="H25" s="71" t="s">
        <v>228</v>
      </c>
      <c r="I25" s="71" t="s">
        <v>244</v>
      </c>
      <c r="J25" s="71" t="s">
        <v>230</v>
      </c>
      <c r="K25" s="71">
        <v>45</v>
      </c>
      <c r="L25" s="71" t="s">
        <v>231</v>
      </c>
      <c r="M25" s="71" t="s">
        <v>232</v>
      </c>
      <c r="N25" s="71" t="s">
        <v>233</v>
      </c>
      <c r="O25" s="71" t="s">
        <v>234</v>
      </c>
      <c r="P25" s="71" t="s">
        <v>235</v>
      </c>
      <c r="Q25" s="70"/>
      <c r="R25" s="70"/>
      <c r="S25" s="70"/>
      <c r="T25" s="70">
        <v>29597</v>
      </c>
      <c r="U25" s="70">
        <v>5537</v>
      </c>
      <c r="V25" s="70">
        <v>8838</v>
      </c>
      <c r="W25" s="70">
        <v>24108</v>
      </c>
      <c r="X25" s="184">
        <v>18954</v>
      </c>
      <c r="Y25" s="184">
        <v>18954</v>
      </c>
      <c r="Z25" s="70"/>
      <c r="AA25" s="182"/>
      <c r="AB25" s="182"/>
      <c r="AC25" s="182"/>
      <c r="AD25" s="182"/>
      <c r="AE25" s="182"/>
      <c r="AF25" s="182"/>
      <c r="AG25" s="182"/>
      <c r="AH25" s="182"/>
      <c r="AI25" s="182"/>
      <c r="AJ25" s="182"/>
      <c r="AK25" s="182"/>
      <c r="AL25" s="182"/>
      <c r="AM25" s="182"/>
      <c r="AN25" s="182"/>
      <c r="AO25" s="182"/>
      <c r="AP25" s="182"/>
      <c r="AQ25" s="182"/>
      <c r="AR25" s="70">
        <v>1305.99</v>
      </c>
      <c r="AS25" s="209">
        <f>(Q25+R25+S25+T25+U25+V25+W25+X25+Y25)*AR25</f>
        <v>138419268.12</v>
      </c>
      <c r="AT25" s="208">
        <f>AS25*1.12</f>
        <v>155029580.29440001</v>
      </c>
      <c r="AU25" s="70" t="s">
        <v>236</v>
      </c>
      <c r="AV25" s="71" t="s">
        <v>237</v>
      </c>
      <c r="AW25" s="183"/>
      <c r="AX25" s="68" t="s">
        <v>50</v>
      </c>
      <c r="AY25" s="166"/>
      <c r="AZ25" s="166"/>
      <c r="BA25" s="181"/>
      <c r="BB25" s="181"/>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c r="CA25" s="181"/>
      <c r="CB25" s="181"/>
      <c r="CC25" s="181"/>
      <c r="CD25" s="181"/>
      <c r="CE25" s="181"/>
      <c r="CF25" s="181"/>
      <c r="CG25" s="181"/>
      <c r="CH25" s="181"/>
      <c r="CI25" s="181"/>
      <c r="CJ25" s="181"/>
      <c r="CK25" s="181"/>
      <c r="CL25" s="181"/>
      <c r="CM25" s="181"/>
      <c r="CN25" s="181"/>
      <c r="CO25" s="181"/>
      <c r="CP25" s="181"/>
      <c r="CQ25" s="181"/>
      <c r="CR25" s="181"/>
      <c r="CS25" s="181"/>
      <c r="CT25" s="181"/>
      <c r="CU25" s="181"/>
      <c r="CV25" s="181"/>
      <c r="CW25" s="181"/>
      <c r="CX25" s="181"/>
      <c r="CY25" s="181"/>
      <c r="CZ25" s="181"/>
      <c r="DA25" s="181"/>
      <c r="DB25" s="181"/>
      <c r="DC25" s="181"/>
      <c r="DD25" s="181"/>
      <c r="DE25" s="181"/>
      <c r="DF25" s="181"/>
      <c r="DG25" s="181"/>
      <c r="DH25" s="181"/>
      <c r="DI25" s="181"/>
      <c r="DJ25" s="181"/>
      <c r="DK25" s="181"/>
      <c r="DL25" s="181"/>
      <c r="DM25" s="181"/>
      <c r="DN25" s="181"/>
      <c r="DO25" s="181"/>
      <c r="DP25" s="181"/>
      <c r="DQ25" s="181"/>
      <c r="DR25" s="181"/>
      <c r="DS25" s="181"/>
      <c r="DT25" s="181"/>
      <c r="DU25" s="181"/>
      <c r="DV25" s="181"/>
      <c r="DW25" s="181"/>
      <c r="DX25" s="181"/>
      <c r="DY25" s="181"/>
      <c r="DZ25" s="181"/>
      <c r="EA25" s="181"/>
      <c r="EB25" s="181"/>
      <c r="EC25" s="181"/>
      <c r="ED25" s="181"/>
      <c r="EE25" s="181"/>
      <c r="EF25" s="181"/>
      <c r="EG25" s="181"/>
      <c r="EH25" s="181"/>
      <c r="EI25" s="181"/>
      <c r="EJ25" s="181"/>
      <c r="EK25" s="181"/>
      <c r="EL25" s="181"/>
      <c r="EM25" s="181"/>
      <c r="EN25" s="181"/>
      <c r="EO25" s="181"/>
      <c r="EP25" s="181"/>
      <c r="EQ25" s="181"/>
      <c r="ER25" s="181"/>
      <c r="ES25" s="181"/>
      <c r="ET25" s="181"/>
      <c r="EU25" s="181"/>
      <c r="EV25" s="181"/>
      <c r="EW25" s="181"/>
      <c r="EX25" s="181"/>
      <c r="EY25" s="181"/>
      <c r="EZ25" s="181"/>
      <c r="FA25" s="181"/>
      <c r="FB25" s="181"/>
      <c r="FC25" s="181"/>
      <c r="FD25" s="181"/>
      <c r="FE25" s="181"/>
      <c r="FF25" s="181"/>
      <c r="FG25" s="181"/>
      <c r="FH25" s="181"/>
      <c r="FI25" s="181"/>
      <c r="FJ25" s="181"/>
      <c r="FK25" s="181"/>
      <c r="FL25" s="181"/>
      <c r="FM25" s="181"/>
      <c r="FN25" s="181"/>
      <c r="FO25" s="181"/>
      <c r="FP25" s="181"/>
      <c r="FQ25" s="181"/>
      <c r="FR25" s="181"/>
      <c r="FS25" s="181"/>
      <c r="FT25" s="181"/>
      <c r="FU25" s="181"/>
      <c r="FV25" s="181"/>
      <c r="FW25" s="181"/>
      <c r="FX25" s="181"/>
      <c r="FY25" s="181"/>
      <c r="FZ25" s="181"/>
      <c r="GA25" s="181"/>
      <c r="GB25" s="181"/>
      <c r="GC25" s="181"/>
      <c r="GD25" s="181"/>
      <c r="GE25" s="181"/>
      <c r="GF25" s="181"/>
      <c r="GG25" s="181"/>
      <c r="GH25" s="181"/>
      <c r="GI25" s="181"/>
      <c r="GJ25" s="181"/>
      <c r="GK25" s="181"/>
      <c r="GL25" s="181"/>
      <c r="GM25" s="181"/>
      <c r="GN25" s="181"/>
      <c r="GO25" s="181"/>
      <c r="GP25" s="181"/>
      <c r="GQ25" s="181"/>
      <c r="GR25" s="181"/>
      <c r="GS25" s="181"/>
      <c r="GT25" s="181"/>
      <c r="GU25" s="181"/>
      <c r="GV25" s="181"/>
      <c r="GW25" s="181"/>
      <c r="GX25" s="181"/>
      <c r="GY25" s="181"/>
      <c r="GZ25" s="181"/>
      <c r="HA25" s="181"/>
      <c r="HB25" s="181"/>
      <c r="HC25" s="181"/>
      <c r="HD25" s="181"/>
      <c r="HE25" s="181"/>
      <c r="HF25" s="181"/>
      <c r="HG25" s="181"/>
      <c r="HH25" s="181"/>
      <c r="HI25" s="181"/>
      <c r="HJ25" s="181"/>
      <c r="HK25" s="181"/>
      <c r="HL25" s="181"/>
      <c r="HM25" s="181"/>
      <c r="HN25" s="181"/>
      <c r="HO25" s="181"/>
      <c r="HP25" s="181"/>
      <c r="HQ25" s="181"/>
      <c r="HR25" s="181"/>
      <c r="HS25" s="181"/>
      <c r="HT25" s="181"/>
      <c r="HU25" s="181"/>
      <c r="HV25" s="181"/>
      <c r="HW25" s="181"/>
      <c r="HX25" s="181"/>
      <c r="HY25" s="181"/>
      <c r="HZ25" s="181"/>
      <c r="IA25" s="181"/>
      <c r="IB25" s="181"/>
      <c r="IC25" s="181"/>
      <c r="ID25" s="181"/>
      <c r="IE25" s="181"/>
      <c r="IF25" s="181"/>
      <c r="IG25" s="181"/>
      <c r="IH25" s="181"/>
      <c r="II25" s="181"/>
      <c r="IJ25" s="181"/>
    </row>
    <row r="26" spans="1:245" s="128" customFormat="1" ht="15" customHeight="1" x14ac:dyDescent="0.2">
      <c r="A26" s="68">
        <v>104</v>
      </c>
      <c r="B26" s="70" t="s">
        <v>223</v>
      </c>
      <c r="C26" s="71" t="s">
        <v>266</v>
      </c>
      <c r="D26" s="71" t="s">
        <v>225</v>
      </c>
      <c r="E26" s="71" t="s">
        <v>246</v>
      </c>
      <c r="F26" s="180">
        <v>270006774</v>
      </c>
      <c r="G26" s="71" t="s">
        <v>227</v>
      </c>
      <c r="H26" s="71" t="s">
        <v>247</v>
      </c>
      <c r="I26" s="71" t="s">
        <v>248</v>
      </c>
      <c r="J26" s="71" t="s">
        <v>230</v>
      </c>
      <c r="K26" s="71">
        <v>45</v>
      </c>
      <c r="L26" s="71" t="s">
        <v>231</v>
      </c>
      <c r="M26" s="71" t="s">
        <v>232</v>
      </c>
      <c r="N26" s="71" t="s">
        <v>233</v>
      </c>
      <c r="O26" s="71" t="s">
        <v>234</v>
      </c>
      <c r="P26" s="71" t="s">
        <v>235</v>
      </c>
      <c r="Q26" s="70"/>
      <c r="R26" s="70"/>
      <c r="S26" s="70"/>
      <c r="T26" s="70">
        <v>34680</v>
      </c>
      <c r="U26" s="70">
        <v>5286</v>
      </c>
      <c r="V26" s="70">
        <v>10404</v>
      </c>
      <c r="W26" s="184">
        <v>10521</v>
      </c>
      <c r="X26" s="184">
        <v>36250</v>
      </c>
      <c r="Y26" s="184">
        <v>36250</v>
      </c>
      <c r="Z26" s="70"/>
      <c r="AA26" s="69"/>
      <c r="AB26" s="69"/>
      <c r="AC26" s="69"/>
      <c r="AD26" s="69"/>
      <c r="AE26" s="69"/>
      <c r="AF26" s="69"/>
      <c r="AG26" s="175"/>
      <c r="AH26" s="175"/>
      <c r="AI26" s="175"/>
      <c r="AJ26" s="175"/>
      <c r="AK26" s="175"/>
      <c r="AL26" s="175"/>
      <c r="AM26" s="175"/>
      <c r="AN26" s="175"/>
      <c r="AO26" s="175"/>
      <c r="AP26" s="175"/>
      <c r="AQ26" s="175"/>
      <c r="AR26" s="184">
        <v>109</v>
      </c>
      <c r="AS26" s="209">
        <f>(Q26+R26+S26+T26+U26+V26+W26+X26+Y26)*AR26</f>
        <v>14539619</v>
      </c>
      <c r="AT26" s="208">
        <f>AS26*1.12</f>
        <v>16284373.280000001</v>
      </c>
      <c r="AU26" s="70" t="s">
        <v>236</v>
      </c>
      <c r="AV26" s="71" t="s">
        <v>237</v>
      </c>
      <c r="AW26" s="175"/>
      <c r="AX26" s="68" t="s">
        <v>50</v>
      </c>
      <c r="AY26" s="166"/>
      <c r="AZ26" s="166"/>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c r="FF26" s="181"/>
      <c r="FG26" s="181"/>
      <c r="FH26" s="181"/>
      <c r="FI26" s="181"/>
      <c r="FJ26" s="181"/>
      <c r="FK26" s="181"/>
      <c r="FL26" s="181"/>
      <c r="FM26" s="181"/>
      <c r="FN26" s="181"/>
      <c r="FO26" s="181"/>
      <c r="FP26" s="181"/>
      <c r="FQ26" s="181"/>
      <c r="FR26" s="181"/>
      <c r="FS26" s="181"/>
      <c r="FT26" s="181"/>
      <c r="FU26" s="181"/>
      <c r="FV26" s="181"/>
      <c r="FW26" s="181"/>
      <c r="FX26" s="181"/>
      <c r="FY26" s="181"/>
      <c r="FZ26" s="181"/>
      <c r="GA26" s="181"/>
      <c r="GB26" s="181"/>
      <c r="GC26" s="181"/>
      <c r="GD26" s="181"/>
      <c r="GE26" s="181"/>
      <c r="GF26" s="181"/>
      <c r="GG26" s="181"/>
      <c r="GH26" s="181"/>
      <c r="GI26" s="181"/>
      <c r="GJ26" s="181"/>
      <c r="GK26" s="181"/>
      <c r="GL26" s="181"/>
      <c r="GM26" s="181"/>
      <c r="GN26" s="181"/>
      <c r="GO26" s="181"/>
      <c r="GP26" s="181"/>
      <c r="GQ26" s="181"/>
      <c r="GR26" s="181"/>
      <c r="GS26" s="181"/>
      <c r="GT26" s="181"/>
      <c r="GU26" s="181"/>
      <c r="GV26" s="181"/>
      <c r="GW26" s="181"/>
      <c r="GX26" s="181"/>
      <c r="GY26" s="181"/>
      <c r="GZ26" s="181"/>
      <c r="HA26" s="181"/>
      <c r="HB26" s="181"/>
      <c r="HC26" s="181"/>
      <c r="HD26" s="181"/>
      <c r="HE26" s="181"/>
      <c r="HF26" s="181"/>
      <c r="HG26" s="181"/>
      <c r="HH26" s="181"/>
      <c r="HI26" s="181"/>
      <c r="HJ26" s="181"/>
      <c r="HK26" s="181"/>
      <c r="HL26" s="181"/>
      <c r="HM26" s="181"/>
      <c r="HN26" s="181"/>
      <c r="HO26" s="181"/>
      <c r="HP26" s="181"/>
      <c r="HQ26" s="181"/>
      <c r="HR26" s="181"/>
      <c r="HS26" s="181"/>
      <c r="HT26" s="181"/>
      <c r="HU26" s="181"/>
      <c r="HV26" s="181"/>
      <c r="HW26" s="181"/>
      <c r="HX26" s="181"/>
      <c r="HY26" s="181"/>
      <c r="HZ26" s="181"/>
      <c r="IA26" s="181"/>
      <c r="IB26" s="181"/>
      <c r="IC26" s="181"/>
      <c r="ID26" s="181"/>
      <c r="IE26" s="181"/>
      <c r="IF26" s="181"/>
      <c r="IG26" s="181"/>
      <c r="IH26" s="181"/>
      <c r="II26" s="181"/>
      <c r="IJ26" s="181"/>
    </row>
    <row r="27" spans="1:245" s="128" customFormat="1" ht="15" customHeight="1" x14ac:dyDescent="0.2">
      <c r="A27" s="68">
        <v>104</v>
      </c>
      <c r="B27" s="70" t="s">
        <v>223</v>
      </c>
      <c r="C27" s="71" t="s">
        <v>267</v>
      </c>
      <c r="D27" s="71" t="s">
        <v>225</v>
      </c>
      <c r="E27" s="71" t="s">
        <v>246</v>
      </c>
      <c r="F27" s="180">
        <v>270008131</v>
      </c>
      <c r="G27" s="71" t="s">
        <v>227</v>
      </c>
      <c r="H27" s="71" t="s">
        <v>247</v>
      </c>
      <c r="I27" s="71" t="s">
        <v>250</v>
      </c>
      <c r="J27" s="71" t="s">
        <v>230</v>
      </c>
      <c r="K27" s="71">
        <v>45</v>
      </c>
      <c r="L27" s="71" t="s">
        <v>231</v>
      </c>
      <c r="M27" s="71" t="s">
        <v>232</v>
      </c>
      <c r="N27" s="71" t="s">
        <v>233</v>
      </c>
      <c r="O27" s="71" t="s">
        <v>234</v>
      </c>
      <c r="P27" s="71" t="s">
        <v>235</v>
      </c>
      <c r="Q27" s="70"/>
      <c r="R27" s="70"/>
      <c r="S27" s="70"/>
      <c r="T27" s="70">
        <v>2331</v>
      </c>
      <c r="U27" s="70">
        <v>2331</v>
      </c>
      <c r="V27" s="70">
        <v>0</v>
      </c>
      <c r="W27" s="70">
        <v>0</v>
      </c>
      <c r="X27" s="70">
        <v>0</v>
      </c>
      <c r="Y27" s="70">
        <v>0</v>
      </c>
      <c r="Z27" s="70"/>
      <c r="AA27" s="69"/>
      <c r="AB27" s="69"/>
      <c r="AC27" s="69"/>
      <c r="AD27" s="69"/>
      <c r="AE27" s="69"/>
      <c r="AF27" s="69"/>
      <c r="AG27" s="175"/>
      <c r="AH27" s="175"/>
      <c r="AI27" s="175"/>
      <c r="AJ27" s="175"/>
      <c r="AK27" s="175"/>
      <c r="AL27" s="175"/>
      <c r="AM27" s="175"/>
      <c r="AN27" s="175"/>
      <c r="AO27" s="175"/>
      <c r="AP27" s="175"/>
      <c r="AQ27" s="175"/>
      <c r="AR27" s="184">
        <v>400</v>
      </c>
      <c r="AS27" s="209">
        <f>(Q27+R27+S27+T27+U27+V27+W27+X27+Y27)*AR27</f>
        <v>1864800</v>
      </c>
      <c r="AT27" s="208">
        <f>AS27*1.12</f>
        <v>2088576.0000000002</v>
      </c>
      <c r="AU27" s="70" t="s">
        <v>236</v>
      </c>
      <c r="AV27" s="71" t="s">
        <v>237</v>
      </c>
      <c r="AW27" s="175"/>
      <c r="AX27" s="68" t="s">
        <v>50</v>
      </c>
      <c r="AY27" s="166"/>
      <c r="AZ27" s="166"/>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c r="EK27" s="181"/>
      <c r="EL27" s="181"/>
      <c r="EM27" s="181"/>
      <c r="EN27" s="181"/>
      <c r="EO27" s="181"/>
      <c r="EP27" s="181"/>
      <c r="EQ27" s="181"/>
      <c r="ER27" s="181"/>
      <c r="ES27" s="181"/>
      <c r="ET27" s="181"/>
      <c r="EU27" s="181"/>
      <c r="EV27" s="181"/>
      <c r="EW27" s="181"/>
      <c r="EX27" s="181"/>
      <c r="EY27" s="181"/>
      <c r="EZ27" s="181"/>
      <c r="FA27" s="181"/>
      <c r="FB27" s="181"/>
      <c r="FC27" s="181"/>
      <c r="FD27" s="181"/>
      <c r="FE27" s="181"/>
      <c r="FF27" s="181"/>
      <c r="FG27" s="181"/>
      <c r="FH27" s="181"/>
      <c r="FI27" s="181"/>
      <c r="FJ27" s="181"/>
      <c r="FK27" s="181"/>
      <c r="FL27" s="181"/>
      <c r="FM27" s="181"/>
      <c r="FN27" s="181"/>
      <c r="FO27" s="181"/>
      <c r="FP27" s="181"/>
      <c r="FQ27" s="181"/>
      <c r="FR27" s="181"/>
      <c r="FS27" s="181"/>
      <c r="FT27" s="181"/>
      <c r="FU27" s="181"/>
      <c r="FV27" s="181"/>
      <c r="FW27" s="181"/>
      <c r="FX27" s="181"/>
      <c r="FY27" s="181"/>
      <c r="FZ27" s="181"/>
      <c r="GA27" s="181"/>
      <c r="GB27" s="181"/>
      <c r="GC27" s="181"/>
      <c r="GD27" s="181"/>
      <c r="GE27" s="181"/>
      <c r="GF27" s="181"/>
      <c r="GG27" s="181"/>
      <c r="GH27" s="181"/>
      <c r="GI27" s="181"/>
      <c r="GJ27" s="181"/>
      <c r="GK27" s="181"/>
      <c r="GL27" s="181"/>
      <c r="GM27" s="181"/>
      <c r="GN27" s="181"/>
      <c r="GO27" s="181"/>
      <c r="GP27" s="181"/>
      <c r="GQ27" s="181"/>
      <c r="GR27" s="181"/>
      <c r="GS27" s="181"/>
      <c r="GT27" s="181"/>
      <c r="GU27" s="181"/>
      <c r="GV27" s="181"/>
      <c r="GW27" s="181"/>
      <c r="GX27" s="181"/>
      <c r="GY27" s="181"/>
      <c r="GZ27" s="181"/>
      <c r="HA27" s="181"/>
      <c r="HB27" s="181"/>
      <c r="HC27" s="181"/>
      <c r="HD27" s="181"/>
      <c r="HE27" s="181"/>
      <c r="HF27" s="181"/>
      <c r="HG27" s="181"/>
      <c r="HH27" s="181"/>
      <c r="HI27" s="181"/>
      <c r="HJ27" s="181"/>
      <c r="HK27" s="181"/>
      <c r="HL27" s="181"/>
      <c r="HM27" s="181"/>
      <c r="HN27" s="181"/>
      <c r="HO27" s="181"/>
      <c r="HP27" s="181"/>
      <c r="HQ27" s="181"/>
      <c r="HR27" s="181"/>
      <c r="HS27" s="181"/>
      <c r="HT27" s="181"/>
      <c r="HU27" s="181"/>
      <c r="HV27" s="181"/>
      <c r="HW27" s="181"/>
      <c r="HX27" s="181"/>
      <c r="HY27" s="181"/>
      <c r="HZ27" s="181"/>
      <c r="IA27" s="181"/>
      <c r="IB27" s="181"/>
      <c r="IC27" s="181"/>
      <c r="ID27" s="181"/>
      <c r="IE27" s="181"/>
      <c r="IF27" s="181"/>
      <c r="IG27" s="181"/>
      <c r="IH27" s="181"/>
      <c r="II27" s="181"/>
      <c r="IJ27" s="181"/>
    </row>
    <row r="28" spans="1:245" s="128" customFormat="1" ht="15" customHeight="1" x14ac:dyDescent="0.2">
      <c r="A28" s="68">
        <v>104</v>
      </c>
      <c r="B28" s="70" t="s">
        <v>223</v>
      </c>
      <c r="C28" s="71" t="s">
        <v>268</v>
      </c>
      <c r="D28" s="71" t="s">
        <v>225</v>
      </c>
      <c r="E28" s="71" t="s">
        <v>252</v>
      </c>
      <c r="F28" s="180">
        <v>270009107</v>
      </c>
      <c r="G28" s="71" t="s">
        <v>227</v>
      </c>
      <c r="H28" s="71" t="s">
        <v>253</v>
      </c>
      <c r="I28" s="71" t="s">
        <v>254</v>
      </c>
      <c r="J28" s="71" t="s">
        <v>230</v>
      </c>
      <c r="K28" s="71">
        <v>45</v>
      </c>
      <c r="L28" s="71" t="s">
        <v>231</v>
      </c>
      <c r="M28" s="71" t="s">
        <v>232</v>
      </c>
      <c r="N28" s="71" t="s">
        <v>233</v>
      </c>
      <c r="O28" s="71" t="s">
        <v>234</v>
      </c>
      <c r="P28" s="71" t="s">
        <v>235</v>
      </c>
      <c r="Q28" s="70"/>
      <c r="R28" s="70"/>
      <c r="S28" s="70"/>
      <c r="T28" s="70">
        <v>31088</v>
      </c>
      <c r="U28" s="70">
        <v>6114</v>
      </c>
      <c r="V28" s="70">
        <v>15544</v>
      </c>
      <c r="W28" s="70">
        <v>31089</v>
      </c>
      <c r="X28" s="70">
        <v>20398</v>
      </c>
      <c r="Y28" s="184">
        <v>20398</v>
      </c>
      <c r="Z28" s="70"/>
      <c r="AA28" s="182"/>
      <c r="AB28" s="182"/>
      <c r="AC28" s="182"/>
      <c r="AD28" s="182"/>
      <c r="AE28" s="182"/>
      <c r="AF28" s="182"/>
      <c r="AG28" s="182"/>
      <c r="AH28" s="182"/>
      <c r="AI28" s="182"/>
      <c r="AJ28" s="182"/>
      <c r="AK28" s="182"/>
      <c r="AL28" s="182"/>
      <c r="AM28" s="182"/>
      <c r="AN28" s="182"/>
      <c r="AO28" s="182"/>
      <c r="AP28" s="182"/>
      <c r="AQ28" s="182"/>
      <c r="AR28" s="184">
        <v>372.52</v>
      </c>
      <c r="AS28" s="209">
        <f>(Q28+R28+S28+T28+U28+V28+W28+X28+Y28)*AR28</f>
        <v>46427540.119999997</v>
      </c>
      <c r="AT28" s="208">
        <f>AS28*1.12</f>
        <v>51998844.9344</v>
      </c>
      <c r="AU28" s="70" t="s">
        <v>236</v>
      </c>
      <c r="AV28" s="71" t="s">
        <v>237</v>
      </c>
      <c r="AW28" s="183"/>
      <c r="AX28" s="68" t="s">
        <v>50</v>
      </c>
      <c r="AY28" s="166"/>
      <c r="AZ28" s="166"/>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c r="CG28" s="181"/>
      <c r="CH28" s="181"/>
      <c r="CI28" s="181"/>
      <c r="CJ28" s="181"/>
      <c r="CK28" s="181"/>
      <c r="CL28" s="181"/>
      <c r="CM28" s="181"/>
      <c r="CN28" s="181"/>
      <c r="CO28" s="181"/>
      <c r="CP28" s="181"/>
      <c r="CQ28" s="181"/>
      <c r="CR28" s="181"/>
      <c r="CS28" s="181"/>
      <c r="CT28" s="181"/>
      <c r="CU28" s="181"/>
      <c r="CV28" s="181"/>
      <c r="CW28" s="181"/>
      <c r="CX28" s="181"/>
      <c r="CY28" s="181"/>
      <c r="CZ28" s="181"/>
      <c r="DA28" s="181"/>
      <c r="DB28" s="181"/>
      <c r="DC28" s="181"/>
      <c r="DD28" s="181"/>
      <c r="DE28" s="181"/>
      <c r="DF28" s="181"/>
      <c r="DG28" s="181"/>
      <c r="DH28" s="181"/>
      <c r="DI28" s="181"/>
      <c r="DJ28" s="181"/>
      <c r="DK28" s="181"/>
      <c r="DL28" s="181"/>
      <c r="DM28" s="181"/>
      <c r="DN28" s="181"/>
      <c r="DO28" s="181"/>
      <c r="DP28" s="181"/>
      <c r="DQ28" s="181"/>
      <c r="DR28" s="181"/>
      <c r="DS28" s="181"/>
      <c r="DT28" s="181"/>
      <c r="DU28" s="181"/>
      <c r="DV28" s="181"/>
      <c r="DW28" s="181"/>
      <c r="DX28" s="181"/>
      <c r="DY28" s="181"/>
      <c r="DZ28" s="181"/>
      <c r="EA28" s="181"/>
      <c r="EB28" s="181"/>
      <c r="EC28" s="181"/>
      <c r="ED28" s="181"/>
      <c r="EE28" s="181"/>
      <c r="EF28" s="181"/>
      <c r="EG28" s="181"/>
      <c r="EH28" s="181"/>
      <c r="EI28" s="181"/>
      <c r="EJ28" s="181"/>
      <c r="EK28" s="181"/>
      <c r="EL28" s="181"/>
      <c r="EM28" s="181"/>
      <c r="EN28" s="181"/>
      <c r="EO28" s="181"/>
      <c r="EP28" s="181"/>
      <c r="EQ28" s="181"/>
      <c r="ER28" s="181"/>
      <c r="ES28" s="181"/>
      <c r="ET28" s="181"/>
      <c r="EU28" s="181"/>
      <c r="EV28" s="181"/>
      <c r="EW28" s="181"/>
      <c r="EX28" s="181"/>
      <c r="EY28" s="181"/>
      <c r="EZ28" s="181"/>
      <c r="FA28" s="181"/>
      <c r="FB28" s="181"/>
      <c r="FC28" s="181"/>
      <c r="FD28" s="181"/>
      <c r="FE28" s="181"/>
      <c r="FF28" s="181"/>
      <c r="FG28" s="181"/>
      <c r="FH28" s="181"/>
      <c r="FI28" s="181"/>
      <c r="FJ28" s="181"/>
      <c r="FK28" s="181"/>
      <c r="FL28" s="181"/>
      <c r="FM28" s="181"/>
      <c r="FN28" s="181"/>
      <c r="FO28" s="181"/>
      <c r="FP28" s="181"/>
      <c r="FQ28" s="181"/>
      <c r="FR28" s="181"/>
      <c r="FS28" s="181"/>
      <c r="FT28" s="181"/>
      <c r="FU28" s="181"/>
      <c r="FV28" s="181"/>
      <c r="FW28" s="181"/>
      <c r="FX28" s="181"/>
      <c r="FY28" s="181"/>
      <c r="FZ28" s="181"/>
      <c r="GA28" s="181"/>
      <c r="GB28" s="181"/>
      <c r="GC28" s="181"/>
      <c r="GD28" s="181"/>
      <c r="GE28" s="181"/>
      <c r="GF28" s="181"/>
      <c r="GG28" s="181"/>
      <c r="GH28" s="181"/>
      <c r="GI28" s="181"/>
      <c r="GJ28" s="181"/>
      <c r="GK28" s="181"/>
      <c r="GL28" s="181"/>
      <c r="GM28" s="181"/>
      <c r="GN28" s="181"/>
      <c r="GO28" s="181"/>
      <c r="GP28" s="181"/>
      <c r="GQ28" s="181"/>
      <c r="GR28" s="181"/>
      <c r="GS28" s="181"/>
      <c r="GT28" s="181"/>
      <c r="GU28" s="181"/>
      <c r="GV28" s="181"/>
      <c r="GW28" s="181"/>
      <c r="GX28" s="181"/>
      <c r="GY28" s="181"/>
      <c r="GZ28" s="181"/>
      <c r="HA28" s="181"/>
      <c r="HB28" s="181"/>
      <c r="HC28" s="181"/>
      <c r="HD28" s="181"/>
      <c r="HE28" s="181"/>
      <c r="HF28" s="181"/>
      <c r="HG28" s="181"/>
      <c r="HH28" s="181"/>
      <c r="HI28" s="181"/>
      <c r="HJ28" s="181"/>
      <c r="HK28" s="181"/>
      <c r="HL28" s="181"/>
      <c r="HM28" s="181"/>
      <c r="HN28" s="181"/>
      <c r="HO28" s="181"/>
      <c r="HP28" s="181"/>
      <c r="HQ28" s="181"/>
      <c r="HR28" s="181"/>
      <c r="HS28" s="181"/>
      <c r="HT28" s="181"/>
      <c r="HU28" s="181"/>
      <c r="HV28" s="181"/>
      <c r="HW28" s="181"/>
      <c r="HX28" s="181"/>
      <c r="HY28" s="181"/>
      <c r="HZ28" s="181"/>
      <c r="IA28" s="181"/>
      <c r="IB28" s="181"/>
      <c r="IC28" s="181"/>
      <c r="ID28" s="181"/>
      <c r="IE28" s="181"/>
      <c r="IF28" s="181"/>
      <c r="IG28" s="181"/>
      <c r="IH28" s="181"/>
      <c r="II28" s="181"/>
      <c r="IJ28" s="181"/>
    </row>
    <row r="29" spans="1:245" ht="15" customHeight="1" x14ac:dyDescent="0.2">
      <c r="A29" s="68">
        <v>104</v>
      </c>
      <c r="B29" s="68" t="s">
        <v>223</v>
      </c>
      <c r="C29" s="71" t="s">
        <v>269</v>
      </c>
      <c r="D29" s="71" t="s">
        <v>225</v>
      </c>
      <c r="E29" s="71" t="s">
        <v>256</v>
      </c>
      <c r="F29" s="180">
        <v>270009108</v>
      </c>
      <c r="G29" s="71" t="s">
        <v>257</v>
      </c>
      <c r="H29" s="71" t="s">
        <v>258</v>
      </c>
      <c r="I29" s="71" t="s">
        <v>259</v>
      </c>
      <c r="J29" s="71" t="s">
        <v>230</v>
      </c>
      <c r="K29" s="71">
        <v>45</v>
      </c>
      <c r="L29" s="71" t="s">
        <v>231</v>
      </c>
      <c r="M29" s="71" t="s">
        <v>232</v>
      </c>
      <c r="N29" s="71" t="s">
        <v>233</v>
      </c>
      <c r="O29" s="71" t="s">
        <v>234</v>
      </c>
      <c r="P29" s="71" t="s">
        <v>235</v>
      </c>
      <c r="Q29" s="70"/>
      <c r="R29" s="70"/>
      <c r="S29" s="70"/>
      <c r="T29" s="70">
        <v>2936</v>
      </c>
      <c r="U29" s="70">
        <v>0</v>
      </c>
      <c r="V29" s="70">
        <v>356</v>
      </c>
      <c r="W29" s="184">
        <v>1755</v>
      </c>
      <c r="X29" s="184">
        <v>2204</v>
      </c>
      <c r="Y29" s="184">
        <v>2204</v>
      </c>
      <c r="Z29" s="70"/>
      <c r="AA29" s="182"/>
      <c r="AB29" s="182"/>
      <c r="AC29" s="182"/>
      <c r="AD29" s="182"/>
      <c r="AE29" s="182"/>
      <c r="AF29" s="182"/>
      <c r="AG29" s="182"/>
      <c r="AH29" s="182"/>
      <c r="AI29" s="182"/>
      <c r="AJ29" s="182"/>
      <c r="AK29" s="182"/>
      <c r="AL29" s="182"/>
      <c r="AM29" s="182"/>
      <c r="AN29" s="182"/>
      <c r="AO29" s="182"/>
      <c r="AP29" s="182"/>
      <c r="AQ29" s="182"/>
      <c r="AR29" s="70">
        <v>2300</v>
      </c>
      <c r="AS29" s="209">
        <f>(Q29+R29+S29+T29+U29+V29+W29+X29+Y29)*AR29</f>
        <v>21746500</v>
      </c>
      <c r="AT29" s="208">
        <f>AS29*1.12</f>
        <v>24356080.000000004</v>
      </c>
      <c r="AU29" s="70" t="s">
        <v>236</v>
      </c>
      <c r="AV29" s="71" t="s">
        <v>237</v>
      </c>
      <c r="AW29" s="183"/>
      <c r="AX29" s="68" t="s">
        <v>50</v>
      </c>
      <c r="AY29" s="166"/>
      <c r="AZ29" s="166"/>
      <c r="BA29" s="65"/>
      <c r="BB29" s="62"/>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row>
    <row r="30" spans="1:245" s="128" customFormat="1" ht="15" customHeight="1" x14ac:dyDescent="0.2">
      <c r="A30" s="68">
        <v>104</v>
      </c>
      <c r="B30" s="68" t="s">
        <v>223</v>
      </c>
      <c r="C30" s="71" t="s">
        <v>270</v>
      </c>
      <c r="D30" s="71" t="s">
        <v>225</v>
      </c>
      <c r="E30" s="71" t="s">
        <v>261</v>
      </c>
      <c r="F30" s="180">
        <v>270009109</v>
      </c>
      <c r="G30" s="71" t="s">
        <v>227</v>
      </c>
      <c r="H30" s="71" t="s">
        <v>262</v>
      </c>
      <c r="I30" s="71" t="s">
        <v>263</v>
      </c>
      <c r="J30" s="71" t="s">
        <v>230</v>
      </c>
      <c r="K30" s="71">
        <v>45</v>
      </c>
      <c r="L30" s="71" t="s">
        <v>231</v>
      </c>
      <c r="M30" s="71" t="s">
        <v>232</v>
      </c>
      <c r="N30" s="71" t="s">
        <v>233</v>
      </c>
      <c r="O30" s="71" t="s">
        <v>234</v>
      </c>
      <c r="P30" s="71" t="s">
        <v>235</v>
      </c>
      <c r="Q30" s="70"/>
      <c r="R30" s="70"/>
      <c r="S30" s="70"/>
      <c r="T30" s="70">
        <v>7567</v>
      </c>
      <c r="U30" s="70">
        <v>0</v>
      </c>
      <c r="V30" s="70">
        <v>4550</v>
      </c>
      <c r="W30" s="184">
        <v>7568</v>
      </c>
      <c r="X30" s="184">
        <v>4482</v>
      </c>
      <c r="Y30" s="184">
        <v>4482</v>
      </c>
      <c r="Z30" s="70"/>
      <c r="AA30" s="182"/>
      <c r="AB30" s="182"/>
      <c r="AC30" s="182"/>
      <c r="AD30" s="182"/>
      <c r="AE30" s="182"/>
      <c r="AF30" s="182"/>
      <c r="AG30" s="182"/>
      <c r="AH30" s="182"/>
      <c r="AI30" s="182"/>
      <c r="AJ30" s="182"/>
      <c r="AK30" s="182"/>
      <c r="AL30" s="182"/>
      <c r="AM30" s="182"/>
      <c r="AN30" s="182"/>
      <c r="AO30" s="182"/>
      <c r="AP30" s="182"/>
      <c r="AQ30" s="182"/>
      <c r="AR30" s="184">
        <v>1350</v>
      </c>
      <c r="AS30" s="209">
        <f>(Q30+R30+S30+T30+U30+V30+W30+X30+Y30)*AR30</f>
        <v>38676150</v>
      </c>
      <c r="AT30" s="208">
        <f>AS30*1.12</f>
        <v>43317288.000000007</v>
      </c>
      <c r="AU30" s="70" t="s">
        <v>236</v>
      </c>
      <c r="AV30" s="71" t="s">
        <v>237</v>
      </c>
      <c r="AW30" s="183"/>
      <c r="AX30" s="68" t="s">
        <v>50</v>
      </c>
      <c r="AY30" s="166"/>
      <c r="AZ30" s="166"/>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81"/>
      <c r="CO30" s="181"/>
      <c r="CP30" s="181"/>
      <c r="CQ30" s="181"/>
      <c r="CR30" s="181"/>
      <c r="CS30" s="181"/>
      <c r="CT30" s="181"/>
      <c r="CU30" s="181"/>
      <c r="CV30" s="181"/>
      <c r="CW30" s="181"/>
      <c r="CX30" s="181"/>
      <c r="CY30" s="181"/>
      <c r="CZ30" s="181"/>
      <c r="DA30" s="181"/>
      <c r="DB30" s="181"/>
      <c r="DC30" s="181"/>
      <c r="DD30" s="181"/>
      <c r="DE30" s="181"/>
      <c r="DF30" s="181"/>
      <c r="DG30" s="181"/>
      <c r="DH30" s="181"/>
      <c r="DI30" s="181"/>
      <c r="DJ30" s="181"/>
      <c r="DK30" s="181"/>
      <c r="DL30" s="181"/>
      <c r="DM30" s="181"/>
      <c r="DN30" s="181"/>
      <c r="DO30" s="181"/>
      <c r="DP30" s="181"/>
      <c r="DQ30" s="181"/>
      <c r="DR30" s="181"/>
      <c r="DS30" s="181"/>
      <c r="DT30" s="181"/>
      <c r="DU30" s="181"/>
      <c r="DV30" s="181"/>
      <c r="DW30" s="181"/>
      <c r="DX30" s="181"/>
      <c r="DY30" s="181"/>
      <c r="DZ30" s="181"/>
      <c r="EA30" s="181"/>
      <c r="EB30" s="181"/>
      <c r="EC30" s="181"/>
      <c r="ED30" s="181"/>
      <c r="EE30" s="181"/>
      <c r="EF30" s="181"/>
      <c r="EG30" s="181"/>
      <c r="EH30" s="181"/>
      <c r="EI30" s="181"/>
      <c r="EJ30" s="181"/>
      <c r="EK30" s="181"/>
      <c r="EL30" s="181"/>
      <c r="EM30" s="181"/>
      <c r="EN30" s="181"/>
      <c r="EO30" s="181"/>
      <c r="EP30" s="181"/>
      <c r="EQ30" s="181"/>
      <c r="ER30" s="181"/>
      <c r="ES30" s="181"/>
      <c r="ET30" s="181"/>
      <c r="EU30" s="181"/>
      <c r="EV30" s="181"/>
      <c r="EW30" s="181"/>
      <c r="EX30" s="181"/>
      <c r="EY30" s="181"/>
      <c r="EZ30" s="181"/>
      <c r="FA30" s="181"/>
      <c r="FB30" s="181"/>
      <c r="FC30" s="181"/>
      <c r="FD30" s="181"/>
      <c r="FE30" s="181"/>
      <c r="FF30" s="181"/>
      <c r="FG30" s="181"/>
      <c r="FH30" s="181"/>
      <c r="FI30" s="181"/>
      <c r="FJ30" s="181"/>
      <c r="FK30" s="181"/>
      <c r="FL30" s="181"/>
      <c r="FM30" s="181"/>
      <c r="FN30" s="181"/>
      <c r="FO30" s="181"/>
      <c r="FP30" s="181"/>
      <c r="FQ30" s="181"/>
      <c r="FR30" s="181"/>
      <c r="FS30" s="181"/>
      <c r="FT30" s="181"/>
      <c r="FU30" s="181"/>
      <c r="FV30" s="181"/>
      <c r="FW30" s="181"/>
      <c r="FX30" s="181"/>
      <c r="FY30" s="181"/>
      <c r="FZ30" s="181"/>
      <c r="GA30" s="181"/>
      <c r="GB30" s="181"/>
      <c r="GC30" s="181"/>
      <c r="GD30" s="181"/>
      <c r="GE30" s="181"/>
      <c r="GF30" s="181"/>
      <c r="GG30" s="181"/>
      <c r="GH30" s="181"/>
      <c r="GI30" s="181"/>
      <c r="GJ30" s="181"/>
      <c r="GK30" s="181"/>
      <c r="GL30" s="181"/>
      <c r="GM30" s="181"/>
      <c r="GN30" s="181"/>
      <c r="GO30" s="181"/>
      <c r="GP30" s="181"/>
      <c r="GQ30" s="181"/>
      <c r="GR30" s="181"/>
      <c r="GS30" s="181"/>
      <c r="GT30" s="181"/>
      <c r="GU30" s="181"/>
      <c r="GV30" s="181"/>
      <c r="GW30" s="181"/>
      <c r="GX30" s="181"/>
      <c r="GY30" s="181"/>
      <c r="GZ30" s="181"/>
      <c r="HA30" s="181"/>
      <c r="HB30" s="181"/>
      <c r="HC30" s="181"/>
      <c r="HD30" s="181"/>
      <c r="HE30" s="181"/>
      <c r="HF30" s="181"/>
      <c r="HG30" s="181"/>
      <c r="HH30" s="181"/>
      <c r="HI30" s="181"/>
      <c r="HJ30" s="181"/>
      <c r="HK30" s="181"/>
      <c r="HL30" s="181"/>
      <c r="HM30" s="181"/>
      <c r="HN30" s="181"/>
      <c r="HO30" s="181"/>
      <c r="HP30" s="181"/>
      <c r="HQ30" s="181"/>
      <c r="HR30" s="181"/>
      <c r="HS30" s="181"/>
      <c r="HT30" s="181"/>
      <c r="HU30" s="181"/>
      <c r="HV30" s="181"/>
      <c r="HW30" s="181"/>
      <c r="HX30" s="181"/>
      <c r="HY30" s="181"/>
      <c r="HZ30" s="181"/>
      <c r="IA30" s="181"/>
      <c r="IB30" s="181"/>
      <c r="IC30" s="181"/>
      <c r="ID30" s="181"/>
      <c r="IE30" s="181"/>
      <c r="IF30" s="181"/>
      <c r="IG30" s="181"/>
      <c r="IH30" s="181"/>
      <c r="II30" s="181"/>
      <c r="IJ30" s="181"/>
    </row>
    <row r="31" spans="1:245" s="128" customFormat="1" ht="15" customHeight="1" x14ac:dyDescent="0.2">
      <c r="A31" s="123">
        <v>108</v>
      </c>
      <c r="B31" s="123" t="s">
        <v>300</v>
      </c>
      <c r="C31" s="1" t="s">
        <v>301</v>
      </c>
      <c r="D31" s="204" t="s">
        <v>225</v>
      </c>
      <c r="E31" s="205" t="s">
        <v>302</v>
      </c>
      <c r="F31" s="204">
        <v>210014196</v>
      </c>
      <c r="G31" s="204" t="s">
        <v>303</v>
      </c>
      <c r="H31" s="204" t="s">
        <v>304</v>
      </c>
      <c r="I31" s="204" t="s">
        <v>305</v>
      </c>
      <c r="J31" s="206" t="s">
        <v>230</v>
      </c>
      <c r="K31" s="169">
        <v>45</v>
      </c>
      <c r="L31" s="123" t="s">
        <v>231</v>
      </c>
      <c r="M31" s="206" t="s">
        <v>232</v>
      </c>
      <c r="N31" s="123" t="s">
        <v>233</v>
      </c>
      <c r="O31" s="205" t="s">
        <v>234</v>
      </c>
      <c r="P31" s="205" t="s">
        <v>306</v>
      </c>
      <c r="Q31" s="187"/>
      <c r="R31" s="122"/>
      <c r="S31" s="122"/>
      <c r="T31" s="122">
        <v>0.2</v>
      </c>
      <c r="U31" s="122">
        <v>0</v>
      </c>
      <c r="V31" s="122">
        <v>0</v>
      </c>
      <c r="W31" s="208">
        <v>0</v>
      </c>
      <c r="X31" s="208">
        <v>0</v>
      </c>
      <c r="Y31" s="122"/>
      <c r="Z31" s="122"/>
      <c r="AA31" s="122"/>
      <c r="AB31" s="122"/>
      <c r="AC31" s="122"/>
      <c r="AD31" s="122"/>
      <c r="AE31" s="122"/>
      <c r="AF31" s="122"/>
      <c r="AG31" s="122"/>
      <c r="AH31" s="122"/>
      <c r="AI31" s="122"/>
      <c r="AJ31" s="122"/>
      <c r="AK31" s="122"/>
      <c r="AL31" s="122"/>
      <c r="AM31" s="122"/>
      <c r="AN31" s="122"/>
      <c r="AO31" s="122"/>
      <c r="AP31" s="122"/>
      <c r="AQ31" s="122"/>
      <c r="AR31" s="122">
        <v>60390</v>
      </c>
      <c r="AS31" s="209">
        <f>(Q31+R31+S31+T31+U31+V31+W31+X31+Y31)*AR31</f>
        <v>12078</v>
      </c>
      <c r="AT31" s="208">
        <f>AS31*1.12</f>
        <v>13527.36</v>
      </c>
      <c r="AU31" s="123" t="s">
        <v>236</v>
      </c>
      <c r="AV31" s="167">
        <v>2015</v>
      </c>
      <c r="AW31" s="207"/>
      <c r="AX31" s="123" t="s">
        <v>50</v>
      </c>
      <c r="AZ31" s="166"/>
      <c r="BA31" s="166"/>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1"/>
      <c r="CE31" s="181"/>
      <c r="CF31" s="181"/>
      <c r="CG31" s="181"/>
      <c r="CH31" s="181"/>
      <c r="CI31" s="181"/>
      <c r="CJ31" s="181"/>
      <c r="CK31" s="181"/>
      <c r="CL31" s="181"/>
      <c r="CM31" s="181"/>
      <c r="CN31" s="181"/>
      <c r="CO31" s="181"/>
      <c r="CP31" s="181"/>
      <c r="CQ31" s="181"/>
      <c r="CR31" s="181"/>
      <c r="CS31" s="181"/>
      <c r="CT31" s="181"/>
      <c r="CU31" s="181"/>
      <c r="CV31" s="181"/>
      <c r="CW31" s="181"/>
      <c r="CX31" s="181"/>
      <c r="CY31" s="181"/>
      <c r="CZ31" s="181"/>
      <c r="DA31" s="181"/>
      <c r="DB31" s="181"/>
      <c r="DC31" s="181"/>
      <c r="DD31" s="181"/>
      <c r="DE31" s="181"/>
      <c r="DF31" s="181"/>
      <c r="DG31" s="181"/>
      <c r="DH31" s="181"/>
      <c r="DI31" s="181"/>
      <c r="DJ31" s="181"/>
      <c r="DK31" s="181"/>
      <c r="DL31" s="181"/>
      <c r="DM31" s="181"/>
      <c r="DN31" s="181"/>
      <c r="DO31" s="181"/>
      <c r="DP31" s="181"/>
      <c r="DQ31" s="181"/>
      <c r="DR31" s="181"/>
      <c r="DS31" s="181"/>
      <c r="DT31" s="181"/>
      <c r="DU31" s="181"/>
      <c r="DV31" s="181"/>
      <c r="DW31" s="181"/>
      <c r="DX31" s="181"/>
      <c r="DY31" s="181"/>
      <c r="DZ31" s="181"/>
      <c r="EA31" s="181"/>
      <c r="EB31" s="181"/>
      <c r="EC31" s="181"/>
      <c r="ED31" s="181"/>
      <c r="EE31" s="181"/>
      <c r="EF31" s="181"/>
      <c r="EG31" s="181"/>
      <c r="EH31" s="181"/>
      <c r="EI31" s="181"/>
      <c r="EJ31" s="181"/>
      <c r="EK31" s="181"/>
      <c r="EL31" s="181"/>
      <c r="EM31" s="181"/>
      <c r="EN31" s="181"/>
      <c r="EO31" s="181"/>
      <c r="EP31" s="181"/>
      <c r="EQ31" s="181"/>
      <c r="ER31" s="181"/>
      <c r="ES31" s="181"/>
      <c r="ET31" s="181"/>
      <c r="EU31" s="181"/>
      <c r="EV31" s="181"/>
      <c r="EW31" s="181"/>
      <c r="EX31" s="181"/>
      <c r="EY31" s="181"/>
      <c r="EZ31" s="181"/>
      <c r="FA31" s="181"/>
      <c r="FB31" s="181"/>
      <c r="FC31" s="181"/>
      <c r="FD31" s="181"/>
      <c r="FE31" s="181"/>
      <c r="FF31" s="181"/>
      <c r="FG31" s="181"/>
      <c r="FH31" s="181"/>
      <c r="FI31" s="181"/>
      <c r="FJ31" s="181"/>
      <c r="FK31" s="181"/>
      <c r="FL31" s="181"/>
      <c r="FM31" s="181"/>
      <c r="FN31" s="181"/>
      <c r="FO31" s="181"/>
      <c r="FP31" s="181"/>
      <c r="FQ31" s="181"/>
      <c r="FR31" s="181"/>
      <c r="FS31" s="181"/>
      <c r="FT31" s="181"/>
      <c r="FU31" s="181"/>
      <c r="FV31" s="181"/>
      <c r="FW31" s="181"/>
      <c r="FX31" s="181"/>
      <c r="FY31" s="181"/>
      <c r="FZ31" s="181"/>
      <c r="GA31" s="181"/>
      <c r="GB31" s="181"/>
      <c r="GC31" s="181"/>
      <c r="GD31" s="181"/>
      <c r="GE31" s="181"/>
      <c r="GF31" s="181"/>
      <c r="GG31" s="181"/>
      <c r="GH31" s="181"/>
      <c r="GI31" s="181"/>
      <c r="GJ31" s="181"/>
      <c r="GK31" s="181"/>
      <c r="GL31" s="181"/>
      <c r="GM31" s="181"/>
      <c r="GN31" s="181"/>
      <c r="GO31" s="181"/>
      <c r="GP31" s="181"/>
      <c r="GQ31" s="181"/>
      <c r="GR31" s="181"/>
      <c r="GS31" s="181"/>
      <c r="GT31" s="181"/>
      <c r="GU31" s="181"/>
      <c r="GV31" s="181"/>
      <c r="GW31" s="181"/>
      <c r="GX31" s="181"/>
      <c r="GY31" s="181"/>
      <c r="GZ31" s="181"/>
      <c r="HA31" s="181"/>
      <c r="HB31" s="181"/>
      <c r="HC31" s="181"/>
      <c r="HD31" s="181"/>
      <c r="HE31" s="181"/>
      <c r="HF31" s="181"/>
      <c r="HG31" s="181"/>
      <c r="HH31" s="181"/>
      <c r="HI31" s="181"/>
      <c r="HJ31" s="181"/>
      <c r="HK31" s="181"/>
      <c r="HL31" s="181"/>
      <c r="HM31" s="181"/>
      <c r="HN31" s="181"/>
      <c r="HO31" s="181"/>
      <c r="HP31" s="181"/>
      <c r="HQ31" s="181"/>
      <c r="HR31" s="181"/>
      <c r="HS31" s="181"/>
      <c r="HT31" s="181"/>
      <c r="HU31" s="181"/>
      <c r="HV31" s="181"/>
      <c r="HW31" s="181"/>
      <c r="HX31" s="181"/>
      <c r="HY31" s="181"/>
      <c r="HZ31" s="181"/>
      <c r="IA31" s="181"/>
      <c r="IB31" s="181"/>
      <c r="IC31" s="181"/>
      <c r="ID31" s="181"/>
      <c r="IE31" s="181"/>
      <c r="IF31" s="181"/>
      <c r="IG31" s="181"/>
      <c r="IH31" s="181"/>
      <c r="II31" s="181"/>
      <c r="IJ31" s="181"/>
      <c r="IK31" s="181"/>
    </row>
    <row r="32" spans="1:245" s="128" customFormat="1" ht="15" customHeight="1" x14ac:dyDescent="0.2">
      <c r="A32" s="123">
        <v>108</v>
      </c>
      <c r="B32" s="168" t="s">
        <v>300</v>
      </c>
      <c r="C32" s="205" t="s">
        <v>307</v>
      </c>
      <c r="D32" s="205" t="s">
        <v>225</v>
      </c>
      <c r="E32" s="205" t="s">
        <v>308</v>
      </c>
      <c r="F32" s="204">
        <v>210014294</v>
      </c>
      <c r="G32" s="205" t="s">
        <v>303</v>
      </c>
      <c r="H32" s="205" t="s">
        <v>309</v>
      </c>
      <c r="I32" s="205" t="s">
        <v>310</v>
      </c>
      <c r="J32" s="131" t="s">
        <v>230</v>
      </c>
      <c r="K32" s="205">
        <v>60</v>
      </c>
      <c r="L32" s="205" t="s">
        <v>231</v>
      </c>
      <c r="M32" s="205" t="s">
        <v>232</v>
      </c>
      <c r="N32" s="205" t="s">
        <v>233</v>
      </c>
      <c r="O32" s="205" t="s">
        <v>234</v>
      </c>
      <c r="P32" s="205" t="s">
        <v>306</v>
      </c>
      <c r="Q32" s="168"/>
      <c r="R32" s="168"/>
      <c r="S32" s="168"/>
      <c r="T32" s="168">
        <v>1.4</v>
      </c>
      <c r="U32" s="168">
        <v>0</v>
      </c>
      <c r="V32" s="168">
        <v>0</v>
      </c>
      <c r="W32" s="168">
        <v>0</v>
      </c>
      <c r="X32" s="209">
        <v>0</v>
      </c>
      <c r="Y32" s="209">
        <v>0</v>
      </c>
      <c r="Z32" s="168"/>
      <c r="AA32" s="168"/>
      <c r="AB32" s="168"/>
      <c r="AC32" s="168"/>
      <c r="AD32" s="168"/>
      <c r="AE32" s="168"/>
      <c r="AF32" s="168"/>
      <c r="AG32" s="168"/>
      <c r="AH32" s="168"/>
      <c r="AI32" s="168"/>
      <c r="AJ32" s="168"/>
      <c r="AK32" s="168"/>
      <c r="AL32" s="168"/>
      <c r="AM32" s="168"/>
      <c r="AN32" s="168"/>
      <c r="AO32" s="168"/>
      <c r="AP32" s="168"/>
      <c r="AQ32" s="168"/>
      <c r="AR32" s="168">
        <v>89360.18</v>
      </c>
      <c r="AS32" s="209">
        <f t="shared" ref="AS32" si="4">(Q32+R32+S32+T32+U32+V32+W32+X32+Y32)*AR32</f>
        <v>125104.25199999998</v>
      </c>
      <c r="AT32" s="208">
        <f>AS32*1.12</f>
        <v>140116.76223999998</v>
      </c>
      <c r="AU32" s="205" t="s">
        <v>236</v>
      </c>
      <c r="AV32" s="205">
        <v>2015</v>
      </c>
      <c r="AW32" s="205"/>
      <c r="AX32" s="123" t="s">
        <v>50</v>
      </c>
      <c r="AY32" s="166"/>
      <c r="AZ32" s="166"/>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1"/>
      <c r="CF32" s="181"/>
      <c r="CG32" s="181"/>
      <c r="CH32" s="181"/>
      <c r="CI32" s="181"/>
      <c r="CJ32" s="181"/>
      <c r="CK32" s="181"/>
      <c r="CL32" s="181"/>
      <c r="CM32" s="181"/>
      <c r="CN32" s="181"/>
      <c r="CO32" s="181"/>
      <c r="CP32" s="181"/>
      <c r="CQ32" s="181"/>
      <c r="CR32" s="181"/>
      <c r="CS32" s="181"/>
      <c r="CT32" s="181"/>
      <c r="CU32" s="181"/>
      <c r="CV32" s="181"/>
      <c r="CW32" s="181"/>
      <c r="CX32" s="181"/>
      <c r="CY32" s="181"/>
      <c r="CZ32" s="181"/>
      <c r="DA32" s="181"/>
      <c r="DB32" s="181"/>
      <c r="DC32" s="181"/>
      <c r="DD32" s="181"/>
      <c r="DE32" s="181"/>
      <c r="DF32" s="181"/>
      <c r="DG32" s="181"/>
      <c r="DH32" s="181"/>
      <c r="DI32" s="181"/>
      <c r="DJ32" s="181"/>
      <c r="DK32" s="181"/>
      <c r="DL32" s="181"/>
      <c r="DM32" s="181"/>
      <c r="DN32" s="181"/>
      <c r="DO32" s="181"/>
      <c r="DP32" s="181"/>
      <c r="DQ32" s="181"/>
      <c r="DR32" s="181"/>
      <c r="DS32" s="181"/>
      <c r="DT32" s="181"/>
      <c r="DU32" s="181"/>
      <c r="DV32" s="181"/>
      <c r="DW32" s="181"/>
      <c r="DX32" s="181"/>
      <c r="DY32" s="181"/>
      <c r="DZ32" s="181"/>
      <c r="EA32" s="181"/>
      <c r="EB32" s="181"/>
      <c r="EC32" s="181"/>
      <c r="ED32" s="181"/>
      <c r="EE32" s="181"/>
      <c r="EF32" s="181"/>
      <c r="EG32" s="181"/>
      <c r="EH32" s="181"/>
      <c r="EI32" s="181"/>
      <c r="EJ32" s="181"/>
      <c r="EK32" s="181"/>
      <c r="EL32" s="181"/>
      <c r="EM32" s="181"/>
      <c r="EN32" s="181"/>
      <c r="EO32" s="181"/>
      <c r="EP32" s="181"/>
      <c r="EQ32" s="181"/>
      <c r="ER32" s="181"/>
      <c r="ES32" s="181"/>
      <c r="ET32" s="181"/>
      <c r="EU32" s="181"/>
      <c r="EV32" s="181"/>
      <c r="EW32" s="181"/>
      <c r="EX32" s="181"/>
      <c r="EY32" s="181"/>
      <c r="EZ32" s="181"/>
      <c r="FA32" s="181"/>
      <c r="FB32" s="181"/>
      <c r="FC32" s="181"/>
      <c r="FD32" s="181"/>
      <c r="FE32" s="181"/>
      <c r="FF32" s="181"/>
      <c r="FG32" s="181"/>
      <c r="FH32" s="181"/>
      <c r="FI32" s="181"/>
      <c r="FJ32" s="181"/>
      <c r="FK32" s="181"/>
      <c r="FL32" s="181"/>
      <c r="FM32" s="181"/>
      <c r="FN32" s="181"/>
      <c r="FO32" s="181"/>
      <c r="FP32" s="181"/>
      <c r="FQ32" s="181"/>
      <c r="FR32" s="181"/>
      <c r="FS32" s="181"/>
      <c r="FT32" s="181"/>
      <c r="FU32" s="181"/>
      <c r="FV32" s="181"/>
      <c r="FW32" s="181"/>
      <c r="FX32" s="181"/>
      <c r="FY32" s="181"/>
      <c r="FZ32" s="181"/>
      <c r="GA32" s="181"/>
      <c r="GB32" s="181"/>
      <c r="GC32" s="181"/>
      <c r="GD32" s="181"/>
      <c r="GE32" s="181"/>
      <c r="GF32" s="181"/>
      <c r="GG32" s="181"/>
      <c r="GH32" s="181"/>
      <c r="GI32" s="181"/>
      <c r="GJ32" s="181"/>
      <c r="GK32" s="181"/>
      <c r="GL32" s="181"/>
      <c r="GM32" s="181"/>
      <c r="GN32" s="181"/>
      <c r="GO32" s="181"/>
      <c r="GP32" s="181"/>
      <c r="GQ32" s="181"/>
      <c r="GR32" s="181"/>
      <c r="GS32" s="181"/>
      <c r="GT32" s="181"/>
      <c r="GU32" s="181"/>
      <c r="GV32" s="181"/>
      <c r="GW32" s="181"/>
      <c r="GX32" s="181"/>
      <c r="GY32" s="181"/>
      <c r="GZ32" s="181"/>
      <c r="HA32" s="181"/>
      <c r="HB32" s="181"/>
      <c r="HC32" s="181"/>
      <c r="HD32" s="181"/>
      <c r="HE32" s="181"/>
      <c r="HF32" s="181"/>
      <c r="HG32" s="181"/>
      <c r="HH32" s="181"/>
      <c r="HI32" s="181"/>
      <c r="HJ32" s="181"/>
      <c r="HK32" s="181"/>
      <c r="HL32" s="181"/>
      <c r="HM32" s="181"/>
      <c r="HN32" s="181"/>
      <c r="HO32" s="181"/>
      <c r="HP32" s="181"/>
      <c r="HQ32" s="181"/>
      <c r="HR32" s="181"/>
      <c r="HS32" s="181"/>
      <c r="HT32" s="181"/>
      <c r="HU32" s="181"/>
      <c r="HV32" s="181"/>
      <c r="HW32" s="181"/>
      <c r="HX32" s="181"/>
      <c r="HY32" s="181"/>
      <c r="HZ32" s="181"/>
      <c r="IA32" s="181"/>
      <c r="IB32" s="181"/>
      <c r="IC32" s="181"/>
      <c r="ID32" s="181"/>
      <c r="IE32" s="181"/>
      <c r="IF32" s="181"/>
      <c r="IG32" s="181"/>
      <c r="IH32" s="181"/>
      <c r="II32" s="181"/>
      <c r="IJ32" s="181"/>
    </row>
    <row r="33" spans="1:245" s="128" customFormat="1" ht="15" customHeight="1" x14ac:dyDescent="0.2">
      <c r="A33" s="123">
        <v>108</v>
      </c>
      <c r="B33" s="168" t="s">
        <v>300</v>
      </c>
      <c r="C33" s="205" t="s">
        <v>367</v>
      </c>
      <c r="D33" s="205" t="s">
        <v>225</v>
      </c>
      <c r="E33" s="205" t="s">
        <v>314</v>
      </c>
      <c r="F33" s="204">
        <v>210014392</v>
      </c>
      <c r="G33" s="205" t="s">
        <v>303</v>
      </c>
      <c r="H33" s="205" t="s">
        <v>315</v>
      </c>
      <c r="I33" s="205" t="s">
        <v>316</v>
      </c>
      <c r="J33" s="205" t="s">
        <v>230</v>
      </c>
      <c r="K33" s="205">
        <v>45</v>
      </c>
      <c r="L33" s="205" t="s">
        <v>231</v>
      </c>
      <c r="M33" s="205" t="s">
        <v>232</v>
      </c>
      <c r="N33" s="205" t="s">
        <v>233</v>
      </c>
      <c r="O33" s="205" t="s">
        <v>234</v>
      </c>
      <c r="P33" s="205" t="s">
        <v>306</v>
      </c>
      <c r="Q33" s="168"/>
      <c r="R33" s="168"/>
      <c r="S33" s="168"/>
      <c r="T33" s="168">
        <v>0.8</v>
      </c>
      <c r="U33" s="168">
        <v>0.37</v>
      </c>
      <c r="V33" s="168">
        <v>0</v>
      </c>
      <c r="W33" s="209">
        <v>0</v>
      </c>
      <c r="X33" s="209">
        <v>0</v>
      </c>
      <c r="Y33" s="168"/>
      <c r="Z33" s="168"/>
      <c r="AA33" s="168"/>
      <c r="AB33" s="168"/>
      <c r="AC33" s="168"/>
      <c r="AD33" s="168"/>
      <c r="AE33" s="168"/>
      <c r="AF33" s="168"/>
      <c r="AG33" s="168"/>
      <c r="AH33" s="168"/>
      <c r="AI33" s="168"/>
      <c r="AJ33" s="168"/>
      <c r="AK33" s="168"/>
      <c r="AL33" s="168"/>
      <c r="AM33" s="168"/>
      <c r="AN33" s="168"/>
      <c r="AO33" s="168"/>
      <c r="AP33" s="168"/>
      <c r="AQ33" s="168"/>
      <c r="AR33" s="168">
        <v>686911.61</v>
      </c>
      <c r="AS33" s="209">
        <f>(Q33+R33+S33+T33+U33+V33+W33+X33+Y33)*AR33</f>
        <v>803686.58369999996</v>
      </c>
      <c r="AT33" s="208">
        <f>AS33*1.12</f>
        <v>900128.97374400008</v>
      </c>
      <c r="AU33" s="205" t="s">
        <v>236</v>
      </c>
      <c r="AV33" s="205">
        <v>2015</v>
      </c>
      <c r="AW33" s="205"/>
      <c r="AX33" s="123" t="s">
        <v>50</v>
      </c>
      <c r="AZ33" s="166"/>
      <c r="BA33" s="166"/>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1"/>
      <c r="CF33" s="181"/>
      <c r="CG33" s="181"/>
      <c r="CH33" s="181"/>
      <c r="CI33" s="181"/>
      <c r="CJ33" s="181"/>
      <c r="CK33" s="181"/>
      <c r="CL33" s="181"/>
      <c r="CM33" s="181"/>
      <c r="CN33" s="181"/>
      <c r="CO33" s="181"/>
      <c r="CP33" s="181"/>
      <c r="CQ33" s="181"/>
      <c r="CR33" s="181"/>
      <c r="CS33" s="181"/>
      <c r="CT33" s="181"/>
      <c r="CU33" s="181"/>
      <c r="CV33" s="181"/>
      <c r="CW33" s="181"/>
      <c r="CX33" s="181"/>
      <c r="CY33" s="181"/>
      <c r="CZ33" s="181"/>
      <c r="DA33" s="181"/>
      <c r="DB33" s="181"/>
      <c r="DC33" s="181"/>
      <c r="DD33" s="181"/>
      <c r="DE33" s="181"/>
      <c r="DF33" s="181"/>
      <c r="DG33" s="181"/>
      <c r="DH33" s="181"/>
      <c r="DI33" s="181"/>
      <c r="DJ33" s="181"/>
      <c r="DK33" s="181"/>
      <c r="DL33" s="181"/>
      <c r="DM33" s="181"/>
      <c r="DN33" s="181"/>
      <c r="DO33" s="181"/>
      <c r="DP33" s="181"/>
      <c r="DQ33" s="181"/>
      <c r="DR33" s="181"/>
      <c r="DS33" s="181"/>
      <c r="DT33" s="181"/>
      <c r="DU33" s="181"/>
      <c r="DV33" s="181"/>
      <c r="DW33" s="181"/>
      <c r="DX33" s="181"/>
      <c r="DY33" s="181"/>
      <c r="DZ33" s="181"/>
      <c r="EA33" s="181"/>
      <c r="EB33" s="181"/>
      <c r="EC33" s="181"/>
      <c r="ED33" s="181"/>
      <c r="EE33" s="181"/>
      <c r="EF33" s="181"/>
      <c r="EG33" s="181"/>
      <c r="EH33" s="181"/>
      <c r="EI33" s="181"/>
      <c r="EJ33" s="181"/>
      <c r="EK33" s="181"/>
      <c r="EL33" s="181"/>
      <c r="EM33" s="181"/>
      <c r="EN33" s="181"/>
      <c r="EO33" s="181"/>
      <c r="EP33" s="181"/>
      <c r="EQ33" s="181"/>
      <c r="ER33" s="181"/>
      <c r="ES33" s="181"/>
      <c r="ET33" s="181"/>
      <c r="EU33" s="181"/>
      <c r="EV33" s="181"/>
      <c r="EW33" s="181"/>
      <c r="EX33" s="181"/>
      <c r="EY33" s="181"/>
      <c r="EZ33" s="181"/>
      <c r="FA33" s="181"/>
      <c r="FB33" s="181"/>
      <c r="FC33" s="181"/>
      <c r="FD33" s="181"/>
      <c r="FE33" s="181"/>
      <c r="FF33" s="181"/>
      <c r="FG33" s="181"/>
      <c r="FH33" s="181"/>
      <c r="FI33" s="181"/>
      <c r="FJ33" s="181"/>
      <c r="FK33" s="181"/>
      <c r="FL33" s="181"/>
      <c r="FM33" s="181"/>
      <c r="FN33" s="181"/>
      <c r="FO33" s="181"/>
      <c r="FP33" s="181"/>
      <c r="FQ33" s="181"/>
      <c r="FR33" s="181"/>
      <c r="FS33" s="181"/>
      <c r="FT33" s="181"/>
      <c r="FU33" s="181"/>
      <c r="FV33" s="181"/>
      <c r="FW33" s="181"/>
      <c r="FX33" s="181"/>
      <c r="FY33" s="181"/>
      <c r="FZ33" s="181"/>
      <c r="GA33" s="181"/>
      <c r="GB33" s="181"/>
      <c r="GC33" s="181"/>
      <c r="GD33" s="181"/>
      <c r="GE33" s="181"/>
      <c r="GF33" s="181"/>
      <c r="GG33" s="181"/>
      <c r="GH33" s="181"/>
      <c r="GI33" s="181"/>
      <c r="GJ33" s="181"/>
      <c r="GK33" s="181"/>
      <c r="GL33" s="181"/>
      <c r="GM33" s="181"/>
      <c r="GN33" s="181"/>
      <c r="GO33" s="181"/>
      <c r="GP33" s="181"/>
      <c r="GQ33" s="181"/>
      <c r="GR33" s="181"/>
      <c r="GS33" s="181"/>
      <c r="GT33" s="181"/>
      <c r="GU33" s="181"/>
      <c r="GV33" s="181"/>
      <c r="GW33" s="181"/>
      <c r="GX33" s="181"/>
      <c r="GY33" s="181"/>
      <c r="GZ33" s="181"/>
      <c r="HA33" s="181"/>
      <c r="HB33" s="181"/>
      <c r="HC33" s="181"/>
      <c r="HD33" s="181"/>
      <c r="HE33" s="181"/>
      <c r="HF33" s="181"/>
      <c r="HG33" s="181"/>
      <c r="HH33" s="181"/>
      <c r="HI33" s="181"/>
      <c r="HJ33" s="181"/>
      <c r="HK33" s="181"/>
      <c r="HL33" s="181"/>
      <c r="HM33" s="181"/>
      <c r="HN33" s="181"/>
      <c r="HO33" s="181"/>
      <c r="HP33" s="181"/>
      <c r="HQ33" s="181"/>
      <c r="HR33" s="181"/>
      <c r="HS33" s="181"/>
      <c r="HT33" s="181"/>
      <c r="HU33" s="181"/>
      <c r="HV33" s="181"/>
      <c r="HW33" s="181"/>
      <c r="HX33" s="181"/>
      <c r="HY33" s="181"/>
      <c r="HZ33" s="181"/>
      <c r="IA33" s="181"/>
      <c r="IB33" s="181"/>
      <c r="IC33" s="181"/>
      <c r="ID33" s="181"/>
      <c r="IE33" s="181"/>
      <c r="IF33" s="181"/>
      <c r="IG33" s="181"/>
      <c r="IH33" s="181"/>
      <c r="II33" s="181"/>
      <c r="IJ33" s="181"/>
      <c r="IK33" s="181"/>
    </row>
    <row r="34" spans="1:245" s="128" customFormat="1" ht="15" customHeight="1" x14ac:dyDescent="0.2">
      <c r="A34" s="123">
        <v>108</v>
      </c>
      <c r="B34" s="168" t="s">
        <v>300</v>
      </c>
      <c r="C34" s="205" t="s">
        <v>317</v>
      </c>
      <c r="D34" s="205" t="s">
        <v>225</v>
      </c>
      <c r="E34" s="205" t="s">
        <v>318</v>
      </c>
      <c r="F34" s="205">
        <v>210015878</v>
      </c>
      <c r="G34" s="205" t="s">
        <v>303</v>
      </c>
      <c r="H34" s="205" t="s">
        <v>319</v>
      </c>
      <c r="I34" s="205" t="s">
        <v>320</v>
      </c>
      <c r="J34" s="205" t="s">
        <v>230</v>
      </c>
      <c r="K34" s="205">
        <v>92.1</v>
      </c>
      <c r="L34" s="205" t="s">
        <v>231</v>
      </c>
      <c r="M34" s="205" t="s">
        <v>232</v>
      </c>
      <c r="N34" s="205" t="s">
        <v>233</v>
      </c>
      <c r="O34" s="205" t="s">
        <v>234</v>
      </c>
      <c r="P34" s="205" t="s">
        <v>306</v>
      </c>
      <c r="Q34" s="168"/>
      <c r="R34" s="168"/>
      <c r="S34" s="168"/>
      <c r="T34" s="168">
        <v>0.8</v>
      </c>
      <c r="U34" s="168">
        <v>0.45</v>
      </c>
      <c r="V34" s="168">
        <v>0</v>
      </c>
      <c r="W34" s="209">
        <v>0</v>
      </c>
      <c r="X34" s="168">
        <v>0</v>
      </c>
      <c r="Y34" s="168"/>
      <c r="Z34" s="168"/>
      <c r="AA34" s="168"/>
      <c r="AB34" s="168"/>
      <c r="AC34" s="168"/>
      <c r="AD34" s="168"/>
      <c r="AE34" s="168"/>
      <c r="AF34" s="168"/>
      <c r="AG34" s="168"/>
      <c r="AH34" s="168"/>
      <c r="AI34" s="168"/>
      <c r="AJ34" s="168"/>
      <c r="AK34" s="168"/>
      <c r="AL34" s="168"/>
      <c r="AM34" s="168"/>
      <c r="AN34" s="168"/>
      <c r="AO34" s="168"/>
      <c r="AP34" s="168"/>
      <c r="AQ34" s="168"/>
      <c r="AR34" s="168">
        <v>205284.4</v>
      </c>
      <c r="AS34" s="209">
        <f t="shared" ref="AS34" si="5">(Q34+R34+S34+T34+U34+V34+W34+X34+Y34)*AR34</f>
        <v>256605.5</v>
      </c>
      <c r="AT34" s="208">
        <f>AS34*1.12</f>
        <v>287398.16000000003</v>
      </c>
      <c r="AU34" s="205" t="s">
        <v>236</v>
      </c>
      <c r="AV34" s="205">
        <v>2015</v>
      </c>
      <c r="AW34" s="205"/>
      <c r="AX34" s="123" t="s">
        <v>50</v>
      </c>
      <c r="AY34" s="166"/>
      <c r="AZ34" s="166"/>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c r="CF34" s="181"/>
      <c r="CG34" s="181"/>
      <c r="CH34" s="181"/>
      <c r="CI34" s="181"/>
      <c r="CJ34" s="181"/>
      <c r="CK34" s="181"/>
      <c r="CL34" s="181"/>
      <c r="CM34" s="181"/>
      <c r="CN34" s="181"/>
      <c r="CO34" s="181"/>
      <c r="CP34" s="181"/>
      <c r="CQ34" s="181"/>
      <c r="CR34" s="181"/>
      <c r="CS34" s="181"/>
      <c r="CT34" s="181"/>
      <c r="CU34" s="181"/>
      <c r="CV34" s="181"/>
      <c r="CW34" s="181"/>
      <c r="CX34" s="181"/>
      <c r="CY34" s="181"/>
      <c r="CZ34" s="181"/>
      <c r="DA34" s="181"/>
      <c r="DB34" s="181"/>
      <c r="DC34" s="181"/>
      <c r="DD34" s="181"/>
      <c r="DE34" s="181"/>
      <c r="DF34" s="181"/>
      <c r="DG34" s="181"/>
      <c r="DH34" s="181"/>
      <c r="DI34" s="181"/>
      <c r="DJ34" s="181"/>
      <c r="DK34" s="181"/>
      <c r="DL34" s="181"/>
      <c r="DM34" s="181"/>
      <c r="DN34" s="181"/>
      <c r="DO34" s="181"/>
      <c r="DP34" s="181"/>
      <c r="DQ34" s="181"/>
      <c r="DR34" s="181"/>
      <c r="DS34" s="181"/>
      <c r="DT34" s="181"/>
      <c r="DU34" s="181"/>
      <c r="DV34" s="181"/>
      <c r="DW34" s="181"/>
      <c r="DX34" s="181"/>
      <c r="DY34" s="181"/>
      <c r="DZ34" s="181"/>
      <c r="EA34" s="181"/>
      <c r="EB34" s="181"/>
      <c r="EC34" s="181"/>
      <c r="ED34" s="181"/>
      <c r="EE34" s="181"/>
      <c r="EF34" s="181"/>
      <c r="EG34" s="181"/>
      <c r="EH34" s="181"/>
      <c r="EI34" s="181"/>
      <c r="EJ34" s="181"/>
      <c r="EK34" s="181"/>
      <c r="EL34" s="181"/>
      <c r="EM34" s="181"/>
      <c r="EN34" s="181"/>
      <c r="EO34" s="181"/>
      <c r="EP34" s="181"/>
      <c r="EQ34" s="181"/>
      <c r="ER34" s="181"/>
      <c r="ES34" s="181"/>
      <c r="ET34" s="181"/>
      <c r="EU34" s="181"/>
      <c r="EV34" s="181"/>
      <c r="EW34" s="181"/>
      <c r="EX34" s="181"/>
      <c r="EY34" s="181"/>
      <c r="EZ34" s="181"/>
      <c r="FA34" s="181"/>
      <c r="FB34" s="181"/>
      <c r="FC34" s="181"/>
      <c r="FD34" s="181"/>
      <c r="FE34" s="181"/>
      <c r="FF34" s="181"/>
      <c r="FG34" s="181"/>
      <c r="FH34" s="181"/>
      <c r="FI34" s="181"/>
      <c r="FJ34" s="181"/>
      <c r="FK34" s="181"/>
      <c r="FL34" s="181"/>
      <c r="FM34" s="181"/>
      <c r="FN34" s="181"/>
      <c r="FO34" s="181"/>
      <c r="FP34" s="181"/>
      <c r="FQ34" s="181"/>
      <c r="FR34" s="181"/>
      <c r="FS34" s="181"/>
      <c r="FT34" s="181"/>
      <c r="FU34" s="181"/>
      <c r="FV34" s="181"/>
      <c r="FW34" s="181"/>
      <c r="FX34" s="181"/>
      <c r="FY34" s="181"/>
      <c r="FZ34" s="181"/>
      <c r="GA34" s="181"/>
      <c r="GB34" s="181"/>
      <c r="GC34" s="181"/>
      <c r="GD34" s="181"/>
      <c r="GE34" s="181"/>
      <c r="GF34" s="181"/>
      <c r="GG34" s="181"/>
      <c r="GH34" s="181"/>
      <c r="GI34" s="181"/>
      <c r="GJ34" s="181"/>
      <c r="GK34" s="181"/>
      <c r="GL34" s="181"/>
      <c r="GM34" s="181"/>
      <c r="GN34" s="181"/>
      <c r="GO34" s="181"/>
      <c r="GP34" s="181"/>
      <c r="GQ34" s="181"/>
      <c r="GR34" s="181"/>
      <c r="GS34" s="181"/>
      <c r="GT34" s="181"/>
      <c r="GU34" s="181"/>
      <c r="GV34" s="181"/>
      <c r="GW34" s="181"/>
      <c r="GX34" s="181"/>
      <c r="GY34" s="181"/>
      <c r="GZ34" s="181"/>
      <c r="HA34" s="181"/>
      <c r="HB34" s="181"/>
      <c r="HC34" s="181"/>
      <c r="HD34" s="181"/>
      <c r="HE34" s="181"/>
      <c r="HF34" s="181"/>
      <c r="HG34" s="181"/>
      <c r="HH34" s="181"/>
      <c r="HI34" s="181"/>
      <c r="HJ34" s="181"/>
      <c r="HK34" s="181"/>
      <c r="HL34" s="181"/>
      <c r="HM34" s="181"/>
      <c r="HN34" s="181"/>
      <c r="HO34" s="181"/>
      <c r="HP34" s="181"/>
      <c r="HQ34" s="181"/>
      <c r="HR34" s="181"/>
      <c r="HS34" s="181"/>
      <c r="HT34" s="181"/>
      <c r="HU34" s="181"/>
      <c r="HV34" s="181"/>
      <c r="HW34" s="181"/>
      <c r="HX34" s="181"/>
      <c r="HY34" s="181"/>
      <c r="HZ34" s="181"/>
      <c r="IA34" s="181"/>
      <c r="IB34" s="181"/>
      <c r="IC34" s="181"/>
      <c r="ID34" s="181"/>
      <c r="IE34" s="181"/>
      <c r="IF34" s="181"/>
      <c r="IG34" s="181"/>
      <c r="IH34" s="181"/>
      <c r="II34" s="181"/>
      <c r="IJ34" s="181"/>
    </row>
    <row r="35" spans="1:245" ht="13.15" customHeight="1" x14ac:dyDescent="0.2">
      <c r="A35" s="69"/>
      <c r="B35" s="104"/>
      <c r="C35" s="106" t="s">
        <v>208</v>
      </c>
      <c r="D35" s="104"/>
      <c r="E35" s="104"/>
      <c r="F35" s="104"/>
      <c r="G35" s="104"/>
      <c r="H35" s="104"/>
      <c r="I35" s="104"/>
      <c r="J35" s="104"/>
      <c r="K35" s="104"/>
      <c r="L35" s="104"/>
      <c r="M35" s="104"/>
      <c r="N35" s="104"/>
      <c r="O35" s="104"/>
      <c r="P35" s="67"/>
      <c r="Q35" s="67"/>
      <c r="R35" s="67"/>
      <c r="S35" s="173"/>
      <c r="T35" s="173"/>
      <c r="U35" s="173"/>
      <c r="V35" s="173"/>
      <c r="W35" s="173"/>
      <c r="X35" s="173"/>
      <c r="Y35" s="173"/>
      <c r="Z35" s="175"/>
      <c r="AA35" s="173"/>
      <c r="AB35" s="173"/>
      <c r="AC35" s="173"/>
      <c r="AD35" s="173"/>
      <c r="AE35" s="173"/>
      <c r="AF35" s="173"/>
      <c r="AG35" s="173"/>
      <c r="AH35" s="173"/>
      <c r="AI35" s="173"/>
      <c r="AJ35" s="173"/>
      <c r="AK35" s="173"/>
      <c r="AL35" s="173"/>
      <c r="AM35" s="173"/>
      <c r="AN35" s="173"/>
      <c r="AO35" s="173"/>
      <c r="AP35" s="173"/>
      <c r="AQ35" s="173"/>
      <c r="AR35" s="173"/>
      <c r="AS35" s="172">
        <f>SUM(AS23:AS34)</f>
        <v>330008608.67570001</v>
      </c>
      <c r="AT35" s="236">
        <f>SUM(AT23:AT34)</f>
        <v>369609641.716784</v>
      </c>
      <c r="AU35" s="173"/>
      <c r="AV35" s="174"/>
      <c r="AW35" s="71"/>
      <c r="AX35" s="68" t="s">
        <v>50</v>
      </c>
      <c r="AY35" s="64"/>
      <c r="AZ35" s="64"/>
      <c r="BA35" s="65"/>
      <c r="BB35" s="62"/>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row>
    <row r="36" spans="1:245" ht="13.15" customHeight="1" x14ac:dyDescent="0.2">
      <c r="A36" s="69"/>
      <c r="B36" s="72"/>
      <c r="C36" s="108" t="s">
        <v>51</v>
      </c>
      <c r="D36" s="108"/>
      <c r="E36" s="108"/>
      <c r="F36" s="108"/>
      <c r="G36" s="108"/>
      <c r="H36" s="108"/>
      <c r="I36" s="108"/>
      <c r="J36" s="108"/>
      <c r="K36" s="108"/>
      <c r="L36" s="108"/>
      <c r="M36" s="108"/>
      <c r="N36" s="108"/>
      <c r="O36" s="108"/>
      <c r="P36" s="108"/>
      <c r="Q36" s="109"/>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107"/>
      <c r="AT36" s="107"/>
      <c r="AU36" s="110"/>
      <c r="AV36" s="111"/>
      <c r="AW36" s="71"/>
      <c r="AX36" s="69" t="s">
        <v>52</v>
      </c>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row>
    <row r="37" spans="1:245" ht="15" customHeight="1" x14ac:dyDescent="0.2">
      <c r="A37" s="69"/>
      <c r="B37" s="72"/>
      <c r="C37" s="108" t="s">
        <v>185</v>
      </c>
      <c r="D37" s="108"/>
      <c r="E37" s="108"/>
      <c r="F37" s="108"/>
      <c r="G37" s="108"/>
      <c r="H37" s="108"/>
      <c r="I37" s="108"/>
      <c r="J37" s="108"/>
      <c r="K37" s="108"/>
      <c r="L37" s="108"/>
      <c r="M37" s="108"/>
      <c r="N37" s="108"/>
      <c r="O37" s="108"/>
      <c r="P37" s="108"/>
      <c r="Q37" s="109"/>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107"/>
      <c r="AT37" s="107"/>
      <c r="AU37" s="110"/>
      <c r="AV37" s="111"/>
      <c r="AW37" s="71"/>
      <c r="AX37" s="69" t="s">
        <v>52</v>
      </c>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row>
    <row r="38" spans="1:245" s="128" customFormat="1" ht="15" customHeight="1" x14ac:dyDescent="0.2">
      <c r="A38" s="68"/>
      <c r="B38" s="70" t="s">
        <v>352</v>
      </c>
      <c r="C38" s="68" t="s">
        <v>353</v>
      </c>
      <c r="D38" s="259" t="s">
        <v>225</v>
      </c>
      <c r="E38" s="71" t="s">
        <v>354</v>
      </c>
      <c r="F38" s="74"/>
      <c r="G38" s="71" t="s">
        <v>355</v>
      </c>
      <c r="H38" s="71" t="s">
        <v>355</v>
      </c>
      <c r="I38" s="74" t="s">
        <v>356</v>
      </c>
      <c r="J38" s="74" t="s">
        <v>357</v>
      </c>
      <c r="K38" s="74">
        <v>90</v>
      </c>
      <c r="L38" s="74" t="s">
        <v>358</v>
      </c>
      <c r="M38" s="74" t="s">
        <v>359</v>
      </c>
      <c r="N38" s="68"/>
      <c r="O38" s="68" t="s">
        <v>360</v>
      </c>
      <c r="P38" s="68" t="s">
        <v>279</v>
      </c>
      <c r="Q38" s="72"/>
      <c r="R38" s="72"/>
      <c r="S38" s="72"/>
      <c r="T38" s="260">
        <v>8574520.4000000004</v>
      </c>
      <c r="U38" s="260">
        <v>9019375.5999999996</v>
      </c>
      <c r="V38" s="260">
        <v>8173088.7999999998</v>
      </c>
      <c r="W38" s="260">
        <v>8246802.7999999998</v>
      </c>
      <c r="X38" s="260">
        <v>7050091.54</v>
      </c>
      <c r="Y38" s="72"/>
      <c r="Z38" s="70"/>
      <c r="AA38" s="75"/>
      <c r="AB38" s="75"/>
      <c r="AC38" s="75"/>
      <c r="AD38" s="75"/>
      <c r="AE38" s="75"/>
      <c r="AF38" s="75"/>
      <c r="AG38" s="75"/>
      <c r="AH38" s="75"/>
      <c r="AI38" s="75"/>
      <c r="AJ38" s="75"/>
      <c r="AK38" s="75"/>
      <c r="AL38" s="75"/>
      <c r="AM38" s="75"/>
      <c r="AN38" s="75"/>
      <c r="AO38" s="75"/>
      <c r="AP38" s="75"/>
      <c r="AQ38" s="75"/>
      <c r="AR38" s="75"/>
      <c r="AS38" s="122">
        <f>SUM(Q38:Y38)</f>
        <v>41063879.140000001</v>
      </c>
      <c r="AT38" s="122">
        <f t="shared" ref="AT38" si="6">AS38*1.12</f>
        <v>45991544.636800006</v>
      </c>
      <c r="AU38" s="261"/>
      <c r="AV38" s="261" t="s">
        <v>237</v>
      </c>
      <c r="AW38" s="262"/>
      <c r="AX38" s="69" t="s">
        <v>52</v>
      </c>
      <c r="AY38" s="166"/>
      <c r="AZ38" s="166"/>
    </row>
    <row r="39" spans="1:245" s="54" customFormat="1" ht="13.15" customHeight="1" x14ac:dyDescent="0.25">
      <c r="A39" s="68"/>
      <c r="B39" s="72"/>
      <c r="C39" s="108" t="s">
        <v>209</v>
      </c>
      <c r="D39" s="108"/>
      <c r="E39" s="108"/>
      <c r="F39" s="108"/>
      <c r="G39" s="108"/>
      <c r="H39" s="108"/>
      <c r="I39" s="108"/>
      <c r="J39" s="108"/>
      <c r="K39" s="108"/>
      <c r="L39" s="108"/>
      <c r="M39" s="108"/>
      <c r="N39" s="108"/>
      <c r="O39" s="108"/>
      <c r="P39" s="108"/>
      <c r="Q39" s="112"/>
      <c r="R39" s="72"/>
      <c r="S39" s="72"/>
      <c r="T39" s="112"/>
      <c r="U39" s="112"/>
      <c r="V39" s="112"/>
      <c r="W39" s="112"/>
      <c r="X39" s="112"/>
      <c r="Y39" s="72"/>
      <c r="Z39" s="72"/>
      <c r="AA39" s="68"/>
      <c r="AB39" s="68"/>
      <c r="AC39" s="68"/>
      <c r="AD39" s="68"/>
      <c r="AE39" s="68"/>
      <c r="AF39" s="68"/>
      <c r="AG39" s="72"/>
      <c r="AH39" s="72"/>
      <c r="AI39" s="72"/>
      <c r="AJ39" s="72"/>
      <c r="AK39" s="72"/>
      <c r="AL39" s="72"/>
      <c r="AM39" s="72"/>
      <c r="AN39" s="72"/>
      <c r="AO39" s="72"/>
      <c r="AP39" s="72"/>
      <c r="AQ39" s="72"/>
      <c r="AR39" s="72"/>
      <c r="AS39" s="172">
        <f>SUM(AS38)</f>
        <v>41063879.140000001</v>
      </c>
      <c r="AT39" s="236">
        <f>SUM(AT38)</f>
        <v>45991544.636800006</v>
      </c>
      <c r="AU39" s="72"/>
      <c r="AV39" s="72"/>
      <c r="AW39" s="72"/>
      <c r="AX39" s="69" t="s">
        <v>52</v>
      </c>
      <c r="BA39" s="76"/>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row>
    <row r="40" spans="1:245" s="54" customFormat="1" ht="13.15" customHeight="1" x14ac:dyDescent="0.2">
      <c r="A40" s="68"/>
      <c r="B40" s="70"/>
      <c r="C40" s="108" t="s">
        <v>207</v>
      </c>
      <c r="D40" s="71"/>
      <c r="E40" s="74"/>
      <c r="F40" s="74"/>
      <c r="G40" s="74"/>
      <c r="H40" s="74"/>
      <c r="I40" s="74"/>
      <c r="J40" s="74"/>
      <c r="K40" s="74"/>
      <c r="L40" s="68"/>
      <c r="M40" s="74"/>
      <c r="N40" s="74"/>
      <c r="O40" s="74"/>
      <c r="P40" s="68"/>
      <c r="Q40" s="72"/>
      <c r="R40" s="113"/>
      <c r="S40" s="113"/>
      <c r="T40" s="112"/>
      <c r="U40" s="72"/>
      <c r="V40" s="72"/>
      <c r="W40" s="113"/>
      <c r="X40" s="113"/>
      <c r="Y40" s="70"/>
      <c r="Z40" s="70"/>
      <c r="AA40" s="68"/>
      <c r="AB40" s="68"/>
      <c r="AC40" s="68"/>
      <c r="AD40" s="68"/>
      <c r="AE40" s="68"/>
      <c r="AF40" s="68"/>
      <c r="AG40" s="70"/>
      <c r="AH40" s="70"/>
      <c r="AI40" s="70"/>
      <c r="AJ40" s="70"/>
      <c r="AK40" s="70"/>
      <c r="AL40" s="70"/>
      <c r="AM40" s="70"/>
      <c r="AN40" s="70"/>
      <c r="AO40" s="70"/>
      <c r="AP40" s="70"/>
      <c r="AQ40" s="70"/>
      <c r="AR40" s="70"/>
      <c r="AS40" s="70"/>
      <c r="AT40" s="70"/>
      <c r="AU40" s="70"/>
      <c r="AV40" s="70"/>
      <c r="AW40" s="70"/>
      <c r="AX40" s="69" t="s">
        <v>52</v>
      </c>
      <c r="BA40" s="76"/>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row>
    <row r="41" spans="1:245" s="128" customFormat="1" ht="15" customHeight="1" x14ac:dyDescent="0.2">
      <c r="A41" s="68"/>
      <c r="B41" s="70" t="s">
        <v>352</v>
      </c>
      <c r="C41" s="68" t="s">
        <v>353</v>
      </c>
      <c r="D41" s="259" t="s">
        <v>225</v>
      </c>
      <c r="E41" s="71" t="s">
        <v>354</v>
      </c>
      <c r="F41" s="74"/>
      <c r="G41" s="71" t="s">
        <v>355</v>
      </c>
      <c r="H41" s="71" t="s">
        <v>355</v>
      </c>
      <c r="I41" s="74" t="s">
        <v>356</v>
      </c>
      <c r="J41" s="74" t="s">
        <v>357</v>
      </c>
      <c r="K41" s="74">
        <v>90</v>
      </c>
      <c r="L41" s="74" t="s">
        <v>358</v>
      </c>
      <c r="M41" s="74" t="s">
        <v>359</v>
      </c>
      <c r="N41" s="68"/>
      <c r="O41" s="68" t="s">
        <v>360</v>
      </c>
      <c r="P41" s="68" t="s">
        <v>279</v>
      </c>
      <c r="Q41" s="72"/>
      <c r="R41" s="72"/>
      <c r="S41" s="72"/>
      <c r="T41" s="260">
        <v>8574520.4000000004</v>
      </c>
      <c r="U41" s="260">
        <v>9019375.5999999996</v>
      </c>
      <c r="V41" s="260">
        <v>8173088.7999999998</v>
      </c>
      <c r="W41" s="263">
        <v>9309656.4000000004</v>
      </c>
      <c r="X41" s="260">
        <v>7050091.54</v>
      </c>
      <c r="Y41" s="72"/>
      <c r="Z41" s="70"/>
      <c r="AA41" s="75"/>
      <c r="AB41" s="75"/>
      <c r="AC41" s="75"/>
      <c r="AD41" s="75"/>
      <c r="AE41" s="75"/>
      <c r="AF41" s="75"/>
      <c r="AG41" s="75"/>
      <c r="AH41" s="75"/>
      <c r="AI41" s="75"/>
      <c r="AJ41" s="75"/>
      <c r="AK41" s="75"/>
      <c r="AL41" s="75"/>
      <c r="AM41" s="75"/>
      <c r="AN41" s="75"/>
      <c r="AO41" s="75"/>
      <c r="AP41" s="75"/>
      <c r="AQ41" s="75"/>
      <c r="AR41" s="75"/>
      <c r="AS41" s="122">
        <f>SUM(Q41:Y41)</f>
        <v>42126732.740000002</v>
      </c>
      <c r="AT41" s="122">
        <f t="shared" ref="AT41" si="7">AS41*1.12</f>
        <v>47181940.668800004</v>
      </c>
      <c r="AU41" s="261"/>
      <c r="AV41" s="261" t="s">
        <v>237</v>
      </c>
      <c r="AW41" s="262"/>
      <c r="AX41" s="69" t="s">
        <v>52</v>
      </c>
      <c r="AY41" s="166"/>
      <c r="AZ41" s="166"/>
    </row>
    <row r="42" spans="1:245" ht="13.15" customHeight="1" x14ac:dyDescent="0.2">
      <c r="A42" s="69"/>
      <c r="B42" s="70"/>
      <c r="C42" s="108" t="s">
        <v>210</v>
      </c>
      <c r="D42" s="71"/>
      <c r="E42" s="74"/>
      <c r="F42" s="74"/>
      <c r="G42" s="74"/>
      <c r="H42" s="74"/>
      <c r="I42" s="74"/>
      <c r="J42" s="74"/>
      <c r="K42" s="74"/>
      <c r="L42" s="68"/>
      <c r="M42" s="74"/>
      <c r="N42" s="74"/>
      <c r="O42" s="74"/>
      <c r="P42" s="68"/>
      <c r="Q42" s="72"/>
      <c r="R42" s="114"/>
      <c r="S42" s="114"/>
      <c r="T42" s="109"/>
      <c r="U42" s="109"/>
      <c r="V42" s="109"/>
      <c r="W42" s="109"/>
      <c r="X42" s="109"/>
      <c r="Y42" s="77"/>
      <c r="Z42" s="77"/>
      <c r="AA42" s="77"/>
      <c r="AB42" s="77"/>
      <c r="AC42" s="77"/>
      <c r="AD42" s="77"/>
      <c r="AE42" s="77"/>
      <c r="AF42" s="77"/>
      <c r="AG42" s="77"/>
      <c r="AH42" s="77"/>
      <c r="AI42" s="77"/>
      <c r="AJ42" s="77"/>
      <c r="AK42" s="77"/>
      <c r="AL42" s="77"/>
      <c r="AM42" s="77"/>
      <c r="AN42" s="77"/>
      <c r="AO42" s="77"/>
      <c r="AP42" s="77"/>
      <c r="AQ42" s="77"/>
      <c r="AR42" s="77"/>
      <c r="AS42" s="172">
        <f>SUM(AS41)</f>
        <v>42126732.740000002</v>
      </c>
      <c r="AT42" s="236">
        <f>SUM(AT41)</f>
        <v>47181940.668800004</v>
      </c>
      <c r="AU42" s="115"/>
      <c r="AV42" s="116"/>
      <c r="AW42" s="69"/>
      <c r="AX42" s="69" t="s">
        <v>52</v>
      </c>
      <c r="AY42" s="119"/>
      <c r="AZ42" s="119"/>
      <c r="BA42" s="120"/>
      <c r="BB42" s="78"/>
      <c r="BC42" s="121"/>
      <c r="BD42" s="121"/>
      <c r="BE42" s="121"/>
      <c r="BF42" s="121"/>
      <c r="BG42" s="121"/>
      <c r="BH42" s="121"/>
      <c r="BI42" s="121"/>
      <c r="BJ42" s="121"/>
      <c r="BK42" s="121"/>
      <c r="BL42" s="121"/>
      <c r="BM42" s="121"/>
      <c r="BN42" s="121"/>
      <c r="BO42" s="121"/>
      <c r="BP42" s="121"/>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row>
    <row r="43" spans="1:245" ht="13.15" customHeight="1" x14ac:dyDescent="0.2">
      <c r="A43" s="69"/>
      <c r="B43" s="70"/>
      <c r="C43" s="108" t="s">
        <v>180</v>
      </c>
      <c r="D43" s="71"/>
      <c r="E43" s="74"/>
      <c r="F43" s="74"/>
      <c r="G43" s="74"/>
      <c r="H43" s="74"/>
      <c r="I43" s="74"/>
      <c r="J43" s="74"/>
      <c r="K43" s="74"/>
      <c r="L43" s="68"/>
      <c r="M43" s="74"/>
      <c r="N43" s="74"/>
      <c r="O43" s="74"/>
      <c r="P43" s="68"/>
      <c r="Q43" s="72"/>
      <c r="R43" s="114"/>
      <c r="S43" s="114"/>
      <c r="T43" s="109"/>
      <c r="U43" s="109"/>
      <c r="V43" s="109"/>
      <c r="W43" s="109"/>
      <c r="X43" s="109"/>
      <c r="Y43" s="109"/>
      <c r="Z43" s="77"/>
      <c r="AA43" s="77"/>
      <c r="AB43" s="77"/>
      <c r="AC43" s="77"/>
      <c r="AD43" s="77"/>
      <c r="AE43" s="77"/>
      <c r="AF43" s="77"/>
      <c r="AG43" s="77"/>
      <c r="AH43" s="77"/>
      <c r="AI43" s="77"/>
      <c r="AJ43" s="77"/>
      <c r="AK43" s="77"/>
      <c r="AL43" s="77"/>
      <c r="AM43" s="77"/>
      <c r="AN43" s="77"/>
      <c r="AO43" s="77"/>
      <c r="AP43" s="77"/>
      <c r="AQ43" s="77"/>
      <c r="AR43" s="77"/>
      <c r="AS43" s="107"/>
      <c r="AT43" s="107"/>
      <c r="AU43" s="115"/>
      <c r="AV43" s="116"/>
      <c r="AW43" s="69"/>
      <c r="AX43" s="69" t="s">
        <v>54</v>
      </c>
      <c r="AY43" s="119"/>
      <c r="AZ43" s="119"/>
      <c r="BA43" s="120"/>
      <c r="BB43" s="78"/>
      <c r="BC43" s="121"/>
      <c r="BD43" s="121"/>
      <c r="BE43" s="121"/>
      <c r="BF43" s="121"/>
      <c r="BG43" s="121"/>
      <c r="BH43" s="121"/>
      <c r="BI43" s="121"/>
      <c r="BJ43" s="121"/>
      <c r="BK43" s="121"/>
      <c r="BL43" s="121"/>
      <c r="BM43" s="121"/>
      <c r="BN43" s="121"/>
      <c r="BO43" s="121"/>
      <c r="BP43" s="121"/>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row>
    <row r="44" spans="1:245" x14ac:dyDescent="0.2">
      <c r="A44" s="69"/>
      <c r="B44" s="70"/>
      <c r="C44" s="108" t="s">
        <v>185</v>
      </c>
      <c r="D44" s="71"/>
      <c r="E44" s="74"/>
      <c r="F44" s="74"/>
      <c r="G44" s="74"/>
      <c r="H44" s="74"/>
      <c r="I44" s="74"/>
      <c r="J44" s="74"/>
      <c r="K44" s="74"/>
      <c r="L44" s="68"/>
      <c r="M44" s="74"/>
      <c r="N44" s="74"/>
      <c r="O44" s="74"/>
      <c r="P44" s="68"/>
      <c r="Q44" s="72"/>
      <c r="R44" s="114"/>
      <c r="S44" s="114"/>
      <c r="T44" s="109"/>
      <c r="U44" s="75"/>
      <c r="V44" s="75"/>
      <c r="W44" s="114"/>
      <c r="X44" s="114"/>
      <c r="Y44" s="77"/>
      <c r="Z44" s="77"/>
      <c r="AA44" s="77"/>
      <c r="AB44" s="77"/>
      <c r="AC44" s="77"/>
      <c r="AD44" s="77"/>
      <c r="AE44" s="77"/>
      <c r="AF44" s="77"/>
      <c r="AG44" s="77"/>
      <c r="AH44" s="77"/>
      <c r="AI44" s="77"/>
      <c r="AJ44" s="77"/>
      <c r="AK44" s="77"/>
      <c r="AL44" s="77"/>
      <c r="AM44" s="77"/>
      <c r="AN44" s="77"/>
      <c r="AO44" s="77"/>
      <c r="AP44" s="77"/>
      <c r="AQ44" s="77"/>
      <c r="AR44" s="77"/>
      <c r="AS44" s="107"/>
      <c r="AT44" s="107"/>
      <c r="AU44" s="115"/>
      <c r="AV44" s="116"/>
      <c r="AW44" s="69"/>
      <c r="AX44" s="69" t="s">
        <v>54</v>
      </c>
      <c r="AY44" s="119"/>
      <c r="AZ44" s="119"/>
      <c r="BA44" s="120"/>
      <c r="BB44" s="78"/>
      <c r="BC44" s="121"/>
      <c r="BD44" s="121"/>
      <c r="BE44" s="121"/>
      <c r="BF44" s="121"/>
      <c r="BG44" s="121"/>
      <c r="BH44" s="121"/>
      <c r="BI44" s="121"/>
      <c r="BJ44" s="121"/>
      <c r="BK44" s="121"/>
      <c r="BL44" s="121"/>
      <c r="BM44" s="121"/>
      <c r="BN44" s="121"/>
      <c r="BO44" s="121"/>
      <c r="BP44" s="121"/>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c r="HR44" s="73"/>
      <c r="HS44" s="73"/>
      <c r="HT44" s="73"/>
    </row>
    <row r="45" spans="1:245" s="171" customFormat="1" ht="15" customHeight="1" x14ac:dyDescent="0.2">
      <c r="A45" s="123"/>
      <c r="B45" s="168" t="s">
        <v>271</v>
      </c>
      <c r="C45" s="68" t="s">
        <v>272</v>
      </c>
      <c r="D45" s="185" t="s">
        <v>225</v>
      </c>
      <c r="E45" s="131" t="s">
        <v>273</v>
      </c>
      <c r="F45" s="131"/>
      <c r="G45" s="131" t="s">
        <v>274</v>
      </c>
      <c r="H45" s="131" t="s">
        <v>274</v>
      </c>
      <c r="I45" s="131" t="s">
        <v>275</v>
      </c>
      <c r="J45" s="131" t="s">
        <v>219</v>
      </c>
      <c r="K45" s="131">
        <v>100</v>
      </c>
      <c r="L45" s="123" t="s">
        <v>276</v>
      </c>
      <c r="M45" s="131" t="s">
        <v>277</v>
      </c>
      <c r="N45" s="123"/>
      <c r="O45" s="131" t="s">
        <v>278</v>
      </c>
      <c r="P45" s="131" t="s">
        <v>279</v>
      </c>
      <c r="Q45" s="122"/>
      <c r="R45" s="186"/>
      <c r="S45" s="186"/>
      <c r="T45" s="187"/>
      <c r="U45" s="122"/>
      <c r="V45" s="188"/>
      <c r="W45" s="122">
        <v>20575233600</v>
      </c>
      <c r="X45" s="186">
        <v>20575233600</v>
      </c>
      <c r="Y45" s="186">
        <v>20004201000</v>
      </c>
      <c r="Z45" s="168"/>
      <c r="AA45" s="168"/>
      <c r="AB45" s="168"/>
      <c r="AC45" s="168"/>
      <c r="AD45" s="168"/>
      <c r="AE45" s="168"/>
      <c r="AF45" s="168"/>
      <c r="AG45" s="168"/>
      <c r="AH45" s="168"/>
      <c r="AI45" s="168"/>
      <c r="AJ45" s="168"/>
      <c r="AK45" s="168"/>
      <c r="AL45" s="168"/>
      <c r="AM45" s="168"/>
      <c r="AN45" s="168"/>
      <c r="AO45" s="168"/>
      <c r="AP45" s="168"/>
      <c r="AQ45" s="168"/>
      <c r="AR45" s="168"/>
      <c r="AS45" s="122">
        <f t="shared" ref="AS45:AS46" si="8">SUM(Q45:Y45)</f>
        <v>61154668200</v>
      </c>
      <c r="AT45" s="122">
        <f t="shared" ref="AT45:AT46" si="9">AS45*1.12</f>
        <v>68493228384.000008</v>
      </c>
      <c r="AU45" s="189"/>
      <c r="AV45" s="169">
        <v>2017</v>
      </c>
      <c r="AW45" s="123"/>
      <c r="AX45" s="123" t="s">
        <v>54</v>
      </c>
      <c r="AY45" s="166"/>
      <c r="AZ45" s="166"/>
      <c r="BA45" s="170"/>
      <c r="BB45" s="170"/>
      <c r="BC45" s="170"/>
      <c r="BD45" s="170"/>
    </row>
    <row r="46" spans="1:245" s="171" customFormat="1" ht="15" customHeight="1" x14ac:dyDescent="0.2">
      <c r="A46" s="123"/>
      <c r="B46" s="168" t="s">
        <v>271</v>
      </c>
      <c r="C46" s="68" t="s">
        <v>280</v>
      </c>
      <c r="D46" s="185" t="s">
        <v>225</v>
      </c>
      <c r="E46" s="131" t="s">
        <v>281</v>
      </c>
      <c r="F46" s="131"/>
      <c r="G46" s="131" t="s">
        <v>282</v>
      </c>
      <c r="H46" s="131" t="s">
        <v>283</v>
      </c>
      <c r="I46" s="131" t="s">
        <v>284</v>
      </c>
      <c r="J46" s="131" t="s">
        <v>219</v>
      </c>
      <c r="K46" s="131">
        <v>100</v>
      </c>
      <c r="L46" s="123" t="s">
        <v>276</v>
      </c>
      <c r="M46" s="131" t="s">
        <v>285</v>
      </c>
      <c r="N46" s="123"/>
      <c r="O46" s="131" t="s">
        <v>286</v>
      </c>
      <c r="P46" s="131" t="s">
        <v>279</v>
      </c>
      <c r="Q46" s="122"/>
      <c r="R46" s="186"/>
      <c r="S46" s="186"/>
      <c r="T46" s="187"/>
      <c r="U46" s="122"/>
      <c r="V46" s="188"/>
      <c r="W46" s="190">
        <v>219095684.99999994</v>
      </c>
      <c r="X46" s="186">
        <v>225884999.99999994</v>
      </c>
      <c r="Y46" s="186">
        <v>237766254.99999997</v>
      </c>
      <c r="Z46" s="168"/>
      <c r="AA46" s="168"/>
      <c r="AB46" s="168"/>
      <c r="AC46" s="168"/>
      <c r="AD46" s="168"/>
      <c r="AE46" s="168"/>
      <c r="AF46" s="168"/>
      <c r="AG46" s="168"/>
      <c r="AH46" s="168"/>
      <c r="AI46" s="168"/>
      <c r="AJ46" s="168"/>
      <c r="AK46" s="168"/>
      <c r="AL46" s="168"/>
      <c r="AM46" s="168"/>
      <c r="AN46" s="168"/>
      <c r="AO46" s="168"/>
      <c r="AP46" s="168"/>
      <c r="AQ46" s="168"/>
      <c r="AR46" s="168"/>
      <c r="AS46" s="122">
        <f t="shared" si="8"/>
        <v>682746939.99999988</v>
      </c>
      <c r="AT46" s="122">
        <f t="shared" si="9"/>
        <v>764676572.79999995</v>
      </c>
      <c r="AU46" s="189"/>
      <c r="AV46" s="169">
        <v>2017</v>
      </c>
      <c r="AW46" s="123"/>
      <c r="AX46" s="123" t="s">
        <v>54</v>
      </c>
      <c r="AY46" s="166"/>
      <c r="AZ46" s="166"/>
      <c r="BA46" s="170"/>
      <c r="BB46" s="170"/>
      <c r="BC46" s="170"/>
      <c r="BD46" s="170"/>
    </row>
    <row r="47" spans="1:245" ht="13.15" customHeight="1" x14ac:dyDescent="0.2">
      <c r="A47" s="69"/>
      <c r="B47" s="70"/>
      <c r="C47" s="108" t="s">
        <v>211</v>
      </c>
      <c r="D47" s="71"/>
      <c r="E47" s="74"/>
      <c r="F47" s="74"/>
      <c r="G47" s="74"/>
      <c r="H47" s="74"/>
      <c r="I47" s="74"/>
      <c r="J47" s="74"/>
      <c r="K47" s="74"/>
      <c r="L47" s="68"/>
      <c r="M47" s="74"/>
      <c r="N47" s="74"/>
      <c r="O47" s="74"/>
      <c r="P47" s="68"/>
      <c r="Q47" s="72"/>
      <c r="R47" s="114"/>
      <c r="S47" s="114"/>
      <c r="T47" s="109"/>
      <c r="U47" s="75"/>
      <c r="V47" s="75"/>
      <c r="W47" s="114"/>
      <c r="X47" s="114"/>
      <c r="Y47" s="77"/>
      <c r="Z47" s="77"/>
      <c r="AA47" s="69"/>
      <c r="AB47" s="69"/>
      <c r="AC47" s="69"/>
      <c r="AD47" s="69"/>
      <c r="AE47" s="69"/>
      <c r="AF47" s="69"/>
      <c r="AG47" s="77"/>
      <c r="AH47" s="77"/>
      <c r="AI47" s="77"/>
      <c r="AJ47" s="77"/>
      <c r="AK47" s="77"/>
      <c r="AL47" s="77"/>
      <c r="AM47" s="77"/>
      <c r="AN47" s="77"/>
      <c r="AO47" s="77"/>
      <c r="AP47" s="77"/>
      <c r="AQ47" s="77"/>
      <c r="AR47" s="77"/>
      <c r="AS47" s="125">
        <f>SUM(AS45:AS46)</f>
        <v>61837415140</v>
      </c>
      <c r="AT47" s="125">
        <f>SUM(AT45:AT46)</f>
        <v>69257904956.800003</v>
      </c>
      <c r="AU47" s="77"/>
      <c r="AV47" s="77"/>
      <c r="AW47" s="77"/>
      <c r="AX47" s="69" t="s">
        <v>54</v>
      </c>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row>
    <row r="48" spans="1:245" ht="12.75" customHeight="1" x14ac:dyDescent="0.2">
      <c r="A48" s="69"/>
      <c r="B48" s="70"/>
      <c r="C48" s="108" t="s">
        <v>207</v>
      </c>
      <c r="D48" s="71"/>
      <c r="E48" s="74"/>
      <c r="F48" s="74"/>
      <c r="G48" s="74"/>
      <c r="H48" s="74"/>
      <c r="I48" s="74"/>
      <c r="J48" s="74"/>
      <c r="K48" s="74"/>
      <c r="L48" s="68"/>
      <c r="M48" s="74"/>
      <c r="N48" s="74"/>
      <c r="O48" s="74"/>
      <c r="P48" s="68"/>
      <c r="Q48" s="72"/>
      <c r="R48" s="114"/>
      <c r="S48" s="114"/>
      <c r="T48" s="109"/>
      <c r="U48" s="75"/>
      <c r="V48" s="75"/>
      <c r="W48" s="114"/>
      <c r="X48" s="114"/>
      <c r="Y48" s="77"/>
      <c r="Z48" s="77"/>
      <c r="AA48" s="69"/>
      <c r="AB48" s="69"/>
      <c r="AC48" s="69"/>
      <c r="AD48" s="69"/>
      <c r="AE48" s="69"/>
      <c r="AF48" s="69"/>
      <c r="AG48" s="77"/>
      <c r="AH48" s="77"/>
      <c r="AI48" s="77"/>
      <c r="AJ48" s="77"/>
      <c r="AK48" s="77"/>
      <c r="AL48" s="77"/>
      <c r="AM48" s="77"/>
      <c r="AN48" s="77"/>
      <c r="AO48" s="77"/>
      <c r="AP48" s="77"/>
      <c r="AQ48" s="77"/>
      <c r="AR48" s="77"/>
      <c r="AS48" s="77"/>
      <c r="AT48" s="77"/>
      <c r="AU48" s="77"/>
      <c r="AV48" s="77"/>
      <c r="AW48" s="77"/>
      <c r="AX48" s="69" t="s">
        <v>54</v>
      </c>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row>
    <row r="49" spans="1:228" s="171" customFormat="1" ht="15" customHeight="1" x14ac:dyDescent="0.2">
      <c r="A49" s="123"/>
      <c r="B49" s="168" t="s">
        <v>271</v>
      </c>
      <c r="C49" s="68" t="s">
        <v>272</v>
      </c>
      <c r="D49" s="185" t="s">
        <v>225</v>
      </c>
      <c r="E49" s="131" t="s">
        <v>273</v>
      </c>
      <c r="F49" s="131"/>
      <c r="G49" s="131" t="s">
        <v>274</v>
      </c>
      <c r="H49" s="131" t="s">
        <v>274</v>
      </c>
      <c r="I49" s="131" t="s">
        <v>275</v>
      </c>
      <c r="J49" s="131" t="s">
        <v>219</v>
      </c>
      <c r="K49" s="131">
        <v>100</v>
      </c>
      <c r="L49" s="123" t="s">
        <v>276</v>
      </c>
      <c r="M49" s="131" t="s">
        <v>277</v>
      </c>
      <c r="N49" s="123"/>
      <c r="O49" s="131" t="s">
        <v>278</v>
      </c>
      <c r="P49" s="131" t="s">
        <v>279</v>
      </c>
      <c r="Q49" s="122"/>
      <c r="R49" s="186"/>
      <c r="S49" s="186"/>
      <c r="T49" s="187"/>
      <c r="U49" s="122"/>
      <c r="V49" s="188"/>
      <c r="W49" s="122">
        <v>20575233600</v>
      </c>
      <c r="X49" s="191">
        <v>0</v>
      </c>
      <c r="Y49" s="191">
        <v>0</v>
      </c>
      <c r="Z49" s="168"/>
      <c r="AA49" s="168"/>
      <c r="AB49" s="168"/>
      <c r="AC49" s="168"/>
      <c r="AD49" s="168"/>
      <c r="AE49" s="168"/>
      <c r="AF49" s="168"/>
      <c r="AG49" s="168"/>
      <c r="AH49" s="168"/>
      <c r="AI49" s="168"/>
      <c r="AJ49" s="168"/>
      <c r="AK49" s="168"/>
      <c r="AL49" s="168"/>
      <c r="AM49" s="168"/>
      <c r="AN49" s="168"/>
      <c r="AO49" s="168"/>
      <c r="AP49" s="168"/>
      <c r="AQ49" s="168"/>
      <c r="AR49" s="168"/>
      <c r="AS49" s="122">
        <f t="shared" ref="AS49:AS50" si="10">SUM(Q49:Y49)</f>
        <v>20575233600</v>
      </c>
      <c r="AT49" s="122">
        <f t="shared" ref="AT49:AT50" si="11">AS49*1.12</f>
        <v>23044261632.000004</v>
      </c>
      <c r="AU49" s="189"/>
      <c r="AV49" s="169">
        <v>2017</v>
      </c>
      <c r="AW49" s="123"/>
      <c r="AX49" s="123" t="s">
        <v>54</v>
      </c>
      <c r="AY49" s="166"/>
      <c r="AZ49" s="166"/>
      <c r="BA49" s="170"/>
      <c r="BB49" s="170"/>
      <c r="BC49" s="170"/>
      <c r="BD49" s="170"/>
    </row>
    <row r="50" spans="1:228" s="171" customFormat="1" ht="15" customHeight="1" x14ac:dyDescent="0.2">
      <c r="A50" s="123"/>
      <c r="B50" s="168" t="s">
        <v>271</v>
      </c>
      <c r="C50" s="68" t="s">
        <v>280</v>
      </c>
      <c r="D50" s="185" t="s">
        <v>225</v>
      </c>
      <c r="E50" s="131" t="s">
        <v>281</v>
      </c>
      <c r="F50" s="131"/>
      <c r="G50" s="131" t="s">
        <v>282</v>
      </c>
      <c r="H50" s="131" t="s">
        <v>283</v>
      </c>
      <c r="I50" s="131" t="s">
        <v>284</v>
      </c>
      <c r="J50" s="131" t="s">
        <v>219</v>
      </c>
      <c r="K50" s="131">
        <v>100</v>
      </c>
      <c r="L50" s="123" t="s">
        <v>276</v>
      </c>
      <c r="M50" s="131" t="s">
        <v>285</v>
      </c>
      <c r="N50" s="123"/>
      <c r="O50" s="131" t="s">
        <v>286</v>
      </c>
      <c r="P50" s="131" t="s">
        <v>279</v>
      </c>
      <c r="Q50" s="122"/>
      <c r="R50" s="186"/>
      <c r="S50" s="186"/>
      <c r="T50" s="187"/>
      <c r="U50" s="122"/>
      <c r="V50" s="188"/>
      <c r="W50" s="190">
        <v>219095684.99999994</v>
      </c>
      <c r="X50" s="191">
        <v>0</v>
      </c>
      <c r="Y50" s="191">
        <v>0</v>
      </c>
      <c r="Z50" s="168"/>
      <c r="AA50" s="168"/>
      <c r="AB50" s="168"/>
      <c r="AC50" s="168"/>
      <c r="AD50" s="168"/>
      <c r="AE50" s="168"/>
      <c r="AF50" s="168"/>
      <c r="AG50" s="168"/>
      <c r="AH50" s="168"/>
      <c r="AI50" s="168"/>
      <c r="AJ50" s="168"/>
      <c r="AK50" s="168"/>
      <c r="AL50" s="168"/>
      <c r="AM50" s="168"/>
      <c r="AN50" s="168"/>
      <c r="AO50" s="168"/>
      <c r="AP50" s="168"/>
      <c r="AQ50" s="168"/>
      <c r="AR50" s="168"/>
      <c r="AS50" s="122">
        <f t="shared" si="10"/>
        <v>219095684.99999994</v>
      </c>
      <c r="AT50" s="122">
        <f t="shared" si="11"/>
        <v>245387167.19999996</v>
      </c>
      <c r="AU50" s="189"/>
      <c r="AV50" s="169">
        <v>2017</v>
      </c>
      <c r="AW50" s="123"/>
      <c r="AX50" s="123" t="s">
        <v>54</v>
      </c>
      <c r="AY50" s="166"/>
      <c r="AZ50" s="166"/>
      <c r="BA50" s="170"/>
      <c r="BB50" s="170"/>
      <c r="BC50" s="170"/>
      <c r="BD50" s="170"/>
    </row>
    <row r="51" spans="1:228" ht="13.15" customHeight="1" x14ac:dyDescent="0.2">
      <c r="A51" s="69"/>
      <c r="B51" s="70"/>
      <c r="C51" s="108" t="s">
        <v>212</v>
      </c>
      <c r="D51" s="71"/>
      <c r="E51" s="74"/>
      <c r="F51" s="74"/>
      <c r="G51" s="74"/>
      <c r="H51" s="74"/>
      <c r="I51" s="74"/>
      <c r="J51" s="74"/>
      <c r="K51" s="74"/>
      <c r="L51" s="68"/>
      <c r="M51" s="74"/>
      <c r="N51" s="74"/>
      <c r="O51" s="74"/>
      <c r="P51" s="68"/>
      <c r="Q51" s="72"/>
      <c r="R51" s="114"/>
      <c r="S51" s="114"/>
      <c r="T51" s="109"/>
      <c r="U51" s="75"/>
      <c r="V51" s="75"/>
      <c r="W51" s="114"/>
      <c r="X51" s="114"/>
      <c r="Y51" s="77"/>
      <c r="Z51" s="77"/>
      <c r="AA51" s="77"/>
      <c r="AB51" s="77"/>
      <c r="AC51" s="77"/>
      <c r="AD51" s="77"/>
      <c r="AE51" s="77"/>
      <c r="AF51" s="77"/>
      <c r="AG51" s="77"/>
      <c r="AH51" s="77"/>
      <c r="AI51" s="77"/>
      <c r="AJ51" s="77"/>
      <c r="AK51" s="77"/>
      <c r="AL51" s="77"/>
      <c r="AM51" s="77"/>
      <c r="AN51" s="77"/>
      <c r="AO51" s="77"/>
      <c r="AP51" s="77"/>
      <c r="AQ51" s="77"/>
      <c r="AR51" s="77"/>
      <c r="AS51" s="107">
        <f>SUM(AS49:AS50)</f>
        <v>20794329285</v>
      </c>
      <c r="AT51" s="107">
        <f>SUM(AT49:AT50)</f>
        <v>23289648799.200005</v>
      </c>
      <c r="AU51" s="115"/>
      <c r="AV51" s="116"/>
      <c r="AW51" s="69"/>
      <c r="AX51" s="69" t="s">
        <v>54</v>
      </c>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c r="FG51" s="73"/>
      <c r="FH51" s="73"/>
      <c r="FI51" s="73"/>
      <c r="FJ51" s="73"/>
      <c r="FK51" s="73"/>
      <c r="FL51" s="73"/>
      <c r="FM51" s="73"/>
      <c r="FN51" s="73"/>
      <c r="FO51" s="73"/>
      <c r="FP51" s="73"/>
      <c r="FQ51" s="73"/>
      <c r="FR51" s="73"/>
      <c r="FS51" s="73"/>
      <c r="FT51" s="73"/>
      <c r="FU51" s="73"/>
      <c r="FV51" s="73"/>
      <c r="FW51" s="73"/>
      <c r="FX51" s="73"/>
      <c r="FY51" s="73"/>
      <c r="FZ51" s="73"/>
      <c r="GA51" s="73"/>
      <c r="GB51" s="73"/>
      <c r="GC51" s="73"/>
      <c r="GD51" s="73"/>
      <c r="GE51" s="73"/>
      <c r="GF51" s="73"/>
      <c r="GG51" s="73"/>
      <c r="GH51" s="73"/>
      <c r="GI51" s="73"/>
      <c r="GJ51" s="73"/>
      <c r="GK51" s="73"/>
      <c r="GL51" s="73"/>
      <c r="GM51" s="73"/>
      <c r="GN51" s="73"/>
      <c r="GO51" s="73"/>
      <c r="GP51" s="73"/>
      <c r="GQ51" s="73"/>
      <c r="GR51" s="73"/>
      <c r="GS51" s="73"/>
      <c r="GT51" s="73"/>
      <c r="GU51" s="73"/>
      <c r="GV51" s="73"/>
      <c r="GW51" s="73"/>
      <c r="GX51" s="73"/>
      <c r="GY51" s="73"/>
      <c r="GZ51" s="73"/>
      <c r="HA51" s="73"/>
      <c r="HB51" s="73"/>
      <c r="HC51" s="73"/>
      <c r="HD51" s="73"/>
      <c r="HE51" s="73"/>
      <c r="HF51" s="73"/>
      <c r="HG51" s="73"/>
      <c r="HH51" s="73"/>
      <c r="HI51" s="73"/>
      <c r="HJ51" s="73"/>
      <c r="HK51" s="73"/>
      <c r="HL51" s="73"/>
      <c r="HM51" s="73"/>
      <c r="HN51" s="73"/>
      <c r="HO51" s="73"/>
      <c r="HP51" s="73"/>
      <c r="HQ51" s="73"/>
      <c r="HR51" s="73"/>
      <c r="HS51" s="73"/>
      <c r="HT51" s="73"/>
    </row>
    <row r="52" spans="1:228" ht="13.15" customHeight="1" x14ac:dyDescent="0.2">
      <c r="A52" s="78"/>
      <c r="B52" s="79"/>
      <c r="C52" s="80"/>
      <c r="D52" s="81"/>
      <c r="E52" s="82"/>
      <c r="F52" s="82"/>
      <c r="G52" s="82"/>
      <c r="H52" s="82"/>
      <c r="I52" s="82"/>
      <c r="J52" s="82"/>
      <c r="K52" s="82"/>
      <c r="L52" s="59"/>
      <c r="M52" s="82"/>
      <c r="N52" s="82"/>
      <c r="O52" s="82"/>
      <c r="P52" s="59"/>
      <c r="Q52" s="83"/>
      <c r="R52" s="84"/>
      <c r="S52" s="84"/>
      <c r="T52" s="85"/>
      <c r="U52" s="86"/>
      <c r="V52" s="86"/>
      <c r="W52" s="84"/>
      <c r="X52" s="84"/>
      <c r="Y52" s="87"/>
      <c r="Z52" s="87"/>
      <c r="AA52" s="87"/>
      <c r="AB52" s="87"/>
      <c r="AC52" s="87"/>
      <c r="AD52" s="87"/>
      <c r="AE52" s="87"/>
      <c r="AF52" s="87"/>
      <c r="AG52" s="87"/>
      <c r="AH52" s="87"/>
      <c r="AI52" s="87"/>
      <c r="AJ52" s="87"/>
      <c r="AK52" s="87"/>
      <c r="AL52" s="87"/>
      <c r="AM52" s="87"/>
      <c r="AN52" s="87"/>
      <c r="AO52" s="87"/>
      <c r="AP52" s="87"/>
      <c r="AQ52" s="87"/>
      <c r="AR52" s="87"/>
      <c r="AS52" s="88"/>
      <c r="AT52" s="88"/>
      <c r="AU52" s="89"/>
      <c r="AV52" s="90"/>
      <c r="AW52" s="78"/>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c r="FG52" s="73"/>
      <c r="FH52" s="73"/>
      <c r="FI52" s="73"/>
      <c r="FJ52" s="73"/>
      <c r="FK52" s="73"/>
      <c r="FL52" s="73"/>
      <c r="FM52" s="73"/>
      <c r="FN52" s="73"/>
      <c r="FO52" s="73"/>
      <c r="FP52" s="73"/>
      <c r="FQ52" s="73"/>
      <c r="FR52" s="73"/>
      <c r="FS52" s="73"/>
      <c r="FT52" s="73"/>
      <c r="FU52" s="73"/>
      <c r="FV52" s="73"/>
      <c r="FW52" s="73"/>
      <c r="FX52" s="73"/>
      <c r="FY52" s="73"/>
      <c r="FZ52" s="73"/>
      <c r="GA52" s="73"/>
      <c r="GB52" s="73"/>
      <c r="GC52" s="73"/>
      <c r="GD52" s="73"/>
      <c r="GE52" s="73"/>
      <c r="GF52" s="73"/>
      <c r="GG52" s="73"/>
      <c r="GH52" s="73"/>
      <c r="GI52" s="73"/>
      <c r="GJ52" s="73"/>
      <c r="GK52" s="73"/>
      <c r="GL52" s="73"/>
      <c r="GM52" s="73"/>
      <c r="GN52" s="73"/>
      <c r="GO52" s="73"/>
      <c r="GP52" s="73"/>
      <c r="GQ52" s="73"/>
      <c r="GR52" s="73"/>
      <c r="GS52" s="73"/>
      <c r="GT52" s="73"/>
      <c r="GU52" s="73"/>
      <c r="GV52" s="73"/>
      <c r="GW52" s="73"/>
      <c r="GX52" s="73"/>
      <c r="GY52" s="73"/>
      <c r="GZ52" s="73"/>
      <c r="HA52" s="73"/>
      <c r="HB52" s="73"/>
      <c r="HC52" s="73"/>
      <c r="HD52" s="73"/>
      <c r="HE52" s="73"/>
      <c r="HF52" s="73"/>
      <c r="HG52" s="73"/>
      <c r="HH52" s="73"/>
      <c r="HI52" s="73"/>
      <c r="HJ52" s="73"/>
      <c r="HK52" s="73"/>
      <c r="HL52" s="73"/>
      <c r="HM52" s="73"/>
      <c r="HN52" s="73"/>
      <c r="HO52" s="73"/>
      <c r="HP52" s="73"/>
      <c r="HQ52" s="73"/>
      <c r="HR52" s="73"/>
      <c r="HS52" s="73"/>
      <c r="HT52" s="73"/>
    </row>
    <row r="53" spans="1:228" ht="13.15" customHeight="1" x14ac:dyDescent="0.2">
      <c r="A53" s="78"/>
      <c r="B53" s="79"/>
      <c r="C53" s="80"/>
      <c r="D53" s="81"/>
      <c r="E53" s="82"/>
      <c r="F53" s="82"/>
      <c r="G53" s="82"/>
      <c r="H53" s="82"/>
      <c r="I53" s="82"/>
      <c r="J53" s="82"/>
      <c r="K53" s="82"/>
      <c r="L53" s="59"/>
      <c r="M53" s="82"/>
      <c r="N53" s="82"/>
      <c r="O53" s="82"/>
      <c r="P53" s="59"/>
      <c r="Q53" s="83"/>
      <c r="R53" s="84"/>
      <c r="S53" s="84"/>
      <c r="T53" s="85"/>
      <c r="U53" s="86"/>
      <c r="V53" s="86"/>
      <c r="W53" s="84"/>
      <c r="X53" s="84"/>
      <c r="Y53" s="87"/>
      <c r="Z53" s="87"/>
      <c r="AA53" s="87"/>
      <c r="AB53" s="87"/>
      <c r="AC53" s="87"/>
      <c r="AD53" s="87"/>
      <c r="AE53" s="87"/>
      <c r="AF53" s="87"/>
      <c r="AG53" s="87"/>
      <c r="AH53" s="87"/>
      <c r="AI53" s="87"/>
      <c r="AJ53" s="87"/>
      <c r="AK53" s="87"/>
      <c r="AL53" s="87"/>
      <c r="AM53" s="87"/>
      <c r="AN53" s="87"/>
      <c r="AO53" s="87"/>
      <c r="AP53" s="87"/>
      <c r="AQ53" s="87"/>
      <c r="AR53" s="87"/>
      <c r="AS53" s="88"/>
      <c r="AT53" s="88"/>
      <c r="AU53" s="89"/>
      <c r="AV53" s="90"/>
      <c r="AW53" s="78"/>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c r="FG53" s="73"/>
      <c r="FH53" s="73"/>
      <c r="FI53" s="73"/>
      <c r="FJ53" s="73"/>
      <c r="FK53" s="73"/>
      <c r="FL53" s="73"/>
      <c r="FM53" s="73"/>
      <c r="FN53" s="73"/>
      <c r="FO53" s="73"/>
      <c r="FP53" s="73"/>
      <c r="FQ53" s="73"/>
      <c r="FR53" s="73"/>
      <c r="FS53" s="73"/>
      <c r="FT53" s="73"/>
      <c r="FU53" s="73"/>
      <c r="FV53" s="73"/>
      <c r="FW53" s="73"/>
      <c r="FX53" s="73"/>
      <c r="FY53" s="73"/>
      <c r="FZ53" s="73"/>
      <c r="GA53" s="73"/>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3"/>
      <c r="HF53" s="73"/>
      <c r="HG53" s="73"/>
      <c r="HH53" s="73"/>
      <c r="HI53" s="73"/>
      <c r="HJ53" s="73"/>
      <c r="HK53" s="73"/>
      <c r="HL53" s="73"/>
      <c r="HM53" s="73"/>
      <c r="HN53" s="73"/>
      <c r="HO53" s="73"/>
      <c r="HP53" s="73"/>
      <c r="HQ53" s="73"/>
      <c r="HR53" s="73"/>
      <c r="HS53" s="73"/>
      <c r="HT53" s="73"/>
    </row>
    <row r="55" spans="1:228" ht="13.15" customHeight="1" x14ac:dyDescent="0.2">
      <c r="A55" s="78"/>
      <c r="B55" s="79"/>
      <c r="C55" s="80"/>
      <c r="D55" s="81"/>
      <c r="E55" s="82"/>
      <c r="F55" s="82"/>
      <c r="G55" s="82"/>
      <c r="H55" s="82"/>
      <c r="I55" s="82"/>
      <c r="J55" s="82"/>
      <c r="K55" s="82"/>
      <c r="L55" s="59"/>
      <c r="M55" s="82"/>
      <c r="N55" s="82"/>
      <c r="O55" s="82"/>
      <c r="P55" s="59"/>
      <c r="Q55" s="83"/>
      <c r="R55" s="84"/>
      <c r="S55" s="84"/>
      <c r="T55" s="85"/>
      <c r="U55" s="86"/>
      <c r="V55" s="86"/>
      <c r="W55" s="84"/>
      <c r="X55" s="84"/>
      <c r="Y55" s="87"/>
      <c r="Z55" s="87"/>
      <c r="AA55" s="87"/>
      <c r="AB55" s="87"/>
      <c r="AC55" s="87"/>
      <c r="AD55" s="87"/>
      <c r="AE55" s="87"/>
      <c r="AF55" s="87"/>
      <c r="AG55" s="87"/>
      <c r="AH55" s="87"/>
      <c r="AI55" s="87"/>
      <c r="AJ55" s="87"/>
      <c r="AK55" s="87"/>
      <c r="AL55" s="87"/>
      <c r="AM55" s="87"/>
      <c r="AN55" s="87"/>
      <c r="AO55" s="87"/>
      <c r="AP55" s="87"/>
      <c r="AQ55" s="87"/>
      <c r="AR55" s="87"/>
      <c r="AS55" s="88"/>
      <c r="AT55" s="88"/>
      <c r="AU55" s="89"/>
      <c r="AV55" s="90"/>
      <c r="AW55" s="78"/>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c r="FG55" s="73"/>
      <c r="FH55" s="73"/>
      <c r="FI55" s="73"/>
      <c r="FJ55" s="73"/>
      <c r="FK55" s="73"/>
      <c r="FL55" s="73"/>
      <c r="FM55" s="73"/>
      <c r="FN55" s="73"/>
      <c r="FO55" s="73"/>
      <c r="FP55" s="73"/>
      <c r="FQ55" s="73"/>
      <c r="FR55" s="73"/>
      <c r="FS55" s="73"/>
      <c r="FT55" s="73"/>
      <c r="FU55" s="73"/>
      <c r="FV55" s="73"/>
      <c r="FW55" s="73"/>
      <c r="FX55" s="73"/>
      <c r="FY55" s="73"/>
      <c r="FZ55" s="73"/>
      <c r="GA55" s="73"/>
      <c r="GB55" s="73"/>
      <c r="GC55" s="73"/>
      <c r="GD55" s="73"/>
      <c r="GE55" s="73"/>
      <c r="GF55" s="73"/>
      <c r="GG55" s="73"/>
      <c r="GH55" s="73"/>
      <c r="GI55" s="73"/>
      <c r="GJ55" s="73"/>
      <c r="GK55" s="73"/>
      <c r="GL55" s="73"/>
      <c r="GM55" s="73"/>
      <c r="GN55" s="73"/>
      <c r="GO55" s="73"/>
      <c r="GP55" s="73"/>
      <c r="GQ55" s="73"/>
      <c r="GR55" s="73"/>
      <c r="GS55" s="73"/>
      <c r="GT55" s="73"/>
      <c r="GU55" s="73"/>
      <c r="GV55" s="73"/>
      <c r="GW55" s="73"/>
      <c r="GX55" s="73"/>
      <c r="GY55" s="73"/>
      <c r="GZ55" s="73"/>
      <c r="HA55" s="73"/>
      <c r="HB55" s="73"/>
      <c r="HC55" s="73"/>
      <c r="HD55" s="73"/>
      <c r="HE55" s="73"/>
      <c r="HF55" s="73"/>
      <c r="HG55" s="73"/>
      <c r="HH55" s="73"/>
      <c r="HI55" s="73"/>
      <c r="HJ55" s="73"/>
      <c r="HK55" s="73"/>
      <c r="HL55" s="73"/>
      <c r="HM55" s="73"/>
      <c r="HN55" s="73"/>
      <c r="HO55" s="73"/>
      <c r="HP55" s="73"/>
      <c r="HQ55" s="73"/>
      <c r="HR55" s="73"/>
      <c r="HS55" s="73"/>
      <c r="HT55" s="73"/>
    </row>
    <row r="57" spans="1:228" ht="13.15" customHeight="1" x14ac:dyDescent="0.2">
      <c r="A57" s="78"/>
      <c r="B57" s="79"/>
      <c r="C57" s="80"/>
      <c r="D57" s="81"/>
      <c r="E57" s="82"/>
      <c r="F57" s="82"/>
      <c r="G57" s="82"/>
      <c r="H57" s="82"/>
      <c r="I57" s="82"/>
      <c r="J57" s="82"/>
      <c r="K57" s="82"/>
      <c r="L57" s="59"/>
      <c r="M57" s="82"/>
      <c r="N57" s="82"/>
      <c r="O57" s="82"/>
      <c r="P57" s="59"/>
      <c r="Q57" s="83"/>
      <c r="R57" s="84"/>
      <c r="S57" s="84"/>
      <c r="T57" s="85"/>
      <c r="U57" s="86"/>
      <c r="V57" s="86"/>
      <c r="W57" s="84"/>
      <c r="X57" s="84"/>
      <c r="Y57" s="87"/>
      <c r="Z57" s="87"/>
      <c r="AA57" s="87"/>
      <c r="AB57" s="87"/>
      <c r="AC57" s="87"/>
      <c r="AD57" s="87"/>
      <c r="AE57" s="87"/>
      <c r="AF57" s="87"/>
      <c r="AG57" s="87"/>
      <c r="AH57" s="87"/>
      <c r="AI57" s="87"/>
      <c r="AJ57" s="87"/>
      <c r="AK57" s="87"/>
      <c r="AL57" s="87"/>
      <c r="AM57" s="87"/>
      <c r="AN57" s="87"/>
      <c r="AO57" s="87"/>
      <c r="AP57" s="87"/>
      <c r="AQ57" s="87"/>
      <c r="AR57" s="87"/>
      <c r="AS57" s="88"/>
      <c r="AT57" s="88"/>
      <c r="AU57" s="89"/>
      <c r="AV57" s="90"/>
      <c r="AW57" s="78"/>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c r="FG57" s="73"/>
      <c r="FH57" s="73"/>
      <c r="FI57" s="73"/>
      <c r="FJ57" s="73"/>
      <c r="FK57" s="73"/>
      <c r="FL57" s="73"/>
      <c r="FM57" s="73"/>
      <c r="FN57" s="73"/>
      <c r="FO57" s="73"/>
      <c r="FP57" s="73"/>
      <c r="FQ57" s="73"/>
      <c r="FR57" s="73"/>
      <c r="FS57" s="73"/>
      <c r="FT57" s="73"/>
      <c r="FU57" s="73"/>
      <c r="FV57" s="73"/>
      <c r="FW57" s="73"/>
      <c r="FX57" s="73"/>
      <c r="FY57" s="73"/>
      <c r="FZ57" s="73"/>
      <c r="GA57" s="73"/>
      <c r="GB57" s="73"/>
      <c r="GC57" s="73"/>
      <c r="GD57" s="73"/>
      <c r="GE57" s="73"/>
      <c r="GF57" s="73"/>
      <c r="GG57" s="73"/>
      <c r="GH57" s="73"/>
      <c r="GI57" s="73"/>
      <c r="GJ57" s="73"/>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c r="HI57" s="73"/>
      <c r="HJ57" s="73"/>
      <c r="HK57" s="73"/>
      <c r="HL57" s="73"/>
      <c r="HM57" s="73"/>
      <c r="HN57" s="73"/>
      <c r="HO57" s="73"/>
      <c r="HP57" s="73"/>
      <c r="HQ57" s="73"/>
      <c r="HR57" s="73"/>
      <c r="HS57" s="73"/>
      <c r="HT57" s="73"/>
    </row>
    <row r="59" spans="1:228" ht="13.15" customHeight="1" x14ac:dyDescent="0.2">
      <c r="A59" s="78"/>
      <c r="B59" s="79"/>
      <c r="C59" s="80"/>
      <c r="D59" s="81"/>
      <c r="E59" s="82"/>
      <c r="F59" s="82"/>
      <c r="G59" s="82"/>
      <c r="H59" s="82"/>
      <c r="I59" s="82"/>
      <c r="J59" s="82"/>
      <c r="K59" s="82"/>
      <c r="L59" s="59"/>
      <c r="M59" s="82"/>
      <c r="N59" s="82"/>
      <c r="O59" s="82"/>
      <c r="P59" s="59"/>
      <c r="Q59" s="83"/>
      <c r="R59" s="84"/>
      <c r="S59" s="84"/>
      <c r="T59" s="85"/>
      <c r="U59" s="86"/>
      <c r="V59" s="86"/>
      <c r="W59" s="84"/>
      <c r="X59" s="84"/>
      <c r="Y59" s="87"/>
      <c r="Z59" s="87"/>
      <c r="AA59" s="87"/>
      <c r="AB59" s="87"/>
      <c r="AC59" s="87"/>
      <c r="AD59" s="87"/>
      <c r="AE59" s="87"/>
      <c r="AF59" s="87"/>
      <c r="AG59" s="87"/>
      <c r="AH59" s="87"/>
      <c r="AI59" s="87"/>
      <c r="AJ59" s="87"/>
      <c r="AK59" s="87"/>
      <c r="AL59" s="87"/>
      <c r="AM59" s="87"/>
      <c r="AN59" s="87"/>
      <c r="AO59" s="87"/>
      <c r="AP59" s="87"/>
      <c r="AQ59" s="87"/>
      <c r="AR59" s="87"/>
      <c r="AS59" s="88"/>
      <c r="AT59" s="88"/>
      <c r="AU59" s="89"/>
      <c r="AV59" s="90"/>
      <c r="AW59" s="78"/>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c r="FG59" s="73"/>
      <c r="FH59" s="73"/>
      <c r="FI59" s="73"/>
      <c r="FJ59" s="73"/>
      <c r="FK59" s="73"/>
      <c r="FL59" s="73"/>
      <c r="FM59" s="73"/>
      <c r="FN59" s="73"/>
      <c r="FO59" s="73"/>
      <c r="FP59" s="73"/>
      <c r="FQ59" s="73"/>
      <c r="FR59" s="73"/>
      <c r="FS59" s="73"/>
      <c r="FT59" s="73"/>
      <c r="FU59" s="73"/>
      <c r="FV59" s="73"/>
      <c r="FW59" s="73"/>
      <c r="FX59" s="73"/>
      <c r="FY59" s="73"/>
      <c r="FZ59" s="73"/>
      <c r="GA59" s="73"/>
      <c r="GB59" s="73"/>
      <c r="GC59" s="73"/>
      <c r="GD59" s="73"/>
      <c r="GE59" s="73"/>
      <c r="GF59" s="73"/>
      <c r="GG59" s="73"/>
      <c r="GH59" s="73"/>
      <c r="GI59" s="73"/>
      <c r="GJ59" s="73"/>
      <c r="GK59" s="73"/>
      <c r="GL59" s="73"/>
      <c r="GM59" s="73"/>
      <c r="GN59" s="73"/>
      <c r="GO59" s="73"/>
      <c r="GP59" s="73"/>
      <c r="GQ59" s="73"/>
      <c r="GR59" s="73"/>
      <c r="GS59" s="73"/>
      <c r="GT59" s="73"/>
      <c r="GU59" s="73"/>
      <c r="GV59" s="73"/>
      <c r="GW59" s="73"/>
      <c r="GX59" s="73"/>
      <c r="GY59" s="73"/>
      <c r="GZ59" s="73"/>
      <c r="HA59" s="73"/>
      <c r="HB59" s="73"/>
      <c r="HC59" s="73"/>
      <c r="HD59" s="73"/>
      <c r="HE59" s="73"/>
      <c r="HF59" s="73"/>
      <c r="HG59" s="73"/>
      <c r="HH59" s="73"/>
      <c r="HI59" s="73"/>
      <c r="HJ59" s="73"/>
      <c r="HK59" s="73"/>
      <c r="HL59" s="73"/>
      <c r="HM59" s="73"/>
      <c r="HN59" s="73"/>
      <c r="HO59" s="73"/>
      <c r="HP59" s="73"/>
      <c r="HQ59" s="73"/>
      <c r="HR59" s="73"/>
      <c r="HS59" s="73"/>
      <c r="HT59" s="73"/>
    </row>
    <row r="61" spans="1:228" ht="13.15" customHeight="1" x14ac:dyDescent="0.2">
      <c r="A61" s="78"/>
      <c r="B61" s="79"/>
      <c r="C61" s="80"/>
      <c r="D61" s="81"/>
      <c r="E61" s="82"/>
      <c r="F61" s="82"/>
      <c r="G61" s="82"/>
      <c r="H61" s="82"/>
      <c r="I61" s="82"/>
      <c r="J61" s="82"/>
      <c r="K61" s="82"/>
      <c r="L61" s="59"/>
      <c r="M61" s="82"/>
      <c r="N61" s="82"/>
      <c r="O61" s="82"/>
      <c r="P61" s="59"/>
      <c r="Q61" s="83"/>
      <c r="R61" s="84"/>
      <c r="S61" s="84"/>
      <c r="T61" s="85"/>
      <c r="U61" s="86"/>
      <c r="V61" s="86"/>
      <c r="W61" s="84"/>
      <c r="X61" s="84"/>
      <c r="Y61" s="87"/>
      <c r="Z61" s="87"/>
      <c r="AA61" s="87"/>
      <c r="AB61" s="87"/>
      <c r="AC61" s="87"/>
      <c r="AD61" s="87"/>
      <c r="AE61" s="87"/>
      <c r="AF61" s="87"/>
      <c r="AG61" s="87"/>
      <c r="AH61" s="87"/>
      <c r="AI61" s="87"/>
      <c r="AJ61" s="87"/>
      <c r="AK61" s="87"/>
      <c r="AL61" s="87"/>
      <c r="AM61" s="87"/>
      <c r="AN61" s="87"/>
      <c r="AO61" s="87"/>
      <c r="AP61" s="87"/>
      <c r="AQ61" s="87"/>
      <c r="AR61" s="87"/>
      <c r="AS61" s="88"/>
      <c r="AT61" s="88"/>
      <c r="AU61" s="89"/>
      <c r="AV61" s="90"/>
      <c r="AW61" s="78"/>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c r="HA61" s="73"/>
      <c r="HB61" s="73"/>
      <c r="HC61" s="73"/>
      <c r="HD61" s="73"/>
      <c r="HE61" s="73"/>
      <c r="HF61" s="73"/>
      <c r="HG61" s="73"/>
      <c r="HH61" s="73"/>
      <c r="HI61" s="73"/>
      <c r="HJ61" s="73"/>
      <c r="HK61" s="73"/>
      <c r="HL61" s="73"/>
      <c r="HM61" s="73"/>
      <c r="HN61" s="73"/>
      <c r="HO61" s="73"/>
      <c r="HP61" s="73"/>
      <c r="HQ61" s="73"/>
      <c r="HR61" s="73"/>
      <c r="HS61" s="73"/>
      <c r="HT61" s="73"/>
    </row>
    <row r="63" spans="1:228" ht="13.15" customHeight="1" x14ac:dyDescent="0.2">
      <c r="A63" s="78"/>
      <c r="B63" s="79"/>
      <c r="C63" s="80"/>
      <c r="D63" s="81"/>
      <c r="E63" s="82"/>
      <c r="F63" s="82"/>
      <c r="G63" s="82"/>
      <c r="H63" s="82"/>
      <c r="I63" s="82"/>
      <c r="J63" s="82"/>
      <c r="K63" s="82"/>
      <c r="L63" s="59"/>
      <c r="M63" s="82"/>
      <c r="N63" s="82"/>
      <c r="O63" s="82"/>
      <c r="P63" s="59"/>
      <c r="Q63" s="83"/>
      <c r="R63" s="84"/>
      <c r="S63" s="84"/>
      <c r="T63" s="85"/>
      <c r="U63" s="86"/>
      <c r="V63" s="86"/>
      <c r="W63" s="84"/>
      <c r="X63" s="84"/>
      <c r="Y63" s="87"/>
      <c r="Z63" s="87"/>
      <c r="AA63" s="87"/>
      <c r="AB63" s="87"/>
      <c r="AC63" s="87"/>
      <c r="AD63" s="87"/>
      <c r="AE63" s="87"/>
      <c r="AF63" s="87"/>
      <c r="AG63" s="87"/>
      <c r="AH63" s="87"/>
      <c r="AI63" s="87"/>
      <c r="AJ63" s="87"/>
      <c r="AK63" s="87"/>
      <c r="AL63" s="87"/>
      <c r="AM63" s="87"/>
      <c r="AN63" s="87"/>
      <c r="AO63" s="87"/>
      <c r="AP63" s="87"/>
      <c r="AQ63" s="87"/>
      <c r="AR63" s="87"/>
      <c r="AS63" s="88"/>
      <c r="AT63" s="88"/>
      <c r="AU63" s="89"/>
      <c r="AV63" s="90"/>
      <c r="AW63" s="78"/>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row>
    <row r="65" spans="1:53" s="45" customFormat="1" x14ac:dyDescent="0.2">
      <c r="A65" s="91"/>
      <c r="C65" s="91"/>
      <c r="D65" s="54" t="s">
        <v>213</v>
      </c>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2"/>
      <c r="AT65" s="92"/>
      <c r="AU65" s="91"/>
      <c r="AV65" s="92"/>
      <c r="AW65" s="91"/>
      <c r="AX65" s="51"/>
      <c r="AY65" s="93"/>
      <c r="AZ65" s="93"/>
      <c r="BA65" s="94"/>
    </row>
    <row r="66" spans="1:53" s="45" customFormat="1" x14ac:dyDescent="0.2">
      <c r="A66" s="91"/>
      <c r="C66" s="54"/>
      <c r="D66" s="54" t="s">
        <v>55</v>
      </c>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95"/>
      <c r="AT66" s="95"/>
      <c r="AU66" s="54"/>
      <c r="AV66" s="95"/>
      <c r="AW66" s="54"/>
      <c r="AX66" s="51"/>
      <c r="AY66" s="93"/>
      <c r="AZ66" s="93"/>
      <c r="BA66" s="94"/>
    </row>
    <row r="67" spans="1:53" s="45" customFormat="1" x14ac:dyDescent="0.2">
      <c r="A67" s="91"/>
      <c r="C67" s="54"/>
      <c r="D67" s="54" t="s">
        <v>56</v>
      </c>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44"/>
      <c r="AT67" s="44"/>
      <c r="AU67" s="54"/>
      <c r="AV67" s="44"/>
      <c r="AW67" s="54"/>
      <c r="AX67" s="51"/>
      <c r="AY67" s="93"/>
      <c r="AZ67" s="93"/>
      <c r="BA67" s="94"/>
    </row>
    <row r="68" spans="1:53" s="45" customFormat="1" x14ac:dyDescent="0.2">
      <c r="A68" s="91"/>
      <c r="C68" s="54"/>
      <c r="D68" s="54" t="s">
        <v>57</v>
      </c>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44"/>
      <c r="AT68" s="44"/>
      <c r="AU68" s="54"/>
      <c r="AV68" s="44"/>
      <c r="AW68" s="76"/>
      <c r="AX68" s="51"/>
      <c r="AY68" s="93"/>
      <c r="AZ68" s="93"/>
      <c r="BA68" s="94"/>
    </row>
    <row r="69" spans="1:53" s="45" customFormat="1" x14ac:dyDescent="0.2">
      <c r="A69" s="91"/>
      <c r="C69" s="54"/>
      <c r="D69" s="54" t="s">
        <v>58</v>
      </c>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44"/>
      <c r="AT69" s="44"/>
      <c r="AU69" s="54"/>
      <c r="AV69" s="44"/>
      <c r="AW69" s="54"/>
      <c r="AX69" s="51"/>
      <c r="AY69" s="93"/>
      <c r="AZ69" s="93"/>
      <c r="BA69" s="94"/>
    </row>
    <row r="70" spans="1:53" s="45" customFormat="1" x14ac:dyDescent="0.2">
      <c r="A70" s="91"/>
      <c r="C70" s="54">
        <v>1</v>
      </c>
      <c r="D70" s="54" t="s">
        <v>59</v>
      </c>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44" t="s">
        <v>53</v>
      </c>
      <c r="AT70" s="44"/>
      <c r="AU70" s="54"/>
      <c r="AV70" s="44"/>
      <c r="AW70" s="54"/>
      <c r="AX70" s="51"/>
      <c r="AY70" s="93"/>
      <c r="AZ70" s="93"/>
      <c r="BA70" s="94"/>
    </row>
    <row r="71" spans="1:53" s="45" customFormat="1" x14ac:dyDescent="0.2">
      <c r="A71" s="91"/>
      <c r="C71" s="54"/>
      <c r="D71" s="54" t="s">
        <v>60</v>
      </c>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44"/>
      <c r="AT71" s="44"/>
      <c r="AU71" s="54"/>
      <c r="AV71" s="44"/>
      <c r="AW71" s="54"/>
      <c r="AX71" s="51"/>
      <c r="AY71" s="93"/>
      <c r="AZ71" s="93"/>
      <c r="BA71" s="94"/>
    </row>
    <row r="72" spans="1:53" s="45" customFormat="1" x14ac:dyDescent="0.2">
      <c r="A72" s="91"/>
      <c r="C72" s="54"/>
      <c r="D72" s="54" t="s">
        <v>61</v>
      </c>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44"/>
      <c r="AT72" s="44"/>
      <c r="AU72" s="54"/>
      <c r="AV72" s="44"/>
      <c r="AW72" s="54"/>
      <c r="AX72" s="51"/>
      <c r="AY72" s="93"/>
      <c r="AZ72" s="93"/>
      <c r="BA72" s="94"/>
    </row>
    <row r="73" spans="1:53" s="45" customFormat="1" x14ac:dyDescent="0.2">
      <c r="A73" s="91"/>
      <c r="C73" s="54"/>
      <c r="D73" s="54" t="s">
        <v>62</v>
      </c>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44"/>
      <c r="AT73" s="44"/>
      <c r="AU73" s="54"/>
      <c r="AV73" s="44"/>
      <c r="AW73" s="54"/>
      <c r="AX73" s="51"/>
      <c r="AY73" s="93"/>
      <c r="AZ73" s="93"/>
      <c r="BA73" s="94"/>
    </row>
    <row r="74" spans="1:53" s="45" customFormat="1" x14ac:dyDescent="0.2">
      <c r="A74" s="91"/>
      <c r="C74" s="54"/>
      <c r="D74" s="54" t="s">
        <v>63</v>
      </c>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44"/>
      <c r="AT74" s="44"/>
      <c r="AU74" s="54"/>
      <c r="AV74" s="44"/>
      <c r="AW74" s="54"/>
      <c r="AX74" s="51"/>
      <c r="AY74" s="93"/>
      <c r="AZ74" s="93"/>
      <c r="BA74" s="94"/>
    </row>
    <row r="75" spans="1:53" s="45" customFormat="1" x14ac:dyDescent="0.2">
      <c r="A75" s="91"/>
      <c r="C75" s="54"/>
      <c r="D75" s="54" t="s">
        <v>64</v>
      </c>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44"/>
      <c r="AT75" s="44"/>
      <c r="AU75" s="54"/>
      <c r="AV75" s="44"/>
      <c r="AW75" s="54"/>
      <c r="AX75" s="51"/>
      <c r="AY75" s="93"/>
      <c r="AZ75" s="93"/>
      <c r="BA75" s="94"/>
    </row>
    <row r="76" spans="1:53" s="45" customFormat="1" x14ac:dyDescent="0.2">
      <c r="A76" s="91"/>
      <c r="C76" s="54"/>
      <c r="D76" s="54" t="s">
        <v>65</v>
      </c>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44"/>
      <c r="AT76" s="44"/>
      <c r="AU76" s="54"/>
      <c r="AV76" s="44"/>
      <c r="AW76" s="54"/>
      <c r="AX76" s="51"/>
      <c r="AY76" s="93"/>
      <c r="AZ76" s="93"/>
      <c r="BA76" s="94"/>
    </row>
    <row r="77" spans="1:53" s="45" customFormat="1" x14ac:dyDescent="0.2">
      <c r="A77" s="91"/>
      <c r="C77" s="54"/>
      <c r="D77" s="54" t="s">
        <v>66</v>
      </c>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44"/>
      <c r="AT77" s="44"/>
      <c r="AU77" s="54"/>
      <c r="AV77" s="44"/>
      <c r="AW77" s="54"/>
      <c r="AX77" s="51"/>
      <c r="AY77" s="93"/>
      <c r="AZ77" s="93"/>
      <c r="BA77" s="94"/>
    </row>
    <row r="78" spans="1:53" s="45" customFormat="1" x14ac:dyDescent="0.2">
      <c r="A78" s="91"/>
      <c r="C78" s="54"/>
      <c r="D78" s="54" t="s">
        <v>67</v>
      </c>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44"/>
      <c r="AT78" s="44"/>
      <c r="AU78" s="54"/>
      <c r="AV78" s="44"/>
      <c r="AW78" s="54"/>
      <c r="AX78" s="51"/>
      <c r="AY78" s="93"/>
      <c r="AZ78" s="93"/>
      <c r="BA78" s="94"/>
    </row>
    <row r="79" spans="1:53" s="45" customFormat="1" x14ac:dyDescent="0.2">
      <c r="A79" s="91"/>
      <c r="C79" s="54"/>
      <c r="D79" s="54" t="s">
        <v>68</v>
      </c>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44"/>
      <c r="AT79" s="44"/>
      <c r="AU79" s="54"/>
      <c r="AV79" s="44"/>
      <c r="AW79" s="54"/>
      <c r="AX79" s="51"/>
      <c r="AY79" s="93"/>
      <c r="AZ79" s="93"/>
      <c r="BA79" s="94"/>
    </row>
    <row r="80" spans="1:53" s="45" customFormat="1" x14ac:dyDescent="0.2">
      <c r="A80" s="91"/>
      <c r="C80" s="54"/>
      <c r="D80" s="54" t="s">
        <v>69</v>
      </c>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44"/>
      <c r="AT80" s="44"/>
      <c r="AU80" s="54"/>
      <c r="AV80" s="44"/>
      <c r="AW80" s="54"/>
      <c r="AX80" s="51"/>
      <c r="AY80" s="93"/>
      <c r="AZ80" s="93"/>
      <c r="BA80" s="94"/>
    </row>
    <row r="81" spans="1:53" s="45" customFormat="1" x14ac:dyDescent="0.2">
      <c r="A81" s="91"/>
      <c r="C81" s="54"/>
      <c r="D81" s="54" t="s">
        <v>70</v>
      </c>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44"/>
      <c r="AT81" s="44"/>
      <c r="AU81" s="54"/>
      <c r="AV81" s="44"/>
      <c r="AW81" s="54"/>
      <c r="AX81" s="51"/>
      <c r="AY81" s="93"/>
      <c r="AZ81" s="93"/>
      <c r="BA81" s="94"/>
    </row>
    <row r="82" spans="1:53" s="45" customFormat="1" x14ac:dyDescent="0.2">
      <c r="A82" s="91"/>
      <c r="C82" s="54"/>
      <c r="D82" s="54" t="s">
        <v>71</v>
      </c>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44"/>
      <c r="AT82" s="44"/>
      <c r="AU82" s="54"/>
      <c r="AV82" s="44"/>
      <c r="AW82" s="54"/>
      <c r="AX82" s="51"/>
      <c r="AY82" s="93"/>
      <c r="AZ82" s="93"/>
      <c r="BA82" s="94"/>
    </row>
    <row r="83" spans="1:53" s="45" customFormat="1" x14ac:dyDescent="0.2">
      <c r="A83" s="91"/>
      <c r="C83" s="54"/>
      <c r="D83" s="54" t="s">
        <v>72</v>
      </c>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44"/>
      <c r="AT83" s="44"/>
      <c r="AU83" s="54"/>
      <c r="AV83" s="44"/>
      <c r="AW83" s="54"/>
      <c r="AX83" s="51"/>
      <c r="AY83" s="93"/>
      <c r="AZ83" s="93"/>
      <c r="BA83" s="94"/>
    </row>
    <row r="84" spans="1:53" s="45" customFormat="1" x14ac:dyDescent="0.2">
      <c r="A84" s="91"/>
      <c r="C84" s="54">
        <v>2</v>
      </c>
      <c r="D84" s="54" t="s">
        <v>73</v>
      </c>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44"/>
      <c r="AT84" s="44"/>
      <c r="AU84" s="54"/>
      <c r="AV84" s="44"/>
      <c r="AW84" s="54"/>
      <c r="AX84" s="51"/>
      <c r="AY84" s="93"/>
      <c r="AZ84" s="93"/>
      <c r="BA84" s="94"/>
    </row>
    <row r="85" spans="1:53" s="45" customFormat="1" x14ac:dyDescent="0.2">
      <c r="A85" s="91"/>
      <c r="C85" s="54">
        <v>3</v>
      </c>
      <c r="D85" s="54" t="s">
        <v>74</v>
      </c>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44"/>
      <c r="AT85" s="44"/>
      <c r="AU85" s="54"/>
      <c r="AV85" s="44"/>
      <c r="AW85" s="54"/>
      <c r="AX85" s="51"/>
      <c r="AY85" s="93"/>
      <c r="AZ85" s="93"/>
      <c r="BA85" s="94"/>
    </row>
    <row r="86" spans="1:53" s="45" customFormat="1" x14ac:dyDescent="0.2">
      <c r="A86" s="91"/>
      <c r="C86" s="54">
        <v>4</v>
      </c>
      <c r="D86" s="54" t="s">
        <v>75</v>
      </c>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44"/>
      <c r="AT86" s="44"/>
      <c r="AU86" s="54"/>
      <c r="AV86" s="44"/>
      <c r="AW86" s="54"/>
      <c r="AX86" s="51"/>
      <c r="AY86" s="93"/>
      <c r="AZ86" s="93"/>
      <c r="BA86" s="94"/>
    </row>
    <row r="87" spans="1:53" s="45" customFormat="1" x14ac:dyDescent="0.2">
      <c r="A87" s="91"/>
      <c r="C87" s="54">
        <v>5</v>
      </c>
      <c r="D87" s="54" t="s">
        <v>76</v>
      </c>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44"/>
      <c r="AT87" s="44"/>
      <c r="AU87" s="54"/>
      <c r="AV87" s="44"/>
      <c r="AW87" s="54"/>
      <c r="AX87" s="51"/>
      <c r="AY87" s="93"/>
      <c r="AZ87" s="93"/>
      <c r="BA87" s="94"/>
    </row>
    <row r="88" spans="1:53" s="45" customFormat="1" x14ac:dyDescent="0.2">
      <c r="A88" s="91"/>
      <c r="C88" s="54">
        <v>6</v>
      </c>
      <c r="D88" s="54" t="s">
        <v>77</v>
      </c>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44"/>
      <c r="AT88" s="44"/>
      <c r="AU88" s="54"/>
      <c r="AV88" s="44"/>
      <c r="AW88" s="54"/>
      <c r="AX88" s="51"/>
      <c r="AY88" s="93"/>
      <c r="AZ88" s="93"/>
      <c r="BA88" s="94"/>
    </row>
    <row r="89" spans="1:53" s="45" customFormat="1" x14ac:dyDescent="0.2">
      <c r="A89" s="91"/>
      <c r="C89" s="54">
        <v>7</v>
      </c>
      <c r="D89" s="54" t="s">
        <v>78</v>
      </c>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44"/>
      <c r="AT89" s="44"/>
      <c r="AU89" s="54"/>
      <c r="AV89" s="44"/>
      <c r="AW89" s="54"/>
      <c r="AX89" s="51"/>
      <c r="AY89" s="93"/>
      <c r="AZ89" s="93"/>
      <c r="BA89" s="94"/>
    </row>
    <row r="90" spans="1:53" s="45" customFormat="1" x14ac:dyDescent="0.2">
      <c r="A90" s="91"/>
      <c r="C90" s="54">
        <v>8</v>
      </c>
      <c r="D90" s="54" t="s">
        <v>79</v>
      </c>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44"/>
      <c r="AT90" s="44"/>
      <c r="AU90" s="54"/>
      <c r="AV90" s="44"/>
      <c r="AW90" s="54"/>
      <c r="AX90" s="51"/>
      <c r="AY90" s="93"/>
      <c r="AZ90" s="93"/>
      <c r="BA90" s="94"/>
    </row>
    <row r="91" spans="1:53" s="45" customFormat="1" ht="24.75" customHeight="1" x14ac:dyDescent="0.2">
      <c r="A91" s="91"/>
      <c r="C91" s="54">
        <v>9</v>
      </c>
      <c r="D91" s="277" t="s">
        <v>80</v>
      </c>
      <c r="E91" s="277"/>
      <c r="F91" s="277"/>
      <c r="G91" s="277"/>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7"/>
      <c r="AL91" s="277"/>
      <c r="AM91" s="277"/>
      <c r="AN91" s="277"/>
      <c r="AO91" s="277"/>
      <c r="AP91" s="277"/>
      <c r="AQ91" s="277"/>
      <c r="AR91" s="277"/>
      <c r="AS91" s="277"/>
      <c r="AT91" s="277"/>
      <c r="AU91" s="277"/>
      <c r="AV91" s="277"/>
      <c r="AW91" s="277"/>
      <c r="AX91" s="51"/>
      <c r="AY91" s="93"/>
      <c r="AZ91" s="93"/>
      <c r="BA91" s="94"/>
    </row>
    <row r="92" spans="1:53" s="45" customFormat="1" x14ac:dyDescent="0.2">
      <c r="A92" s="91"/>
      <c r="C92" s="54">
        <v>10</v>
      </c>
      <c r="D92" s="54" t="s">
        <v>81</v>
      </c>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44"/>
      <c r="AT92" s="44"/>
      <c r="AU92" s="54"/>
      <c r="AV92" s="44"/>
      <c r="AW92" s="54"/>
      <c r="AX92" s="51"/>
      <c r="AY92" s="93"/>
      <c r="AZ92" s="93"/>
      <c r="BA92" s="94"/>
    </row>
    <row r="93" spans="1:53" s="45" customFormat="1" x14ac:dyDescent="0.2">
      <c r="A93" s="91"/>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44"/>
      <c r="AT93" s="44"/>
      <c r="AU93" s="54"/>
      <c r="AV93" s="44"/>
      <c r="AW93" s="54"/>
      <c r="AX93" s="51"/>
      <c r="AY93" s="93"/>
      <c r="AZ93" s="93"/>
      <c r="BA93" s="94"/>
    </row>
    <row r="94" spans="1:53" s="45" customFormat="1" x14ac:dyDescent="0.2">
      <c r="A94" s="91"/>
      <c r="C94" s="54">
        <v>11</v>
      </c>
      <c r="D94" s="54" t="s">
        <v>82</v>
      </c>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44"/>
      <c r="AT94" s="44"/>
      <c r="AU94" s="54"/>
      <c r="AV94" s="44"/>
      <c r="AW94" s="54"/>
      <c r="AX94" s="51"/>
      <c r="AY94" s="93"/>
      <c r="AZ94" s="93"/>
      <c r="BA94" s="94"/>
    </row>
    <row r="95" spans="1:53" s="45" customFormat="1" x14ac:dyDescent="0.2">
      <c r="A95" s="91"/>
      <c r="C95" s="54">
        <v>12</v>
      </c>
      <c r="D95" s="54" t="s">
        <v>83</v>
      </c>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44"/>
      <c r="AT95" s="44"/>
      <c r="AU95" s="54"/>
      <c r="AV95" s="44"/>
      <c r="AW95" s="54"/>
      <c r="AX95" s="51"/>
      <c r="AY95" s="93"/>
      <c r="AZ95" s="93"/>
      <c r="BA95" s="94"/>
    </row>
    <row r="96" spans="1:53" s="45" customFormat="1" x14ac:dyDescent="0.2">
      <c r="A96" s="91"/>
      <c r="C96" s="54">
        <v>13</v>
      </c>
      <c r="D96" s="54" t="s">
        <v>84</v>
      </c>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44"/>
      <c r="AT96" s="44"/>
      <c r="AU96" s="54"/>
      <c r="AV96" s="44"/>
      <c r="AW96" s="54"/>
      <c r="AX96" s="51"/>
      <c r="AY96" s="93"/>
      <c r="AZ96" s="93"/>
      <c r="BA96" s="94"/>
    </row>
    <row r="97" spans="1:53" s="45" customFormat="1" x14ac:dyDescent="0.2">
      <c r="A97" s="91"/>
      <c r="C97" s="54">
        <v>14</v>
      </c>
      <c r="D97" s="54" t="s">
        <v>85</v>
      </c>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44"/>
      <c r="AT97" s="44"/>
      <c r="AU97" s="54"/>
      <c r="AV97" s="44"/>
      <c r="AW97" s="54"/>
      <c r="AX97" s="51"/>
      <c r="AY97" s="93"/>
      <c r="AZ97" s="93"/>
      <c r="BA97" s="94"/>
    </row>
    <row r="98" spans="1:53" s="45" customFormat="1" x14ac:dyDescent="0.2">
      <c r="A98" s="91"/>
      <c r="C98" s="54">
        <v>15</v>
      </c>
      <c r="D98" s="54" t="s">
        <v>86</v>
      </c>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44"/>
      <c r="AT98" s="44"/>
      <c r="AU98" s="54"/>
      <c r="AV98" s="44"/>
      <c r="AW98" s="54"/>
      <c r="AX98" s="51"/>
      <c r="AY98" s="93"/>
      <c r="AZ98" s="93"/>
      <c r="BA98" s="94"/>
    </row>
    <row r="99" spans="1:53" s="45" customFormat="1" x14ac:dyDescent="0.2">
      <c r="A99" s="91"/>
      <c r="C99" s="54" t="s">
        <v>87</v>
      </c>
      <c r="D99" s="54" t="s">
        <v>88</v>
      </c>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44"/>
      <c r="AT99" s="44"/>
      <c r="AU99" s="54"/>
      <c r="AV99" s="44"/>
      <c r="AW99" s="54"/>
      <c r="AX99" s="51"/>
      <c r="AY99" s="93"/>
      <c r="AZ99" s="93"/>
      <c r="BA99" s="94"/>
    </row>
    <row r="100" spans="1:53" s="45" customFormat="1" ht="26.25" customHeight="1" x14ac:dyDescent="0.2">
      <c r="A100" s="91"/>
      <c r="C100" s="54">
        <v>18</v>
      </c>
      <c r="D100" s="277" t="s">
        <v>89</v>
      </c>
      <c r="E100" s="277"/>
      <c r="F100" s="277"/>
      <c r="G100" s="277"/>
      <c r="H100" s="277"/>
      <c r="I100" s="277"/>
      <c r="J100" s="277"/>
      <c r="K100" s="277"/>
      <c r="L100" s="277"/>
      <c r="M100" s="277"/>
      <c r="N100" s="277"/>
      <c r="O100" s="277"/>
      <c r="P100" s="277"/>
      <c r="Q100" s="277"/>
      <c r="R100" s="277"/>
      <c r="S100" s="277"/>
      <c r="T100" s="277"/>
      <c r="U100" s="277"/>
      <c r="V100" s="277"/>
      <c r="W100" s="277"/>
      <c r="X100" s="277"/>
      <c r="Y100" s="277"/>
      <c r="Z100" s="277"/>
      <c r="AA100" s="277"/>
      <c r="AB100" s="277"/>
      <c r="AC100" s="277"/>
      <c r="AD100" s="277"/>
      <c r="AE100" s="277"/>
      <c r="AF100" s="277"/>
      <c r="AG100" s="277"/>
      <c r="AH100" s="277"/>
      <c r="AI100" s="277"/>
      <c r="AJ100" s="277"/>
      <c r="AK100" s="277"/>
      <c r="AL100" s="277"/>
      <c r="AM100" s="277"/>
      <c r="AN100" s="277"/>
      <c r="AO100" s="277"/>
      <c r="AP100" s="277"/>
      <c r="AQ100" s="277"/>
      <c r="AR100" s="277"/>
      <c r="AS100" s="277"/>
      <c r="AT100" s="277"/>
      <c r="AU100" s="277"/>
      <c r="AV100" s="277"/>
      <c r="AW100" s="277"/>
      <c r="AX100" s="51"/>
      <c r="AY100" s="93"/>
      <c r="AZ100" s="93"/>
      <c r="BA100" s="94"/>
    </row>
    <row r="101" spans="1:53" s="45" customFormat="1" x14ac:dyDescent="0.2">
      <c r="A101" s="91"/>
      <c r="C101" s="54">
        <v>19</v>
      </c>
      <c r="D101" s="54" t="s">
        <v>90</v>
      </c>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44"/>
      <c r="AT101" s="44"/>
      <c r="AU101" s="54"/>
      <c r="AV101" s="44"/>
      <c r="AW101" s="54"/>
      <c r="AX101" s="51"/>
      <c r="AY101" s="93"/>
      <c r="AZ101" s="93"/>
      <c r="BA101" s="94"/>
    </row>
    <row r="102" spans="1:53" s="45" customFormat="1" x14ac:dyDescent="0.2">
      <c r="A102" s="91"/>
      <c r="C102" s="54">
        <v>20</v>
      </c>
      <c r="D102" s="54" t="s">
        <v>214</v>
      </c>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44"/>
      <c r="AT102" s="44"/>
      <c r="AU102" s="54"/>
      <c r="AV102" s="44"/>
      <c r="AW102" s="54"/>
      <c r="AX102" s="51"/>
      <c r="AY102" s="93"/>
      <c r="AZ102" s="93"/>
      <c r="BA102" s="94"/>
    </row>
    <row r="103" spans="1:53" s="96" customFormat="1" ht="13.15" customHeight="1" x14ac:dyDescent="0.2">
      <c r="B103" s="81"/>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44"/>
      <c r="AT103" s="44"/>
      <c r="AU103" s="54"/>
      <c r="AV103" s="44"/>
      <c r="AW103" s="54"/>
      <c r="AX103" s="97"/>
      <c r="AY103" s="98"/>
      <c r="AZ103" s="98"/>
      <c r="BA103" s="99"/>
    </row>
  </sheetData>
  <autoFilter ref="A6:HT51">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91:AW91"/>
    <mergeCell ref="D100:AW100"/>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104:F1048576 F3:F8 F21:F22 F35">
    <cfRule type="duplicateValues" dxfId="15" priority="230"/>
  </conditionalFormatting>
  <conditionalFormatting sqref="F36:F37 F39">
    <cfRule type="duplicateValues" dxfId="14" priority="236"/>
  </conditionalFormatting>
  <conditionalFormatting sqref="F54">
    <cfRule type="duplicateValues" dxfId="13" priority="170"/>
  </conditionalFormatting>
  <conditionalFormatting sqref="F56">
    <cfRule type="duplicateValues" dxfId="12" priority="169"/>
  </conditionalFormatting>
  <conditionalFormatting sqref="F58">
    <cfRule type="duplicateValues" dxfId="11" priority="168"/>
  </conditionalFormatting>
  <conditionalFormatting sqref="F60">
    <cfRule type="duplicateValues" dxfId="10" priority="167"/>
  </conditionalFormatting>
  <conditionalFormatting sqref="F62">
    <cfRule type="duplicateValues" dxfId="9" priority="166"/>
  </conditionalFormatting>
  <conditionalFormatting sqref="F64">
    <cfRule type="duplicateValues" dxfId="8" priority="165"/>
  </conditionalFormatting>
  <conditionalFormatting sqref="C17">
    <cfRule type="duplicateValues" dxfId="7" priority="8"/>
  </conditionalFormatting>
  <conditionalFormatting sqref="C31">
    <cfRule type="duplicateValues" dxfId="6" priority="7"/>
  </conditionalFormatting>
  <conditionalFormatting sqref="AY18 C18">
    <cfRule type="duplicateValues" dxfId="5" priority="6"/>
  </conditionalFormatting>
  <conditionalFormatting sqref="AY32 C32">
    <cfRule type="duplicateValues" dxfId="4" priority="5"/>
  </conditionalFormatting>
  <conditionalFormatting sqref="C19">
    <cfRule type="duplicateValues" dxfId="3" priority="4"/>
  </conditionalFormatting>
  <conditionalFormatting sqref="C33">
    <cfRule type="duplicateValues" dxfId="2" priority="3"/>
  </conditionalFormatting>
  <conditionalFormatting sqref="AY20 C20">
    <cfRule type="duplicateValues" dxfId="1" priority="2"/>
  </conditionalFormatting>
  <conditionalFormatting sqref="AY34 C34">
    <cfRule type="duplicateValues" dxfId="0" priority="1"/>
  </conditionalFormatting>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№75 новая форма</vt:lpstr>
      <vt:lpstr>№75 старая форма</vt:lpstr>
      <vt:lpstr>'№75 новая форма'!Область_печати</vt:lpstr>
      <vt:lpstr>'№75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Кадыров Мурат Абугалиевич</cp:lastModifiedBy>
  <cp:lastPrinted>2018-03-12T09:23:47Z</cp:lastPrinted>
  <dcterms:created xsi:type="dcterms:W3CDTF">2017-05-02T05:10:22Z</dcterms:created>
  <dcterms:modified xsi:type="dcterms:W3CDTF">2018-09-19T04:33:57Z</dcterms:modified>
</cp:coreProperties>
</file>