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Yergaliyev\Desktop\план\ДПЗ\ДПЗ 41 изм\"/>
    </mc:Choice>
  </mc:AlternateContent>
  <bookViews>
    <workbookView xWindow="0" yWindow="0" windowWidth="28800" windowHeight="11835"/>
  </bookViews>
  <sheets>
    <sheet name="№89 новая форма" sheetId="4" r:id="rId1"/>
    <sheet name="№89 старая форма" sheetId="5"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'№89 новая форма'!$A$7:$BV$32</definedName>
    <definedName name="_xlnm._FilterDatabase" localSheetId="1" hidden="1">'№89 старая форма'!$A$6:$HT$29</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'№89 новая форма'!$A$1:$BQ$32</definedName>
    <definedName name="_xlnm.Print_Area" localSheetId="1">'№89 старая форма'!$A$1:$AX$29</definedName>
    <definedName name="ооо">'[4]Способы закупок'!$A$4:$A$11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V13" i="4" l="1"/>
  <c r="AR13" i="4"/>
  <c r="AS13" i="4" s="1"/>
  <c r="AN13" i="4"/>
  <c r="AO13" i="4" s="1"/>
  <c r="AJ13" i="4"/>
  <c r="AK13" i="4" s="1"/>
  <c r="AF13" i="4"/>
  <c r="AG13" i="4" s="1"/>
  <c r="BC13" i="4" l="1"/>
  <c r="AW13" i="4"/>
  <c r="BD13" i="4" s="1"/>
  <c r="AK26" i="4" l="1"/>
  <c r="AF26" i="4"/>
  <c r="BC26" i="4" s="1"/>
  <c r="BD26" i="4" s="1"/>
  <c r="BC25" i="4"/>
  <c r="BD25" i="4" s="1"/>
  <c r="AK25" i="4"/>
  <c r="AG25" i="4"/>
  <c r="BC24" i="4"/>
  <c r="BD24" i="4" s="1"/>
  <c r="AK24" i="4"/>
  <c r="AG24" i="4"/>
  <c r="BC23" i="4"/>
  <c r="BD23" i="4" s="1"/>
  <c r="AK23" i="4"/>
  <c r="AG23" i="4"/>
  <c r="AK20" i="4"/>
  <c r="AF20" i="4"/>
  <c r="BC20" i="4" s="1"/>
  <c r="BD20" i="4" s="1"/>
  <c r="BC19" i="4"/>
  <c r="BD19" i="4" s="1"/>
  <c r="AK19" i="4"/>
  <c r="AG19" i="4"/>
  <c r="BC18" i="4"/>
  <c r="BD18" i="4" s="1"/>
  <c r="AK18" i="4"/>
  <c r="AG18" i="4"/>
  <c r="BC17" i="4"/>
  <c r="BD17" i="4" s="1"/>
  <c r="AK17" i="4"/>
  <c r="AG17" i="4"/>
  <c r="BC21" i="4"/>
  <c r="BD21" i="4"/>
  <c r="AG26" i="4" l="1"/>
  <c r="AG20" i="4"/>
  <c r="AT17" i="5" l="1"/>
  <c r="AS17" i="5"/>
  <c r="AT12" i="5"/>
  <c r="AS12" i="5"/>
  <c r="BC14" i="4" l="1"/>
  <c r="AG34" i="4" l="1"/>
  <c r="AH34" i="4"/>
  <c r="AI34" i="4"/>
  <c r="AL34" i="4"/>
  <c r="AM34" i="4"/>
  <c r="AP34" i="4"/>
  <c r="AQ34" i="4"/>
  <c r="AR34" i="4"/>
  <c r="AS34" i="4"/>
  <c r="AT34" i="4"/>
  <c r="AU34" i="4"/>
  <c r="AV34" i="4"/>
  <c r="AW34" i="4"/>
  <c r="AX34" i="4"/>
  <c r="AY34" i="4"/>
  <c r="AZ34" i="4"/>
  <c r="BA34" i="4"/>
  <c r="BB34" i="4"/>
  <c r="AF34" i="4"/>
  <c r="AG31" i="4"/>
  <c r="AH31" i="4"/>
  <c r="AI31" i="4"/>
  <c r="AL31" i="4"/>
  <c r="AM31" i="4"/>
  <c r="AP31" i="4"/>
  <c r="AQ31" i="4"/>
  <c r="AR31" i="4"/>
  <c r="AS31" i="4"/>
  <c r="AT31" i="4"/>
  <c r="AU31" i="4"/>
  <c r="AV31" i="4"/>
  <c r="AW31" i="4"/>
  <c r="AX31" i="4"/>
  <c r="AY31" i="4"/>
  <c r="AZ31" i="4"/>
  <c r="BA31" i="4"/>
  <c r="BB31" i="4"/>
  <c r="AF31" i="4"/>
  <c r="AH14" i="4"/>
  <c r="AI14" i="4"/>
  <c r="AL14" i="4"/>
  <c r="AM14" i="4"/>
  <c r="AP14" i="4"/>
  <c r="AQ14" i="4"/>
  <c r="AT14" i="4"/>
  <c r="AU14" i="4"/>
  <c r="AX14" i="4"/>
  <c r="AY14" i="4"/>
  <c r="AZ14" i="4"/>
  <c r="BA14" i="4"/>
  <c r="BB14" i="4"/>
  <c r="AH11" i="4"/>
  <c r="AI11" i="4"/>
  <c r="AJ11" i="4"/>
  <c r="AK11" i="4"/>
  <c r="AL11" i="4"/>
  <c r="AM11" i="4"/>
  <c r="AN11" i="4"/>
  <c r="AO11" i="4"/>
  <c r="AP11" i="4"/>
  <c r="AQ11" i="4"/>
  <c r="AR11" i="4"/>
  <c r="AS11" i="4"/>
  <c r="AT11" i="4"/>
  <c r="AU11" i="4"/>
  <c r="AV11" i="4"/>
  <c r="AW11" i="4"/>
  <c r="AX11" i="4"/>
  <c r="AY11" i="4"/>
  <c r="AZ11" i="4"/>
  <c r="BA11" i="4"/>
  <c r="BB11" i="4"/>
  <c r="AW14" i="4"/>
  <c r="AK14" i="4"/>
  <c r="AK21" i="4" s="1"/>
  <c r="BD11" i="4"/>
  <c r="AN14" i="4" l="1"/>
  <c r="AF11" i="4"/>
  <c r="AG14" i="4"/>
  <c r="AO14" i="4"/>
  <c r="AS14" i="4"/>
  <c r="BC11" i="4"/>
  <c r="AR14" i="4"/>
  <c r="AV14" i="4"/>
  <c r="AJ14" i="4"/>
  <c r="AJ21" i="4" s="1"/>
  <c r="AF14" i="4"/>
  <c r="AG11" i="4"/>
  <c r="BD14" i="4" l="1"/>
  <c r="AN33" i="4" l="1"/>
  <c r="AJ33" i="4"/>
  <c r="AN30" i="4"/>
  <c r="AJ30" i="4"/>
  <c r="AO30" i="4" l="1"/>
  <c r="AO31" i="4" s="1"/>
  <c r="AN31" i="4"/>
  <c r="AK33" i="4"/>
  <c r="AK34" i="4" s="1"/>
  <c r="AJ34" i="4"/>
  <c r="AO33" i="4"/>
  <c r="AO34" i="4" s="1"/>
  <c r="AN34" i="4"/>
  <c r="BC30" i="4"/>
  <c r="AJ31" i="4"/>
  <c r="BC33" i="4"/>
  <c r="AK30" i="4"/>
  <c r="AK31" i="4" s="1"/>
  <c r="BD30" i="4" l="1"/>
  <c r="BD31" i="4" s="1"/>
  <c r="BC31" i="4"/>
  <c r="BD33" i="4"/>
  <c r="BD34" i="4" s="1"/>
  <c r="BC34" i="4"/>
  <c r="AS23" i="5"/>
  <c r="AT23" i="5"/>
  <c r="AS26" i="5"/>
  <c r="AT26" i="5"/>
  <c r="AS29" i="5" l="1"/>
  <c r="AJ27" i="4"/>
  <c r="AK27" i="4"/>
  <c r="AN27" i="4"/>
  <c r="AO27" i="4"/>
  <c r="AP27" i="4"/>
  <c r="AQ27" i="4"/>
  <c r="AR27" i="4"/>
  <c r="AS27" i="4"/>
  <c r="AT27" i="4"/>
  <c r="AU27" i="4"/>
  <c r="AV27" i="4"/>
  <c r="AW27" i="4"/>
  <c r="AX27" i="4"/>
  <c r="AY27" i="4"/>
  <c r="AZ27" i="4"/>
  <c r="BA27" i="4"/>
  <c r="BB27" i="4"/>
  <c r="AT29" i="5" l="1"/>
  <c r="BD27" i="4" l="1"/>
  <c r="BC27" i="4"/>
</calcChain>
</file>

<file path=xl/sharedStrings.xml><?xml version="1.0" encoding="utf-8"?>
<sst xmlns="http://schemas.openxmlformats.org/spreadsheetml/2006/main" count="584" uniqueCount="291">
  <si>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</si>
  <si>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</si>
  <si>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</si>
  <si>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</si>
  <si>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</si>
  <si>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</si>
  <si>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</si>
  <si>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</si>
  <si>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</si>
  <si>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</si>
  <si>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</si>
  <si>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</si>
  <si>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</si>
  <si>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</si>
  <si>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</si>
  <si>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</si>
  <si>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</si>
  <si>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</si>
  <si>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</si>
  <si>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</si>
  <si>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</si>
  <si>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</si>
  <si>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</si>
  <si>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</si>
  <si>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</si>
  <si>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</si>
  <si>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</si>
  <si>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</si>
  <si>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</si>
  <si>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</si>
  <si>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</si>
  <si>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</si>
  <si>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</si>
  <si>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</si>
  <si>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</si>
  <si>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</si>
  <si>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</si>
  <si>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</si>
  <si>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</si>
  <si>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</si>
  <si>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</si>
  <si>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</si>
  <si>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</si>
  <si>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</si>
  <si>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</si>
  <si>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</si>
  <si>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</si>
  <si>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</si>
  <si>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</si>
  <si>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</si>
  <si>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</si>
  <si>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</si>
  <si>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</si>
  <si>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</si>
  <si>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</si>
  <si>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</si>
  <si>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</si>
  <si>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</si>
  <si>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</si>
  <si>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</si>
  <si>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</si>
  <si>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</si>
  <si>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</si>
  <si>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</si>
  <si>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</si>
  <si>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</si>
  <si>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</si>
  <si>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</si>
  <si>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</si>
  <si>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</si>
  <si>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</si>
  <si>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</si>
  <si>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</si>
  <si>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</si>
  <si>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</si>
  <si>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</si>
  <si>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</si>
  <si>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</si>
  <si>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</si>
  <si>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</si>
  <si>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</si>
  <si>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</si>
  <si>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</si>
  <si>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</si>
  <si>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</si>
  <si>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</si>
  <si>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</si>
  <si>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</si>
  <si>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</si>
  <si>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</si>
  <si>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</si>
  <si>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</si>
  <si>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</si>
  <si>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</si>
  <si>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</si>
  <si>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</si>
  <si>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</si>
  <si>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</si>
  <si>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</si>
  <si>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</si>
  <si>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</si>
  <si>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</si>
  <si>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</si>
  <si>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</si>
  <si>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</si>
  <si>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</si>
  <si>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</si>
  <si>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</si>
  <si>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</si>
  <si>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</si>
  <si>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</si>
  <si>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</si>
  <si>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</si>
  <si>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</si>
  <si>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</si>
  <si>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</si>
  <si>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</si>
  <si>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</si>
  <si>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</si>
  <si>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</si>
  <si>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</si>
  <si>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</si>
  <si>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</si>
  <si>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</si>
  <si>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</si>
  <si>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</si>
  <si>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</si>
  <si>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</si>
  <si>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</si>
  <si>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</si>
  <si>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</si>
  <si>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</si>
  <si>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</si>
  <si>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</si>
  <si>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</si>
  <si>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</si>
  <si>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</si>
  <si>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</si>
  <si>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</si>
  <si>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</si>
  <si>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</si>
  <si>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</si>
  <si>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</si>
  <si>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</si>
  <si>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</si>
  <si>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</si>
  <si>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</si>
  <si>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</si>
  <si>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</si>
  <si>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</si>
  <si>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</si>
  <si>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</si>
  <si>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</si>
  <si>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</si>
  <si>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</si>
  <si>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</si>
  <si>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</si>
  <si>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</si>
  <si>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</si>
  <si>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</si>
  <si>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</si>
  <si>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</si>
  <si>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</si>
  <si>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</si>
  <si>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</si>
  <si>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</si>
  <si>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</si>
  <si>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</si>
  <si>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</si>
  <si>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</si>
  <si>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</si>
  <si>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</si>
  <si>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</si>
  <si>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</si>
  <si>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</si>
  <si>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</si>
  <si>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</si>
  <si>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</si>
  <si>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</si>
  <si>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</si>
  <si>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</si>
  <si>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</si>
  <si>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</si>
  <si>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</si>
  <si>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</si>
  <si>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</si>
  <si>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</si>
  <si>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</si>
  <si>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</si>
  <si>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</si>
  <si>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</si>
  <si>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</si>
  <si>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</si>
  <si>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</si>
  <si>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</si>
  <si>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</si>
  <si>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</si>
  <si>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</si>
  <si>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</si>
  <si>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</si>
  <si>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</si>
  <si>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</si>
  <si>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</si>
  <si>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</si>
  <si>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</si>
  <si>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</si>
  <si>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</si>
  <si>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</si>
  <si>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</si>
  <si>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</si>
  <si>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</si>
  <si>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</si>
  <si>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</si>
  <si>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</si>
  <si>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</si>
  <si>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</si>
  <si>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г.Атырау, ст.Тендык, УПТОиКО</t>
  </si>
  <si>
    <t>DDP</t>
  </si>
  <si>
    <t>ДТ</t>
  </si>
  <si>
    <t>158-5 У</t>
  </si>
  <si>
    <t>494219.000.000000</t>
  </si>
  <si>
    <t>Услуги по перевозкам легковым автотранспортом</t>
  </si>
  <si>
    <t>ОТ</t>
  </si>
  <si>
    <t>г.Атырау, ул.Валиханова, 1</t>
  </si>
  <si>
    <t>02.2018</t>
  </si>
  <si>
    <t>KZ</t>
  </si>
  <si>
    <t>Атырауская область, Жылыойский район</t>
  </si>
  <si>
    <t>04.2018</t>
  </si>
  <si>
    <t>12.2020</t>
  </si>
  <si>
    <t>С НДС</t>
  </si>
  <si>
    <t>120240021112</t>
  </si>
  <si>
    <t xml:space="preserve">"Ембімұнайгаз" АҚ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</si>
  <si>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</si>
  <si>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33,34,37,38,52,53</t>
  </si>
  <si>
    <t>158-6 У</t>
  </si>
  <si>
    <t>ДМТС</t>
  </si>
  <si>
    <t>869-2 Т</t>
  </si>
  <si>
    <t>242012.200.000072</t>
  </si>
  <si>
    <t>Труба насосно-компрессорная</t>
  </si>
  <si>
    <t>стальная, условный диаметр 73 мм, толщина стенки 5,5 мм</t>
  </si>
  <si>
    <t>ТПХ</t>
  </si>
  <si>
    <t>710000000</t>
  </si>
  <si>
    <t>г.Астана, пр.Кабанбай батыра, 19</t>
  </si>
  <si>
    <t>07.2018</t>
  </si>
  <si>
    <t>11.2022</t>
  </si>
  <si>
    <t>168 Тонна (метрическая)</t>
  </si>
  <si>
    <t>020240000555</t>
  </si>
  <si>
    <t>Насосно-компрессорные трубы (НКТ) 73х5,5мм, бесшовные гладкие с наружной резьбой на обоих концах с соединительной муфтой, длиной 10м (+, - 5%),  группы прочности Д</t>
  </si>
  <si>
    <t>869-3 Т</t>
  </si>
  <si>
    <t>28;29;30;31;32;33;34;35;36;37;38;39;40;41;42;43;44;45;46;52;53;54;</t>
  </si>
  <si>
    <t>89 изменения и дополнения в План долгосрочных закупок товаров, работ и услуг АО "Эмбамунайгаз"</t>
  </si>
  <si>
    <t>77-2 У</t>
  </si>
  <si>
    <t>АО "Эмбамунайгаз"</t>
  </si>
  <si>
    <t>52.21.11.900.001.00.0777.000000000000</t>
  </si>
  <si>
    <t>Услуги маневровые/буксировочные на железных дорогах</t>
  </si>
  <si>
    <t>Услуги на подачу и уборку вагона на железнодорожный подъездной путь при станции Тендык</t>
  </si>
  <si>
    <t>ОИ</t>
  </si>
  <si>
    <t>апрель-декабрь</t>
  </si>
  <si>
    <t>Атырауская область, г.Атырау</t>
  </si>
  <si>
    <t>100 % предоплата</t>
  </si>
  <si>
    <t>*</t>
  </si>
  <si>
    <t>2015/2017</t>
  </si>
  <si>
    <t>78-2 У</t>
  </si>
  <si>
    <t>Услуги на подачу и уборку вагона на железнодорожный подъездной путь при станции Кульсары</t>
  </si>
  <si>
    <t>Атырауская область, ст. Кульсары</t>
  </si>
  <si>
    <t>80-2 У</t>
  </si>
  <si>
    <t>Услуги на подачу и уборку вагона на железнодорожный подъездной путь при станции Жамансор</t>
  </si>
  <si>
    <t>Атырауская область, ст. Жамансор</t>
  </si>
  <si>
    <t>77-3 У</t>
  </si>
  <si>
    <t>78-3 У</t>
  </si>
  <si>
    <t>80-3 У</t>
  </si>
  <si>
    <t>ДБРиКРС</t>
  </si>
  <si>
    <t>36-2 Р</t>
  </si>
  <si>
    <t>091011.500.000000</t>
  </si>
  <si>
    <t>Работы по ремонту/реконструкции скважин</t>
  </si>
  <si>
    <t>80</t>
  </si>
  <si>
    <t>230000000</t>
  </si>
  <si>
    <t>10.2017</t>
  </si>
  <si>
    <t>01.2018</t>
  </si>
  <si>
    <t>12.2019</t>
  </si>
  <si>
    <t>Работы по капитальному ремонту скважин на месторождениях НГДУ ""Жайыкмунайгаз""</t>
  </si>
  <si>
    <t>37-1 Р</t>
  </si>
  <si>
    <t>"Работы по капитальному ремонту скважин на месторождениях НГДУ ""Жылыоймунайгаз""</t>
  </si>
  <si>
    <t>38-1 Р</t>
  </si>
  <si>
    <t>"Работы по капитальному ремонту скважин на месторождениях НГДУ ""Доссормунайгаз""</t>
  </si>
  <si>
    <t>39-3 Р</t>
  </si>
  <si>
    <t>"Работы по капитальному ремонту скважин на месторождениях НГДУ ""Кайнармунайгаз""</t>
  </si>
  <si>
    <t>36-3 Р</t>
  </si>
  <si>
    <t>37-2 Р</t>
  </si>
  <si>
    <t>38-2 Р</t>
  </si>
  <si>
    <t>39-4 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</si>
</sst>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0.000"/>
    <numFmt numFmtId="172" formatCode="#,##0.000\ _₽"/>
  </numFmts>
  <fonts count="40"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name val="Calibri"/>
      <family val="2"/>
      <scheme val="minor"/>
    </font>
    <font>
      <sz val="12"/>
      <name val="Times New Roman"/>
      <family val="1"/>
      <charset val="204"/>
    </font>
    <font>
      <sz val="10"/>
      <color indexed="8"/>
      <name val="Arial"/>
      <family val="2"/>
      <charset val="204"/>
    </font>
    <font>
      <sz val="10"/>
      <name val="Calibri"/>
      <family val="2"/>
      <charset val="204"/>
      <scheme val="minor"/>
    </font>
    <font>
      <sz val="11"/>
      <name val="Calibri"/>
      <family val="2"/>
      <charset val="204"/>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4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21" applyNumberFormat="0" applyAlignment="0" applyProtection="0"/>
    <xf numFmtId="0" fontId="26" fillId="6" borderId="22" applyNumberFormat="0" applyAlignment="0" applyProtection="0"/>
    <xf numFmtId="0" fontId="27" fillId="6" borderId="21" applyNumberFormat="0" applyAlignment="0" applyProtection="0"/>
    <xf numFmtId="0" fontId="28" fillId="0" borderId="23" applyNumberFormat="0" applyFill="0" applyAlignment="0" applyProtection="0"/>
    <xf numFmtId="0" fontId="29" fillId="7" borderId="24" applyNumberFormat="0" applyAlignment="0" applyProtection="0"/>
    <xf numFmtId="0" fontId="30" fillId="0" borderId="0" applyNumberFormat="0" applyFill="0" applyBorder="0" applyAlignment="0" applyProtection="0"/>
    <xf numFmtId="0" fontId="1" fillId="8"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4" fillId="0" borderId="0"/>
    <xf numFmtId="0" fontId="37" fillId="0" borderId="0"/>
  </cellStyleXfs>
  <cellXfs count="356">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5" applyNumberFormat="1" applyFont="1" applyFill="1" applyBorder="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0" xfId="2" applyFont="1" applyFill="1" applyBorder="1" applyAlignment="1">
      <alignment horizontal="left" vertical="center"/>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4" fontId="3" fillId="0" borderId="0" xfId="0" applyNumberFormat="1" applyFont="1" applyFill="1" applyBorder="1" applyAlignment="1">
      <alignment horizontal="right" vertical="top"/>
    </xf>
    <xf numFmtId="4" fontId="11" fillId="0" borderId="2" xfId="0" applyNumberFormat="1" applyFont="1" applyFill="1" applyBorder="1" applyAlignment="1">
      <alignment horizontal="center" vertical="center"/>
    </xf>
    <xf numFmtId="49" fontId="3" fillId="0" borderId="2" xfId="2" applyNumberFormat="1" applyFont="1" applyFill="1" applyBorder="1" applyAlignment="1">
      <alignment horizontal="left" vertical="center"/>
    </xf>
    <xf numFmtId="164" fontId="35" fillId="0" borderId="2" xfId="1" applyFont="1" applyFill="1" applyBorder="1"/>
    <xf numFmtId="49" fontId="3" fillId="0" borderId="2" xfId="0" applyNumberFormat="1" applyFont="1" applyFill="1" applyBorder="1" applyAlignment="1">
      <alignment horizontal="left" vertical="center" wrapText="1"/>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44" applyFont="1" applyFill="1" applyBorder="1" applyAlignment="1">
      <alignment horizontal="left" vertical="center"/>
    </xf>
    <xf numFmtId="4" fontId="3" fillId="0" borderId="2" xfId="0" applyNumberFormat="1" applyFont="1" applyFill="1" applyBorder="1" applyAlignment="1">
      <alignment vertical="center"/>
    </xf>
    <xf numFmtId="4" fontId="3" fillId="0" borderId="2" xfId="2" applyNumberFormat="1" applyFont="1" applyFill="1" applyBorder="1" applyAlignment="1">
      <alignment vertical="center"/>
    </xf>
    <xf numFmtId="0" fontId="3" fillId="0" borderId="2" xfId="0" applyFont="1" applyFill="1" applyBorder="1" applyAlignment="1">
      <alignment horizontal="center"/>
    </xf>
    <xf numFmtId="4" fontId="36" fillId="0" borderId="2" xfId="2" applyNumberFormat="1" applyFont="1" applyFill="1" applyBorder="1" applyAlignment="1">
      <alignment horizontal="center" vertical="center" wrapText="1"/>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3" fillId="0" borderId="2" xfId="2" applyFont="1" applyFill="1" applyBorder="1" applyAlignment="1">
      <alignment horizontal="center" vertical="center" wrapText="1"/>
    </xf>
    <xf numFmtId="0" fontId="3" fillId="15" borderId="2" xfId="2" applyFont="1" applyFill="1" applyBorder="1" applyAlignment="1">
      <alignment horizontal="left" vertical="center"/>
    </xf>
    <xf numFmtId="49" fontId="3" fillId="15" borderId="2" xfId="0" applyNumberFormat="1" applyFont="1" applyFill="1" applyBorder="1" applyAlignment="1">
      <alignment horizontal="center" vertical="center" wrapText="1"/>
    </xf>
    <xf numFmtId="0" fontId="38" fillId="15" borderId="2" xfId="0" applyFont="1" applyFill="1" applyBorder="1" applyAlignment="1">
      <alignment vertical="center" wrapText="1"/>
    </xf>
    <xf numFmtId="49" fontId="3" fillId="15" borderId="2" xfId="0" applyNumberFormat="1" applyFont="1" applyFill="1" applyBorder="1" applyAlignment="1">
      <alignment wrapText="1"/>
    </xf>
    <xf numFmtId="0" fontId="34" fillId="15" borderId="2" xfId="0" applyFont="1" applyFill="1" applyBorder="1" applyAlignment="1">
      <alignment horizontal="center" vertical="center" wrapText="1"/>
    </xf>
    <xf numFmtId="0" fontId="3" fillId="15" borderId="2" xfId="2" applyFont="1" applyFill="1" applyBorder="1" applyAlignment="1">
      <alignment horizontal="right" vertical="center"/>
    </xf>
    <xf numFmtId="0" fontId="3" fillId="15" borderId="2" xfId="5" applyFont="1" applyFill="1" applyBorder="1" applyAlignment="1">
      <alignment horizontal="center" vertical="center" wrapText="1"/>
    </xf>
    <xf numFmtId="49" fontId="3" fillId="15" borderId="2" xfId="0" applyNumberFormat="1" applyFont="1" applyFill="1" applyBorder="1" applyAlignment="1">
      <alignment horizontal="center" vertical="center"/>
    </xf>
    <xf numFmtId="0" fontId="3" fillId="15" borderId="2" xfId="2" applyNumberFormat="1" applyFont="1" applyFill="1" applyBorder="1" applyAlignment="1">
      <alignment horizontal="right" vertical="center" wrapText="1"/>
    </xf>
    <xf numFmtId="0" fontId="3" fillId="15" borderId="2" xfId="0" applyNumberFormat="1" applyFont="1" applyFill="1" applyBorder="1" applyAlignment="1">
      <alignment horizontal="center" vertical="center" wrapText="1"/>
    </xf>
    <xf numFmtId="0" fontId="3" fillId="15" borderId="2" xfId="2" applyFont="1" applyFill="1" applyBorder="1" applyAlignment="1">
      <alignment horizontal="center" vertical="center" wrapText="1"/>
    </xf>
    <xf numFmtId="49" fontId="3" fillId="15" borderId="2" xfId="0" applyNumberFormat="1" applyFont="1" applyFill="1" applyBorder="1" applyAlignment="1">
      <alignment horizontal="left"/>
    </xf>
    <xf numFmtId="49" fontId="3" fillId="15" borderId="2" xfId="0" applyNumberFormat="1" applyFont="1" applyFill="1" applyBorder="1" applyAlignment="1">
      <alignment horizontal="right" vertical="center" wrapText="1"/>
    </xf>
    <xf numFmtId="1" fontId="3" fillId="15" borderId="2" xfId="0" applyNumberFormat="1" applyFont="1" applyFill="1" applyBorder="1" applyAlignment="1">
      <alignment horizontal="center" vertical="center" wrapText="1"/>
    </xf>
    <xf numFmtId="170" fontId="3" fillId="15" borderId="2" xfId="0" applyNumberFormat="1" applyFont="1" applyFill="1" applyBorder="1" applyAlignment="1">
      <alignment horizontal="right" vertical="center" wrapText="1"/>
    </xf>
    <xf numFmtId="164" fontId="3" fillId="15" borderId="2" xfId="1" applyFont="1" applyFill="1" applyBorder="1" applyAlignment="1">
      <alignment horizontal="right" vertical="center" wrapText="1"/>
    </xf>
    <xf numFmtId="168" fontId="3" fillId="15" borderId="2" xfId="0" applyNumberFormat="1" applyFont="1" applyFill="1" applyBorder="1" applyAlignment="1">
      <alignment horizontal="left"/>
    </xf>
    <xf numFmtId="4" fontId="11" fillId="15" borderId="2" xfId="0" applyNumberFormat="1" applyFont="1" applyFill="1" applyBorder="1" applyAlignment="1">
      <alignment horizontal="right"/>
    </xf>
    <xf numFmtId="168" fontId="3" fillId="15" borderId="2" xfId="0" applyNumberFormat="1" applyFont="1" applyFill="1" applyBorder="1" applyAlignment="1">
      <alignment horizontal="right" vertical="center" wrapText="1"/>
    </xf>
    <xf numFmtId="168" fontId="3" fillId="15" borderId="2" xfId="0" applyNumberFormat="1" applyFont="1" applyFill="1" applyBorder="1" applyAlignment="1">
      <alignment wrapText="1"/>
    </xf>
    <xf numFmtId="168" fontId="3" fillId="15" borderId="2" xfId="0" applyNumberFormat="1" applyFont="1" applyFill="1" applyBorder="1" applyAlignment="1">
      <alignment horizontal="left" vertical="center"/>
    </xf>
    <xf numFmtId="49" fontId="3" fillId="15" borderId="0" xfId="0" applyNumberFormat="1" applyFont="1" applyFill="1" applyBorder="1" applyAlignment="1">
      <alignment horizontal="left"/>
    </xf>
    <xf numFmtId="172" fontId="3" fillId="0" borderId="2" xfId="0" applyNumberFormat="1" applyFont="1" applyFill="1" applyBorder="1" applyAlignment="1">
      <alignment horizontal="right" vertical="center"/>
    </xf>
    <xf numFmtId="168" fontId="3" fillId="0" borderId="2" xfId="0" applyNumberFormat="1" applyFont="1" applyFill="1" applyBorder="1" applyAlignment="1">
      <alignment horizontal="right" vertical="center"/>
    </xf>
    <xf numFmtId="168" fontId="3" fillId="0" borderId="2" xfId="12" applyNumberFormat="1" applyFont="1" applyFill="1" applyBorder="1" applyAlignment="1">
      <alignment horizontal="right" vertical="center"/>
    </xf>
    <xf numFmtId="49" fontId="3" fillId="0" borderId="2" xfId="12" applyNumberFormat="1" applyFont="1" applyFill="1" applyBorder="1" applyAlignment="1">
      <alignment horizontal="left" vertical="center" wrapText="1"/>
    </xf>
    <xf numFmtId="49" fontId="3" fillId="16" borderId="2" xfId="0" applyNumberFormat="1" applyFont="1" applyFill="1" applyBorder="1" applyAlignment="1">
      <alignment horizontal="left" vertical="center"/>
    </xf>
    <xf numFmtId="49" fontId="3" fillId="16" borderId="2" xfId="12" applyNumberFormat="1" applyFont="1" applyFill="1" applyBorder="1" applyAlignment="1">
      <alignment horizontal="left" vertical="center"/>
    </xf>
    <xf numFmtId="49" fontId="3" fillId="16" borderId="2" xfId="0" applyNumberFormat="1" applyFont="1" applyFill="1" applyBorder="1" applyAlignment="1">
      <alignment horizontal="left"/>
    </xf>
    <xf numFmtId="1" fontId="3" fillId="16" borderId="2" xfId="0" applyNumberFormat="1" applyFont="1" applyFill="1" applyBorder="1" applyAlignment="1">
      <alignment horizontal="left" vertical="center"/>
    </xf>
    <xf numFmtId="49" fontId="3" fillId="16" borderId="2" xfId="12" applyNumberFormat="1" applyFont="1" applyFill="1" applyBorder="1" applyAlignment="1">
      <alignment horizontal="left" vertical="center" wrapText="1"/>
    </xf>
    <xf numFmtId="49" fontId="3" fillId="16" borderId="0" xfId="0" applyNumberFormat="1" applyFont="1" applyFill="1" applyBorder="1" applyAlignment="1">
      <alignment horizontal="left"/>
    </xf>
    <xf numFmtId="49" fontId="3" fillId="16" borderId="2" xfId="0" applyNumberFormat="1" applyFont="1" applyFill="1" applyBorder="1" applyAlignment="1">
      <alignment horizontal="center" vertical="center" wrapText="1"/>
    </xf>
    <xf numFmtId="0" fontId="38" fillId="16" borderId="2" xfId="0" applyFont="1" applyFill="1" applyBorder="1" applyAlignment="1">
      <alignment vertical="center" wrapText="1"/>
    </xf>
    <xf numFmtId="49" fontId="3" fillId="16" borderId="2" xfId="0" applyNumberFormat="1" applyFont="1" applyFill="1" applyBorder="1" applyAlignment="1">
      <alignment wrapText="1"/>
    </xf>
    <xf numFmtId="0" fontId="34" fillId="16" borderId="2" xfId="0" applyFont="1" applyFill="1" applyBorder="1" applyAlignment="1">
      <alignment horizontal="center" vertical="center" wrapText="1"/>
    </xf>
    <xf numFmtId="0" fontId="3" fillId="16" borderId="2" xfId="2" applyFont="1" applyFill="1" applyBorder="1" applyAlignment="1">
      <alignment horizontal="left" vertical="center"/>
    </xf>
    <xf numFmtId="0" fontId="3" fillId="16" borderId="2" xfId="2" applyFont="1" applyFill="1" applyBorder="1" applyAlignment="1">
      <alignment horizontal="right" vertical="center"/>
    </xf>
    <xf numFmtId="0" fontId="3" fillId="16" borderId="2" xfId="5" applyFont="1" applyFill="1" applyBorder="1" applyAlignment="1">
      <alignment horizontal="center" vertical="center" wrapText="1"/>
    </xf>
    <xf numFmtId="49" fontId="3" fillId="16" borderId="2" xfId="0" applyNumberFormat="1" applyFont="1" applyFill="1" applyBorder="1" applyAlignment="1">
      <alignment horizontal="center" vertical="center"/>
    </xf>
    <xf numFmtId="0" fontId="3" fillId="16" borderId="2" xfId="2" applyNumberFormat="1" applyFont="1" applyFill="1" applyBorder="1" applyAlignment="1">
      <alignment horizontal="right" vertical="center" wrapText="1"/>
    </xf>
    <xf numFmtId="0" fontId="3" fillId="16" borderId="2" xfId="0" applyNumberFormat="1" applyFont="1" applyFill="1" applyBorder="1" applyAlignment="1">
      <alignment horizontal="center" vertical="center" wrapText="1"/>
    </xf>
    <xf numFmtId="0" fontId="3" fillId="16" borderId="2" xfId="2" applyFont="1" applyFill="1" applyBorder="1" applyAlignment="1">
      <alignment horizontal="center" vertical="center" wrapText="1"/>
    </xf>
    <xf numFmtId="49" fontId="3" fillId="16" borderId="2" xfId="0" applyNumberFormat="1" applyFont="1" applyFill="1" applyBorder="1" applyAlignment="1">
      <alignment horizontal="right" vertical="center" wrapText="1"/>
    </xf>
    <xf numFmtId="1" fontId="3" fillId="16" borderId="2" xfId="0" applyNumberFormat="1" applyFont="1" applyFill="1" applyBorder="1" applyAlignment="1">
      <alignment horizontal="center" vertical="center" wrapText="1"/>
    </xf>
    <xf numFmtId="170" fontId="3" fillId="16" borderId="2" xfId="0" applyNumberFormat="1" applyFont="1" applyFill="1" applyBorder="1" applyAlignment="1">
      <alignment horizontal="right" vertical="center" wrapText="1"/>
    </xf>
    <xf numFmtId="164" fontId="3" fillId="16" borderId="2" xfId="1" applyFont="1" applyFill="1" applyBorder="1" applyAlignment="1">
      <alignment horizontal="right" vertical="center" wrapText="1"/>
    </xf>
    <xf numFmtId="168" fontId="3" fillId="16" borderId="2" xfId="0" applyNumberFormat="1" applyFont="1" applyFill="1" applyBorder="1" applyAlignment="1">
      <alignment horizontal="left"/>
    </xf>
    <xf numFmtId="4" fontId="11" fillId="16" borderId="2" xfId="0" applyNumberFormat="1" applyFont="1" applyFill="1" applyBorder="1" applyAlignment="1">
      <alignment horizontal="right"/>
    </xf>
    <xf numFmtId="168" fontId="3" fillId="16" borderId="2" xfId="0" applyNumberFormat="1" applyFont="1" applyFill="1" applyBorder="1" applyAlignment="1">
      <alignment horizontal="right" vertical="center" wrapText="1"/>
    </xf>
    <xf numFmtId="168" fontId="3" fillId="16" borderId="2" xfId="0" applyNumberFormat="1" applyFont="1" applyFill="1" applyBorder="1" applyAlignment="1">
      <alignment wrapText="1"/>
    </xf>
    <xf numFmtId="168" fontId="3" fillId="16" borderId="2" xfId="0" applyNumberFormat="1" applyFont="1" applyFill="1" applyBorder="1" applyAlignment="1">
      <alignment horizontal="left" vertical="center"/>
    </xf>
    <xf numFmtId="4" fontId="11" fillId="17" borderId="2" xfId="0" applyNumberFormat="1" applyFont="1" applyFill="1" applyBorder="1" applyAlignment="1">
      <alignment horizontal="right"/>
    </xf>
    <xf numFmtId="168" fontId="3" fillId="17" borderId="2" xfId="0" applyNumberFormat="1" applyFont="1" applyFill="1" applyBorder="1" applyAlignment="1">
      <alignment horizontal="right" vertical="center" wrapText="1"/>
    </xf>
    <xf numFmtId="0" fontId="11" fillId="15" borderId="2" xfId="2" applyFont="1" applyFill="1" applyBorder="1" applyAlignment="1">
      <alignment horizontal="left" vertical="center"/>
    </xf>
    <xf numFmtId="0" fontId="11" fillId="15" borderId="2" xfId="0" applyNumberFormat="1" applyFont="1" applyFill="1" applyBorder="1" applyAlignment="1">
      <alignment horizontal="left"/>
    </xf>
    <xf numFmtId="0" fontId="11" fillId="15" borderId="2" xfId="5" applyNumberFormat="1" applyFont="1" applyFill="1" applyBorder="1" applyAlignment="1">
      <alignment horizontal="left" vertical="center"/>
    </xf>
    <xf numFmtId="0" fontId="11" fillId="15" borderId="2" xfId="0" applyFont="1" applyFill="1" applyBorder="1" applyAlignment="1">
      <alignment horizontal="left" vertical="center"/>
    </xf>
    <xf numFmtId="0" fontId="11" fillId="15" borderId="2" xfId="6" applyFont="1" applyFill="1" applyBorder="1" applyAlignment="1">
      <alignment horizontal="left" vertical="center"/>
    </xf>
    <xf numFmtId="0" fontId="11" fillId="15" borderId="2" xfId="0" applyFont="1" applyFill="1" applyBorder="1" applyAlignment="1">
      <alignment horizontal="left"/>
    </xf>
    <xf numFmtId="4" fontId="11" fillId="15" borderId="2" xfId="2" applyNumberFormat="1" applyFont="1" applyFill="1" applyBorder="1" applyAlignment="1">
      <alignment horizontal="left" vertical="center"/>
    </xf>
    <xf numFmtId="4" fontId="11" fillId="15" borderId="2" xfId="0" applyNumberFormat="1" applyFont="1" applyFill="1" applyBorder="1" applyAlignment="1">
      <alignment horizontal="left" vertical="center"/>
    </xf>
    <xf numFmtId="165" fontId="11" fillId="15" borderId="2" xfId="17" applyFont="1" applyFill="1" applyBorder="1" applyAlignment="1">
      <alignment horizontal="left" vertical="center"/>
    </xf>
    <xf numFmtId="4" fontId="3" fillId="15" borderId="2" xfId="2" applyNumberFormat="1" applyFont="1" applyFill="1" applyBorder="1" applyAlignment="1">
      <alignment horizontal="left" vertical="center"/>
    </xf>
    <xf numFmtId="0" fontId="11" fillId="15" borderId="2" xfId="0" applyNumberFormat="1" applyFont="1" applyFill="1" applyBorder="1" applyAlignment="1">
      <alignment horizontal="left" vertical="center"/>
    </xf>
    <xf numFmtId="169" fontId="3" fillId="15" borderId="0" xfId="2" applyNumberFormat="1" applyFont="1" applyFill="1" applyAlignment="1">
      <alignment horizontal="left" vertical="center"/>
    </xf>
    <xf numFmtId="0" fontId="3" fillId="15" borderId="0" xfId="2" applyFont="1" applyFill="1" applyBorder="1" applyAlignment="1">
      <alignment horizontal="left" vertical="center"/>
    </xf>
    <xf numFmtId="0" fontId="3" fillId="15" borderId="0" xfId="2" applyFont="1" applyFill="1" applyAlignment="1">
      <alignment horizontal="left" vertical="center"/>
    </xf>
    <xf numFmtId="0" fontId="11" fillId="15" borderId="2" xfId="44" applyFont="1" applyFill="1" applyBorder="1" applyAlignment="1">
      <alignment horizontal="left" vertical="center"/>
    </xf>
    <xf numFmtId="4" fontId="11" fillId="15" borderId="2" xfId="13" applyNumberFormat="1" applyFont="1" applyFill="1" applyBorder="1" applyAlignment="1">
      <alignment horizontal="left" vertical="center"/>
    </xf>
    <xf numFmtId="4" fontId="13" fillId="15" borderId="2" xfId="2" applyNumberFormat="1" applyFont="1" applyFill="1" applyBorder="1" applyAlignment="1">
      <alignment horizontal="left" vertical="center"/>
    </xf>
    <xf numFmtId="3" fontId="11" fillId="15" borderId="2" xfId="2" applyNumberFormat="1" applyFont="1" applyFill="1" applyBorder="1" applyAlignment="1">
      <alignment horizontal="left" vertical="center"/>
    </xf>
    <xf numFmtId="165" fontId="11" fillId="17" borderId="2" xfId="17" applyFont="1" applyFill="1" applyBorder="1" applyAlignment="1">
      <alignment horizontal="left" vertical="center"/>
    </xf>
    <xf numFmtId="171" fontId="11" fillId="17" borderId="2" xfId="2" applyNumberFormat="1" applyFont="1" applyFill="1" applyBorder="1" applyAlignment="1">
      <alignment horizontal="right" vertical="center"/>
    </xf>
    <xf numFmtId="4" fontId="3" fillId="17" borderId="2" xfId="2" applyNumberFormat="1" applyFont="1" applyFill="1" applyBorder="1" applyAlignment="1">
      <alignment horizontal="left" vertical="center"/>
    </xf>
    <xf numFmtId="0" fontId="11" fillId="16" borderId="2" xfId="2" applyFont="1" applyFill="1" applyBorder="1" applyAlignment="1">
      <alignment horizontal="left" vertical="center"/>
    </xf>
    <xf numFmtId="0" fontId="11" fillId="16" borderId="2" xfId="0" applyNumberFormat="1" applyFont="1" applyFill="1" applyBorder="1" applyAlignment="1">
      <alignment horizontal="left"/>
    </xf>
    <xf numFmtId="0" fontId="11" fillId="16" borderId="2" xfId="5" applyNumberFormat="1" applyFont="1" applyFill="1" applyBorder="1" applyAlignment="1">
      <alignment horizontal="left" vertical="center"/>
    </xf>
    <xf numFmtId="0" fontId="11" fillId="16" borderId="2" xfId="0" applyFont="1" applyFill="1" applyBorder="1" applyAlignment="1">
      <alignment horizontal="left" vertical="center"/>
    </xf>
    <xf numFmtId="0" fontId="11" fillId="16" borderId="2" xfId="6" applyFont="1" applyFill="1" applyBorder="1" applyAlignment="1">
      <alignment horizontal="left" vertical="center"/>
    </xf>
    <xf numFmtId="0" fontId="11" fillId="16" borderId="2" xfId="0" applyFont="1" applyFill="1" applyBorder="1" applyAlignment="1">
      <alignment horizontal="left"/>
    </xf>
    <xf numFmtId="4" fontId="11" fillId="16" borderId="2" xfId="2" applyNumberFormat="1" applyFont="1" applyFill="1" applyBorder="1" applyAlignment="1">
      <alignment horizontal="left" vertical="center"/>
    </xf>
    <xf numFmtId="4" fontId="11" fillId="16" borderId="2" xfId="0" applyNumberFormat="1" applyFont="1" applyFill="1" applyBorder="1" applyAlignment="1">
      <alignment horizontal="left" vertical="center"/>
    </xf>
    <xf numFmtId="165" fontId="11" fillId="16" borderId="2" xfId="17" applyFont="1" applyFill="1" applyBorder="1" applyAlignment="1">
      <alignment horizontal="left" vertical="center"/>
    </xf>
    <xf numFmtId="0" fontId="11" fillId="16" borderId="2" xfId="0" applyNumberFormat="1" applyFont="1" applyFill="1" applyBorder="1" applyAlignment="1">
      <alignment horizontal="left" vertical="center"/>
    </xf>
    <xf numFmtId="169" fontId="3" fillId="16" borderId="0" xfId="2" applyNumberFormat="1" applyFont="1" applyFill="1" applyAlignment="1">
      <alignment horizontal="left" vertical="center"/>
    </xf>
    <xf numFmtId="0" fontId="3" fillId="16" borderId="0" xfId="2" applyFont="1" applyFill="1" applyBorder="1" applyAlignment="1">
      <alignment horizontal="left" vertical="center"/>
    </xf>
    <xf numFmtId="0" fontId="3" fillId="16" borderId="0" xfId="2" applyFont="1" applyFill="1" applyAlignment="1">
      <alignment horizontal="left" vertical="center"/>
    </xf>
    <xf numFmtId="0" fontId="11" fillId="16" borderId="2" xfId="44" applyFont="1" applyFill="1" applyBorder="1" applyAlignment="1">
      <alignment horizontal="left" vertical="center"/>
    </xf>
    <xf numFmtId="4" fontId="11" fillId="16" borderId="2" xfId="13" applyNumberFormat="1" applyFont="1" applyFill="1" applyBorder="1" applyAlignment="1">
      <alignment horizontal="left" vertical="center"/>
    </xf>
    <xf numFmtId="4" fontId="13" fillId="16" borderId="2" xfId="2" applyNumberFormat="1" applyFont="1" applyFill="1" applyBorder="1" applyAlignment="1">
      <alignment horizontal="left" vertical="center"/>
    </xf>
    <xf numFmtId="3" fontId="11" fillId="16" borderId="2" xfId="2"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3" applyNumberFormat="1" applyFont="1" applyFill="1" applyBorder="1" applyAlignment="1" applyProtection="1">
      <alignment horizontal="center" vertical="center"/>
      <protection hidden="1"/>
    </xf>
    <xf numFmtId="49" fontId="3" fillId="0" borderId="2" xfId="12" applyNumberFormat="1" applyFont="1" applyFill="1" applyBorder="1" applyAlignment="1">
      <alignment horizontal="center" vertical="center"/>
    </xf>
    <xf numFmtId="4" fontId="3" fillId="0" borderId="2" xfId="13"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68" fontId="3" fillId="0" borderId="2" xfId="1" applyNumberFormat="1" applyFont="1" applyFill="1" applyBorder="1" applyAlignment="1">
      <alignment horizontal="center" vertical="center"/>
    </xf>
    <xf numFmtId="3" fontId="3" fillId="0" borderId="2" xfId="2" applyNumberFormat="1" applyFont="1" applyFill="1" applyBorder="1" applyAlignment="1">
      <alignment horizontal="center" vertical="center"/>
    </xf>
    <xf numFmtId="168"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5" fillId="0" borderId="2"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0" xfId="2" applyFont="1" applyFill="1" applyAlignment="1">
      <alignment horizontal="center" vertical="center"/>
    </xf>
    <xf numFmtId="0" fontId="3" fillId="0" borderId="0" xfId="2" applyFont="1" applyFill="1" applyAlignment="1">
      <alignment horizontal="center" vertical="center"/>
    </xf>
    <xf numFmtId="49" fontId="39" fillId="0" borderId="0" xfId="0" applyNumberFormat="1" applyFont="1" applyFill="1" applyBorder="1" applyAlignment="1">
      <alignment horizontal="center" vertical="center"/>
    </xf>
    <xf numFmtId="49" fontId="0" fillId="0" borderId="0" xfId="0" applyNumberFormat="1" applyFill="1" applyBorder="1"/>
    <xf numFmtId="4" fontId="5" fillId="0" borderId="2" xfId="2" applyNumberFormat="1" applyFont="1" applyFill="1" applyBorder="1" applyAlignment="1">
      <alignment horizontal="center" vertical="center"/>
    </xf>
    <xf numFmtId="171" fontId="3" fillId="0" borderId="2" xfId="0" applyNumberFormat="1" applyFont="1" applyFill="1" applyBorder="1" applyAlignment="1">
      <alignment horizontal="center" vertical="center" wrapText="1"/>
    </xf>
    <xf numFmtId="49" fontId="39" fillId="0" borderId="0" xfId="0" applyNumberFormat="1" applyFont="1" applyBorder="1" applyAlignment="1">
      <alignment horizontal="center" vertical="center"/>
    </xf>
    <xf numFmtId="49" fontId="0" fillId="0" borderId="0" xfId="0" applyNumberFormat="1" applyBorder="1"/>
    <xf numFmtId="4" fontId="3" fillId="16" borderId="2" xfId="0" applyNumberFormat="1" applyFont="1" applyFill="1" applyBorder="1" applyAlignment="1">
      <alignment horizontal="center" vertical="center"/>
    </xf>
    <xf numFmtId="0" fontId="3" fillId="16" borderId="2" xfId="2" applyFont="1" applyFill="1" applyBorder="1" applyAlignment="1">
      <alignment horizontal="center" vertical="center"/>
    </xf>
    <xf numFmtId="0" fontId="3" fillId="16" borderId="1"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2" xfId="3" applyNumberFormat="1" applyFont="1" applyFill="1" applyBorder="1" applyAlignment="1" applyProtection="1">
      <alignment horizontal="center" vertical="center"/>
      <protection hidden="1"/>
    </xf>
    <xf numFmtId="49" fontId="3" fillId="16" borderId="2" xfId="12" applyNumberFormat="1" applyFont="1" applyFill="1" applyBorder="1" applyAlignment="1">
      <alignment horizontal="center" vertical="center"/>
    </xf>
    <xf numFmtId="4" fontId="3" fillId="16" borderId="2" xfId="13" applyNumberFormat="1" applyFont="1" applyFill="1" applyBorder="1" applyAlignment="1">
      <alignment horizontal="center" vertical="center"/>
    </xf>
    <xf numFmtId="4" fontId="3" fillId="16" borderId="2" xfId="2" applyNumberFormat="1" applyFont="1" applyFill="1" applyBorder="1" applyAlignment="1">
      <alignment horizontal="center" vertical="center"/>
    </xf>
    <xf numFmtId="4" fontId="3" fillId="16" borderId="2" xfId="0" applyNumberFormat="1" applyFont="1" applyFill="1" applyBorder="1" applyAlignment="1">
      <alignment horizontal="center" vertical="center" wrapText="1"/>
    </xf>
    <xf numFmtId="168" fontId="3" fillId="16" borderId="2" xfId="1" applyNumberFormat="1" applyFont="1" applyFill="1" applyBorder="1" applyAlignment="1">
      <alignment horizontal="center" vertical="center"/>
    </xf>
    <xf numFmtId="3" fontId="3" fillId="16" borderId="2" xfId="2" applyNumberFormat="1" applyFont="1" applyFill="1" applyBorder="1" applyAlignment="1">
      <alignment horizontal="center" vertical="center"/>
    </xf>
    <xf numFmtId="0" fontId="3" fillId="16" borderId="2" xfId="0" applyFont="1" applyFill="1" applyBorder="1" applyAlignment="1">
      <alignment horizontal="center" vertical="center"/>
    </xf>
    <xf numFmtId="1" fontId="3" fillId="16" borderId="2" xfId="0" applyNumberFormat="1" applyFont="1" applyFill="1" applyBorder="1" applyAlignment="1">
      <alignment horizontal="center" vertical="center"/>
    </xf>
    <xf numFmtId="0" fontId="3" fillId="16" borderId="2" xfId="0" applyFont="1" applyFill="1" applyBorder="1" applyAlignment="1">
      <alignment horizontal="left" vertical="center" wrapText="1"/>
    </xf>
    <xf numFmtId="0" fontId="5" fillId="16" borderId="2" xfId="2" applyFont="1" applyFill="1" applyBorder="1" applyAlignment="1">
      <alignment horizontal="center" vertical="center"/>
    </xf>
    <xf numFmtId="0" fontId="5" fillId="16" borderId="1" xfId="2" applyFont="1" applyFill="1" applyBorder="1" applyAlignment="1">
      <alignment horizontal="center" vertical="center"/>
    </xf>
    <xf numFmtId="4" fontId="5" fillId="16" borderId="2" xfId="2" applyNumberFormat="1" applyFont="1" applyFill="1" applyBorder="1" applyAlignment="1">
      <alignment horizontal="center" vertical="center"/>
    </xf>
    <xf numFmtId="0" fontId="5" fillId="16" borderId="2" xfId="2" applyFont="1" applyFill="1" applyBorder="1" applyAlignment="1">
      <alignment horizontal="left" vertical="center"/>
    </xf>
    <xf numFmtId="171" fontId="3" fillId="16" borderId="2" xfId="0" applyNumberFormat="1" applyFont="1" applyFill="1" applyBorder="1" applyAlignment="1">
      <alignment horizontal="center" vertical="center" wrapText="1"/>
    </xf>
    <xf numFmtId="168" fontId="3" fillId="17" borderId="2" xfId="0" applyNumberFormat="1" applyFont="1" applyFill="1" applyBorder="1" applyAlignment="1">
      <alignment horizontal="center" vertical="center"/>
    </xf>
    <xf numFmtId="4" fontId="3" fillId="17" borderId="2" xfId="0" applyNumberFormat="1" applyFont="1" applyFill="1" applyBorder="1" applyAlignment="1">
      <alignment horizontal="center" vertical="center"/>
    </xf>
    <xf numFmtId="4" fontId="3" fillId="17" borderId="2" xfId="0" applyNumberFormat="1" applyFont="1" applyFill="1" applyBorder="1" applyAlignment="1">
      <alignment horizontal="center" vertical="center" wrapText="1"/>
    </xf>
    <xf numFmtId="168" fontId="3" fillId="17" borderId="2" xfId="1" applyNumberFormat="1" applyFont="1" applyFill="1" applyBorder="1" applyAlignment="1">
      <alignment horizontal="center" vertical="center"/>
    </xf>
    <xf numFmtId="171" fontId="3" fillId="17" borderId="2" xfId="0" applyNumberFormat="1" applyFont="1" applyFill="1" applyBorder="1" applyAlignment="1">
      <alignment horizontal="center" vertical="center" wrapText="1"/>
    </xf>
    <xf numFmtId="172" fontId="3" fillId="16" borderId="2" xfId="0" applyNumberFormat="1" applyFont="1" applyFill="1" applyBorder="1" applyAlignment="1">
      <alignment horizontal="left" vertical="center"/>
    </xf>
    <xf numFmtId="172" fontId="3" fillId="17" borderId="2" xfId="0" applyNumberFormat="1" applyFont="1" applyFill="1" applyBorder="1" applyAlignment="1">
      <alignment horizontal="left" vertical="center"/>
    </xf>
    <xf numFmtId="168" fontId="3" fillId="17" borderId="2" xfId="0" applyNumberFormat="1" applyFont="1" applyFill="1" applyBorder="1" applyAlignment="1">
      <alignment horizontal="left" vertical="center"/>
    </xf>
    <xf numFmtId="172" fontId="3" fillId="17" borderId="2" xfId="12" applyNumberFormat="1" applyFont="1" applyFill="1" applyBorder="1" applyAlignment="1">
      <alignment horizontal="left" vertical="center"/>
    </xf>
    <xf numFmtId="168" fontId="3" fillId="16" borderId="2" xfId="12"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7"/>
  <sheetViews>
    <sheetView tabSelected="1" topLeftCell="AS1" zoomScale="70" zoomScaleNormal="70" workbookViewId="0">
      <pane ySplit="7" topLeftCell="A8" activePane="bottomLeft" state="frozen"/>
      <selection pane="bottomLeft" activeCell="BG33" sqref="BG33"/>
    </sheetView>
  </sheetViews>
  <sheetFormatPr defaultRowHeight="13.15" customHeight="1" x14ac:dyDescent="0.25"/>
  <cols>
    <col min="1" max="1" width="8" style="5" customWidth="1"/>
    <col min="2" max="2" width="6.140625" style="5" customWidth="1"/>
    <col min="3" max="4" width="7.140625" style="5" customWidth="1"/>
    <col min="5" max="5" width="5.42578125" style="5" customWidth="1"/>
    <col min="6" max="6" width="7.7109375" style="5" customWidth="1"/>
    <col min="7" max="7" width="17.42578125" style="5" customWidth="1"/>
    <col min="8" max="8" width="13.5703125" style="5" customWidth="1"/>
    <col min="9" max="10" width="19.5703125" style="12" customWidth="1"/>
    <col min="11" max="11" width="5" style="5" customWidth="1"/>
    <col min="12" max="12" width="6.85546875" style="5" customWidth="1"/>
    <col min="13" max="13" width="16.5703125" style="5" customWidth="1"/>
    <col min="14" max="14" width="4" style="5" customWidth="1"/>
    <col min="15" max="15" width="10.85546875" style="5" customWidth="1"/>
    <col min="16" max="16" width="22.85546875" style="5" customWidth="1"/>
    <col min="17" max="17" width="8.140625" style="5" customWidth="1"/>
    <col min="18" max="18" width="16.42578125" style="5" bestFit="1" customWidth="1"/>
    <col min="19" max="19" width="11" style="5" customWidth="1"/>
    <col min="20" max="20" width="21.7109375" style="12" customWidth="1"/>
    <col min="21" max="21" width="6.85546875" style="5" customWidth="1"/>
    <col min="22" max="22" width="7.5703125" style="5" customWidth="1"/>
    <col min="23" max="23" width="8" style="5" customWidth="1"/>
    <col min="24" max="24" width="8.140625" style="5" customWidth="1"/>
    <col min="25" max="25" width="6.5703125" style="13" customWidth="1"/>
    <col min="26" max="26" width="8.85546875" style="13" customWidth="1"/>
    <col min="27" max="27" width="5.42578125" style="13" customWidth="1"/>
    <col min="28" max="28" width="3.85546875" style="5" customWidth="1"/>
    <col min="29" max="29" width="7" style="5" customWidth="1"/>
    <col min="30" max="30" width="10" style="5" customWidth="1"/>
    <col min="31" max="31" width="16.85546875" style="157" customWidth="1"/>
    <col min="32" max="32" width="20.5703125" style="157" customWidth="1"/>
    <col min="33" max="33" width="22.140625" style="157" customWidth="1"/>
    <col min="34" max="34" width="16.28515625" style="157" customWidth="1"/>
    <col min="35" max="35" width="24.42578125" style="157" customWidth="1"/>
    <col min="36" max="36" width="24" style="157" customWidth="1"/>
    <col min="37" max="37" width="21.42578125" style="157" customWidth="1"/>
    <col min="38" max="38" width="19" style="157" customWidth="1"/>
    <col min="39" max="39" width="21" style="157" customWidth="1"/>
    <col min="40" max="40" width="25.7109375" style="157" customWidth="1"/>
    <col min="41" max="41" width="22.42578125" style="157" customWidth="1"/>
    <col min="42" max="42" width="23.7109375" style="157" customWidth="1"/>
    <col min="43" max="43" width="20.85546875" style="157" customWidth="1"/>
    <col min="44" max="44" width="20.140625" style="157" customWidth="1"/>
    <col min="45" max="45" width="21.42578125" style="157" customWidth="1"/>
    <col min="46" max="46" width="23.5703125" style="157" customWidth="1"/>
    <col min="47" max="56" width="28.140625" style="157" customWidth="1"/>
    <col min="57" max="57" width="18.5703125" style="5" customWidth="1"/>
    <col min="58" max="58" width="3.140625" style="5" customWidth="1"/>
    <col min="59" max="59" width="23.7109375" style="5" customWidth="1"/>
    <col min="60" max="67" width="3.140625" style="5" customWidth="1"/>
    <col min="68" max="68" width="2.7109375" style="5" customWidth="1"/>
    <col min="69" max="69" width="15.7109375" style="5" customWidth="1"/>
    <col min="70" max="70" width="9.140625" style="5"/>
    <col min="71" max="73" width="11.85546875" style="5" bestFit="1" customWidth="1"/>
    <col min="74" max="74" width="9.140625" style="5"/>
    <col min="75" max="75" width="11.85546875" style="5" bestFit="1" customWidth="1"/>
    <col min="76" max="256" width="9.140625" style="5"/>
    <col min="257" max="257" width="7.42578125" style="5" customWidth="1"/>
    <col min="258" max="258" width="20.28515625" style="5" customWidth="1"/>
    <col min="259" max="259" width="24.7109375" style="5" customWidth="1"/>
    <col min="260" max="260" width="35.7109375" style="5" customWidth="1"/>
    <col min="261" max="261" width="5" style="5" customWidth="1"/>
    <col min="262" max="262" width="12.85546875" style="5" customWidth="1"/>
    <col min="263" max="263" width="10.7109375" style="5" customWidth="1"/>
    <col min="264" max="264" width="7" style="5" customWidth="1"/>
    <col min="265" max="265" width="12.28515625" style="5" customWidth="1"/>
    <col min="266" max="266" width="10.7109375" style="5" customWidth="1"/>
    <col min="267" max="267" width="10.85546875" style="5" customWidth="1"/>
    <col min="268" max="268" width="8.85546875" style="5" customWidth="1"/>
    <col min="269" max="269" width="13.85546875" style="5" customWidth="1"/>
    <col min="270" max="270" width="20.42578125" style="5" customWidth="1"/>
    <col min="271" max="271" width="12.28515625" style="5" customWidth="1"/>
    <col min="272" max="272" width="19.28515625" style="5" customWidth="1"/>
    <col min="273" max="273" width="11.85546875" style="5" customWidth="1"/>
    <col min="274" max="274" width="9.140625" style="5" customWidth="1"/>
    <col min="275" max="275" width="13.42578125" style="5" customWidth="1"/>
    <col min="276" max="276" width="15.28515625" style="5" customWidth="1"/>
    <col min="277" max="277" width="15.42578125" style="5" customWidth="1"/>
    <col min="278" max="279" width="14.42578125" style="5" customWidth="1"/>
    <col min="280" max="280" width="5" style="5" customWidth="1"/>
    <col min="281" max="283" width="15.140625" style="5" customWidth="1"/>
    <col min="284" max="284" width="4.28515625" style="5" customWidth="1"/>
    <col min="285" max="285" width="16" style="5" customWidth="1"/>
    <col min="286" max="286" width="17.140625" style="5" customWidth="1"/>
    <col min="287" max="287" width="18.28515625" style="5" customWidth="1"/>
    <col min="288" max="288" width="4.85546875" style="5" customWidth="1"/>
    <col min="289" max="289" width="16" style="5" customWidth="1"/>
    <col min="290" max="290" width="17.140625" style="5" customWidth="1"/>
    <col min="291" max="291" width="18.28515625" style="5" customWidth="1"/>
    <col min="292" max="292" width="13.7109375" style="5" customWidth="1"/>
    <col min="293" max="293" width="16" style="5" customWidth="1"/>
    <col min="294" max="294" width="17.140625" style="5" customWidth="1"/>
    <col min="295" max="295" width="18.28515625" style="5" customWidth="1"/>
    <col min="296" max="296" width="13.7109375" style="5" customWidth="1"/>
    <col min="297" max="297" width="16" style="5" customWidth="1"/>
    <col min="298" max="298" width="17.140625" style="5" customWidth="1"/>
    <col min="299" max="299" width="18.28515625" style="5" customWidth="1"/>
    <col min="300" max="300" width="13.7109375" style="5" customWidth="1"/>
    <col min="301" max="301" width="16" style="5" customWidth="1"/>
    <col min="302" max="302" width="17.140625" style="5" customWidth="1"/>
    <col min="303" max="306" width="18.28515625" style="5" customWidth="1"/>
    <col min="307" max="307" width="15" style="5" customWidth="1"/>
    <col min="308" max="308" width="15.7109375" style="5" customWidth="1"/>
    <col min="309" max="309" width="49" style="5" customWidth="1"/>
    <col min="310" max="310" width="19.42578125" style="5" customWidth="1"/>
    <col min="311" max="311" width="14.5703125" style="5" customWidth="1"/>
    <col min="312" max="312" width="12.28515625" style="5" customWidth="1"/>
    <col min="313" max="313" width="14.5703125" style="5" customWidth="1"/>
    <col min="314" max="314" width="11.7109375" style="5" customWidth="1"/>
    <col min="315" max="315" width="14" style="5" customWidth="1"/>
    <col min="316" max="316" width="20.5703125" style="5" customWidth="1"/>
    <col min="317" max="317" width="11.7109375" style="5" customWidth="1"/>
    <col min="318" max="318" width="10.85546875" style="5" customWidth="1"/>
    <col min="319" max="512" width="9.140625" style="5"/>
    <col min="513" max="513" width="7.42578125" style="5" customWidth="1"/>
    <col min="514" max="514" width="20.28515625" style="5" customWidth="1"/>
    <col min="515" max="515" width="24.7109375" style="5" customWidth="1"/>
    <col min="516" max="516" width="35.7109375" style="5" customWidth="1"/>
    <col min="517" max="517" width="5" style="5" customWidth="1"/>
    <col min="518" max="518" width="12.85546875" style="5" customWidth="1"/>
    <col min="519" max="519" width="10.7109375" style="5" customWidth="1"/>
    <col min="520" max="520" width="7" style="5" customWidth="1"/>
    <col min="521" max="521" width="12.28515625" style="5" customWidth="1"/>
    <col min="522" max="522" width="10.7109375" style="5" customWidth="1"/>
    <col min="523" max="523" width="10.85546875" style="5" customWidth="1"/>
    <col min="524" max="524" width="8.85546875" style="5" customWidth="1"/>
    <col min="525" max="525" width="13.85546875" style="5" customWidth="1"/>
    <col min="526" max="526" width="20.42578125" style="5" customWidth="1"/>
    <col min="527" max="527" width="12.28515625" style="5" customWidth="1"/>
    <col min="528" max="528" width="19.28515625" style="5" customWidth="1"/>
    <col min="529" max="529" width="11.85546875" style="5" customWidth="1"/>
    <col min="530" max="530" width="9.140625" style="5" customWidth="1"/>
    <col min="531" max="531" width="13.42578125" style="5" customWidth="1"/>
    <col min="532" max="532" width="15.28515625" style="5" customWidth="1"/>
    <col min="533" max="533" width="15.42578125" style="5" customWidth="1"/>
    <col min="534" max="535" width="14.42578125" style="5" customWidth="1"/>
    <col min="536" max="536" width="5" style="5" customWidth="1"/>
    <col min="537" max="539" width="15.140625" style="5" customWidth="1"/>
    <col min="540" max="540" width="4.28515625" style="5" customWidth="1"/>
    <col min="541" max="541" width="16" style="5" customWidth="1"/>
    <col min="542" max="542" width="17.140625" style="5" customWidth="1"/>
    <col min="543" max="543" width="18.28515625" style="5" customWidth="1"/>
    <col min="544" max="544" width="4.85546875" style="5" customWidth="1"/>
    <col min="545" max="545" width="16" style="5" customWidth="1"/>
    <col min="546" max="546" width="17.140625" style="5" customWidth="1"/>
    <col min="547" max="547" width="18.28515625" style="5" customWidth="1"/>
    <col min="548" max="548" width="13.7109375" style="5" customWidth="1"/>
    <col min="549" max="549" width="16" style="5" customWidth="1"/>
    <col min="550" max="550" width="17.140625" style="5" customWidth="1"/>
    <col min="551" max="551" width="18.28515625" style="5" customWidth="1"/>
    <col min="552" max="552" width="13.7109375" style="5" customWidth="1"/>
    <col min="553" max="553" width="16" style="5" customWidth="1"/>
    <col min="554" max="554" width="17.140625" style="5" customWidth="1"/>
    <col min="555" max="555" width="18.28515625" style="5" customWidth="1"/>
    <col min="556" max="556" width="13.7109375" style="5" customWidth="1"/>
    <col min="557" max="557" width="16" style="5" customWidth="1"/>
    <col min="558" max="558" width="17.140625" style="5" customWidth="1"/>
    <col min="559" max="562" width="18.28515625" style="5" customWidth="1"/>
    <col min="563" max="563" width="15" style="5" customWidth="1"/>
    <col min="564" max="564" width="15.7109375" style="5" customWidth="1"/>
    <col min="565" max="565" width="49" style="5" customWidth="1"/>
    <col min="566" max="566" width="19.42578125" style="5" customWidth="1"/>
    <col min="567" max="567" width="14.5703125" style="5" customWidth="1"/>
    <col min="568" max="568" width="12.28515625" style="5" customWidth="1"/>
    <col min="569" max="569" width="14.5703125" style="5" customWidth="1"/>
    <col min="570" max="570" width="11.7109375" style="5" customWidth="1"/>
    <col min="571" max="571" width="14" style="5" customWidth="1"/>
    <col min="572" max="572" width="20.5703125" style="5" customWidth="1"/>
    <col min="573" max="573" width="11.7109375" style="5" customWidth="1"/>
    <col min="574" max="574" width="10.85546875" style="5" customWidth="1"/>
    <col min="575" max="768" width="9.140625" style="5"/>
    <col min="769" max="769" width="7.42578125" style="5" customWidth="1"/>
    <col min="770" max="770" width="20.28515625" style="5" customWidth="1"/>
    <col min="771" max="771" width="24.7109375" style="5" customWidth="1"/>
    <col min="772" max="772" width="35.7109375" style="5" customWidth="1"/>
    <col min="773" max="773" width="5" style="5" customWidth="1"/>
    <col min="774" max="774" width="12.85546875" style="5" customWidth="1"/>
    <col min="775" max="775" width="10.7109375" style="5" customWidth="1"/>
    <col min="776" max="776" width="7" style="5" customWidth="1"/>
    <col min="777" max="777" width="12.28515625" style="5" customWidth="1"/>
    <col min="778" max="778" width="10.7109375" style="5" customWidth="1"/>
    <col min="779" max="779" width="10.85546875" style="5" customWidth="1"/>
    <col min="780" max="780" width="8.85546875" style="5" customWidth="1"/>
    <col min="781" max="781" width="13.85546875" style="5" customWidth="1"/>
    <col min="782" max="782" width="20.42578125" style="5" customWidth="1"/>
    <col min="783" max="783" width="12.28515625" style="5" customWidth="1"/>
    <col min="784" max="784" width="19.28515625" style="5" customWidth="1"/>
    <col min="785" max="785" width="11.85546875" style="5" customWidth="1"/>
    <col min="786" max="786" width="9.140625" style="5" customWidth="1"/>
    <col min="787" max="787" width="13.42578125" style="5" customWidth="1"/>
    <col min="788" max="788" width="15.28515625" style="5" customWidth="1"/>
    <col min="789" max="789" width="15.42578125" style="5" customWidth="1"/>
    <col min="790" max="791" width="14.42578125" style="5" customWidth="1"/>
    <col min="792" max="792" width="5" style="5" customWidth="1"/>
    <col min="793" max="795" width="15.140625" style="5" customWidth="1"/>
    <col min="796" max="796" width="4.28515625" style="5" customWidth="1"/>
    <col min="797" max="797" width="16" style="5" customWidth="1"/>
    <col min="798" max="798" width="17.140625" style="5" customWidth="1"/>
    <col min="799" max="799" width="18.28515625" style="5" customWidth="1"/>
    <col min="800" max="800" width="4.85546875" style="5" customWidth="1"/>
    <col min="801" max="801" width="16" style="5" customWidth="1"/>
    <col min="802" max="802" width="17.140625" style="5" customWidth="1"/>
    <col min="803" max="803" width="18.28515625" style="5" customWidth="1"/>
    <col min="804" max="804" width="13.7109375" style="5" customWidth="1"/>
    <col min="805" max="805" width="16" style="5" customWidth="1"/>
    <col min="806" max="806" width="17.140625" style="5" customWidth="1"/>
    <col min="807" max="807" width="18.28515625" style="5" customWidth="1"/>
    <col min="808" max="808" width="13.7109375" style="5" customWidth="1"/>
    <col min="809" max="809" width="16" style="5" customWidth="1"/>
    <col min="810" max="810" width="17.140625" style="5" customWidth="1"/>
    <col min="811" max="811" width="18.28515625" style="5" customWidth="1"/>
    <col min="812" max="812" width="13.7109375" style="5" customWidth="1"/>
    <col min="813" max="813" width="16" style="5" customWidth="1"/>
    <col min="814" max="814" width="17.140625" style="5" customWidth="1"/>
    <col min="815" max="818" width="18.28515625" style="5" customWidth="1"/>
    <col min="819" max="819" width="15" style="5" customWidth="1"/>
    <col min="820" max="820" width="15.7109375" style="5" customWidth="1"/>
    <col min="821" max="821" width="49" style="5" customWidth="1"/>
    <col min="822" max="822" width="19.42578125" style="5" customWidth="1"/>
    <col min="823" max="823" width="14.5703125" style="5" customWidth="1"/>
    <col min="824" max="824" width="12.28515625" style="5" customWidth="1"/>
    <col min="825" max="825" width="14.5703125" style="5" customWidth="1"/>
    <col min="826" max="826" width="11.7109375" style="5" customWidth="1"/>
    <col min="827" max="827" width="14" style="5" customWidth="1"/>
    <col min="828" max="828" width="20.5703125" style="5" customWidth="1"/>
    <col min="829" max="829" width="11.7109375" style="5" customWidth="1"/>
    <col min="830" max="830" width="10.85546875" style="5" customWidth="1"/>
    <col min="831" max="1024" width="9.140625" style="5"/>
    <col min="1025" max="1025" width="7.42578125" style="5" customWidth="1"/>
    <col min="1026" max="1026" width="20.28515625" style="5" customWidth="1"/>
    <col min="1027" max="1027" width="24.7109375" style="5" customWidth="1"/>
    <col min="1028" max="1028" width="35.7109375" style="5" customWidth="1"/>
    <col min="1029" max="1029" width="5" style="5" customWidth="1"/>
    <col min="1030" max="1030" width="12.85546875" style="5" customWidth="1"/>
    <col min="1031" max="1031" width="10.7109375" style="5" customWidth="1"/>
    <col min="1032" max="1032" width="7" style="5" customWidth="1"/>
    <col min="1033" max="1033" width="12.28515625" style="5" customWidth="1"/>
    <col min="1034" max="1034" width="10.7109375" style="5" customWidth="1"/>
    <col min="1035" max="1035" width="10.85546875" style="5" customWidth="1"/>
    <col min="1036" max="1036" width="8.85546875" style="5" customWidth="1"/>
    <col min="1037" max="1037" width="13.85546875" style="5" customWidth="1"/>
    <col min="1038" max="1038" width="20.42578125" style="5" customWidth="1"/>
    <col min="1039" max="1039" width="12.28515625" style="5" customWidth="1"/>
    <col min="1040" max="1040" width="19.28515625" style="5" customWidth="1"/>
    <col min="1041" max="1041" width="11.85546875" style="5" customWidth="1"/>
    <col min="1042" max="1042" width="9.140625" style="5" customWidth="1"/>
    <col min="1043" max="1043" width="13.42578125" style="5" customWidth="1"/>
    <col min="1044" max="1044" width="15.28515625" style="5" customWidth="1"/>
    <col min="1045" max="1045" width="15.42578125" style="5" customWidth="1"/>
    <col min="1046" max="1047" width="14.42578125" style="5" customWidth="1"/>
    <col min="1048" max="1048" width="5" style="5" customWidth="1"/>
    <col min="1049" max="1051" width="15.140625" style="5" customWidth="1"/>
    <col min="1052" max="1052" width="4.28515625" style="5" customWidth="1"/>
    <col min="1053" max="1053" width="16" style="5" customWidth="1"/>
    <col min="1054" max="1054" width="17.140625" style="5" customWidth="1"/>
    <col min="1055" max="1055" width="18.28515625" style="5" customWidth="1"/>
    <col min="1056" max="1056" width="4.85546875" style="5" customWidth="1"/>
    <col min="1057" max="1057" width="16" style="5" customWidth="1"/>
    <col min="1058" max="1058" width="17.140625" style="5" customWidth="1"/>
    <col min="1059" max="1059" width="18.28515625" style="5" customWidth="1"/>
    <col min="1060" max="1060" width="13.7109375" style="5" customWidth="1"/>
    <col min="1061" max="1061" width="16" style="5" customWidth="1"/>
    <col min="1062" max="1062" width="17.140625" style="5" customWidth="1"/>
    <col min="1063" max="1063" width="18.28515625" style="5" customWidth="1"/>
    <col min="1064" max="1064" width="13.7109375" style="5" customWidth="1"/>
    <col min="1065" max="1065" width="16" style="5" customWidth="1"/>
    <col min="1066" max="1066" width="17.140625" style="5" customWidth="1"/>
    <col min="1067" max="1067" width="18.28515625" style="5" customWidth="1"/>
    <col min="1068" max="1068" width="13.7109375" style="5" customWidth="1"/>
    <col min="1069" max="1069" width="16" style="5" customWidth="1"/>
    <col min="1070" max="1070" width="17.140625" style="5" customWidth="1"/>
    <col min="1071" max="1074" width="18.28515625" style="5" customWidth="1"/>
    <col min="1075" max="1075" width="15" style="5" customWidth="1"/>
    <col min="1076" max="1076" width="15.7109375" style="5" customWidth="1"/>
    <col min="1077" max="1077" width="49" style="5" customWidth="1"/>
    <col min="1078" max="1078" width="19.42578125" style="5" customWidth="1"/>
    <col min="1079" max="1079" width="14.5703125" style="5" customWidth="1"/>
    <col min="1080" max="1080" width="12.28515625" style="5" customWidth="1"/>
    <col min="1081" max="1081" width="14.5703125" style="5" customWidth="1"/>
    <col min="1082" max="1082" width="11.7109375" style="5" customWidth="1"/>
    <col min="1083" max="1083" width="14" style="5" customWidth="1"/>
    <col min="1084" max="1084" width="20.5703125" style="5" customWidth="1"/>
    <col min="1085" max="1085" width="11.7109375" style="5" customWidth="1"/>
    <col min="1086" max="1086" width="10.85546875" style="5" customWidth="1"/>
    <col min="1087" max="1280" width="9.140625" style="5"/>
    <col min="1281" max="1281" width="7.42578125" style="5" customWidth="1"/>
    <col min="1282" max="1282" width="20.28515625" style="5" customWidth="1"/>
    <col min="1283" max="1283" width="24.7109375" style="5" customWidth="1"/>
    <col min="1284" max="1284" width="35.7109375" style="5" customWidth="1"/>
    <col min="1285" max="1285" width="5" style="5" customWidth="1"/>
    <col min="1286" max="1286" width="12.85546875" style="5" customWidth="1"/>
    <col min="1287" max="1287" width="10.7109375" style="5" customWidth="1"/>
    <col min="1288" max="1288" width="7" style="5" customWidth="1"/>
    <col min="1289" max="1289" width="12.28515625" style="5" customWidth="1"/>
    <col min="1290" max="1290" width="10.7109375" style="5" customWidth="1"/>
    <col min="1291" max="1291" width="10.85546875" style="5" customWidth="1"/>
    <col min="1292" max="1292" width="8.85546875" style="5" customWidth="1"/>
    <col min="1293" max="1293" width="13.85546875" style="5" customWidth="1"/>
    <col min="1294" max="1294" width="20.42578125" style="5" customWidth="1"/>
    <col min="1295" max="1295" width="12.28515625" style="5" customWidth="1"/>
    <col min="1296" max="1296" width="19.28515625" style="5" customWidth="1"/>
    <col min="1297" max="1297" width="11.85546875" style="5" customWidth="1"/>
    <col min="1298" max="1298" width="9.140625" style="5" customWidth="1"/>
    <col min="1299" max="1299" width="13.42578125" style="5" customWidth="1"/>
    <col min="1300" max="1300" width="15.28515625" style="5" customWidth="1"/>
    <col min="1301" max="1301" width="15.42578125" style="5" customWidth="1"/>
    <col min="1302" max="1303" width="14.42578125" style="5" customWidth="1"/>
    <col min="1304" max="1304" width="5" style="5" customWidth="1"/>
    <col min="1305" max="1307" width="15.140625" style="5" customWidth="1"/>
    <col min="1308" max="1308" width="4.28515625" style="5" customWidth="1"/>
    <col min="1309" max="1309" width="16" style="5" customWidth="1"/>
    <col min="1310" max="1310" width="17.140625" style="5" customWidth="1"/>
    <col min="1311" max="1311" width="18.28515625" style="5" customWidth="1"/>
    <col min="1312" max="1312" width="4.85546875" style="5" customWidth="1"/>
    <col min="1313" max="1313" width="16" style="5" customWidth="1"/>
    <col min="1314" max="1314" width="17.140625" style="5" customWidth="1"/>
    <col min="1315" max="1315" width="18.28515625" style="5" customWidth="1"/>
    <col min="1316" max="1316" width="13.7109375" style="5" customWidth="1"/>
    <col min="1317" max="1317" width="16" style="5" customWidth="1"/>
    <col min="1318" max="1318" width="17.140625" style="5" customWidth="1"/>
    <col min="1319" max="1319" width="18.28515625" style="5" customWidth="1"/>
    <col min="1320" max="1320" width="13.7109375" style="5" customWidth="1"/>
    <col min="1321" max="1321" width="16" style="5" customWidth="1"/>
    <col min="1322" max="1322" width="17.140625" style="5" customWidth="1"/>
    <col min="1323" max="1323" width="18.28515625" style="5" customWidth="1"/>
    <col min="1324" max="1324" width="13.7109375" style="5" customWidth="1"/>
    <col min="1325" max="1325" width="16" style="5" customWidth="1"/>
    <col min="1326" max="1326" width="17.140625" style="5" customWidth="1"/>
    <col min="1327" max="1330" width="18.28515625" style="5" customWidth="1"/>
    <col min="1331" max="1331" width="15" style="5" customWidth="1"/>
    <col min="1332" max="1332" width="15.7109375" style="5" customWidth="1"/>
    <col min="1333" max="1333" width="49" style="5" customWidth="1"/>
    <col min="1334" max="1334" width="19.42578125" style="5" customWidth="1"/>
    <col min="1335" max="1335" width="14.5703125" style="5" customWidth="1"/>
    <col min="1336" max="1336" width="12.28515625" style="5" customWidth="1"/>
    <col min="1337" max="1337" width="14.5703125" style="5" customWidth="1"/>
    <col min="1338" max="1338" width="11.7109375" style="5" customWidth="1"/>
    <col min="1339" max="1339" width="14" style="5" customWidth="1"/>
    <col min="1340" max="1340" width="20.5703125" style="5" customWidth="1"/>
    <col min="1341" max="1341" width="11.7109375" style="5" customWidth="1"/>
    <col min="1342" max="1342" width="10.85546875" style="5" customWidth="1"/>
    <col min="1343" max="1536" width="9.140625" style="5"/>
    <col min="1537" max="1537" width="7.42578125" style="5" customWidth="1"/>
    <col min="1538" max="1538" width="20.28515625" style="5" customWidth="1"/>
    <col min="1539" max="1539" width="24.7109375" style="5" customWidth="1"/>
    <col min="1540" max="1540" width="35.7109375" style="5" customWidth="1"/>
    <col min="1541" max="1541" width="5" style="5" customWidth="1"/>
    <col min="1542" max="1542" width="12.85546875" style="5" customWidth="1"/>
    <col min="1543" max="1543" width="10.7109375" style="5" customWidth="1"/>
    <col min="1544" max="1544" width="7" style="5" customWidth="1"/>
    <col min="1545" max="1545" width="12.28515625" style="5" customWidth="1"/>
    <col min="1546" max="1546" width="10.7109375" style="5" customWidth="1"/>
    <col min="1547" max="1547" width="10.85546875" style="5" customWidth="1"/>
    <col min="1548" max="1548" width="8.85546875" style="5" customWidth="1"/>
    <col min="1549" max="1549" width="13.85546875" style="5" customWidth="1"/>
    <col min="1550" max="1550" width="20.42578125" style="5" customWidth="1"/>
    <col min="1551" max="1551" width="12.28515625" style="5" customWidth="1"/>
    <col min="1552" max="1552" width="19.28515625" style="5" customWidth="1"/>
    <col min="1553" max="1553" width="11.85546875" style="5" customWidth="1"/>
    <col min="1554" max="1554" width="9.140625" style="5" customWidth="1"/>
    <col min="1555" max="1555" width="13.42578125" style="5" customWidth="1"/>
    <col min="1556" max="1556" width="15.28515625" style="5" customWidth="1"/>
    <col min="1557" max="1557" width="15.42578125" style="5" customWidth="1"/>
    <col min="1558" max="1559" width="14.42578125" style="5" customWidth="1"/>
    <col min="1560" max="1560" width="5" style="5" customWidth="1"/>
    <col min="1561" max="1563" width="15.140625" style="5" customWidth="1"/>
    <col min="1564" max="1564" width="4.28515625" style="5" customWidth="1"/>
    <col min="1565" max="1565" width="16" style="5" customWidth="1"/>
    <col min="1566" max="1566" width="17.140625" style="5" customWidth="1"/>
    <col min="1567" max="1567" width="18.28515625" style="5" customWidth="1"/>
    <col min="1568" max="1568" width="4.85546875" style="5" customWidth="1"/>
    <col min="1569" max="1569" width="16" style="5" customWidth="1"/>
    <col min="1570" max="1570" width="17.140625" style="5" customWidth="1"/>
    <col min="1571" max="1571" width="18.28515625" style="5" customWidth="1"/>
    <col min="1572" max="1572" width="13.7109375" style="5" customWidth="1"/>
    <col min="1573" max="1573" width="16" style="5" customWidth="1"/>
    <col min="1574" max="1574" width="17.140625" style="5" customWidth="1"/>
    <col min="1575" max="1575" width="18.28515625" style="5" customWidth="1"/>
    <col min="1576" max="1576" width="13.7109375" style="5" customWidth="1"/>
    <col min="1577" max="1577" width="16" style="5" customWidth="1"/>
    <col min="1578" max="1578" width="17.140625" style="5" customWidth="1"/>
    <col min="1579" max="1579" width="18.28515625" style="5" customWidth="1"/>
    <col min="1580" max="1580" width="13.7109375" style="5" customWidth="1"/>
    <col min="1581" max="1581" width="16" style="5" customWidth="1"/>
    <col min="1582" max="1582" width="17.140625" style="5" customWidth="1"/>
    <col min="1583" max="1586" width="18.28515625" style="5" customWidth="1"/>
    <col min="1587" max="1587" width="15" style="5" customWidth="1"/>
    <col min="1588" max="1588" width="15.7109375" style="5" customWidth="1"/>
    <col min="1589" max="1589" width="49" style="5" customWidth="1"/>
    <col min="1590" max="1590" width="19.42578125" style="5" customWidth="1"/>
    <col min="1591" max="1591" width="14.5703125" style="5" customWidth="1"/>
    <col min="1592" max="1592" width="12.28515625" style="5" customWidth="1"/>
    <col min="1593" max="1593" width="14.5703125" style="5" customWidth="1"/>
    <col min="1594" max="1594" width="11.7109375" style="5" customWidth="1"/>
    <col min="1595" max="1595" width="14" style="5" customWidth="1"/>
    <col min="1596" max="1596" width="20.5703125" style="5" customWidth="1"/>
    <col min="1597" max="1597" width="11.7109375" style="5" customWidth="1"/>
    <col min="1598" max="1598" width="10.85546875" style="5" customWidth="1"/>
    <col min="1599" max="1792" width="9.140625" style="5"/>
    <col min="1793" max="1793" width="7.42578125" style="5" customWidth="1"/>
    <col min="1794" max="1794" width="20.28515625" style="5" customWidth="1"/>
    <col min="1795" max="1795" width="24.7109375" style="5" customWidth="1"/>
    <col min="1796" max="1796" width="35.7109375" style="5" customWidth="1"/>
    <col min="1797" max="1797" width="5" style="5" customWidth="1"/>
    <col min="1798" max="1798" width="12.85546875" style="5" customWidth="1"/>
    <col min="1799" max="1799" width="10.7109375" style="5" customWidth="1"/>
    <col min="1800" max="1800" width="7" style="5" customWidth="1"/>
    <col min="1801" max="1801" width="12.28515625" style="5" customWidth="1"/>
    <col min="1802" max="1802" width="10.7109375" style="5" customWidth="1"/>
    <col min="1803" max="1803" width="10.85546875" style="5" customWidth="1"/>
    <col min="1804" max="1804" width="8.85546875" style="5" customWidth="1"/>
    <col min="1805" max="1805" width="13.85546875" style="5" customWidth="1"/>
    <col min="1806" max="1806" width="20.42578125" style="5" customWidth="1"/>
    <col min="1807" max="1807" width="12.28515625" style="5" customWidth="1"/>
    <col min="1808" max="1808" width="19.28515625" style="5" customWidth="1"/>
    <col min="1809" max="1809" width="11.85546875" style="5" customWidth="1"/>
    <col min="1810" max="1810" width="9.140625" style="5" customWidth="1"/>
    <col min="1811" max="1811" width="13.42578125" style="5" customWidth="1"/>
    <col min="1812" max="1812" width="15.28515625" style="5" customWidth="1"/>
    <col min="1813" max="1813" width="15.42578125" style="5" customWidth="1"/>
    <col min="1814" max="1815" width="14.42578125" style="5" customWidth="1"/>
    <col min="1816" max="1816" width="5" style="5" customWidth="1"/>
    <col min="1817" max="1819" width="15.140625" style="5" customWidth="1"/>
    <col min="1820" max="1820" width="4.28515625" style="5" customWidth="1"/>
    <col min="1821" max="1821" width="16" style="5" customWidth="1"/>
    <col min="1822" max="1822" width="17.140625" style="5" customWidth="1"/>
    <col min="1823" max="1823" width="18.28515625" style="5" customWidth="1"/>
    <col min="1824" max="1824" width="4.85546875" style="5" customWidth="1"/>
    <col min="1825" max="1825" width="16" style="5" customWidth="1"/>
    <col min="1826" max="1826" width="17.140625" style="5" customWidth="1"/>
    <col min="1827" max="1827" width="18.28515625" style="5" customWidth="1"/>
    <col min="1828" max="1828" width="13.7109375" style="5" customWidth="1"/>
    <col min="1829" max="1829" width="16" style="5" customWidth="1"/>
    <col min="1830" max="1830" width="17.140625" style="5" customWidth="1"/>
    <col min="1831" max="1831" width="18.28515625" style="5" customWidth="1"/>
    <col min="1832" max="1832" width="13.7109375" style="5" customWidth="1"/>
    <col min="1833" max="1833" width="16" style="5" customWidth="1"/>
    <col min="1834" max="1834" width="17.140625" style="5" customWidth="1"/>
    <col min="1835" max="1835" width="18.28515625" style="5" customWidth="1"/>
    <col min="1836" max="1836" width="13.7109375" style="5" customWidth="1"/>
    <col min="1837" max="1837" width="16" style="5" customWidth="1"/>
    <col min="1838" max="1838" width="17.140625" style="5" customWidth="1"/>
    <col min="1839" max="1842" width="18.28515625" style="5" customWidth="1"/>
    <col min="1843" max="1843" width="15" style="5" customWidth="1"/>
    <col min="1844" max="1844" width="15.7109375" style="5" customWidth="1"/>
    <col min="1845" max="1845" width="49" style="5" customWidth="1"/>
    <col min="1846" max="1846" width="19.42578125" style="5" customWidth="1"/>
    <col min="1847" max="1847" width="14.5703125" style="5" customWidth="1"/>
    <col min="1848" max="1848" width="12.28515625" style="5" customWidth="1"/>
    <col min="1849" max="1849" width="14.5703125" style="5" customWidth="1"/>
    <col min="1850" max="1850" width="11.7109375" style="5" customWidth="1"/>
    <col min="1851" max="1851" width="14" style="5" customWidth="1"/>
    <col min="1852" max="1852" width="20.5703125" style="5" customWidth="1"/>
    <col min="1853" max="1853" width="11.7109375" style="5" customWidth="1"/>
    <col min="1854" max="1854" width="10.85546875" style="5" customWidth="1"/>
    <col min="1855" max="2048" width="9.140625" style="5"/>
    <col min="2049" max="2049" width="7.42578125" style="5" customWidth="1"/>
    <col min="2050" max="2050" width="20.28515625" style="5" customWidth="1"/>
    <col min="2051" max="2051" width="24.7109375" style="5" customWidth="1"/>
    <col min="2052" max="2052" width="35.7109375" style="5" customWidth="1"/>
    <col min="2053" max="2053" width="5" style="5" customWidth="1"/>
    <col min="2054" max="2054" width="12.85546875" style="5" customWidth="1"/>
    <col min="2055" max="2055" width="10.7109375" style="5" customWidth="1"/>
    <col min="2056" max="2056" width="7" style="5" customWidth="1"/>
    <col min="2057" max="2057" width="12.28515625" style="5" customWidth="1"/>
    <col min="2058" max="2058" width="10.7109375" style="5" customWidth="1"/>
    <col min="2059" max="2059" width="10.85546875" style="5" customWidth="1"/>
    <col min="2060" max="2060" width="8.85546875" style="5" customWidth="1"/>
    <col min="2061" max="2061" width="13.85546875" style="5" customWidth="1"/>
    <col min="2062" max="2062" width="20.42578125" style="5" customWidth="1"/>
    <col min="2063" max="2063" width="12.28515625" style="5" customWidth="1"/>
    <col min="2064" max="2064" width="19.28515625" style="5" customWidth="1"/>
    <col min="2065" max="2065" width="11.85546875" style="5" customWidth="1"/>
    <col min="2066" max="2066" width="9.140625" style="5" customWidth="1"/>
    <col min="2067" max="2067" width="13.42578125" style="5" customWidth="1"/>
    <col min="2068" max="2068" width="15.28515625" style="5" customWidth="1"/>
    <col min="2069" max="2069" width="15.42578125" style="5" customWidth="1"/>
    <col min="2070" max="2071" width="14.42578125" style="5" customWidth="1"/>
    <col min="2072" max="2072" width="5" style="5" customWidth="1"/>
    <col min="2073" max="2075" width="15.140625" style="5" customWidth="1"/>
    <col min="2076" max="2076" width="4.28515625" style="5" customWidth="1"/>
    <col min="2077" max="2077" width="16" style="5" customWidth="1"/>
    <col min="2078" max="2078" width="17.140625" style="5" customWidth="1"/>
    <col min="2079" max="2079" width="18.28515625" style="5" customWidth="1"/>
    <col min="2080" max="2080" width="4.85546875" style="5" customWidth="1"/>
    <col min="2081" max="2081" width="16" style="5" customWidth="1"/>
    <col min="2082" max="2082" width="17.140625" style="5" customWidth="1"/>
    <col min="2083" max="2083" width="18.28515625" style="5" customWidth="1"/>
    <col min="2084" max="2084" width="13.7109375" style="5" customWidth="1"/>
    <col min="2085" max="2085" width="16" style="5" customWidth="1"/>
    <col min="2086" max="2086" width="17.140625" style="5" customWidth="1"/>
    <col min="2087" max="2087" width="18.28515625" style="5" customWidth="1"/>
    <col min="2088" max="2088" width="13.7109375" style="5" customWidth="1"/>
    <col min="2089" max="2089" width="16" style="5" customWidth="1"/>
    <col min="2090" max="2090" width="17.140625" style="5" customWidth="1"/>
    <col min="2091" max="2091" width="18.28515625" style="5" customWidth="1"/>
    <col min="2092" max="2092" width="13.7109375" style="5" customWidth="1"/>
    <col min="2093" max="2093" width="16" style="5" customWidth="1"/>
    <col min="2094" max="2094" width="17.140625" style="5" customWidth="1"/>
    <col min="2095" max="2098" width="18.28515625" style="5" customWidth="1"/>
    <col min="2099" max="2099" width="15" style="5" customWidth="1"/>
    <col min="2100" max="2100" width="15.7109375" style="5" customWidth="1"/>
    <col min="2101" max="2101" width="49" style="5" customWidth="1"/>
    <col min="2102" max="2102" width="19.42578125" style="5" customWidth="1"/>
    <col min="2103" max="2103" width="14.5703125" style="5" customWidth="1"/>
    <col min="2104" max="2104" width="12.28515625" style="5" customWidth="1"/>
    <col min="2105" max="2105" width="14.5703125" style="5" customWidth="1"/>
    <col min="2106" max="2106" width="11.7109375" style="5" customWidth="1"/>
    <col min="2107" max="2107" width="14" style="5" customWidth="1"/>
    <col min="2108" max="2108" width="20.5703125" style="5" customWidth="1"/>
    <col min="2109" max="2109" width="11.7109375" style="5" customWidth="1"/>
    <col min="2110" max="2110" width="10.85546875" style="5" customWidth="1"/>
    <col min="2111" max="2304" width="9.140625" style="5"/>
    <col min="2305" max="2305" width="7.42578125" style="5" customWidth="1"/>
    <col min="2306" max="2306" width="20.28515625" style="5" customWidth="1"/>
    <col min="2307" max="2307" width="24.7109375" style="5" customWidth="1"/>
    <col min="2308" max="2308" width="35.7109375" style="5" customWidth="1"/>
    <col min="2309" max="2309" width="5" style="5" customWidth="1"/>
    <col min="2310" max="2310" width="12.85546875" style="5" customWidth="1"/>
    <col min="2311" max="2311" width="10.7109375" style="5" customWidth="1"/>
    <col min="2312" max="2312" width="7" style="5" customWidth="1"/>
    <col min="2313" max="2313" width="12.28515625" style="5" customWidth="1"/>
    <col min="2314" max="2314" width="10.7109375" style="5" customWidth="1"/>
    <col min="2315" max="2315" width="10.85546875" style="5" customWidth="1"/>
    <col min="2316" max="2316" width="8.85546875" style="5" customWidth="1"/>
    <col min="2317" max="2317" width="13.85546875" style="5" customWidth="1"/>
    <col min="2318" max="2318" width="20.42578125" style="5" customWidth="1"/>
    <col min="2319" max="2319" width="12.28515625" style="5" customWidth="1"/>
    <col min="2320" max="2320" width="19.28515625" style="5" customWidth="1"/>
    <col min="2321" max="2321" width="11.85546875" style="5" customWidth="1"/>
    <col min="2322" max="2322" width="9.140625" style="5" customWidth="1"/>
    <col min="2323" max="2323" width="13.42578125" style="5" customWidth="1"/>
    <col min="2324" max="2324" width="15.28515625" style="5" customWidth="1"/>
    <col min="2325" max="2325" width="15.42578125" style="5" customWidth="1"/>
    <col min="2326" max="2327" width="14.42578125" style="5" customWidth="1"/>
    <col min="2328" max="2328" width="5" style="5" customWidth="1"/>
    <col min="2329" max="2331" width="15.140625" style="5" customWidth="1"/>
    <col min="2332" max="2332" width="4.28515625" style="5" customWidth="1"/>
    <col min="2333" max="2333" width="16" style="5" customWidth="1"/>
    <col min="2334" max="2334" width="17.140625" style="5" customWidth="1"/>
    <col min="2335" max="2335" width="18.28515625" style="5" customWidth="1"/>
    <col min="2336" max="2336" width="4.85546875" style="5" customWidth="1"/>
    <col min="2337" max="2337" width="16" style="5" customWidth="1"/>
    <col min="2338" max="2338" width="17.140625" style="5" customWidth="1"/>
    <col min="2339" max="2339" width="18.28515625" style="5" customWidth="1"/>
    <col min="2340" max="2340" width="13.7109375" style="5" customWidth="1"/>
    <col min="2341" max="2341" width="16" style="5" customWidth="1"/>
    <col min="2342" max="2342" width="17.140625" style="5" customWidth="1"/>
    <col min="2343" max="2343" width="18.28515625" style="5" customWidth="1"/>
    <col min="2344" max="2344" width="13.7109375" style="5" customWidth="1"/>
    <col min="2345" max="2345" width="16" style="5" customWidth="1"/>
    <col min="2346" max="2346" width="17.140625" style="5" customWidth="1"/>
    <col min="2347" max="2347" width="18.28515625" style="5" customWidth="1"/>
    <col min="2348" max="2348" width="13.7109375" style="5" customWidth="1"/>
    <col min="2349" max="2349" width="16" style="5" customWidth="1"/>
    <col min="2350" max="2350" width="17.140625" style="5" customWidth="1"/>
    <col min="2351" max="2354" width="18.28515625" style="5" customWidth="1"/>
    <col min="2355" max="2355" width="15" style="5" customWidth="1"/>
    <col min="2356" max="2356" width="15.7109375" style="5" customWidth="1"/>
    <col min="2357" max="2357" width="49" style="5" customWidth="1"/>
    <col min="2358" max="2358" width="19.42578125" style="5" customWidth="1"/>
    <col min="2359" max="2359" width="14.5703125" style="5" customWidth="1"/>
    <col min="2360" max="2360" width="12.28515625" style="5" customWidth="1"/>
    <col min="2361" max="2361" width="14.5703125" style="5" customWidth="1"/>
    <col min="2362" max="2362" width="11.7109375" style="5" customWidth="1"/>
    <col min="2363" max="2363" width="14" style="5" customWidth="1"/>
    <col min="2364" max="2364" width="20.5703125" style="5" customWidth="1"/>
    <col min="2365" max="2365" width="11.7109375" style="5" customWidth="1"/>
    <col min="2366" max="2366" width="10.85546875" style="5" customWidth="1"/>
    <col min="2367" max="2560" width="9.140625" style="5"/>
    <col min="2561" max="2561" width="7.42578125" style="5" customWidth="1"/>
    <col min="2562" max="2562" width="20.28515625" style="5" customWidth="1"/>
    <col min="2563" max="2563" width="24.7109375" style="5" customWidth="1"/>
    <col min="2564" max="2564" width="35.7109375" style="5" customWidth="1"/>
    <col min="2565" max="2565" width="5" style="5" customWidth="1"/>
    <col min="2566" max="2566" width="12.85546875" style="5" customWidth="1"/>
    <col min="2567" max="2567" width="10.7109375" style="5" customWidth="1"/>
    <col min="2568" max="2568" width="7" style="5" customWidth="1"/>
    <col min="2569" max="2569" width="12.28515625" style="5" customWidth="1"/>
    <col min="2570" max="2570" width="10.7109375" style="5" customWidth="1"/>
    <col min="2571" max="2571" width="10.85546875" style="5" customWidth="1"/>
    <col min="2572" max="2572" width="8.85546875" style="5" customWidth="1"/>
    <col min="2573" max="2573" width="13.85546875" style="5" customWidth="1"/>
    <col min="2574" max="2574" width="20.42578125" style="5" customWidth="1"/>
    <col min="2575" max="2575" width="12.28515625" style="5" customWidth="1"/>
    <col min="2576" max="2576" width="19.28515625" style="5" customWidth="1"/>
    <col min="2577" max="2577" width="11.85546875" style="5" customWidth="1"/>
    <col min="2578" max="2578" width="9.140625" style="5" customWidth="1"/>
    <col min="2579" max="2579" width="13.42578125" style="5" customWidth="1"/>
    <col min="2580" max="2580" width="15.28515625" style="5" customWidth="1"/>
    <col min="2581" max="2581" width="15.42578125" style="5" customWidth="1"/>
    <col min="2582" max="2583" width="14.42578125" style="5" customWidth="1"/>
    <col min="2584" max="2584" width="5" style="5" customWidth="1"/>
    <col min="2585" max="2587" width="15.140625" style="5" customWidth="1"/>
    <col min="2588" max="2588" width="4.28515625" style="5" customWidth="1"/>
    <col min="2589" max="2589" width="16" style="5" customWidth="1"/>
    <col min="2590" max="2590" width="17.140625" style="5" customWidth="1"/>
    <col min="2591" max="2591" width="18.28515625" style="5" customWidth="1"/>
    <col min="2592" max="2592" width="4.85546875" style="5" customWidth="1"/>
    <col min="2593" max="2593" width="16" style="5" customWidth="1"/>
    <col min="2594" max="2594" width="17.140625" style="5" customWidth="1"/>
    <col min="2595" max="2595" width="18.28515625" style="5" customWidth="1"/>
    <col min="2596" max="2596" width="13.7109375" style="5" customWidth="1"/>
    <col min="2597" max="2597" width="16" style="5" customWidth="1"/>
    <col min="2598" max="2598" width="17.140625" style="5" customWidth="1"/>
    <col min="2599" max="2599" width="18.28515625" style="5" customWidth="1"/>
    <col min="2600" max="2600" width="13.7109375" style="5" customWidth="1"/>
    <col min="2601" max="2601" width="16" style="5" customWidth="1"/>
    <col min="2602" max="2602" width="17.140625" style="5" customWidth="1"/>
    <col min="2603" max="2603" width="18.28515625" style="5" customWidth="1"/>
    <col min="2604" max="2604" width="13.7109375" style="5" customWidth="1"/>
    <col min="2605" max="2605" width="16" style="5" customWidth="1"/>
    <col min="2606" max="2606" width="17.140625" style="5" customWidth="1"/>
    <col min="2607" max="2610" width="18.28515625" style="5" customWidth="1"/>
    <col min="2611" max="2611" width="15" style="5" customWidth="1"/>
    <col min="2612" max="2612" width="15.7109375" style="5" customWidth="1"/>
    <col min="2613" max="2613" width="49" style="5" customWidth="1"/>
    <col min="2614" max="2614" width="19.42578125" style="5" customWidth="1"/>
    <col min="2615" max="2615" width="14.5703125" style="5" customWidth="1"/>
    <col min="2616" max="2616" width="12.28515625" style="5" customWidth="1"/>
    <col min="2617" max="2617" width="14.5703125" style="5" customWidth="1"/>
    <col min="2618" max="2618" width="11.7109375" style="5" customWidth="1"/>
    <col min="2619" max="2619" width="14" style="5" customWidth="1"/>
    <col min="2620" max="2620" width="20.5703125" style="5" customWidth="1"/>
    <col min="2621" max="2621" width="11.7109375" style="5" customWidth="1"/>
    <col min="2622" max="2622" width="10.85546875" style="5" customWidth="1"/>
    <col min="2623" max="2816" width="9.140625" style="5"/>
    <col min="2817" max="2817" width="7.42578125" style="5" customWidth="1"/>
    <col min="2818" max="2818" width="20.28515625" style="5" customWidth="1"/>
    <col min="2819" max="2819" width="24.7109375" style="5" customWidth="1"/>
    <col min="2820" max="2820" width="35.7109375" style="5" customWidth="1"/>
    <col min="2821" max="2821" width="5" style="5" customWidth="1"/>
    <col min="2822" max="2822" width="12.85546875" style="5" customWidth="1"/>
    <col min="2823" max="2823" width="10.7109375" style="5" customWidth="1"/>
    <col min="2824" max="2824" width="7" style="5" customWidth="1"/>
    <col min="2825" max="2825" width="12.28515625" style="5" customWidth="1"/>
    <col min="2826" max="2826" width="10.7109375" style="5" customWidth="1"/>
    <col min="2827" max="2827" width="10.85546875" style="5" customWidth="1"/>
    <col min="2828" max="2828" width="8.85546875" style="5" customWidth="1"/>
    <col min="2829" max="2829" width="13.85546875" style="5" customWidth="1"/>
    <col min="2830" max="2830" width="20.42578125" style="5" customWidth="1"/>
    <col min="2831" max="2831" width="12.28515625" style="5" customWidth="1"/>
    <col min="2832" max="2832" width="19.28515625" style="5" customWidth="1"/>
    <col min="2833" max="2833" width="11.85546875" style="5" customWidth="1"/>
    <col min="2834" max="2834" width="9.140625" style="5" customWidth="1"/>
    <col min="2835" max="2835" width="13.42578125" style="5" customWidth="1"/>
    <col min="2836" max="2836" width="15.28515625" style="5" customWidth="1"/>
    <col min="2837" max="2837" width="15.42578125" style="5" customWidth="1"/>
    <col min="2838" max="2839" width="14.42578125" style="5" customWidth="1"/>
    <col min="2840" max="2840" width="5" style="5" customWidth="1"/>
    <col min="2841" max="2843" width="15.140625" style="5" customWidth="1"/>
    <col min="2844" max="2844" width="4.28515625" style="5" customWidth="1"/>
    <col min="2845" max="2845" width="16" style="5" customWidth="1"/>
    <col min="2846" max="2846" width="17.140625" style="5" customWidth="1"/>
    <col min="2847" max="2847" width="18.28515625" style="5" customWidth="1"/>
    <col min="2848" max="2848" width="4.85546875" style="5" customWidth="1"/>
    <col min="2849" max="2849" width="16" style="5" customWidth="1"/>
    <col min="2850" max="2850" width="17.140625" style="5" customWidth="1"/>
    <col min="2851" max="2851" width="18.28515625" style="5" customWidth="1"/>
    <col min="2852" max="2852" width="13.7109375" style="5" customWidth="1"/>
    <col min="2853" max="2853" width="16" style="5" customWidth="1"/>
    <col min="2854" max="2854" width="17.140625" style="5" customWidth="1"/>
    <col min="2855" max="2855" width="18.28515625" style="5" customWidth="1"/>
    <col min="2856" max="2856" width="13.7109375" style="5" customWidth="1"/>
    <col min="2857" max="2857" width="16" style="5" customWidth="1"/>
    <col min="2858" max="2858" width="17.140625" style="5" customWidth="1"/>
    <col min="2859" max="2859" width="18.28515625" style="5" customWidth="1"/>
    <col min="2860" max="2860" width="13.7109375" style="5" customWidth="1"/>
    <col min="2861" max="2861" width="16" style="5" customWidth="1"/>
    <col min="2862" max="2862" width="17.140625" style="5" customWidth="1"/>
    <col min="2863" max="2866" width="18.28515625" style="5" customWidth="1"/>
    <col min="2867" max="2867" width="15" style="5" customWidth="1"/>
    <col min="2868" max="2868" width="15.7109375" style="5" customWidth="1"/>
    <col min="2869" max="2869" width="49" style="5" customWidth="1"/>
    <col min="2870" max="2870" width="19.42578125" style="5" customWidth="1"/>
    <col min="2871" max="2871" width="14.5703125" style="5" customWidth="1"/>
    <col min="2872" max="2872" width="12.28515625" style="5" customWidth="1"/>
    <col min="2873" max="2873" width="14.5703125" style="5" customWidth="1"/>
    <col min="2874" max="2874" width="11.7109375" style="5" customWidth="1"/>
    <col min="2875" max="2875" width="14" style="5" customWidth="1"/>
    <col min="2876" max="2876" width="20.5703125" style="5" customWidth="1"/>
    <col min="2877" max="2877" width="11.7109375" style="5" customWidth="1"/>
    <col min="2878" max="2878" width="10.85546875" style="5" customWidth="1"/>
    <col min="2879" max="3072" width="9.140625" style="5"/>
    <col min="3073" max="3073" width="7.42578125" style="5" customWidth="1"/>
    <col min="3074" max="3074" width="20.28515625" style="5" customWidth="1"/>
    <col min="3075" max="3075" width="24.7109375" style="5" customWidth="1"/>
    <col min="3076" max="3076" width="35.7109375" style="5" customWidth="1"/>
    <col min="3077" max="3077" width="5" style="5" customWidth="1"/>
    <col min="3078" max="3078" width="12.85546875" style="5" customWidth="1"/>
    <col min="3079" max="3079" width="10.7109375" style="5" customWidth="1"/>
    <col min="3080" max="3080" width="7" style="5" customWidth="1"/>
    <col min="3081" max="3081" width="12.28515625" style="5" customWidth="1"/>
    <col min="3082" max="3082" width="10.7109375" style="5" customWidth="1"/>
    <col min="3083" max="3083" width="10.85546875" style="5" customWidth="1"/>
    <col min="3084" max="3084" width="8.85546875" style="5" customWidth="1"/>
    <col min="3085" max="3085" width="13.85546875" style="5" customWidth="1"/>
    <col min="3086" max="3086" width="20.42578125" style="5" customWidth="1"/>
    <col min="3087" max="3087" width="12.28515625" style="5" customWidth="1"/>
    <col min="3088" max="3088" width="19.28515625" style="5" customWidth="1"/>
    <col min="3089" max="3089" width="11.85546875" style="5" customWidth="1"/>
    <col min="3090" max="3090" width="9.140625" style="5" customWidth="1"/>
    <col min="3091" max="3091" width="13.42578125" style="5" customWidth="1"/>
    <col min="3092" max="3092" width="15.28515625" style="5" customWidth="1"/>
    <col min="3093" max="3093" width="15.42578125" style="5" customWidth="1"/>
    <col min="3094" max="3095" width="14.42578125" style="5" customWidth="1"/>
    <col min="3096" max="3096" width="5" style="5" customWidth="1"/>
    <col min="3097" max="3099" width="15.140625" style="5" customWidth="1"/>
    <col min="3100" max="3100" width="4.28515625" style="5" customWidth="1"/>
    <col min="3101" max="3101" width="16" style="5" customWidth="1"/>
    <col min="3102" max="3102" width="17.140625" style="5" customWidth="1"/>
    <col min="3103" max="3103" width="18.28515625" style="5" customWidth="1"/>
    <col min="3104" max="3104" width="4.85546875" style="5" customWidth="1"/>
    <col min="3105" max="3105" width="16" style="5" customWidth="1"/>
    <col min="3106" max="3106" width="17.140625" style="5" customWidth="1"/>
    <col min="3107" max="3107" width="18.28515625" style="5" customWidth="1"/>
    <col min="3108" max="3108" width="13.7109375" style="5" customWidth="1"/>
    <col min="3109" max="3109" width="16" style="5" customWidth="1"/>
    <col min="3110" max="3110" width="17.140625" style="5" customWidth="1"/>
    <col min="3111" max="3111" width="18.28515625" style="5" customWidth="1"/>
    <col min="3112" max="3112" width="13.7109375" style="5" customWidth="1"/>
    <col min="3113" max="3113" width="16" style="5" customWidth="1"/>
    <col min="3114" max="3114" width="17.140625" style="5" customWidth="1"/>
    <col min="3115" max="3115" width="18.28515625" style="5" customWidth="1"/>
    <col min="3116" max="3116" width="13.7109375" style="5" customWidth="1"/>
    <col min="3117" max="3117" width="16" style="5" customWidth="1"/>
    <col min="3118" max="3118" width="17.140625" style="5" customWidth="1"/>
    <col min="3119" max="3122" width="18.28515625" style="5" customWidth="1"/>
    <col min="3123" max="3123" width="15" style="5" customWidth="1"/>
    <col min="3124" max="3124" width="15.7109375" style="5" customWidth="1"/>
    <col min="3125" max="3125" width="49" style="5" customWidth="1"/>
    <col min="3126" max="3126" width="19.42578125" style="5" customWidth="1"/>
    <col min="3127" max="3127" width="14.5703125" style="5" customWidth="1"/>
    <col min="3128" max="3128" width="12.28515625" style="5" customWidth="1"/>
    <col min="3129" max="3129" width="14.5703125" style="5" customWidth="1"/>
    <col min="3130" max="3130" width="11.7109375" style="5" customWidth="1"/>
    <col min="3131" max="3131" width="14" style="5" customWidth="1"/>
    <col min="3132" max="3132" width="20.5703125" style="5" customWidth="1"/>
    <col min="3133" max="3133" width="11.7109375" style="5" customWidth="1"/>
    <col min="3134" max="3134" width="10.85546875" style="5" customWidth="1"/>
    <col min="3135" max="3328" width="9.140625" style="5"/>
    <col min="3329" max="3329" width="7.42578125" style="5" customWidth="1"/>
    <col min="3330" max="3330" width="20.28515625" style="5" customWidth="1"/>
    <col min="3331" max="3331" width="24.7109375" style="5" customWidth="1"/>
    <col min="3332" max="3332" width="35.7109375" style="5" customWidth="1"/>
    <col min="3333" max="3333" width="5" style="5" customWidth="1"/>
    <col min="3334" max="3334" width="12.85546875" style="5" customWidth="1"/>
    <col min="3335" max="3335" width="10.7109375" style="5" customWidth="1"/>
    <col min="3336" max="3336" width="7" style="5" customWidth="1"/>
    <col min="3337" max="3337" width="12.28515625" style="5" customWidth="1"/>
    <col min="3338" max="3338" width="10.7109375" style="5" customWidth="1"/>
    <col min="3339" max="3339" width="10.85546875" style="5" customWidth="1"/>
    <col min="3340" max="3340" width="8.85546875" style="5" customWidth="1"/>
    <col min="3341" max="3341" width="13.85546875" style="5" customWidth="1"/>
    <col min="3342" max="3342" width="20.42578125" style="5" customWidth="1"/>
    <col min="3343" max="3343" width="12.28515625" style="5" customWidth="1"/>
    <col min="3344" max="3344" width="19.28515625" style="5" customWidth="1"/>
    <col min="3345" max="3345" width="11.85546875" style="5" customWidth="1"/>
    <col min="3346" max="3346" width="9.140625" style="5" customWidth="1"/>
    <col min="3347" max="3347" width="13.42578125" style="5" customWidth="1"/>
    <col min="3348" max="3348" width="15.28515625" style="5" customWidth="1"/>
    <col min="3349" max="3349" width="15.42578125" style="5" customWidth="1"/>
    <col min="3350" max="3351" width="14.42578125" style="5" customWidth="1"/>
    <col min="3352" max="3352" width="5" style="5" customWidth="1"/>
    <col min="3353" max="3355" width="15.140625" style="5" customWidth="1"/>
    <col min="3356" max="3356" width="4.28515625" style="5" customWidth="1"/>
    <col min="3357" max="3357" width="16" style="5" customWidth="1"/>
    <col min="3358" max="3358" width="17.140625" style="5" customWidth="1"/>
    <col min="3359" max="3359" width="18.28515625" style="5" customWidth="1"/>
    <col min="3360" max="3360" width="4.85546875" style="5" customWidth="1"/>
    <col min="3361" max="3361" width="16" style="5" customWidth="1"/>
    <col min="3362" max="3362" width="17.140625" style="5" customWidth="1"/>
    <col min="3363" max="3363" width="18.28515625" style="5" customWidth="1"/>
    <col min="3364" max="3364" width="13.7109375" style="5" customWidth="1"/>
    <col min="3365" max="3365" width="16" style="5" customWidth="1"/>
    <col min="3366" max="3366" width="17.140625" style="5" customWidth="1"/>
    <col min="3367" max="3367" width="18.28515625" style="5" customWidth="1"/>
    <col min="3368" max="3368" width="13.7109375" style="5" customWidth="1"/>
    <col min="3369" max="3369" width="16" style="5" customWidth="1"/>
    <col min="3370" max="3370" width="17.140625" style="5" customWidth="1"/>
    <col min="3371" max="3371" width="18.28515625" style="5" customWidth="1"/>
    <col min="3372" max="3372" width="13.7109375" style="5" customWidth="1"/>
    <col min="3373" max="3373" width="16" style="5" customWidth="1"/>
    <col min="3374" max="3374" width="17.140625" style="5" customWidth="1"/>
    <col min="3375" max="3378" width="18.28515625" style="5" customWidth="1"/>
    <col min="3379" max="3379" width="15" style="5" customWidth="1"/>
    <col min="3380" max="3380" width="15.7109375" style="5" customWidth="1"/>
    <col min="3381" max="3381" width="49" style="5" customWidth="1"/>
    <col min="3382" max="3382" width="19.42578125" style="5" customWidth="1"/>
    <col min="3383" max="3383" width="14.5703125" style="5" customWidth="1"/>
    <col min="3384" max="3384" width="12.28515625" style="5" customWidth="1"/>
    <col min="3385" max="3385" width="14.5703125" style="5" customWidth="1"/>
    <col min="3386" max="3386" width="11.7109375" style="5" customWidth="1"/>
    <col min="3387" max="3387" width="14" style="5" customWidth="1"/>
    <col min="3388" max="3388" width="20.5703125" style="5" customWidth="1"/>
    <col min="3389" max="3389" width="11.7109375" style="5" customWidth="1"/>
    <col min="3390" max="3390" width="10.85546875" style="5" customWidth="1"/>
    <col min="3391" max="3584" width="9.140625" style="5"/>
    <col min="3585" max="3585" width="7.42578125" style="5" customWidth="1"/>
    <col min="3586" max="3586" width="20.28515625" style="5" customWidth="1"/>
    <col min="3587" max="3587" width="24.7109375" style="5" customWidth="1"/>
    <col min="3588" max="3588" width="35.7109375" style="5" customWidth="1"/>
    <col min="3589" max="3589" width="5" style="5" customWidth="1"/>
    <col min="3590" max="3590" width="12.85546875" style="5" customWidth="1"/>
    <col min="3591" max="3591" width="10.7109375" style="5" customWidth="1"/>
    <col min="3592" max="3592" width="7" style="5" customWidth="1"/>
    <col min="3593" max="3593" width="12.28515625" style="5" customWidth="1"/>
    <col min="3594" max="3594" width="10.7109375" style="5" customWidth="1"/>
    <col min="3595" max="3595" width="10.85546875" style="5" customWidth="1"/>
    <col min="3596" max="3596" width="8.85546875" style="5" customWidth="1"/>
    <col min="3597" max="3597" width="13.85546875" style="5" customWidth="1"/>
    <col min="3598" max="3598" width="20.42578125" style="5" customWidth="1"/>
    <col min="3599" max="3599" width="12.28515625" style="5" customWidth="1"/>
    <col min="3600" max="3600" width="19.28515625" style="5" customWidth="1"/>
    <col min="3601" max="3601" width="11.85546875" style="5" customWidth="1"/>
    <col min="3602" max="3602" width="9.140625" style="5" customWidth="1"/>
    <col min="3603" max="3603" width="13.42578125" style="5" customWidth="1"/>
    <col min="3604" max="3604" width="15.28515625" style="5" customWidth="1"/>
    <col min="3605" max="3605" width="15.42578125" style="5" customWidth="1"/>
    <col min="3606" max="3607" width="14.42578125" style="5" customWidth="1"/>
    <col min="3608" max="3608" width="5" style="5" customWidth="1"/>
    <col min="3609" max="3611" width="15.140625" style="5" customWidth="1"/>
    <col min="3612" max="3612" width="4.28515625" style="5" customWidth="1"/>
    <col min="3613" max="3613" width="16" style="5" customWidth="1"/>
    <col min="3614" max="3614" width="17.140625" style="5" customWidth="1"/>
    <col min="3615" max="3615" width="18.28515625" style="5" customWidth="1"/>
    <col min="3616" max="3616" width="4.85546875" style="5" customWidth="1"/>
    <col min="3617" max="3617" width="16" style="5" customWidth="1"/>
    <col min="3618" max="3618" width="17.140625" style="5" customWidth="1"/>
    <col min="3619" max="3619" width="18.28515625" style="5" customWidth="1"/>
    <col min="3620" max="3620" width="13.7109375" style="5" customWidth="1"/>
    <col min="3621" max="3621" width="16" style="5" customWidth="1"/>
    <col min="3622" max="3622" width="17.140625" style="5" customWidth="1"/>
    <col min="3623" max="3623" width="18.28515625" style="5" customWidth="1"/>
    <col min="3624" max="3624" width="13.7109375" style="5" customWidth="1"/>
    <col min="3625" max="3625" width="16" style="5" customWidth="1"/>
    <col min="3626" max="3626" width="17.140625" style="5" customWidth="1"/>
    <col min="3627" max="3627" width="18.28515625" style="5" customWidth="1"/>
    <col min="3628" max="3628" width="13.7109375" style="5" customWidth="1"/>
    <col min="3629" max="3629" width="16" style="5" customWidth="1"/>
    <col min="3630" max="3630" width="17.140625" style="5" customWidth="1"/>
    <col min="3631" max="3634" width="18.28515625" style="5" customWidth="1"/>
    <col min="3635" max="3635" width="15" style="5" customWidth="1"/>
    <col min="3636" max="3636" width="15.7109375" style="5" customWidth="1"/>
    <col min="3637" max="3637" width="49" style="5" customWidth="1"/>
    <col min="3638" max="3638" width="19.42578125" style="5" customWidth="1"/>
    <col min="3639" max="3639" width="14.5703125" style="5" customWidth="1"/>
    <col min="3640" max="3640" width="12.28515625" style="5" customWidth="1"/>
    <col min="3641" max="3641" width="14.5703125" style="5" customWidth="1"/>
    <col min="3642" max="3642" width="11.7109375" style="5" customWidth="1"/>
    <col min="3643" max="3643" width="14" style="5" customWidth="1"/>
    <col min="3644" max="3644" width="20.5703125" style="5" customWidth="1"/>
    <col min="3645" max="3645" width="11.7109375" style="5" customWidth="1"/>
    <col min="3646" max="3646" width="10.85546875" style="5" customWidth="1"/>
    <col min="3647" max="3840" width="9.140625" style="5"/>
    <col min="3841" max="3841" width="7.42578125" style="5" customWidth="1"/>
    <col min="3842" max="3842" width="20.28515625" style="5" customWidth="1"/>
    <col min="3843" max="3843" width="24.7109375" style="5" customWidth="1"/>
    <col min="3844" max="3844" width="35.7109375" style="5" customWidth="1"/>
    <col min="3845" max="3845" width="5" style="5" customWidth="1"/>
    <col min="3846" max="3846" width="12.85546875" style="5" customWidth="1"/>
    <col min="3847" max="3847" width="10.7109375" style="5" customWidth="1"/>
    <col min="3848" max="3848" width="7" style="5" customWidth="1"/>
    <col min="3849" max="3849" width="12.28515625" style="5" customWidth="1"/>
    <col min="3850" max="3850" width="10.7109375" style="5" customWidth="1"/>
    <col min="3851" max="3851" width="10.85546875" style="5" customWidth="1"/>
    <col min="3852" max="3852" width="8.85546875" style="5" customWidth="1"/>
    <col min="3853" max="3853" width="13.85546875" style="5" customWidth="1"/>
    <col min="3854" max="3854" width="20.42578125" style="5" customWidth="1"/>
    <col min="3855" max="3855" width="12.28515625" style="5" customWidth="1"/>
    <col min="3856" max="3856" width="19.28515625" style="5" customWidth="1"/>
    <col min="3857" max="3857" width="11.85546875" style="5" customWidth="1"/>
    <col min="3858" max="3858" width="9.140625" style="5" customWidth="1"/>
    <col min="3859" max="3859" width="13.42578125" style="5" customWidth="1"/>
    <col min="3860" max="3860" width="15.28515625" style="5" customWidth="1"/>
    <col min="3861" max="3861" width="15.42578125" style="5" customWidth="1"/>
    <col min="3862" max="3863" width="14.42578125" style="5" customWidth="1"/>
    <col min="3864" max="3864" width="5" style="5" customWidth="1"/>
    <col min="3865" max="3867" width="15.140625" style="5" customWidth="1"/>
    <col min="3868" max="3868" width="4.28515625" style="5" customWidth="1"/>
    <col min="3869" max="3869" width="16" style="5" customWidth="1"/>
    <col min="3870" max="3870" width="17.140625" style="5" customWidth="1"/>
    <col min="3871" max="3871" width="18.28515625" style="5" customWidth="1"/>
    <col min="3872" max="3872" width="4.85546875" style="5" customWidth="1"/>
    <col min="3873" max="3873" width="16" style="5" customWidth="1"/>
    <col min="3874" max="3874" width="17.140625" style="5" customWidth="1"/>
    <col min="3875" max="3875" width="18.28515625" style="5" customWidth="1"/>
    <col min="3876" max="3876" width="13.7109375" style="5" customWidth="1"/>
    <col min="3877" max="3877" width="16" style="5" customWidth="1"/>
    <col min="3878" max="3878" width="17.140625" style="5" customWidth="1"/>
    <col min="3879" max="3879" width="18.28515625" style="5" customWidth="1"/>
    <col min="3880" max="3880" width="13.7109375" style="5" customWidth="1"/>
    <col min="3881" max="3881" width="16" style="5" customWidth="1"/>
    <col min="3882" max="3882" width="17.140625" style="5" customWidth="1"/>
    <col min="3883" max="3883" width="18.28515625" style="5" customWidth="1"/>
    <col min="3884" max="3884" width="13.7109375" style="5" customWidth="1"/>
    <col min="3885" max="3885" width="16" style="5" customWidth="1"/>
    <col min="3886" max="3886" width="17.140625" style="5" customWidth="1"/>
    <col min="3887" max="3890" width="18.28515625" style="5" customWidth="1"/>
    <col min="3891" max="3891" width="15" style="5" customWidth="1"/>
    <col min="3892" max="3892" width="15.7109375" style="5" customWidth="1"/>
    <col min="3893" max="3893" width="49" style="5" customWidth="1"/>
    <col min="3894" max="3894" width="19.42578125" style="5" customWidth="1"/>
    <col min="3895" max="3895" width="14.5703125" style="5" customWidth="1"/>
    <col min="3896" max="3896" width="12.28515625" style="5" customWidth="1"/>
    <col min="3897" max="3897" width="14.5703125" style="5" customWidth="1"/>
    <col min="3898" max="3898" width="11.7109375" style="5" customWidth="1"/>
    <col min="3899" max="3899" width="14" style="5" customWidth="1"/>
    <col min="3900" max="3900" width="20.5703125" style="5" customWidth="1"/>
    <col min="3901" max="3901" width="11.7109375" style="5" customWidth="1"/>
    <col min="3902" max="3902" width="10.85546875" style="5" customWidth="1"/>
    <col min="3903" max="4096" width="9.140625" style="5"/>
    <col min="4097" max="4097" width="7.42578125" style="5" customWidth="1"/>
    <col min="4098" max="4098" width="20.28515625" style="5" customWidth="1"/>
    <col min="4099" max="4099" width="24.7109375" style="5" customWidth="1"/>
    <col min="4100" max="4100" width="35.7109375" style="5" customWidth="1"/>
    <col min="4101" max="4101" width="5" style="5" customWidth="1"/>
    <col min="4102" max="4102" width="12.85546875" style="5" customWidth="1"/>
    <col min="4103" max="4103" width="10.7109375" style="5" customWidth="1"/>
    <col min="4104" max="4104" width="7" style="5" customWidth="1"/>
    <col min="4105" max="4105" width="12.28515625" style="5" customWidth="1"/>
    <col min="4106" max="4106" width="10.7109375" style="5" customWidth="1"/>
    <col min="4107" max="4107" width="10.85546875" style="5" customWidth="1"/>
    <col min="4108" max="4108" width="8.85546875" style="5" customWidth="1"/>
    <col min="4109" max="4109" width="13.85546875" style="5" customWidth="1"/>
    <col min="4110" max="4110" width="20.42578125" style="5" customWidth="1"/>
    <col min="4111" max="4111" width="12.28515625" style="5" customWidth="1"/>
    <col min="4112" max="4112" width="19.28515625" style="5" customWidth="1"/>
    <col min="4113" max="4113" width="11.85546875" style="5" customWidth="1"/>
    <col min="4114" max="4114" width="9.140625" style="5" customWidth="1"/>
    <col min="4115" max="4115" width="13.42578125" style="5" customWidth="1"/>
    <col min="4116" max="4116" width="15.28515625" style="5" customWidth="1"/>
    <col min="4117" max="4117" width="15.42578125" style="5" customWidth="1"/>
    <col min="4118" max="4119" width="14.42578125" style="5" customWidth="1"/>
    <col min="4120" max="4120" width="5" style="5" customWidth="1"/>
    <col min="4121" max="4123" width="15.140625" style="5" customWidth="1"/>
    <col min="4124" max="4124" width="4.28515625" style="5" customWidth="1"/>
    <col min="4125" max="4125" width="16" style="5" customWidth="1"/>
    <col min="4126" max="4126" width="17.140625" style="5" customWidth="1"/>
    <col min="4127" max="4127" width="18.28515625" style="5" customWidth="1"/>
    <col min="4128" max="4128" width="4.85546875" style="5" customWidth="1"/>
    <col min="4129" max="4129" width="16" style="5" customWidth="1"/>
    <col min="4130" max="4130" width="17.140625" style="5" customWidth="1"/>
    <col min="4131" max="4131" width="18.28515625" style="5" customWidth="1"/>
    <col min="4132" max="4132" width="13.7109375" style="5" customWidth="1"/>
    <col min="4133" max="4133" width="16" style="5" customWidth="1"/>
    <col min="4134" max="4134" width="17.140625" style="5" customWidth="1"/>
    <col min="4135" max="4135" width="18.28515625" style="5" customWidth="1"/>
    <col min="4136" max="4136" width="13.7109375" style="5" customWidth="1"/>
    <col min="4137" max="4137" width="16" style="5" customWidth="1"/>
    <col min="4138" max="4138" width="17.140625" style="5" customWidth="1"/>
    <col min="4139" max="4139" width="18.28515625" style="5" customWidth="1"/>
    <col min="4140" max="4140" width="13.7109375" style="5" customWidth="1"/>
    <col min="4141" max="4141" width="16" style="5" customWidth="1"/>
    <col min="4142" max="4142" width="17.140625" style="5" customWidth="1"/>
    <col min="4143" max="4146" width="18.28515625" style="5" customWidth="1"/>
    <col min="4147" max="4147" width="15" style="5" customWidth="1"/>
    <col min="4148" max="4148" width="15.7109375" style="5" customWidth="1"/>
    <col min="4149" max="4149" width="49" style="5" customWidth="1"/>
    <col min="4150" max="4150" width="19.42578125" style="5" customWidth="1"/>
    <col min="4151" max="4151" width="14.5703125" style="5" customWidth="1"/>
    <col min="4152" max="4152" width="12.28515625" style="5" customWidth="1"/>
    <col min="4153" max="4153" width="14.5703125" style="5" customWidth="1"/>
    <col min="4154" max="4154" width="11.7109375" style="5" customWidth="1"/>
    <col min="4155" max="4155" width="14" style="5" customWidth="1"/>
    <col min="4156" max="4156" width="20.5703125" style="5" customWidth="1"/>
    <col min="4157" max="4157" width="11.7109375" style="5" customWidth="1"/>
    <col min="4158" max="4158" width="10.85546875" style="5" customWidth="1"/>
    <col min="4159" max="4352" width="9.140625" style="5"/>
    <col min="4353" max="4353" width="7.42578125" style="5" customWidth="1"/>
    <col min="4354" max="4354" width="20.28515625" style="5" customWidth="1"/>
    <col min="4355" max="4355" width="24.7109375" style="5" customWidth="1"/>
    <col min="4356" max="4356" width="35.7109375" style="5" customWidth="1"/>
    <col min="4357" max="4357" width="5" style="5" customWidth="1"/>
    <col min="4358" max="4358" width="12.85546875" style="5" customWidth="1"/>
    <col min="4359" max="4359" width="10.7109375" style="5" customWidth="1"/>
    <col min="4360" max="4360" width="7" style="5" customWidth="1"/>
    <col min="4361" max="4361" width="12.28515625" style="5" customWidth="1"/>
    <col min="4362" max="4362" width="10.7109375" style="5" customWidth="1"/>
    <col min="4363" max="4363" width="10.85546875" style="5" customWidth="1"/>
    <col min="4364" max="4364" width="8.85546875" style="5" customWidth="1"/>
    <col min="4365" max="4365" width="13.85546875" style="5" customWidth="1"/>
    <col min="4366" max="4366" width="20.42578125" style="5" customWidth="1"/>
    <col min="4367" max="4367" width="12.28515625" style="5" customWidth="1"/>
    <col min="4368" max="4368" width="19.28515625" style="5" customWidth="1"/>
    <col min="4369" max="4369" width="11.85546875" style="5" customWidth="1"/>
    <col min="4370" max="4370" width="9.140625" style="5" customWidth="1"/>
    <col min="4371" max="4371" width="13.42578125" style="5" customWidth="1"/>
    <col min="4372" max="4372" width="15.28515625" style="5" customWidth="1"/>
    <col min="4373" max="4373" width="15.42578125" style="5" customWidth="1"/>
    <col min="4374" max="4375" width="14.42578125" style="5" customWidth="1"/>
    <col min="4376" max="4376" width="5" style="5" customWidth="1"/>
    <col min="4377" max="4379" width="15.140625" style="5" customWidth="1"/>
    <col min="4380" max="4380" width="4.28515625" style="5" customWidth="1"/>
    <col min="4381" max="4381" width="16" style="5" customWidth="1"/>
    <col min="4382" max="4382" width="17.140625" style="5" customWidth="1"/>
    <col min="4383" max="4383" width="18.28515625" style="5" customWidth="1"/>
    <col min="4384" max="4384" width="4.85546875" style="5" customWidth="1"/>
    <col min="4385" max="4385" width="16" style="5" customWidth="1"/>
    <col min="4386" max="4386" width="17.140625" style="5" customWidth="1"/>
    <col min="4387" max="4387" width="18.28515625" style="5" customWidth="1"/>
    <col min="4388" max="4388" width="13.7109375" style="5" customWidth="1"/>
    <col min="4389" max="4389" width="16" style="5" customWidth="1"/>
    <col min="4390" max="4390" width="17.140625" style="5" customWidth="1"/>
    <col min="4391" max="4391" width="18.28515625" style="5" customWidth="1"/>
    <col min="4392" max="4392" width="13.7109375" style="5" customWidth="1"/>
    <col min="4393" max="4393" width="16" style="5" customWidth="1"/>
    <col min="4394" max="4394" width="17.140625" style="5" customWidth="1"/>
    <col min="4395" max="4395" width="18.28515625" style="5" customWidth="1"/>
    <col min="4396" max="4396" width="13.7109375" style="5" customWidth="1"/>
    <col min="4397" max="4397" width="16" style="5" customWidth="1"/>
    <col min="4398" max="4398" width="17.140625" style="5" customWidth="1"/>
    <col min="4399" max="4402" width="18.28515625" style="5" customWidth="1"/>
    <col min="4403" max="4403" width="15" style="5" customWidth="1"/>
    <col min="4404" max="4404" width="15.7109375" style="5" customWidth="1"/>
    <col min="4405" max="4405" width="49" style="5" customWidth="1"/>
    <col min="4406" max="4406" width="19.42578125" style="5" customWidth="1"/>
    <col min="4407" max="4407" width="14.5703125" style="5" customWidth="1"/>
    <col min="4408" max="4408" width="12.28515625" style="5" customWidth="1"/>
    <col min="4409" max="4409" width="14.5703125" style="5" customWidth="1"/>
    <col min="4410" max="4410" width="11.7109375" style="5" customWidth="1"/>
    <col min="4411" max="4411" width="14" style="5" customWidth="1"/>
    <col min="4412" max="4412" width="20.5703125" style="5" customWidth="1"/>
    <col min="4413" max="4413" width="11.7109375" style="5" customWidth="1"/>
    <col min="4414" max="4414" width="10.85546875" style="5" customWidth="1"/>
    <col min="4415" max="4608" width="9.140625" style="5"/>
    <col min="4609" max="4609" width="7.42578125" style="5" customWidth="1"/>
    <col min="4610" max="4610" width="20.28515625" style="5" customWidth="1"/>
    <col min="4611" max="4611" width="24.7109375" style="5" customWidth="1"/>
    <col min="4612" max="4612" width="35.7109375" style="5" customWidth="1"/>
    <col min="4613" max="4613" width="5" style="5" customWidth="1"/>
    <col min="4614" max="4614" width="12.85546875" style="5" customWidth="1"/>
    <col min="4615" max="4615" width="10.7109375" style="5" customWidth="1"/>
    <col min="4616" max="4616" width="7" style="5" customWidth="1"/>
    <col min="4617" max="4617" width="12.28515625" style="5" customWidth="1"/>
    <col min="4618" max="4618" width="10.7109375" style="5" customWidth="1"/>
    <col min="4619" max="4619" width="10.85546875" style="5" customWidth="1"/>
    <col min="4620" max="4620" width="8.85546875" style="5" customWidth="1"/>
    <col min="4621" max="4621" width="13.85546875" style="5" customWidth="1"/>
    <col min="4622" max="4622" width="20.42578125" style="5" customWidth="1"/>
    <col min="4623" max="4623" width="12.28515625" style="5" customWidth="1"/>
    <col min="4624" max="4624" width="19.28515625" style="5" customWidth="1"/>
    <col min="4625" max="4625" width="11.85546875" style="5" customWidth="1"/>
    <col min="4626" max="4626" width="9.140625" style="5" customWidth="1"/>
    <col min="4627" max="4627" width="13.42578125" style="5" customWidth="1"/>
    <col min="4628" max="4628" width="15.28515625" style="5" customWidth="1"/>
    <col min="4629" max="4629" width="15.42578125" style="5" customWidth="1"/>
    <col min="4630" max="4631" width="14.42578125" style="5" customWidth="1"/>
    <col min="4632" max="4632" width="5" style="5" customWidth="1"/>
    <col min="4633" max="4635" width="15.140625" style="5" customWidth="1"/>
    <col min="4636" max="4636" width="4.28515625" style="5" customWidth="1"/>
    <col min="4637" max="4637" width="16" style="5" customWidth="1"/>
    <col min="4638" max="4638" width="17.140625" style="5" customWidth="1"/>
    <col min="4639" max="4639" width="18.28515625" style="5" customWidth="1"/>
    <col min="4640" max="4640" width="4.85546875" style="5" customWidth="1"/>
    <col min="4641" max="4641" width="16" style="5" customWidth="1"/>
    <col min="4642" max="4642" width="17.140625" style="5" customWidth="1"/>
    <col min="4643" max="4643" width="18.28515625" style="5" customWidth="1"/>
    <col min="4644" max="4644" width="13.7109375" style="5" customWidth="1"/>
    <col min="4645" max="4645" width="16" style="5" customWidth="1"/>
    <col min="4646" max="4646" width="17.140625" style="5" customWidth="1"/>
    <col min="4647" max="4647" width="18.28515625" style="5" customWidth="1"/>
    <col min="4648" max="4648" width="13.7109375" style="5" customWidth="1"/>
    <col min="4649" max="4649" width="16" style="5" customWidth="1"/>
    <col min="4650" max="4650" width="17.140625" style="5" customWidth="1"/>
    <col min="4651" max="4651" width="18.28515625" style="5" customWidth="1"/>
    <col min="4652" max="4652" width="13.7109375" style="5" customWidth="1"/>
    <col min="4653" max="4653" width="16" style="5" customWidth="1"/>
    <col min="4654" max="4654" width="17.140625" style="5" customWidth="1"/>
    <col min="4655" max="4658" width="18.28515625" style="5" customWidth="1"/>
    <col min="4659" max="4659" width="15" style="5" customWidth="1"/>
    <col min="4660" max="4660" width="15.7109375" style="5" customWidth="1"/>
    <col min="4661" max="4661" width="49" style="5" customWidth="1"/>
    <col min="4662" max="4662" width="19.42578125" style="5" customWidth="1"/>
    <col min="4663" max="4663" width="14.5703125" style="5" customWidth="1"/>
    <col min="4664" max="4664" width="12.28515625" style="5" customWidth="1"/>
    <col min="4665" max="4665" width="14.5703125" style="5" customWidth="1"/>
    <col min="4666" max="4666" width="11.7109375" style="5" customWidth="1"/>
    <col min="4667" max="4667" width="14" style="5" customWidth="1"/>
    <col min="4668" max="4668" width="20.5703125" style="5" customWidth="1"/>
    <col min="4669" max="4669" width="11.7109375" style="5" customWidth="1"/>
    <col min="4670" max="4670" width="10.85546875" style="5" customWidth="1"/>
    <col min="4671" max="4864" width="9.140625" style="5"/>
    <col min="4865" max="4865" width="7.42578125" style="5" customWidth="1"/>
    <col min="4866" max="4866" width="20.28515625" style="5" customWidth="1"/>
    <col min="4867" max="4867" width="24.7109375" style="5" customWidth="1"/>
    <col min="4868" max="4868" width="35.7109375" style="5" customWidth="1"/>
    <col min="4869" max="4869" width="5" style="5" customWidth="1"/>
    <col min="4870" max="4870" width="12.85546875" style="5" customWidth="1"/>
    <col min="4871" max="4871" width="10.7109375" style="5" customWidth="1"/>
    <col min="4872" max="4872" width="7" style="5" customWidth="1"/>
    <col min="4873" max="4873" width="12.28515625" style="5" customWidth="1"/>
    <col min="4874" max="4874" width="10.7109375" style="5" customWidth="1"/>
    <col min="4875" max="4875" width="10.85546875" style="5" customWidth="1"/>
    <col min="4876" max="4876" width="8.85546875" style="5" customWidth="1"/>
    <col min="4877" max="4877" width="13.85546875" style="5" customWidth="1"/>
    <col min="4878" max="4878" width="20.42578125" style="5" customWidth="1"/>
    <col min="4879" max="4879" width="12.28515625" style="5" customWidth="1"/>
    <col min="4880" max="4880" width="19.28515625" style="5" customWidth="1"/>
    <col min="4881" max="4881" width="11.85546875" style="5" customWidth="1"/>
    <col min="4882" max="4882" width="9.140625" style="5" customWidth="1"/>
    <col min="4883" max="4883" width="13.42578125" style="5" customWidth="1"/>
    <col min="4884" max="4884" width="15.28515625" style="5" customWidth="1"/>
    <col min="4885" max="4885" width="15.42578125" style="5" customWidth="1"/>
    <col min="4886" max="4887" width="14.42578125" style="5" customWidth="1"/>
    <col min="4888" max="4888" width="5" style="5" customWidth="1"/>
    <col min="4889" max="4891" width="15.140625" style="5" customWidth="1"/>
    <col min="4892" max="4892" width="4.28515625" style="5" customWidth="1"/>
    <col min="4893" max="4893" width="16" style="5" customWidth="1"/>
    <col min="4894" max="4894" width="17.140625" style="5" customWidth="1"/>
    <col min="4895" max="4895" width="18.28515625" style="5" customWidth="1"/>
    <col min="4896" max="4896" width="4.85546875" style="5" customWidth="1"/>
    <col min="4897" max="4897" width="16" style="5" customWidth="1"/>
    <col min="4898" max="4898" width="17.140625" style="5" customWidth="1"/>
    <col min="4899" max="4899" width="18.28515625" style="5" customWidth="1"/>
    <col min="4900" max="4900" width="13.7109375" style="5" customWidth="1"/>
    <col min="4901" max="4901" width="16" style="5" customWidth="1"/>
    <col min="4902" max="4902" width="17.140625" style="5" customWidth="1"/>
    <col min="4903" max="4903" width="18.28515625" style="5" customWidth="1"/>
    <col min="4904" max="4904" width="13.7109375" style="5" customWidth="1"/>
    <col min="4905" max="4905" width="16" style="5" customWidth="1"/>
    <col min="4906" max="4906" width="17.140625" style="5" customWidth="1"/>
    <col min="4907" max="4907" width="18.28515625" style="5" customWidth="1"/>
    <col min="4908" max="4908" width="13.7109375" style="5" customWidth="1"/>
    <col min="4909" max="4909" width="16" style="5" customWidth="1"/>
    <col min="4910" max="4910" width="17.140625" style="5" customWidth="1"/>
    <col min="4911" max="4914" width="18.28515625" style="5" customWidth="1"/>
    <col min="4915" max="4915" width="15" style="5" customWidth="1"/>
    <col min="4916" max="4916" width="15.7109375" style="5" customWidth="1"/>
    <col min="4917" max="4917" width="49" style="5" customWidth="1"/>
    <col min="4918" max="4918" width="19.42578125" style="5" customWidth="1"/>
    <col min="4919" max="4919" width="14.5703125" style="5" customWidth="1"/>
    <col min="4920" max="4920" width="12.28515625" style="5" customWidth="1"/>
    <col min="4921" max="4921" width="14.5703125" style="5" customWidth="1"/>
    <col min="4922" max="4922" width="11.7109375" style="5" customWidth="1"/>
    <col min="4923" max="4923" width="14" style="5" customWidth="1"/>
    <col min="4924" max="4924" width="20.5703125" style="5" customWidth="1"/>
    <col min="4925" max="4925" width="11.7109375" style="5" customWidth="1"/>
    <col min="4926" max="4926" width="10.85546875" style="5" customWidth="1"/>
    <col min="4927" max="5120" width="9.140625" style="5"/>
    <col min="5121" max="5121" width="7.42578125" style="5" customWidth="1"/>
    <col min="5122" max="5122" width="20.28515625" style="5" customWidth="1"/>
    <col min="5123" max="5123" width="24.7109375" style="5" customWidth="1"/>
    <col min="5124" max="5124" width="35.7109375" style="5" customWidth="1"/>
    <col min="5125" max="5125" width="5" style="5" customWidth="1"/>
    <col min="5126" max="5126" width="12.85546875" style="5" customWidth="1"/>
    <col min="5127" max="5127" width="10.7109375" style="5" customWidth="1"/>
    <col min="5128" max="5128" width="7" style="5" customWidth="1"/>
    <col min="5129" max="5129" width="12.28515625" style="5" customWidth="1"/>
    <col min="5130" max="5130" width="10.7109375" style="5" customWidth="1"/>
    <col min="5131" max="5131" width="10.85546875" style="5" customWidth="1"/>
    <col min="5132" max="5132" width="8.85546875" style="5" customWidth="1"/>
    <col min="5133" max="5133" width="13.85546875" style="5" customWidth="1"/>
    <col min="5134" max="5134" width="20.42578125" style="5" customWidth="1"/>
    <col min="5135" max="5135" width="12.28515625" style="5" customWidth="1"/>
    <col min="5136" max="5136" width="19.28515625" style="5" customWidth="1"/>
    <col min="5137" max="5137" width="11.85546875" style="5" customWidth="1"/>
    <col min="5138" max="5138" width="9.140625" style="5" customWidth="1"/>
    <col min="5139" max="5139" width="13.42578125" style="5" customWidth="1"/>
    <col min="5140" max="5140" width="15.28515625" style="5" customWidth="1"/>
    <col min="5141" max="5141" width="15.42578125" style="5" customWidth="1"/>
    <col min="5142" max="5143" width="14.42578125" style="5" customWidth="1"/>
    <col min="5144" max="5144" width="5" style="5" customWidth="1"/>
    <col min="5145" max="5147" width="15.140625" style="5" customWidth="1"/>
    <col min="5148" max="5148" width="4.28515625" style="5" customWidth="1"/>
    <col min="5149" max="5149" width="16" style="5" customWidth="1"/>
    <col min="5150" max="5150" width="17.140625" style="5" customWidth="1"/>
    <col min="5151" max="5151" width="18.28515625" style="5" customWidth="1"/>
    <col min="5152" max="5152" width="4.85546875" style="5" customWidth="1"/>
    <col min="5153" max="5153" width="16" style="5" customWidth="1"/>
    <col min="5154" max="5154" width="17.140625" style="5" customWidth="1"/>
    <col min="5155" max="5155" width="18.28515625" style="5" customWidth="1"/>
    <col min="5156" max="5156" width="13.7109375" style="5" customWidth="1"/>
    <col min="5157" max="5157" width="16" style="5" customWidth="1"/>
    <col min="5158" max="5158" width="17.140625" style="5" customWidth="1"/>
    <col min="5159" max="5159" width="18.28515625" style="5" customWidth="1"/>
    <col min="5160" max="5160" width="13.7109375" style="5" customWidth="1"/>
    <col min="5161" max="5161" width="16" style="5" customWidth="1"/>
    <col min="5162" max="5162" width="17.140625" style="5" customWidth="1"/>
    <col min="5163" max="5163" width="18.28515625" style="5" customWidth="1"/>
    <col min="5164" max="5164" width="13.7109375" style="5" customWidth="1"/>
    <col min="5165" max="5165" width="16" style="5" customWidth="1"/>
    <col min="5166" max="5166" width="17.140625" style="5" customWidth="1"/>
    <col min="5167" max="5170" width="18.28515625" style="5" customWidth="1"/>
    <col min="5171" max="5171" width="15" style="5" customWidth="1"/>
    <col min="5172" max="5172" width="15.7109375" style="5" customWidth="1"/>
    <col min="5173" max="5173" width="49" style="5" customWidth="1"/>
    <col min="5174" max="5174" width="19.42578125" style="5" customWidth="1"/>
    <col min="5175" max="5175" width="14.5703125" style="5" customWidth="1"/>
    <col min="5176" max="5176" width="12.28515625" style="5" customWidth="1"/>
    <col min="5177" max="5177" width="14.5703125" style="5" customWidth="1"/>
    <col min="5178" max="5178" width="11.7109375" style="5" customWidth="1"/>
    <col min="5179" max="5179" width="14" style="5" customWidth="1"/>
    <col min="5180" max="5180" width="20.5703125" style="5" customWidth="1"/>
    <col min="5181" max="5181" width="11.7109375" style="5" customWidth="1"/>
    <col min="5182" max="5182" width="10.85546875" style="5" customWidth="1"/>
    <col min="5183" max="5376" width="9.140625" style="5"/>
    <col min="5377" max="5377" width="7.42578125" style="5" customWidth="1"/>
    <col min="5378" max="5378" width="20.28515625" style="5" customWidth="1"/>
    <col min="5379" max="5379" width="24.7109375" style="5" customWidth="1"/>
    <col min="5380" max="5380" width="35.7109375" style="5" customWidth="1"/>
    <col min="5381" max="5381" width="5" style="5" customWidth="1"/>
    <col min="5382" max="5382" width="12.85546875" style="5" customWidth="1"/>
    <col min="5383" max="5383" width="10.7109375" style="5" customWidth="1"/>
    <col min="5384" max="5384" width="7" style="5" customWidth="1"/>
    <col min="5385" max="5385" width="12.28515625" style="5" customWidth="1"/>
    <col min="5386" max="5386" width="10.7109375" style="5" customWidth="1"/>
    <col min="5387" max="5387" width="10.85546875" style="5" customWidth="1"/>
    <col min="5388" max="5388" width="8.85546875" style="5" customWidth="1"/>
    <col min="5389" max="5389" width="13.85546875" style="5" customWidth="1"/>
    <col min="5390" max="5390" width="20.42578125" style="5" customWidth="1"/>
    <col min="5391" max="5391" width="12.28515625" style="5" customWidth="1"/>
    <col min="5392" max="5392" width="19.28515625" style="5" customWidth="1"/>
    <col min="5393" max="5393" width="11.85546875" style="5" customWidth="1"/>
    <col min="5394" max="5394" width="9.140625" style="5" customWidth="1"/>
    <col min="5395" max="5395" width="13.42578125" style="5" customWidth="1"/>
    <col min="5396" max="5396" width="15.28515625" style="5" customWidth="1"/>
    <col min="5397" max="5397" width="15.42578125" style="5" customWidth="1"/>
    <col min="5398" max="5399" width="14.42578125" style="5" customWidth="1"/>
    <col min="5400" max="5400" width="5" style="5" customWidth="1"/>
    <col min="5401" max="5403" width="15.140625" style="5" customWidth="1"/>
    <col min="5404" max="5404" width="4.28515625" style="5" customWidth="1"/>
    <col min="5405" max="5405" width="16" style="5" customWidth="1"/>
    <col min="5406" max="5406" width="17.140625" style="5" customWidth="1"/>
    <col min="5407" max="5407" width="18.28515625" style="5" customWidth="1"/>
    <col min="5408" max="5408" width="4.85546875" style="5" customWidth="1"/>
    <col min="5409" max="5409" width="16" style="5" customWidth="1"/>
    <col min="5410" max="5410" width="17.140625" style="5" customWidth="1"/>
    <col min="5411" max="5411" width="18.28515625" style="5" customWidth="1"/>
    <col min="5412" max="5412" width="13.7109375" style="5" customWidth="1"/>
    <col min="5413" max="5413" width="16" style="5" customWidth="1"/>
    <col min="5414" max="5414" width="17.140625" style="5" customWidth="1"/>
    <col min="5415" max="5415" width="18.28515625" style="5" customWidth="1"/>
    <col min="5416" max="5416" width="13.7109375" style="5" customWidth="1"/>
    <col min="5417" max="5417" width="16" style="5" customWidth="1"/>
    <col min="5418" max="5418" width="17.140625" style="5" customWidth="1"/>
    <col min="5419" max="5419" width="18.28515625" style="5" customWidth="1"/>
    <col min="5420" max="5420" width="13.7109375" style="5" customWidth="1"/>
    <col min="5421" max="5421" width="16" style="5" customWidth="1"/>
    <col min="5422" max="5422" width="17.140625" style="5" customWidth="1"/>
    <col min="5423" max="5426" width="18.28515625" style="5" customWidth="1"/>
    <col min="5427" max="5427" width="15" style="5" customWidth="1"/>
    <col min="5428" max="5428" width="15.7109375" style="5" customWidth="1"/>
    <col min="5429" max="5429" width="49" style="5" customWidth="1"/>
    <col min="5430" max="5430" width="19.42578125" style="5" customWidth="1"/>
    <col min="5431" max="5431" width="14.5703125" style="5" customWidth="1"/>
    <col min="5432" max="5432" width="12.28515625" style="5" customWidth="1"/>
    <col min="5433" max="5433" width="14.5703125" style="5" customWidth="1"/>
    <col min="5434" max="5434" width="11.7109375" style="5" customWidth="1"/>
    <col min="5435" max="5435" width="14" style="5" customWidth="1"/>
    <col min="5436" max="5436" width="20.5703125" style="5" customWidth="1"/>
    <col min="5437" max="5437" width="11.7109375" style="5" customWidth="1"/>
    <col min="5438" max="5438" width="10.85546875" style="5" customWidth="1"/>
    <col min="5439" max="5632" width="9.140625" style="5"/>
    <col min="5633" max="5633" width="7.42578125" style="5" customWidth="1"/>
    <col min="5634" max="5634" width="20.28515625" style="5" customWidth="1"/>
    <col min="5635" max="5635" width="24.7109375" style="5" customWidth="1"/>
    <col min="5636" max="5636" width="35.7109375" style="5" customWidth="1"/>
    <col min="5637" max="5637" width="5" style="5" customWidth="1"/>
    <col min="5638" max="5638" width="12.85546875" style="5" customWidth="1"/>
    <col min="5639" max="5639" width="10.7109375" style="5" customWidth="1"/>
    <col min="5640" max="5640" width="7" style="5" customWidth="1"/>
    <col min="5641" max="5641" width="12.28515625" style="5" customWidth="1"/>
    <col min="5642" max="5642" width="10.7109375" style="5" customWidth="1"/>
    <col min="5643" max="5643" width="10.85546875" style="5" customWidth="1"/>
    <col min="5644" max="5644" width="8.85546875" style="5" customWidth="1"/>
    <col min="5645" max="5645" width="13.85546875" style="5" customWidth="1"/>
    <col min="5646" max="5646" width="20.42578125" style="5" customWidth="1"/>
    <col min="5647" max="5647" width="12.28515625" style="5" customWidth="1"/>
    <col min="5648" max="5648" width="19.28515625" style="5" customWidth="1"/>
    <col min="5649" max="5649" width="11.85546875" style="5" customWidth="1"/>
    <col min="5650" max="5650" width="9.140625" style="5" customWidth="1"/>
    <col min="5651" max="5651" width="13.42578125" style="5" customWidth="1"/>
    <col min="5652" max="5652" width="15.28515625" style="5" customWidth="1"/>
    <col min="5653" max="5653" width="15.42578125" style="5" customWidth="1"/>
    <col min="5654" max="5655" width="14.42578125" style="5" customWidth="1"/>
    <col min="5656" max="5656" width="5" style="5" customWidth="1"/>
    <col min="5657" max="5659" width="15.140625" style="5" customWidth="1"/>
    <col min="5660" max="5660" width="4.28515625" style="5" customWidth="1"/>
    <col min="5661" max="5661" width="16" style="5" customWidth="1"/>
    <col min="5662" max="5662" width="17.140625" style="5" customWidth="1"/>
    <col min="5663" max="5663" width="18.28515625" style="5" customWidth="1"/>
    <col min="5664" max="5664" width="4.85546875" style="5" customWidth="1"/>
    <col min="5665" max="5665" width="16" style="5" customWidth="1"/>
    <col min="5666" max="5666" width="17.140625" style="5" customWidth="1"/>
    <col min="5667" max="5667" width="18.28515625" style="5" customWidth="1"/>
    <col min="5668" max="5668" width="13.7109375" style="5" customWidth="1"/>
    <col min="5669" max="5669" width="16" style="5" customWidth="1"/>
    <col min="5670" max="5670" width="17.140625" style="5" customWidth="1"/>
    <col min="5671" max="5671" width="18.28515625" style="5" customWidth="1"/>
    <col min="5672" max="5672" width="13.7109375" style="5" customWidth="1"/>
    <col min="5673" max="5673" width="16" style="5" customWidth="1"/>
    <col min="5674" max="5674" width="17.140625" style="5" customWidth="1"/>
    <col min="5675" max="5675" width="18.28515625" style="5" customWidth="1"/>
    <col min="5676" max="5676" width="13.7109375" style="5" customWidth="1"/>
    <col min="5677" max="5677" width="16" style="5" customWidth="1"/>
    <col min="5678" max="5678" width="17.140625" style="5" customWidth="1"/>
    <col min="5679" max="5682" width="18.28515625" style="5" customWidth="1"/>
    <col min="5683" max="5683" width="15" style="5" customWidth="1"/>
    <col min="5684" max="5684" width="15.7109375" style="5" customWidth="1"/>
    <col min="5685" max="5685" width="49" style="5" customWidth="1"/>
    <col min="5686" max="5686" width="19.42578125" style="5" customWidth="1"/>
    <col min="5687" max="5687" width="14.5703125" style="5" customWidth="1"/>
    <col min="5688" max="5688" width="12.28515625" style="5" customWidth="1"/>
    <col min="5689" max="5689" width="14.5703125" style="5" customWidth="1"/>
    <col min="5690" max="5690" width="11.7109375" style="5" customWidth="1"/>
    <col min="5691" max="5691" width="14" style="5" customWidth="1"/>
    <col min="5692" max="5692" width="20.5703125" style="5" customWidth="1"/>
    <col min="5693" max="5693" width="11.7109375" style="5" customWidth="1"/>
    <col min="5694" max="5694" width="10.85546875" style="5" customWidth="1"/>
    <col min="5695" max="5888" width="9.140625" style="5"/>
    <col min="5889" max="5889" width="7.42578125" style="5" customWidth="1"/>
    <col min="5890" max="5890" width="20.28515625" style="5" customWidth="1"/>
    <col min="5891" max="5891" width="24.7109375" style="5" customWidth="1"/>
    <col min="5892" max="5892" width="35.7109375" style="5" customWidth="1"/>
    <col min="5893" max="5893" width="5" style="5" customWidth="1"/>
    <col min="5894" max="5894" width="12.85546875" style="5" customWidth="1"/>
    <col min="5895" max="5895" width="10.7109375" style="5" customWidth="1"/>
    <col min="5896" max="5896" width="7" style="5" customWidth="1"/>
    <col min="5897" max="5897" width="12.28515625" style="5" customWidth="1"/>
    <col min="5898" max="5898" width="10.7109375" style="5" customWidth="1"/>
    <col min="5899" max="5899" width="10.85546875" style="5" customWidth="1"/>
    <col min="5900" max="5900" width="8.85546875" style="5" customWidth="1"/>
    <col min="5901" max="5901" width="13.85546875" style="5" customWidth="1"/>
    <col min="5902" max="5902" width="20.42578125" style="5" customWidth="1"/>
    <col min="5903" max="5903" width="12.28515625" style="5" customWidth="1"/>
    <col min="5904" max="5904" width="19.28515625" style="5" customWidth="1"/>
    <col min="5905" max="5905" width="11.85546875" style="5" customWidth="1"/>
    <col min="5906" max="5906" width="9.140625" style="5" customWidth="1"/>
    <col min="5907" max="5907" width="13.42578125" style="5" customWidth="1"/>
    <col min="5908" max="5908" width="15.28515625" style="5" customWidth="1"/>
    <col min="5909" max="5909" width="15.42578125" style="5" customWidth="1"/>
    <col min="5910" max="5911" width="14.42578125" style="5" customWidth="1"/>
    <col min="5912" max="5912" width="5" style="5" customWidth="1"/>
    <col min="5913" max="5915" width="15.140625" style="5" customWidth="1"/>
    <col min="5916" max="5916" width="4.28515625" style="5" customWidth="1"/>
    <col min="5917" max="5917" width="16" style="5" customWidth="1"/>
    <col min="5918" max="5918" width="17.140625" style="5" customWidth="1"/>
    <col min="5919" max="5919" width="18.28515625" style="5" customWidth="1"/>
    <col min="5920" max="5920" width="4.85546875" style="5" customWidth="1"/>
    <col min="5921" max="5921" width="16" style="5" customWidth="1"/>
    <col min="5922" max="5922" width="17.140625" style="5" customWidth="1"/>
    <col min="5923" max="5923" width="18.28515625" style="5" customWidth="1"/>
    <col min="5924" max="5924" width="13.7109375" style="5" customWidth="1"/>
    <col min="5925" max="5925" width="16" style="5" customWidth="1"/>
    <col min="5926" max="5926" width="17.140625" style="5" customWidth="1"/>
    <col min="5927" max="5927" width="18.28515625" style="5" customWidth="1"/>
    <col min="5928" max="5928" width="13.7109375" style="5" customWidth="1"/>
    <col min="5929" max="5929" width="16" style="5" customWidth="1"/>
    <col min="5930" max="5930" width="17.140625" style="5" customWidth="1"/>
    <col min="5931" max="5931" width="18.28515625" style="5" customWidth="1"/>
    <col min="5932" max="5932" width="13.7109375" style="5" customWidth="1"/>
    <col min="5933" max="5933" width="16" style="5" customWidth="1"/>
    <col min="5934" max="5934" width="17.140625" style="5" customWidth="1"/>
    <col min="5935" max="5938" width="18.28515625" style="5" customWidth="1"/>
    <col min="5939" max="5939" width="15" style="5" customWidth="1"/>
    <col min="5940" max="5940" width="15.7109375" style="5" customWidth="1"/>
    <col min="5941" max="5941" width="49" style="5" customWidth="1"/>
    <col min="5942" max="5942" width="19.42578125" style="5" customWidth="1"/>
    <col min="5943" max="5943" width="14.5703125" style="5" customWidth="1"/>
    <col min="5944" max="5944" width="12.28515625" style="5" customWidth="1"/>
    <col min="5945" max="5945" width="14.5703125" style="5" customWidth="1"/>
    <col min="5946" max="5946" width="11.7109375" style="5" customWidth="1"/>
    <col min="5947" max="5947" width="14" style="5" customWidth="1"/>
    <col min="5948" max="5948" width="20.5703125" style="5" customWidth="1"/>
    <col min="5949" max="5949" width="11.7109375" style="5" customWidth="1"/>
    <col min="5950" max="5950" width="10.85546875" style="5" customWidth="1"/>
    <col min="5951" max="6144" width="9.140625" style="5"/>
    <col min="6145" max="6145" width="7.42578125" style="5" customWidth="1"/>
    <col min="6146" max="6146" width="20.28515625" style="5" customWidth="1"/>
    <col min="6147" max="6147" width="24.7109375" style="5" customWidth="1"/>
    <col min="6148" max="6148" width="35.7109375" style="5" customWidth="1"/>
    <col min="6149" max="6149" width="5" style="5" customWidth="1"/>
    <col min="6150" max="6150" width="12.85546875" style="5" customWidth="1"/>
    <col min="6151" max="6151" width="10.7109375" style="5" customWidth="1"/>
    <col min="6152" max="6152" width="7" style="5" customWidth="1"/>
    <col min="6153" max="6153" width="12.28515625" style="5" customWidth="1"/>
    <col min="6154" max="6154" width="10.7109375" style="5" customWidth="1"/>
    <col min="6155" max="6155" width="10.85546875" style="5" customWidth="1"/>
    <col min="6156" max="6156" width="8.85546875" style="5" customWidth="1"/>
    <col min="6157" max="6157" width="13.85546875" style="5" customWidth="1"/>
    <col min="6158" max="6158" width="20.42578125" style="5" customWidth="1"/>
    <col min="6159" max="6159" width="12.28515625" style="5" customWidth="1"/>
    <col min="6160" max="6160" width="19.28515625" style="5" customWidth="1"/>
    <col min="6161" max="6161" width="11.85546875" style="5" customWidth="1"/>
    <col min="6162" max="6162" width="9.140625" style="5" customWidth="1"/>
    <col min="6163" max="6163" width="13.42578125" style="5" customWidth="1"/>
    <col min="6164" max="6164" width="15.28515625" style="5" customWidth="1"/>
    <col min="6165" max="6165" width="15.42578125" style="5" customWidth="1"/>
    <col min="6166" max="6167" width="14.42578125" style="5" customWidth="1"/>
    <col min="6168" max="6168" width="5" style="5" customWidth="1"/>
    <col min="6169" max="6171" width="15.140625" style="5" customWidth="1"/>
    <col min="6172" max="6172" width="4.28515625" style="5" customWidth="1"/>
    <col min="6173" max="6173" width="16" style="5" customWidth="1"/>
    <col min="6174" max="6174" width="17.140625" style="5" customWidth="1"/>
    <col min="6175" max="6175" width="18.28515625" style="5" customWidth="1"/>
    <col min="6176" max="6176" width="4.85546875" style="5" customWidth="1"/>
    <col min="6177" max="6177" width="16" style="5" customWidth="1"/>
    <col min="6178" max="6178" width="17.140625" style="5" customWidth="1"/>
    <col min="6179" max="6179" width="18.28515625" style="5" customWidth="1"/>
    <col min="6180" max="6180" width="13.7109375" style="5" customWidth="1"/>
    <col min="6181" max="6181" width="16" style="5" customWidth="1"/>
    <col min="6182" max="6182" width="17.140625" style="5" customWidth="1"/>
    <col min="6183" max="6183" width="18.28515625" style="5" customWidth="1"/>
    <col min="6184" max="6184" width="13.7109375" style="5" customWidth="1"/>
    <col min="6185" max="6185" width="16" style="5" customWidth="1"/>
    <col min="6186" max="6186" width="17.140625" style="5" customWidth="1"/>
    <col min="6187" max="6187" width="18.28515625" style="5" customWidth="1"/>
    <col min="6188" max="6188" width="13.7109375" style="5" customWidth="1"/>
    <col min="6189" max="6189" width="16" style="5" customWidth="1"/>
    <col min="6190" max="6190" width="17.140625" style="5" customWidth="1"/>
    <col min="6191" max="6194" width="18.28515625" style="5" customWidth="1"/>
    <col min="6195" max="6195" width="15" style="5" customWidth="1"/>
    <col min="6196" max="6196" width="15.7109375" style="5" customWidth="1"/>
    <col min="6197" max="6197" width="49" style="5" customWidth="1"/>
    <col min="6198" max="6198" width="19.42578125" style="5" customWidth="1"/>
    <col min="6199" max="6199" width="14.5703125" style="5" customWidth="1"/>
    <col min="6200" max="6200" width="12.28515625" style="5" customWidth="1"/>
    <col min="6201" max="6201" width="14.5703125" style="5" customWidth="1"/>
    <col min="6202" max="6202" width="11.7109375" style="5" customWidth="1"/>
    <col min="6203" max="6203" width="14" style="5" customWidth="1"/>
    <col min="6204" max="6204" width="20.5703125" style="5" customWidth="1"/>
    <col min="6205" max="6205" width="11.7109375" style="5" customWidth="1"/>
    <col min="6206" max="6206" width="10.85546875" style="5" customWidth="1"/>
    <col min="6207" max="6400" width="9.140625" style="5"/>
    <col min="6401" max="6401" width="7.42578125" style="5" customWidth="1"/>
    <col min="6402" max="6402" width="20.28515625" style="5" customWidth="1"/>
    <col min="6403" max="6403" width="24.7109375" style="5" customWidth="1"/>
    <col min="6404" max="6404" width="35.7109375" style="5" customWidth="1"/>
    <col min="6405" max="6405" width="5" style="5" customWidth="1"/>
    <col min="6406" max="6406" width="12.85546875" style="5" customWidth="1"/>
    <col min="6407" max="6407" width="10.7109375" style="5" customWidth="1"/>
    <col min="6408" max="6408" width="7" style="5" customWidth="1"/>
    <col min="6409" max="6409" width="12.28515625" style="5" customWidth="1"/>
    <col min="6410" max="6410" width="10.7109375" style="5" customWidth="1"/>
    <col min="6411" max="6411" width="10.85546875" style="5" customWidth="1"/>
    <col min="6412" max="6412" width="8.85546875" style="5" customWidth="1"/>
    <col min="6413" max="6413" width="13.85546875" style="5" customWidth="1"/>
    <col min="6414" max="6414" width="20.42578125" style="5" customWidth="1"/>
    <col min="6415" max="6415" width="12.28515625" style="5" customWidth="1"/>
    <col min="6416" max="6416" width="19.28515625" style="5" customWidth="1"/>
    <col min="6417" max="6417" width="11.85546875" style="5" customWidth="1"/>
    <col min="6418" max="6418" width="9.140625" style="5" customWidth="1"/>
    <col min="6419" max="6419" width="13.42578125" style="5" customWidth="1"/>
    <col min="6420" max="6420" width="15.28515625" style="5" customWidth="1"/>
    <col min="6421" max="6421" width="15.42578125" style="5" customWidth="1"/>
    <col min="6422" max="6423" width="14.42578125" style="5" customWidth="1"/>
    <col min="6424" max="6424" width="5" style="5" customWidth="1"/>
    <col min="6425" max="6427" width="15.140625" style="5" customWidth="1"/>
    <col min="6428" max="6428" width="4.28515625" style="5" customWidth="1"/>
    <col min="6429" max="6429" width="16" style="5" customWidth="1"/>
    <col min="6430" max="6430" width="17.140625" style="5" customWidth="1"/>
    <col min="6431" max="6431" width="18.28515625" style="5" customWidth="1"/>
    <col min="6432" max="6432" width="4.85546875" style="5" customWidth="1"/>
    <col min="6433" max="6433" width="16" style="5" customWidth="1"/>
    <col min="6434" max="6434" width="17.140625" style="5" customWidth="1"/>
    <col min="6435" max="6435" width="18.28515625" style="5" customWidth="1"/>
    <col min="6436" max="6436" width="13.7109375" style="5" customWidth="1"/>
    <col min="6437" max="6437" width="16" style="5" customWidth="1"/>
    <col min="6438" max="6438" width="17.140625" style="5" customWidth="1"/>
    <col min="6439" max="6439" width="18.28515625" style="5" customWidth="1"/>
    <col min="6440" max="6440" width="13.7109375" style="5" customWidth="1"/>
    <col min="6441" max="6441" width="16" style="5" customWidth="1"/>
    <col min="6442" max="6442" width="17.140625" style="5" customWidth="1"/>
    <col min="6443" max="6443" width="18.28515625" style="5" customWidth="1"/>
    <col min="6444" max="6444" width="13.7109375" style="5" customWidth="1"/>
    <col min="6445" max="6445" width="16" style="5" customWidth="1"/>
    <col min="6446" max="6446" width="17.140625" style="5" customWidth="1"/>
    <col min="6447" max="6450" width="18.28515625" style="5" customWidth="1"/>
    <col min="6451" max="6451" width="15" style="5" customWidth="1"/>
    <col min="6452" max="6452" width="15.7109375" style="5" customWidth="1"/>
    <col min="6453" max="6453" width="49" style="5" customWidth="1"/>
    <col min="6454" max="6454" width="19.42578125" style="5" customWidth="1"/>
    <col min="6455" max="6455" width="14.5703125" style="5" customWidth="1"/>
    <col min="6456" max="6456" width="12.28515625" style="5" customWidth="1"/>
    <col min="6457" max="6457" width="14.5703125" style="5" customWidth="1"/>
    <col min="6458" max="6458" width="11.7109375" style="5" customWidth="1"/>
    <col min="6459" max="6459" width="14" style="5" customWidth="1"/>
    <col min="6460" max="6460" width="20.5703125" style="5" customWidth="1"/>
    <col min="6461" max="6461" width="11.7109375" style="5" customWidth="1"/>
    <col min="6462" max="6462" width="10.85546875" style="5" customWidth="1"/>
    <col min="6463" max="6656" width="9.140625" style="5"/>
    <col min="6657" max="6657" width="7.42578125" style="5" customWidth="1"/>
    <col min="6658" max="6658" width="20.28515625" style="5" customWidth="1"/>
    <col min="6659" max="6659" width="24.7109375" style="5" customWidth="1"/>
    <col min="6660" max="6660" width="35.7109375" style="5" customWidth="1"/>
    <col min="6661" max="6661" width="5" style="5" customWidth="1"/>
    <col min="6662" max="6662" width="12.85546875" style="5" customWidth="1"/>
    <col min="6663" max="6663" width="10.7109375" style="5" customWidth="1"/>
    <col min="6664" max="6664" width="7" style="5" customWidth="1"/>
    <col min="6665" max="6665" width="12.28515625" style="5" customWidth="1"/>
    <col min="6666" max="6666" width="10.7109375" style="5" customWidth="1"/>
    <col min="6667" max="6667" width="10.85546875" style="5" customWidth="1"/>
    <col min="6668" max="6668" width="8.85546875" style="5" customWidth="1"/>
    <col min="6669" max="6669" width="13.85546875" style="5" customWidth="1"/>
    <col min="6670" max="6670" width="20.42578125" style="5" customWidth="1"/>
    <col min="6671" max="6671" width="12.28515625" style="5" customWidth="1"/>
    <col min="6672" max="6672" width="19.28515625" style="5" customWidth="1"/>
    <col min="6673" max="6673" width="11.85546875" style="5" customWidth="1"/>
    <col min="6674" max="6674" width="9.140625" style="5" customWidth="1"/>
    <col min="6675" max="6675" width="13.42578125" style="5" customWidth="1"/>
    <col min="6676" max="6676" width="15.28515625" style="5" customWidth="1"/>
    <col min="6677" max="6677" width="15.42578125" style="5" customWidth="1"/>
    <col min="6678" max="6679" width="14.42578125" style="5" customWidth="1"/>
    <col min="6680" max="6680" width="5" style="5" customWidth="1"/>
    <col min="6681" max="6683" width="15.140625" style="5" customWidth="1"/>
    <col min="6684" max="6684" width="4.28515625" style="5" customWidth="1"/>
    <col min="6685" max="6685" width="16" style="5" customWidth="1"/>
    <col min="6686" max="6686" width="17.140625" style="5" customWidth="1"/>
    <col min="6687" max="6687" width="18.28515625" style="5" customWidth="1"/>
    <col min="6688" max="6688" width="4.85546875" style="5" customWidth="1"/>
    <col min="6689" max="6689" width="16" style="5" customWidth="1"/>
    <col min="6690" max="6690" width="17.140625" style="5" customWidth="1"/>
    <col min="6691" max="6691" width="18.28515625" style="5" customWidth="1"/>
    <col min="6692" max="6692" width="13.7109375" style="5" customWidth="1"/>
    <col min="6693" max="6693" width="16" style="5" customWidth="1"/>
    <col min="6694" max="6694" width="17.140625" style="5" customWidth="1"/>
    <col min="6695" max="6695" width="18.28515625" style="5" customWidth="1"/>
    <col min="6696" max="6696" width="13.7109375" style="5" customWidth="1"/>
    <col min="6697" max="6697" width="16" style="5" customWidth="1"/>
    <col min="6698" max="6698" width="17.140625" style="5" customWidth="1"/>
    <col min="6699" max="6699" width="18.28515625" style="5" customWidth="1"/>
    <col min="6700" max="6700" width="13.7109375" style="5" customWidth="1"/>
    <col min="6701" max="6701" width="16" style="5" customWidth="1"/>
    <col min="6702" max="6702" width="17.140625" style="5" customWidth="1"/>
    <col min="6703" max="6706" width="18.28515625" style="5" customWidth="1"/>
    <col min="6707" max="6707" width="15" style="5" customWidth="1"/>
    <col min="6708" max="6708" width="15.7109375" style="5" customWidth="1"/>
    <col min="6709" max="6709" width="49" style="5" customWidth="1"/>
    <col min="6710" max="6710" width="19.42578125" style="5" customWidth="1"/>
    <col min="6711" max="6711" width="14.5703125" style="5" customWidth="1"/>
    <col min="6712" max="6712" width="12.28515625" style="5" customWidth="1"/>
    <col min="6713" max="6713" width="14.5703125" style="5" customWidth="1"/>
    <col min="6714" max="6714" width="11.7109375" style="5" customWidth="1"/>
    <col min="6715" max="6715" width="14" style="5" customWidth="1"/>
    <col min="6716" max="6716" width="20.5703125" style="5" customWidth="1"/>
    <col min="6717" max="6717" width="11.7109375" style="5" customWidth="1"/>
    <col min="6718" max="6718" width="10.85546875" style="5" customWidth="1"/>
    <col min="6719" max="6912" width="9.140625" style="5"/>
    <col min="6913" max="6913" width="7.42578125" style="5" customWidth="1"/>
    <col min="6914" max="6914" width="20.28515625" style="5" customWidth="1"/>
    <col min="6915" max="6915" width="24.7109375" style="5" customWidth="1"/>
    <col min="6916" max="6916" width="35.7109375" style="5" customWidth="1"/>
    <col min="6917" max="6917" width="5" style="5" customWidth="1"/>
    <col min="6918" max="6918" width="12.85546875" style="5" customWidth="1"/>
    <col min="6919" max="6919" width="10.7109375" style="5" customWidth="1"/>
    <col min="6920" max="6920" width="7" style="5" customWidth="1"/>
    <col min="6921" max="6921" width="12.28515625" style="5" customWidth="1"/>
    <col min="6922" max="6922" width="10.7109375" style="5" customWidth="1"/>
    <col min="6923" max="6923" width="10.85546875" style="5" customWidth="1"/>
    <col min="6924" max="6924" width="8.85546875" style="5" customWidth="1"/>
    <col min="6925" max="6925" width="13.85546875" style="5" customWidth="1"/>
    <col min="6926" max="6926" width="20.42578125" style="5" customWidth="1"/>
    <col min="6927" max="6927" width="12.28515625" style="5" customWidth="1"/>
    <col min="6928" max="6928" width="19.28515625" style="5" customWidth="1"/>
    <col min="6929" max="6929" width="11.85546875" style="5" customWidth="1"/>
    <col min="6930" max="6930" width="9.140625" style="5" customWidth="1"/>
    <col min="6931" max="6931" width="13.42578125" style="5" customWidth="1"/>
    <col min="6932" max="6932" width="15.28515625" style="5" customWidth="1"/>
    <col min="6933" max="6933" width="15.42578125" style="5" customWidth="1"/>
    <col min="6934" max="6935" width="14.42578125" style="5" customWidth="1"/>
    <col min="6936" max="6936" width="5" style="5" customWidth="1"/>
    <col min="6937" max="6939" width="15.140625" style="5" customWidth="1"/>
    <col min="6940" max="6940" width="4.28515625" style="5" customWidth="1"/>
    <col min="6941" max="6941" width="16" style="5" customWidth="1"/>
    <col min="6942" max="6942" width="17.140625" style="5" customWidth="1"/>
    <col min="6943" max="6943" width="18.28515625" style="5" customWidth="1"/>
    <col min="6944" max="6944" width="4.85546875" style="5" customWidth="1"/>
    <col min="6945" max="6945" width="16" style="5" customWidth="1"/>
    <col min="6946" max="6946" width="17.140625" style="5" customWidth="1"/>
    <col min="6947" max="6947" width="18.28515625" style="5" customWidth="1"/>
    <col min="6948" max="6948" width="13.7109375" style="5" customWidth="1"/>
    <col min="6949" max="6949" width="16" style="5" customWidth="1"/>
    <col min="6950" max="6950" width="17.140625" style="5" customWidth="1"/>
    <col min="6951" max="6951" width="18.28515625" style="5" customWidth="1"/>
    <col min="6952" max="6952" width="13.7109375" style="5" customWidth="1"/>
    <col min="6953" max="6953" width="16" style="5" customWidth="1"/>
    <col min="6954" max="6954" width="17.140625" style="5" customWidth="1"/>
    <col min="6955" max="6955" width="18.28515625" style="5" customWidth="1"/>
    <col min="6956" max="6956" width="13.7109375" style="5" customWidth="1"/>
    <col min="6957" max="6957" width="16" style="5" customWidth="1"/>
    <col min="6958" max="6958" width="17.140625" style="5" customWidth="1"/>
    <col min="6959" max="6962" width="18.28515625" style="5" customWidth="1"/>
    <col min="6963" max="6963" width="15" style="5" customWidth="1"/>
    <col min="6964" max="6964" width="15.7109375" style="5" customWidth="1"/>
    <col min="6965" max="6965" width="49" style="5" customWidth="1"/>
    <col min="6966" max="6966" width="19.42578125" style="5" customWidth="1"/>
    <col min="6967" max="6967" width="14.5703125" style="5" customWidth="1"/>
    <col min="6968" max="6968" width="12.28515625" style="5" customWidth="1"/>
    <col min="6969" max="6969" width="14.5703125" style="5" customWidth="1"/>
    <col min="6970" max="6970" width="11.7109375" style="5" customWidth="1"/>
    <col min="6971" max="6971" width="14" style="5" customWidth="1"/>
    <col min="6972" max="6972" width="20.5703125" style="5" customWidth="1"/>
    <col min="6973" max="6973" width="11.7109375" style="5" customWidth="1"/>
    <col min="6974" max="6974" width="10.85546875" style="5" customWidth="1"/>
    <col min="6975" max="7168" width="9.140625" style="5"/>
    <col min="7169" max="7169" width="7.42578125" style="5" customWidth="1"/>
    <col min="7170" max="7170" width="20.28515625" style="5" customWidth="1"/>
    <col min="7171" max="7171" width="24.7109375" style="5" customWidth="1"/>
    <col min="7172" max="7172" width="35.7109375" style="5" customWidth="1"/>
    <col min="7173" max="7173" width="5" style="5" customWidth="1"/>
    <col min="7174" max="7174" width="12.85546875" style="5" customWidth="1"/>
    <col min="7175" max="7175" width="10.7109375" style="5" customWidth="1"/>
    <col min="7176" max="7176" width="7" style="5" customWidth="1"/>
    <col min="7177" max="7177" width="12.28515625" style="5" customWidth="1"/>
    <col min="7178" max="7178" width="10.7109375" style="5" customWidth="1"/>
    <col min="7179" max="7179" width="10.85546875" style="5" customWidth="1"/>
    <col min="7180" max="7180" width="8.85546875" style="5" customWidth="1"/>
    <col min="7181" max="7181" width="13.85546875" style="5" customWidth="1"/>
    <col min="7182" max="7182" width="20.42578125" style="5" customWidth="1"/>
    <col min="7183" max="7183" width="12.28515625" style="5" customWidth="1"/>
    <col min="7184" max="7184" width="19.28515625" style="5" customWidth="1"/>
    <col min="7185" max="7185" width="11.85546875" style="5" customWidth="1"/>
    <col min="7186" max="7186" width="9.140625" style="5" customWidth="1"/>
    <col min="7187" max="7187" width="13.42578125" style="5" customWidth="1"/>
    <col min="7188" max="7188" width="15.28515625" style="5" customWidth="1"/>
    <col min="7189" max="7189" width="15.42578125" style="5" customWidth="1"/>
    <col min="7190" max="7191" width="14.42578125" style="5" customWidth="1"/>
    <col min="7192" max="7192" width="5" style="5" customWidth="1"/>
    <col min="7193" max="7195" width="15.140625" style="5" customWidth="1"/>
    <col min="7196" max="7196" width="4.28515625" style="5" customWidth="1"/>
    <col min="7197" max="7197" width="16" style="5" customWidth="1"/>
    <col min="7198" max="7198" width="17.140625" style="5" customWidth="1"/>
    <col min="7199" max="7199" width="18.28515625" style="5" customWidth="1"/>
    <col min="7200" max="7200" width="4.85546875" style="5" customWidth="1"/>
    <col min="7201" max="7201" width="16" style="5" customWidth="1"/>
    <col min="7202" max="7202" width="17.140625" style="5" customWidth="1"/>
    <col min="7203" max="7203" width="18.28515625" style="5" customWidth="1"/>
    <col min="7204" max="7204" width="13.7109375" style="5" customWidth="1"/>
    <col min="7205" max="7205" width="16" style="5" customWidth="1"/>
    <col min="7206" max="7206" width="17.140625" style="5" customWidth="1"/>
    <col min="7207" max="7207" width="18.28515625" style="5" customWidth="1"/>
    <col min="7208" max="7208" width="13.7109375" style="5" customWidth="1"/>
    <col min="7209" max="7209" width="16" style="5" customWidth="1"/>
    <col min="7210" max="7210" width="17.140625" style="5" customWidth="1"/>
    <col min="7211" max="7211" width="18.28515625" style="5" customWidth="1"/>
    <col min="7212" max="7212" width="13.7109375" style="5" customWidth="1"/>
    <col min="7213" max="7213" width="16" style="5" customWidth="1"/>
    <col min="7214" max="7214" width="17.140625" style="5" customWidth="1"/>
    <col min="7215" max="7218" width="18.28515625" style="5" customWidth="1"/>
    <col min="7219" max="7219" width="15" style="5" customWidth="1"/>
    <col min="7220" max="7220" width="15.7109375" style="5" customWidth="1"/>
    <col min="7221" max="7221" width="49" style="5" customWidth="1"/>
    <col min="7222" max="7222" width="19.42578125" style="5" customWidth="1"/>
    <col min="7223" max="7223" width="14.5703125" style="5" customWidth="1"/>
    <col min="7224" max="7224" width="12.28515625" style="5" customWidth="1"/>
    <col min="7225" max="7225" width="14.5703125" style="5" customWidth="1"/>
    <col min="7226" max="7226" width="11.7109375" style="5" customWidth="1"/>
    <col min="7227" max="7227" width="14" style="5" customWidth="1"/>
    <col min="7228" max="7228" width="20.5703125" style="5" customWidth="1"/>
    <col min="7229" max="7229" width="11.7109375" style="5" customWidth="1"/>
    <col min="7230" max="7230" width="10.85546875" style="5" customWidth="1"/>
    <col min="7231" max="7424" width="9.140625" style="5"/>
    <col min="7425" max="7425" width="7.42578125" style="5" customWidth="1"/>
    <col min="7426" max="7426" width="20.28515625" style="5" customWidth="1"/>
    <col min="7427" max="7427" width="24.7109375" style="5" customWidth="1"/>
    <col min="7428" max="7428" width="35.7109375" style="5" customWidth="1"/>
    <col min="7429" max="7429" width="5" style="5" customWidth="1"/>
    <col min="7430" max="7430" width="12.85546875" style="5" customWidth="1"/>
    <col min="7431" max="7431" width="10.7109375" style="5" customWidth="1"/>
    <col min="7432" max="7432" width="7" style="5" customWidth="1"/>
    <col min="7433" max="7433" width="12.28515625" style="5" customWidth="1"/>
    <col min="7434" max="7434" width="10.7109375" style="5" customWidth="1"/>
    <col min="7435" max="7435" width="10.85546875" style="5" customWidth="1"/>
    <col min="7436" max="7436" width="8.85546875" style="5" customWidth="1"/>
    <col min="7437" max="7437" width="13.85546875" style="5" customWidth="1"/>
    <col min="7438" max="7438" width="20.42578125" style="5" customWidth="1"/>
    <col min="7439" max="7439" width="12.28515625" style="5" customWidth="1"/>
    <col min="7440" max="7440" width="19.28515625" style="5" customWidth="1"/>
    <col min="7441" max="7441" width="11.85546875" style="5" customWidth="1"/>
    <col min="7442" max="7442" width="9.140625" style="5" customWidth="1"/>
    <col min="7443" max="7443" width="13.42578125" style="5" customWidth="1"/>
    <col min="7444" max="7444" width="15.28515625" style="5" customWidth="1"/>
    <col min="7445" max="7445" width="15.42578125" style="5" customWidth="1"/>
    <col min="7446" max="7447" width="14.42578125" style="5" customWidth="1"/>
    <col min="7448" max="7448" width="5" style="5" customWidth="1"/>
    <col min="7449" max="7451" width="15.140625" style="5" customWidth="1"/>
    <col min="7452" max="7452" width="4.28515625" style="5" customWidth="1"/>
    <col min="7453" max="7453" width="16" style="5" customWidth="1"/>
    <col min="7454" max="7454" width="17.140625" style="5" customWidth="1"/>
    <col min="7455" max="7455" width="18.28515625" style="5" customWidth="1"/>
    <col min="7456" max="7456" width="4.85546875" style="5" customWidth="1"/>
    <col min="7457" max="7457" width="16" style="5" customWidth="1"/>
    <col min="7458" max="7458" width="17.140625" style="5" customWidth="1"/>
    <col min="7459" max="7459" width="18.28515625" style="5" customWidth="1"/>
    <col min="7460" max="7460" width="13.7109375" style="5" customWidth="1"/>
    <col min="7461" max="7461" width="16" style="5" customWidth="1"/>
    <col min="7462" max="7462" width="17.140625" style="5" customWidth="1"/>
    <col min="7463" max="7463" width="18.28515625" style="5" customWidth="1"/>
    <col min="7464" max="7464" width="13.7109375" style="5" customWidth="1"/>
    <col min="7465" max="7465" width="16" style="5" customWidth="1"/>
    <col min="7466" max="7466" width="17.140625" style="5" customWidth="1"/>
    <col min="7467" max="7467" width="18.28515625" style="5" customWidth="1"/>
    <col min="7468" max="7468" width="13.7109375" style="5" customWidth="1"/>
    <col min="7469" max="7469" width="16" style="5" customWidth="1"/>
    <col min="7470" max="7470" width="17.140625" style="5" customWidth="1"/>
    <col min="7471" max="7474" width="18.28515625" style="5" customWidth="1"/>
    <col min="7475" max="7475" width="15" style="5" customWidth="1"/>
    <col min="7476" max="7476" width="15.7109375" style="5" customWidth="1"/>
    <col min="7477" max="7477" width="49" style="5" customWidth="1"/>
    <col min="7478" max="7478" width="19.42578125" style="5" customWidth="1"/>
    <col min="7479" max="7479" width="14.5703125" style="5" customWidth="1"/>
    <col min="7480" max="7480" width="12.28515625" style="5" customWidth="1"/>
    <col min="7481" max="7481" width="14.5703125" style="5" customWidth="1"/>
    <col min="7482" max="7482" width="11.7109375" style="5" customWidth="1"/>
    <col min="7483" max="7483" width="14" style="5" customWidth="1"/>
    <col min="7484" max="7484" width="20.5703125" style="5" customWidth="1"/>
    <col min="7485" max="7485" width="11.7109375" style="5" customWidth="1"/>
    <col min="7486" max="7486" width="10.85546875" style="5" customWidth="1"/>
    <col min="7487" max="7680" width="9.140625" style="5"/>
    <col min="7681" max="7681" width="7.42578125" style="5" customWidth="1"/>
    <col min="7682" max="7682" width="20.28515625" style="5" customWidth="1"/>
    <col min="7683" max="7683" width="24.7109375" style="5" customWidth="1"/>
    <col min="7684" max="7684" width="35.7109375" style="5" customWidth="1"/>
    <col min="7685" max="7685" width="5" style="5" customWidth="1"/>
    <col min="7686" max="7686" width="12.85546875" style="5" customWidth="1"/>
    <col min="7687" max="7687" width="10.7109375" style="5" customWidth="1"/>
    <col min="7688" max="7688" width="7" style="5" customWidth="1"/>
    <col min="7689" max="7689" width="12.28515625" style="5" customWidth="1"/>
    <col min="7690" max="7690" width="10.7109375" style="5" customWidth="1"/>
    <col min="7691" max="7691" width="10.85546875" style="5" customWidth="1"/>
    <col min="7692" max="7692" width="8.85546875" style="5" customWidth="1"/>
    <col min="7693" max="7693" width="13.85546875" style="5" customWidth="1"/>
    <col min="7694" max="7694" width="20.42578125" style="5" customWidth="1"/>
    <col min="7695" max="7695" width="12.28515625" style="5" customWidth="1"/>
    <col min="7696" max="7696" width="19.28515625" style="5" customWidth="1"/>
    <col min="7697" max="7697" width="11.85546875" style="5" customWidth="1"/>
    <col min="7698" max="7698" width="9.140625" style="5" customWidth="1"/>
    <col min="7699" max="7699" width="13.42578125" style="5" customWidth="1"/>
    <col min="7700" max="7700" width="15.28515625" style="5" customWidth="1"/>
    <col min="7701" max="7701" width="15.42578125" style="5" customWidth="1"/>
    <col min="7702" max="7703" width="14.42578125" style="5" customWidth="1"/>
    <col min="7704" max="7704" width="5" style="5" customWidth="1"/>
    <col min="7705" max="7707" width="15.140625" style="5" customWidth="1"/>
    <col min="7708" max="7708" width="4.28515625" style="5" customWidth="1"/>
    <col min="7709" max="7709" width="16" style="5" customWidth="1"/>
    <col min="7710" max="7710" width="17.140625" style="5" customWidth="1"/>
    <col min="7711" max="7711" width="18.28515625" style="5" customWidth="1"/>
    <col min="7712" max="7712" width="4.85546875" style="5" customWidth="1"/>
    <col min="7713" max="7713" width="16" style="5" customWidth="1"/>
    <col min="7714" max="7714" width="17.140625" style="5" customWidth="1"/>
    <col min="7715" max="7715" width="18.28515625" style="5" customWidth="1"/>
    <col min="7716" max="7716" width="13.7109375" style="5" customWidth="1"/>
    <col min="7717" max="7717" width="16" style="5" customWidth="1"/>
    <col min="7718" max="7718" width="17.140625" style="5" customWidth="1"/>
    <col min="7719" max="7719" width="18.28515625" style="5" customWidth="1"/>
    <col min="7720" max="7720" width="13.7109375" style="5" customWidth="1"/>
    <col min="7721" max="7721" width="16" style="5" customWidth="1"/>
    <col min="7722" max="7722" width="17.140625" style="5" customWidth="1"/>
    <col min="7723" max="7723" width="18.28515625" style="5" customWidth="1"/>
    <col min="7724" max="7724" width="13.7109375" style="5" customWidth="1"/>
    <col min="7725" max="7725" width="16" style="5" customWidth="1"/>
    <col min="7726" max="7726" width="17.140625" style="5" customWidth="1"/>
    <col min="7727" max="7730" width="18.28515625" style="5" customWidth="1"/>
    <col min="7731" max="7731" width="15" style="5" customWidth="1"/>
    <col min="7732" max="7732" width="15.7109375" style="5" customWidth="1"/>
    <col min="7733" max="7733" width="49" style="5" customWidth="1"/>
    <col min="7734" max="7734" width="19.42578125" style="5" customWidth="1"/>
    <col min="7735" max="7735" width="14.5703125" style="5" customWidth="1"/>
    <col min="7736" max="7736" width="12.28515625" style="5" customWidth="1"/>
    <col min="7737" max="7737" width="14.5703125" style="5" customWidth="1"/>
    <col min="7738" max="7738" width="11.7109375" style="5" customWidth="1"/>
    <col min="7739" max="7739" width="14" style="5" customWidth="1"/>
    <col min="7740" max="7740" width="20.5703125" style="5" customWidth="1"/>
    <col min="7741" max="7741" width="11.7109375" style="5" customWidth="1"/>
    <col min="7742" max="7742" width="10.85546875" style="5" customWidth="1"/>
    <col min="7743" max="7936" width="9.140625" style="5"/>
    <col min="7937" max="7937" width="7.42578125" style="5" customWidth="1"/>
    <col min="7938" max="7938" width="20.28515625" style="5" customWidth="1"/>
    <col min="7939" max="7939" width="24.7109375" style="5" customWidth="1"/>
    <col min="7940" max="7940" width="35.7109375" style="5" customWidth="1"/>
    <col min="7941" max="7941" width="5" style="5" customWidth="1"/>
    <col min="7942" max="7942" width="12.85546875" style="5" customWidth="1"/>
    <col min="7943" max="7943" width="10.7109375" style="5" customWidth="1"/>
    <col min="7944" max="7944" width="7" style="5" customWidth="1"/>
    <col min="7945" max="7945" width="12.28515625" style="5" customWidth="1"/>
    <col min="7946" max="7946" width="10.7109375" style="5" customWidth="1"/>
    <col min="7947" max="7947" width="10.85546875" style="5" customWidth="1"/>
    <col min="7948" max="7948" width="8.85546875" style="5" customWidth="1"/>
    <col min="7949" max="7949" width="13.85546875" style="5" customWidth="1"/>
    <col min="7950" max="7950" width="20.42578125" style="5" customWidth="1"/>
    <col min="7951" max="7951" width="12.28515625" style="5" customWidth="1"/>
    <col min="7952" max="7952" width="19.28515625" style="5" customWidth="1"/>
    <col min="7953" max="7953" width="11.85546875" style="5" customWidth="1"/>
    <col min="7954" max="7954" width="9.140625" style="5" customWidth="1"/>
    <col min="7955" max="7955" width="13.42578125" style="5" customWidth="1"/>
    <col min="7956" max="7956" width="15.28515625" style="5" customWidth="1"/>
    <col min="7957" max="7957" width="15.42578125" style="5" customWidth="1"/>
    <col min="7958" max="7959" width="14.42578125" style="5" customWidth="1"/>
    <col min="7960" max="7960" width="5" style="5" customWidth="1"/>
    <col min="7961" max="7963" width="15.140625" style="5" customWidth="1"/>
    <col min="7964" max="7964" width="4.28515625" style="5" customWidth="1"/>
    <col min="7965" max="7965" width="16" style="5" customWidth="1"/>
    <col min="7966" max="7966" width="17.140625" style="5" customWidth="1"/>
    <col min="7967" max="7967" width="18.28515625" style="5" customWidth="1"/>
    <col min="7968" max="7968" width="4.85546875" style="5" customWidth="1"/>
    <col min="7969" max="7969" width="16" style="5" customWidth="1"/>
    <col min="7970" max="7970" width="17.140625" style="5" customWidth="1"/>
    <col min="7971" max="7971" width="18.28515625" style="5" customWidth="1"/>
    <col min="7972" max="7972" width="13.7109375" style="5" customWidth="1"/>
    <col min="7973" max="7973" width="16" style="5" customWidth="1"/>
    <col min="7974" max="7974" width="17.140625" style="5" customWidth="1"/>
    <col min="7975" max="7975" width="18.28515625" style="5" customWidth="1"/>
    <col min="7976" max="7976" width="13.7109375" style="5" customWidth="1"/>
    <col min="7977" max="7977" width="16" style="5" customWidth="1"/>
    <col min="7978" max="7978" width="17.140625" style="5" customWidth="1"/>
    <col min="7979" max="7979" width="18.28515625" style="5" customWidth="1"/>
    <col min="7980" max="7980" width="13.7109375" style="5" customWidth="1"/>
    <col min="7981" max="7981" width="16" style="5" customWidth="1"/>
    <col min="7982" max="7982" width="17.140625" style="5" customWidth="1"/>
    <col min="7983" max="7986" width="18.28515625" style="5" customWidth="1"/>
    <col min="7987" max="7987" width="15" style="5" customWidth="1"/>
    <col min="7988" max="7988" width="15.7109375" style="5" customWidth="1"/>
    <col min="7989" max="7989" width="49" style="5" customWidth="1"/>
    <col min="7990" max="7990" width="19.42578125" style="5" customWidth="1"/>
    <col min="7991" max="7991" width="14.5703125" style="5" customWidth="1"/>
    <col min="7992" max="7992" width="12.28515625" style="5" customWidth="1"/>
    <col min="7993" max="7993" width="14.5703125" style="5" customWidth="1"/>
    <col min="7994" max="7994" width="11.7109375" style="5" customWidth="1"/>
    <col min="7995" max="7995" width="14" style="5" customWidth="1"/>
    <col min="7996" max="7996" width="20.5703125" style="5" customWidth="1"/>
    <col min="7997" max="7997" width="11.7109375" style="5" customWidth="1"/>
    <col min="7998" max="7998" width="10.85546875" style="5" customWidth="1"/>
    <col min="7999" max="8192" width="9.140625" style="5"/>
    <col min="8193" max="8193" width="7.42578125" style="5" customWidth="1"/>
    <col min="8194" max="8194" width="20.28515625" style="5" customWidth="1"/>
    <col min="8195" max="8195" width="24.7109375" style="5" customWidth="1"/>
    <col min="8196" max="8196" width="35.7109375" style="5" customWidth="1"/>
    <col min="8197" max="8197" width="5" style="5" customWidth="1"/>
    <col min="8198" max="8198" width="12.85546875" style="5" customWidth="1"/>
    <col min="8199" max="8199" width="10.7109375" style="5" customWidth="1"/>
    <col min="8200" max="8200" width="7" style="5" customWidth="1"/>
    <col min="8201" max="8201" width="12.28515625" style="5" customWidth="1"/>
    <col min="8202" max="8202" width="10.7109375" style="5" customWidth="1"/>
    <col min="8203" max="8203" width="10.85546875" style="5" customWidth="1"/>
    <col min="8204" max="8204" width="8.85546875" style="5" customWidth="1"/>
    <col min="8205" max="8205" width="13.85546875" style="5" customWidth="1"/>
    <col min="8206" max="8206" width="20.42578125" style="5" customWidth="1"/>
    <col min="8207" max="8207" width="12.28515625" style="5" customWidth="1"/>
    <col min="8208" max="8208" width="19.28515625" style="5" customWidth="1"/>
    <col min="8209" max="8209" width="11.85546875" style="5" customWidth="1"/>
    <col min="8210" max="8210" width="9.140625" style="5" customWidth="1"/>
    <col min="8211" max="8211" width="13.42578125" style="5" customWidth="1"/>
    <col min="8212" max="8212" width="15.28515625" style="5" customWidth="1"/>
    <col min="8213" max="8213" width="15.42578125" style="5" customWidth="1"/>
    <col min="8214" max="8215" width="14.42578125" style="5" customWidth="1"/>
    <col min="8216" max="8216" width="5" style="5" customWidth="1"/>
    <col min="8217" max="8219" width="15.140625" style="5" customWidth="1"/>
    <col min="8220" max="8220" width="4.28515625" style="5" customWidth="1"/>
    <col min="8221" max="8221" width="16" style="5" customWidth="1"/>
    <col min="8222" max="8222" width="17.140625" style="5" customWidth="1"/>
    <col min="8223" max="8223" width="18.28515625" style="5" customWidth="1"/>
    <col min="8224" max="8224" width="4.85546875" style="5" customWidth="1"/>
    <col min="8225" max="8225" width="16" style="5" customWidth="1"/>
    <col min="8226" max="8226" width="17.140625" style="5" customWidth="1"/>
    <col min="8227" max="8227" width="18.28515625" style="5" customWidth="1"/>
    <col min="8228" max="8228" width="13.7109375" style="5" customWidth="1"/>
    <col min="8229" max="8229" width="16" style="5" customWidth="1"/>
    <col min="8230" max="8230" width="17.140625" style="5" customWidth="1"/>
    <col min="8231" max="8231" width="18.28515625" style="5" customWidth="1"/>
    <col min="8232" max="8232" width="13.7109375" style="5" customWidth="1"/>
    <col min="8233" max="8233" width="16" style="5" customWidth="1"/>
    <col min="8234" max="8234" width="17.140625" style="5" customWidth="1"/>
    <col min="8235" max="8235" width="18.28515625" style="5" customWidth="1"/>
    <col min="8236" max="8236" width="13.7109375" style="5" customWidth="1"/>
    <col min="8237" max="8237" width="16" style="5" customWidth="1"/>
    <col min="8238" max="8238" width="17.140625" style="5" customWidth="1"/>
    <col min="8239" max="8242" width="18.28515625" style="5" customWidth="1"/>
    <col min="8243" max="8243" width="15" style="5" customWidth="1"/>
    <col min="8244" max="8244" width="15.7109375" style="5" customWidth="1"/>
    <col min="8245" max="8245" width="49" style="5" customWidth="1"/>
    <col min="8246" max="8246" width="19.42578125" style="5" customWidth="1"/>
    <col min="8247" max="8247" width="14.5703125" style="5" customWidth="1"/>
    <col min="8248" max="8248" width="12.28515625" style="5" customWidth="1"/>
    <col min="8249" max="8249" width="14.5703125" style="5" customWidth="1"/>
    <col min="8250" max="8250" width="11.7109375" style="5" customWidth="1"/>
    <col min="8251" max="8251" width="14" style="5" customWidth="1"/>
    <col min="8252" max="8252" width="20.5703125" style="5" customWidth="1"/>
    <col min="8253" max="8253" width="11.7109375" style="5" customWidth="1"/>
    <col min="8254" max="8254" width="10.85546875" style="5" customWidth="1"/>
    <col min="8255" max="8448" width="9.140625" style="5"/>
    <col min="8449" max="8449" width="7.42578125" style="5" customWidth="1"/>
    <col min="8450" max="8450" width="20.28515625" style="5" customWidth="1"/>
    <col min="8451" max="8451" width="24.7109375" style="5" customWidth="1"/>
    <col min="8452" max="8452" width="35.7109375" style="5" customWidth="1"/>
    <col min="8453" max="8453" width="5" style="5" customWidth="1"/>
    <col min="8454" max="8454" width="12.85546875" style="5" customWidth="1"/>
    <col min="8455" max="8455" width="10.7109375" style="5" customWidth="1"/>
    <col min="8456" max="8456" width="7" style="5" customWidth="1"/>
    <col min="8457" max="8457" width="12.28515625" style="5" customWidth="1"/>
    <col min="8458" max="8458" width="10.7109375" style="5" customWidth="1"/>
    <col min="8459" max="8459" width="10.85546875" style="5" customWidth="1"/>
    <col min="8460" max="8460" width="8.85546875" style="5" customWidth="1"/>
    <col min="8461" max="8461" width="13.85546875" style="5" customWidth="1"/>
    <col min="8462" max="8462" width="20.42578125" style="5" customWidth="1"/>
    <col min="8463" max="8463" width="12.28515625" style="5" customWidth="1"/>
    <col min="8464" max="8464" width="19.28515625" style="5" customWidth="1"/>
    <col min="8465" max="8465" width="11.85546875" style="5" customWidth="1"/>
    <col min="8466" max="8466" width="9.140625" style="5" customWidth="1"/>
    <col min="8467" max="8467" width="13.42578125" style="5" customWidth="1"/>
    <col min="8468" max="8468" width="15.28515625" style="5" customWidth="1"/>
    <col min="8469" max="8469" width="15.42578125" style="5" customWidth="1"/>
    <col min="8470" max="8471" width="14.42578125" style="5" customWidth="1"/>
    <col min="8472" max="8472" width="5" style="5" customWidth="1"/>
    <col min="8473" max="8475" width="15.140625" style="5" customWidth="1"/>
    <col min="8476" max="8476" width="4.28515625" style="5" customWidth="1"/>
    <col min="8477" max="8477" width="16" style="5" customWidth="1"/>
    <col min="8478" max="8478" width="17.140625" style="5" customWidth="1"/>
    <col min="8479" max="8479" width="18.28515625" style="5" customWidth="1"/>
    <col min="8480" max="8480" width="4.85546875" style="5" customWidth="1"/>
    <col min="8481" max="8481" width="16" style="5" customWidth="1"/>
    <col min="8482" max="8482" width="17.140625" style="5" customWidth="1"/>
    <col min="8483" max="8483" width="18.28515625" style="5" customWidth="1"/>
    <col min="8484" max="8484" width="13.7109375" style="5" customWidth="1"/>
    <col min="8485" max="8485" width="16" style="5" customWidth="1"/>
    <col min="8486" max="8486" width="17.140625" style="5" customWidth="1"/>
    <col min="8487" max="8487" width="18.28515625" style="5" customWidth="1"/>
    <col min="8488" max="8488" width="13.7109375" style="5" customWidth="1"/>
    <col min="8489" max="8489" width="16" style="5" customWidth="1"/>
    <col min="8490" max="8490" width="17.140625" style="5" customWidth="1"/>
    <col min="8491" max="8491" width="18.28515625" style="5" customWidth="1"/>
    <col min="8492" max="8492" width="13.7109375" style="5" customWidth="1"/>
    <col min="8493" max="8493" width="16" style="5" customWidth="1"/>
    <col min="8494" max="8494" width="17.140625" style="5" customWidth="1"/>
    <col min="8495" max="8498" width="18.28515625" style="5" customWidth="1"/>
    <col min="8499" max="8499" width="15" style="5" customWidth="1"/>
    <col min="8500" max="8500" width="15.7109375" style="5" customWidth="1"/>
    <col min="8501" max="8501" width="49" style="5" customWidth="1"/>
    <col min="8502" max="8502" width="19.42578125" style="5" customWidth="1"/>
    <col min="8503" max="8503" width="14.5703125" style="5" customWidth="1"/>
    <col min="8504" max="8504" width="12.28515625" style="5" customWidth="1"/>
    <col min="8505" max="8505" width="14.5703125" style="5" customWidth="1"/>
    <col min="8506" max="8506" width="11.7109375" style="5" customWidth="1"/>
    <col min="8507" max="8507" width="14" style="5" customWidth="1"/>
    <col min="8508" max="8508" width="20.5703125" style="5" customWidth="1"/>
    <col min="8509" max="8509" width="11.7109375" style="5" customWidth="1"/>
    <col min="8510" max="8510" width="10.85546875" style="5" customWidth="1"/>
    <col min="8511" max="8704" width="9.140625" style="5"/>
    <col min="8705" max="8705" width="7.42578125" style="5" customWidth="1"/>
    <col min="8706" max="8706" width="20.28515625" style="5" customWidth="1"/>
    <col min="8707" max="8707" width="24.7109375" style="5" customWidth="1"/>
    <col min="8708" max="8708" width="35.7109375" style="5" customWidth="1"/>
    <col min="8709" max="8709" width="5" style="5" customWidth="1"/>
    <col min="8710" max="8710" width="12.85546875" style="5" customWidth="1"/>
    <col min="8711" max="8711" width="10.7109375" style="5" customWidth="1"/>
    <col min="8712" max="8712" width="7" style="5" customWidth="1"/>
    <col min="8713" max="8713" width="12.28515625" style="5" customWidth="1"/>
    <col min="8714" max="8714" width="10.7109375" style="5" customWidth="1"/>
    <col min="8715" max="8715" width="10.85546875" style="5" customWidth="1"/>
    <col min="8716" max="8716" width="8.85546875" style="5" customWidth="1"/>
    <col min="8717" max="8717" width="13.85546875" style="5" customWidth="1"/>
    <col min="8718" max="8718" width="20.42578125" style="5" customWidth="1"/>
    <col min="8719" max="8719" width="12.28515625" style="5" customWidth="1"/>
    <col min="8720" max="8720" width="19.28515625" style="5" customWidth="1"/>
    <col min="8721" max="8721" width="11.85546875" style="5" customWidth="1"/>
    <col min="8722" max="8722" width="9.140625" style="5" customWidth="1"/>
    <col min="8723" max="8723" width="13.42578125" style="5" customWidth="1"/>
    <col min="8724" max="8724" width="15.28515625" style="5" customWidth="1"/>
    <col min="8725" max="8725" width="15.42578125" style="5" customWidth="1"/>
    <col min="8726" max="8727" width="14.42578125" style="5" customWidth="1"/>
    <col min="8728" max="8728" width="5" style="5" customWidth="1"/>
    <col min="8729" max="8731" width="15.140625" style="5" customWidth="1"/>
    <col min="8732" max="8732" width="4.28515625" style="5" customWidth="1"/>
    <col min="8733" max="8733" width="16" style="5" customWidth="1"/>
    <col min="8734" max="8734" width="17.140625" style="5" customWidth="1"/>
    <col min="8735" max="8735" width="18.28515625" style="5" customWidth="1"/>
    <col min="8736" max="8736" width="4.85546875" style="5" customWidth="1"/>
    <col min="8737" max="8737" width="16" style="5" customWidth="1"/>
    <col min="8738" max="8738" width="17.140625" style="5" customWidth="1"/>
    <col min="8739" max="8739" width="18.28515625" style="5" customWidth="1"/>
    <col min="8740" max="8740" width="13.7109375" style="5" customWidth="1"/>
    <col min="8741" max="8741" width="16" style="5" customWidth="1"/>
    <col min="8742" max="8742" width="17.140625" style="5" customWidth="1"/>
    <col min="8743" max="8743" width="18.28515625" style="5" customWidth="1"/>
    <col min="8744" max="8744" width="13.7109375" style="5" customWidth="1"/>
    <col min="8745" max="8745" width="16" style="5" customWidth="1"/>
    <col min="8746" max="8746" width="17.140625" style="5" customWidth="1"/>
    <col min="8747" max="8747" width="18.28515625" style="5" customWidth="1"/>
    <col min="8748" max="8748" width="13.7109375" style="5" customWidth="1"/>
    <col min="8749" max="8749" width="16" style="5" customWidth="1"/>
    <col min="8750" max="8750" width="17.140625" style="5" customWidth="1"/>
    <col min="8751" max="8754" width="18.28515625" style="5" customWidth="1"/>
    <col min="8755" max="8755" width="15" style="5" customWidth="1"/>
    <col min="8756" max="8756" width="15.7109375" style="5" customWidth="1"/>
    <col min="8757" max="8757" width="49" style="5" customWidth="1"/>
    <col min="8758" max="8758" width="19.42578125" style="5" customWidth="1"/>
    <col min="8759" max="8759" width="14.5703125" style="5" customWidth="1"/>
    <col min="8760" max="8760" width="12.28515625" style="5" customWidth="1"/>
    <col min="8761" max="8761" width="14.5703125" style="5" customWidth="1"/>
    <col min="8762" max="8762" width="11.7109375" style="5" customWidth="1"/>
    <col min="8763" max="8763" width="14" style="5" customWidth="1"/>
    <col min="8764" max="8764" width="20.5703125" style="5" customWidth="1"/>
    <col min="8765" max="8765" width="11.7109375" style="5" customWidth="1"/>
    <col min="8766" max="8766" width="10.85546875" style="5" customWidth="1"/>
    <col min="8767" max="8960" width="9.140625" style="5"/>
    <col min="8961" max="8961" width="7.42578125" style="5" customWidth="1"/>
    <col min="8962" max="8962" width="20.28515625" style="5" customWidth="1"/>
    <col min="8963" max="8963" width="24.7109375" style="5" customWidth="1"/>
    <col min="8964" max="8964" width="35.7109375" style="5" customWidth="1"/>
    <col min="8965" max="8965" width="5" style="5" customWidth="1"/>
    <col min="8966" max="8966" width="12.85546875" style="5" customWidth="1"/>
    <col min="8967" max="8967" width="10.7109375" style="5" customWidth="1"/>
    <col min="8968" max="8968" width="7" style="5" customWidth="1"/>
    <col min="8969" max="8969" width="12.28515625" style="5" customWidth="1"/>
    <col min="8970" max="8970" width="10.7109375" style="5" customWidth="1"/>
    <col min="8971" max="8971" width="10.85546875" style="5" customWidth="1"/>
    <col min="8972" max="8972" width="8.85546875" style="5" customWidth="1"/>
    <col min="8973" max="8973" width="13.85546875" style="5" customWidth="1"/>
    <col min="8974" max="8974" width="20.42578125" style="5" customWidth="1"/>
    <col min="8975" max="8975" width="12.28515625" style="5" customWidth="1"/>
    <col min="8976" max="8976" width="19.28515625" style="5" customWidth="1"/>
    <col min="8977" max="8977" width="11.85546875" style="5" customWidth="1"/>
    <col min="8978" max="8978" width="9.140625" style="5" customWidth="1"/>
    <col min="8979" max="8979" width="13.42578125" style="5" customWidth="1"/>
    <col min="8980" max="8980" width="15.28515625" style="5" customWidth="1"/>
    <col min="8981" max="8981" width="15.42578125" style="5" customWidth="1"/>
    <col min="8982" max="8983" width="14.42578125" style="5" customWidth="1"/>
    <col min="8984" max="8984" width="5" style="5" customWidth="1"/>
    <col min="8985" max="8987" width="15.140625" style="5" customWidth="1"/>
    <col min="8988" max="8988" width="4.28515625" style="5" customWidth="1"/>
    <col min="8989" max="8989" width="16" style="5" customWidth="1"/>
    <col min="8990" max="8990" width="17.140625" style="5" customWidth="1"/>
    <col min="8991" max="8991" width="18.28515625" style="5" customWidth="1"/>
    <col min="8992" max="8992" width="4.85546875" style="5" customWidth="1"/>
    <col min="8993" max="8993" width="16" style="5" customWidth="1"/>
    <col min="8994" max="8994" width="17.140625" style="5" customWidth="1"/>
    <col min="8995" max="8995" width="18.28515625" style="5" customWidth="1"/>
    <col min="8996" max="8996" width="13.7109375" style="5" customWidth="1"/>
    <col min="8997" max="8997" width="16" style="5" customWidth="1"/>
    <col min="8998" max="8998" width="17.140625" style="5" customWidth="1"/>
    <col min="8999" max="8999" width="18.28515625" style="5" customWidth="1"/>
    <col min="9000" max="9000" width="13.7109375" style="5" customWidth="1"/>
    <col min="9001" max="9001" width="16" style="5" customWidth="1"/>
    <col min="9002" max="9002" width="17.140625" style="5" customWidth="1"/>
    <col min="9003" max="9003" width="18.28515625" style="5" customWidth="1"/>
    <col min="9004" max="9004" width="13.7109375" style="5" customWidth="1"/>
    <col min="9005" max="9005" width="16" style="5" customWidth="1"/>
    <col min="9006" max="9006" width="17.140625" style="5" customWidth="1"/>
    <col min="9007" max="9010" width="18.28515625" style="5" customWidth="1"/>
    <col min="9011" max="9011" width="15" style="5" customWidth="1"/>
    <col min="9012" max="9012" width="15.7109375" style="5" customWidth="1"/>
    <col min="9013" max="9013" width="49" style="5" customWidth="1"/>
    <col min="9014" max="9014" width="19.42578125" style="5" customWidth="1"/>
    <col min="9015" max="9015" width="14.5703125" style="5" customWidth="1"/>
    <col min="9016" max="9016" width="12.28515625" style="5" customWidth="1"/>
    <col min="9017" max="9017" width="14.5703125" style="5" customWidth="1"/>
    <col min="9018" max="9018" width="11.7109375" style="5" customWidth="1"/>
    <col min="9019" max="9019" width="14" style="5" customWidth="1"/>
    <col min="9020" max="9020" width="20.5703125" style="5" customWidth="1"/>
    <col min="9021" max="9021" width="11.7109375" style="5" customWidth="1"/>
    <col min="9022" max="9022" width="10.85546875" style="5" customWidth="1"/>
    <col min="9023" max="9216" width="9.140625" style="5"/>
    <col min="9217" max="9217" width="7.42578125" style="5" customWidth="1"/>
    <col min="9218" max="9218" width="20.28515625" style="5" customWidth="1"/>
    <col min="9219" max="9219" width="24.7109375" style="5" customWidth="1"/>
    <col min="9220" max="9220" width="35.7109375" style="5" customWidth="1"/>
    <col min="9221" max="9221" width="5" style="5" customWidth="1"/>
    <col min="9222" max="9222" width="12.85546875" style="5" customWidth="1"/>
    <col min="9223" max="9223" width="10.7109375" style="5" customWidth="1"/>
    <col min="9224" max="9224" width="7" style="5" customWidth="1"/>
    <col min="9225" max="9225" width="12.28515625" style="5" customWidth="1"/>
    <col min="9226" max="9226" width="10.7109375" style="5" customWidth="1"/>
    <col min="9227" max="9227" width="10.85546875" style="5" customWidth="1"/>
    <col min="9228" max="9228" width="8.85546875" style="5" customWidth="1"/>
    <col min="9229" max="9229" width="13.85546875" style="5" customWidth="1"/>
    <col min="9230" max="9230" width="20.42578125" style="5" customWidth="1"/>
    <col min="9231" max="9231" width="12.28515625" style="5" customWidth="1"/>
    <col min="9232" max="9232" width="19.28515625" style="5" customWidth="1"/>
    <col min="9233" max="9233" width="11.85546875" style="5" customWidth="1"/>
    <col min="9234" max="9234" width="9.140625" style="5" customWidth="1"/>
    <col min="9235" max="9235" width="13.42578125" style="5" customWidth="1"/>
    <col min="9236" max="9236" width="15.28515625" style="5" customWidth="1"/>
    <col min="9237" max="9237" width="15.42578125" style="5" customWidth="1"/>
    <col min="9238" max="9239" width="14.42578125" style="5" customWidth="1"/>
    <col min="9240" max="9240" width="5" style="5" customWidth="1"/>
    <col min="9241" max="9243" width="15.140625" style="5" customWidth="1"/>
    <col min="9244" max="9244" width="4.28515625" style="5" customWidth="1"/>
    <col min="9245" max="9245" width="16" style="5" customWidth="1"/>
    <col min="9246" max="9246" width="17.140625" style="5" customWidth="1"/>
    <col min="9247" max="9247" width="18.28515625" style="5" customWidth="1"/>
    <col min="9248" max="9248" width="4.85546875" style="5" customWidth="1"/>
    <col min="9249" max="9249" width="16" style="5" customWidth="1"/>
    <col min="9250" max="9250" width="17.140625" style="5" customWidth="1"/>
    <col min="9251" max="9251" width="18.28515625" style="5" customWidth="1"/>
    <col min="9252" max="9252" width="13.7109375" style="5" customWidth="1"/>
    <col min="9253" max="9253" width="16" style="5" customWidth="1"/>
    <col min="9254" max="9254" width="17.140625" style="5" customWidth="1"/>
    <col min="9255" max="9255" width="18.28515625" style="5" customWidth="1"/>
    <col min="9256" max="9256" width="13.7109375" style="5" customWidth="1"/>
    <col min="9257" max="9257" width="16" style="5" customWidth="1"/>
    <col min="9258" max="9258" width="17.140625" style="5" customWidth="1"/>
    <col min="9259" max="9259" width="18.28515625" style="5" customWidth="1"/>
    <col min="9260" max="9260" width="13.7109375" style="5" customWidth="1"/>
    <col min="9261" max="9261" width="16" style="5" customWidth="1"/>
    <col min="9262" max="9262" width="17.140625" style="5" customWidth="1"/>
    <col min="9263" max="9266" width="18.28515625" style="5" customWidth="1"/>
    <col min="9267" max="9267" width="15" style="5" customWidth="1"/>
    <col min="9268" max="9268" width="15.7109375" style="5" customWidth="1"/>
    <col min="9269" max="9269" width="49" style="5" customWidth="1"/>
    <col min="9270" max="9270" width="19.42578125" style="5" customWidth="1"/>
    <col min="9271" max="9271" width="14.5703125" style="5" customWidth="1"/>
    <col min="9272" max="9272" width="12.28515625" style="5" customWidth="1"/>
    <col min="9273" max="9273" width="14.5703125" style="5" customWidth="1"/>
    <col min="9274" max="9274" width="11.7109375" style="5" customWidth="1"/>
    <col min="9275" max="9275" width="14" style="5" customWidth="1"/>
    <col min="9276" max="9276" width="20.5703125" style="5" customWidth="1"/>
    <col min="9277" max="9277" width="11.7109375" style="5" customWidth="1"/>
    <col min="9278" max="9278" width="10.85546875" style="5" customWidth="1"/>
    <col min="9279" max="9472" width="9.140625" style="5"/>
    <col min="9473" max="9473" width="7.42578125" style="5" customWidth="1"/>
    <col min="9474" max="9474" width="20.28515625" style="5" customWidth="1"/>
    <col min="9475" max="9475" width="24.7109375" style="5" customWidth="1"/>
    <col min="9476" max="9476" width="35.7109375" style="5" customWidth="1"/>
    <col min="9477" max="9477" width="5" style="5" customWidth="1"/>
    <col min="9478" max="9478" width="12.85546875" style="5" customWidth="1"/>
    <col min="9479" max="9479" width="10.7109375" style="5" customWidth="1"/>
    <col min="9480" max="9480" width="7" style="5" customWidth="1"/>
    <col min="9481" max="9481" width="12.28515625" style="5" customWidth="1"/>
    <col min="9482" max="9482" width="10.7109375" style="5" customWidth="1"/>
    <col min="9483" max="9483" width="10.85546875" style="5" customWidth="1"/>
    <col min="9484" max="9484" width="8.85546875" style="5" customWidth="1"/>
    <col min="9485" max="9485" width="13.85546875" style="5" customWidth="1"/>
    <col min="9486" max="9486" width="20.42578125" style="5" customWidth="1"/>
    <col min="9487" max="9487" width="12.28515625" style="5" customWidth="1"/>
    <col min="9488" max="9488" width="19.28515625" style="5" customWidth="1"/>
    <col min="9489" max="9489" width="11.85546875" style="5" customWidth="1"/>
    <col min="9490" max="9490" width="9.140625" style="5" customWidth="1"/>
    <col min="9491" max="9491" width="13.42578125" style="5" customWidth="1"/>
    <col min="9492" max="9492" width="15.28515625" style="5" customWidth="1"/>
    <col min="9493" max="9493" width="15.42578125" style="5" customWidth="1"/>
    <col min="9494" max="9495" width="14.42578125" style="5" customWidth="1"/>
    <col min="9496" max="9496" width="5" style="5" customWidth="1"/>
    <col min="9497" max="9499" width="15.140625" style="5" customWidth="1"/>
    <col min="9500" max="9500" width="4.28515625" style="5" customWidth="1"/>
    <col min="9501" max="9501" width="16" style="5" customWidth="1"/>
    <col min="9502" max="9502" width="17.140625" style="5" customWidth="1"/>
    <col min="9503" max="9503" width="18.28515625" style="5" customWidth="1"/>
    <col min="9504" max="9504" width="4.85546875" style="5" customWidth="1"/>
    <col min="9505" max="9505" width="16" style="5" customWidth="1"/>
    <col min="9506" max="9506" width="17.140625" style="5" customWidth="1"/>
    <col min="9507" max="9507" width="18.28515625" style="5" customWidth="1"/>
    <col min="9508" max="9508" width="13.7109375" style="5" customWidth="1"/>
    <col min="9509" max="9509" width="16" style="5" customWidth="1"/>
    <col min="9510" max="9510" width="17.140625" style="5" customWidth="1"/>
    <col min="9511" max="9511" width="18.28515625" style="5" customWidth="1"/>
    <col min="9512" max="9512" width="13.7109375" style="5" customWidth="1"/>
    <col min="9513" max="9513" width="16" style="5" customWidth="1"/>
    <col min="9514" max="9514" width="17.140625" style="5" customWidth="1"/>
    <col min="9515" max="9515" width="18.28515625" style="5" customWidth="1"/>
    <col min="9516" max="9516" width="13.7109375" style="5" customWidth="1"/>
    <col min="9517" max="9517" width="16" style="5" customWidth="1"/>
    <col min="9518" max="9518" width="17.140625" style="5" customWidth="1"/>
    <col min="9519" max="9522" width="18.28515625" style="5" customWidth="1"/>
    <col min="9523" max="9523" width="15" style="5" customWidth="1"/>
    <col min="9524" max="9524" width="15.7109375" style="5" customWidth="1"/>
    <col min="9525" max="9525" width="49" style="5" customWidth="1"/>
    <col min="9526" max="9526" width="19.42578125" style="5" customWidth="1"/>
    <col min="9527" max="9527" width="14.5703125" style="5" customWidth="1"/>
    <col min="9528" max="9528" width="12.28515625" style="5" customWidth="1"/>
    <col min="9529" max="9529" width="14.5703125" style="5" customWidth="1"/>
    <col min="9530" max="9530" width="11.7109375" style="5" customWidth="1"/>
    <col min="9531" max="9531" width="14" style="5" customWidth="1"/>
    <col min="9532" max="9532" width="20.5703125" style="5" customWidth="1"/>
    <col min="9533" max="9533" width="11.7109375" style="5" customWidth="1"/>
    <col min="9534" max="9534" width="10.85546875" style="5" customWidth="1"/>
    <col min="9535" max="9728" width="9.140625" style="5"/>
    <col min="9729" max="9729" width="7.42578125" style="5" customWidth="1"/>
    <col min="9730" max="9730" width="20.28515625" style="5" customWidth="1"/>
    <col min="9731" max="9731" width="24.7109375" style="5" customWidth="1"/>
    <col min="9732" max="9732" width="35.7109375" style="5" customWidth="1"/>
    <col min="9733" max="9733" width="5" style="5" customWidth="1"/>
    <col min="9734" max="9734" width="12.85546875" style="5" customWidth="1"/>
    <col min="9735" max="9735" width="10.7109375" style="5" customWidth="1"/>
    <col min="9736" max="9736" width="7" style="5" customWidth="1"/>
    <col min="9737" max="9737" width="12.28515625" style="5" customWidth="1"/>
    <col min="9738" max="9738" width="10.7109375" style="5" customWidth="1"/>
    <col min="9739" max="9739" width="10.85546875" style="5" customWidth="1"/>
    <col min="9740" max="9740" width="8.85546875" style="5" customWidth="1"/>
    <col min="9741" max="9741" width="13.85546875" style="5" customWidth="1"/>
    <col min="9742" max="9742" width="20.42578125" style="5" customWidth="1"/>
    <col min="9743" max="9743" width="12.28515625" style="5" customWidth="1"/>
    <col min="9744" max="9744" width="19.28515625" style="5" customWidth="1"/>
    <col min="9745" max="9745" width="11.85546875" style="5" customWidth="1"/>
    <col min="9746" max="9746" width="9.140625" style="5" customWidth="1"/>
    <col min="9747" max="9747" width="13.42578125" style="5" customWidth="1"/>
    <col min="9748" max="9748" width="15.28515625" style="5" customWidth="1"/>
    <col min="9749" max="9749" width="15.42578125" style="5" customWidth="1"/>
    <col min="9750" max="9751" width="14.42578125" style="5" customWidth="1"/>
    <col min="9752" max="9752" width="5" style="5" customWidth="1"/>
    <col min="9753" max="9755" width="15.140625" style="5" customWidth="1"/>
    <col min="9756" max="9756" width="4.28515625" style="5" customWidth="1"/>
    <col min="9757" max="9757" width="16" style="5" customWidth="1"/>
    <col min="9758" max="9758" width="17.140625" style="5" customWidth="1"/>
    <col min="9759" max="9759" width="18.28515625" style="5" customWidth="1"/>
    <col min="9760" max="9760" width="4.85546875" style="5" customWidth="1"/>
    <col min="9761" max="9761" width="16" style="5" customWidth="1"/>
    <col min="9762" max="9762" width="17.140625" style="5" customWidth="1"/>
    <col min="9763" max="9763" width="18.28515625" style="5" customWidth="1"/>
    <col min="9764" max="9764" width="13.7109375" style="5" customWidth="1"/>
    <col min="9765" max="9765" width="16" style="5" customWidth="1"/>
    <col min="9766" max="9766" width="17.140625" style="5" customWidth="1"/>
    <col min="9767" max="9767" width="18.28515625" style="5" customWidth="1"/>
    <col min="9768" max="9768" width="13.7109375" style="5" customWidth="1"/>
    <col min="9769" max="9769" width="16" style="5" customWidth="1"/>
    <col min="9770" max="9770" width="17.140625" style="5" customWidth="1"/>
    <col min="9771" max="9771" width="18.28515625" style="5" customWidth="1"/>
    <col min="9772" max="9772" width="13.7109375" style="5" customWidth="1"/>
    <col min="9773" max="9773" width="16" style="5" customWidth="1"/>
    <col min="9774" max="9774" width="17.140625" style="5" customWidth="1"/>
    <col min="9775" max="9778" width="18.28515625" style="5" customWidth="1"/>
    <col min="9779" max="9779" width="15" style="5" customWidth="1"/>
    <col min="9780" max="9780" width="15.7109375" style="5" customWidth="1"/>
    <col min="9781" max="9781" width="49" style="5" customWidth="1"/>
    <col min="9782" max="9782" width="19.42578125" style="5" customWidth="1"/>
    <col min="9783" max="9783" width="14.5703125" style="5" customWidth="1"/>
    <col min="9784" max="9784" width="12.28515625" style="5" customWidth="1"/>
    <col min="9785" max="9785" width="14.5703125" style="5" customWidth="1"/>
    <col min="9786" max="9786" width="11.7109375" style="5" customWidth="1"/>
    <col min="9787" max="9787" width="14" style="5" customWidth="1"/>
    <col min="9788" max="9788" width="20.5703125" style="5" customWidth="1"/>
    <col min="9789" max="9789" width="11.7109375" style="5" customWidth="1"/>
    <col min="9790" max="9790" width="10.85546875" style="5" customWidth="1"/>
    <col min="9791" max="9984" width="9.140625" style="5"/>
    <col min="9985" max="9985" width="7.42578125" style="5" customWidth="1"/>
    <col min="9986" max="9986" width="20.28515625" style="5" customWidth="1"/>
    <col min="9987" max="9987" width="24.7109375" style="5" customWidth="1"/>
    <col min="9988" max="9988" width="35.7109375" style="5" customWidth="1"/>
    <col min="9989" max="9989" width="5" style="5" customWidth="1"/>
    <col min="9990" max="9990" width="12.85546875" style="5" customWidth="1"/>
    <col min="9991" max="9991" width="10.7109375" style="5" customWidth="1"/>
    <col min="9992" max="9992" width="7" style="5" customWidth="1"/>
    <col min="9993" max="9993" width="12.28515625" style="5" customWidth="1"/>
    <col min="9994" max="9994" width="10.7109375" style="5" customWidth="1"/>
    <col min="9995" max="9995" width="10.85546875" style="5" customWidth="1"/>
    <col min="9996" max="9996" width="8.85546875" style="5" customWidth="1"/>
    <col min="9997" max="9997" width="13.85546875" style="5" customWidth="1"/>
    <col min="9998" max="9998" width="20.42578125" style="5" customWidth="1"/>
    <col min="9999" max="9999" width="12.28515625" style="5" customWidth="1"/>
    <col min="10000" max="10000" width="19.28515625" style="5" customWidth="1"/>
    <col min="10001" max="10001" width="11.85546875" style="5" customWidth="1"/>
    <col min="10002" max="10002" width="9.140625" style="5" customWidth="1"/>
    <col min="10003" max="10003" width="13.42578125" style="5" customWidth="1"/>
    <col min="10004" max="10004" width="15.28515625" style="5" customWidth="1"/>
    <col min="10005" max="10005" width="15.42578125" style="5" customWidth="1"/>
    <col min="10006" max="10007" width="14.42578125" style="5" customWidth="1"/>
    <col min="10008" max="10008" width="5" style="5" customWidth="1"/>
    <col min="10009" max="10011" width="15.140625" style="5" customWidth="1"/>
    <col min="10012" max="10012" width="4.28515625" style="5" customWidth="1"/>
    <col min="10013" max="10013" width="16" style="5" customWidth="1"/>
    <col min="10014" max="10014" width="17.140625" style="5" customWidth="1"/>
    <col min="10015" max="10015" width="18.28515625" style="5" customWidth="1"/>
    <col min="10016" max="10016" width="4.85546875" style="5" customWidth="1"/>
    <col min="10017" max="10017" width="16" style="5" customWidth="1"/>
    <col min="10018" max="10018" width="17.140625" style="5" customWidth="1"/>
    <col min="10019" max="10019" width="18.28515625" style="5" customWidth="1"/>
    <col min="10020" max="10020" width="13.7109375" style="5" customWidth="1"/>
    <col min="10021" max="10021" width="16" style="5" customWidth="1"/>
    <col min="10022" max="10022" width="17.140625" style="5" customWidth="1"/>
    <col min="10023" max="10023" width="18.28515625" style="5" customWidth="1"/>
    <col min="10024" max="10024" width="13.7109375" style="5" customWidth="1"/>
    <col min="10025" max="10025" width="16" style="5" customWidth="1"/>
    <col min="10026" max="10026" width="17.140625" style="5" customWidth="1"/>
    <col min="10027" max="10027" width="18.28515625" style="5" customWidth="1"/>
    <col min="10028" max="10028" width="13.7109375" style="5" customWidth="1"/>
    <col min="10029" max="10029" width="16" style="5" customWidth="1"/>
    <col min="10030" max="10030" width="17.140625" style="5" customWidth="1"/>
    <col min="10031" max="10034" width="18.28515625" style="5" customWidth="1"/>
    <col min="10035" max="10035" width="15" style="5" customWidth="1"/>
    <col min="10036" max="10036" width="15.7109375" style="5" customWidth="1"/>
    <col min="10037" max="10037" width="49" style="5" customWidth="1"/>
    <col min="10038" max="10038" width="19.42578125" style="5" customWidth="1"/>
    <col min="10039" max="10039" width="14.5703125" style="5" customWidth="1"/>
    <col min="10040" max="10040" width="12.28515625" style="5" customWidth="1"/>
    <col min="10041" max="10041" width="14.5703125" style="5" customWidth="1"/>
    <col min="10042" max="10042" width="11.7109375" style="5" customWidth="1"/>
    <col min="10043" max="10043" width="14" style="5" customWidth="1"/>
    <col min="10044" max="10044" width="20.5703125" style="5" customWidth="1"/>
    <col min="10045" max="10045" width="11.7109375" style="5" customWidth="1"/>
    <col min="10046" max="10046" width="10.85546875" style="5" customWidth="1"/>
    <col min="10047" max="10240" width="9.140625" style="5"/>
    <col min="10241" max="10241" width="7.42578125" style="5" customWidth="1"/>
    <col min="10242" max="10242" width="20.28515625" style="5" customWidth="1"/>
    <col min="10243" max="10243" width="24.7109375" style="5" customWidth="1"/>
    <col min="10244" max="10244" width="35.7109375" style="5" customWidth="1"/>
    <col min="10245" max="10245" width="5" style="5" customWidth="1"/>
    <col min="10246" max="10246" width="12.85546875" style="5" customWidth="1"/>
    <col min="10247" max="10247" width="10.7109375" style="5" customWidth="1"/>
    <col min="10248" max="10248" width="7" style="5" customWidth="1"/>
    <col min="10249" max="10249" width="12.28515625" style="5" customWidth="1"/>
    <col min="10250" max="10250" width="10.7109375" style="5" customWidth="1"/>
    <col min="10251" max="10251" width="10.85546875" style="5" customWidth="1"/>
    <col min="10252" max="10252" width="8.85546875" style="5" customWidth="1"/>
    <col min="10253" max="10253" width="13.85546875" style="5" customWidth="1"/>
    <col min="10254" max="10254" width="20.42578125" style="5" customWidth="1"/>
    <col min="10255" max="10255" width="12.28515625" style="5" customWidth="1"/>
    <col min="10256" max="10256" width="19.28515625" style="5" customWidth="1"/>
    <col min="10257" max="10257" width="11.85546875" style="5" customWidth="1"/>
    <col min="10258" max="10258" width="9.140625" style="5" customWidth="1"/>
    <col min="10259" max="10259" width="13.42578125" style="5" customWidth="1"/>
    <col min="10260" max="10260" width="15.28515625" style="5" customWidth="1"/>
    <col min="10261" max="10261" width="15.42578125" style="5" customWidth="1"/>
    <col min="10262" max="10263" width="14.42578125" style="5" customWidth="1"/>
    <col min="10264" max="10264" width="5" style="5" customWidth="1"/>
    <col min="10265" max="10267" width="15.140625" style="5" customWidth="1"/>
    <col min="10268" max="10268" width="4.28515625" style="5" customWidth="1"/>
    <col min="10269" max="10269" width="16" style="5" customWidth="1"/>
    <col min="10270" max="10270" width="17.140625" style="5" customWidth="1"/>
    <col min="10271" max="10271" width="18.28515625" style="5" customWidth="1"/>
    <col min="10272" max="10272" width="4.85546875" style="5" customWidth="1"/>
    <col min="10273" max="10273" width="16" style="5" customWidth="1"/>
    <col min="10274" max="10274" width="17.140625" style="5" customWidth="1"/>
    <col min="10275" max="10275" width="18.28515625" style="5" customWidth="1"/>
    <col min="10276" max="10276" width="13.7109375" style="5" customWidth="1"/>
    <col min="10277" max="10277" width="16" style="5" customWidth="1"/>
    <col min="10278" max="10278" width="17.140625" style="5" customWidth="1"/>
    <col min="10279" max="10279" width="18.28515625" style="5" customWidth="1"/>
    <col min="10280" max="10280" width="13.7109375" style="5" customWidth="1"/>
    <col min="10281" max="10281" width="16" style="5" customWidth="1"/>
    <col min="10282" max="10282" width="17.140625" style="5" customWidth="1"/>
    <col min="10283" max="10283" width="18.28515625" style="5" customWidth="1"/>
    <col min="10284" max="10284" width="13.7109375" style="5" customWidth="1"/>
    <col min="10285" max="10285" width="16" style="5" customWidth="1"/>
    <col min="10286" max="10286" width="17.140625" style="5" customWidth="1"/>
    <col min="10287" max="10290" width="18.28515625" style="5" customWidth="1"/>
    <col min="10291" max="10291" width="15" style="5" customWidth="1"/>
    <col min="10292" max="10292" width="15.7109375" style="5" customWidth="1"/>
    <col min="10293" max="10293" width="49" style="5" customWidth="1"/>
    <col min="10294" max="10294" width="19.42578125" style="5" customWidth="1"/>
    <col min="10295" max="10295" width="14.5703125" style="5" customWidth="1"/>
    <col min="10296" max="10296" width="12.28515625" style="5" customWidth="1"/>
    <col min="10297" max="10297" width="14.5703125" style="5" customWidth="1"/>
    <col min="10298" max="10298" width="11.7109375" style="5" customWidth="1"/>
    <col min="10299" max="10299" width="14" style="5" customWidth="1"/>
    <col min="10300" max="10300" width="20.5703125" style="5" customWidth="1"/>
    <col min="10301" max="10301" width="11.7109375" style="5" customWidth="1"/>
    <col min="10302" max="10302" width="10.85546875" style="5" customWidth="1"/>
    <col min="10303" max="10496" width="9.140625" style="5"/>
    <col min="10497" max="10497" width="7.42578125" style="5" customWidth="1"/>
    <col min="10498" max="10498" width="20.28515625" style="5" customWidth="1"/>
    <col min="10499" max="10499" width="24.7109375" style="5" customWidth="1"/>
    <col min="10500" max="10500" width="35.7109375" style="5" customWidth="1"/>
    <col min="10501" max="10501" width="5" style="5" customWidth="1"/>
    <col min="10502" max="10502" width="12.85546875" style="5" customWidth="1"/>
    <col min="10503" max="10503" width="10.7109375" style="5" customWidth="1"/>
    <col min="10504" max="10504" width="7" style="5" customWidth="1"/>
    <col min="10505" max="10505" width="12.28515625" style="5" customWidth="1"/>
    <col min="10506" max="10506" width="10.7109375" style="5" customWidth="1"/>
    <col min="10507" max="10507" width="10.85546875" style="5" customWidth="1"/>
    <col min="10508" max="10508" width="8.85546875" style="5" customWidth="1"/>
    <col min="10509" max="10509" width="13.85546875" style="5" customWidth="1"/>
    <col min="10510" max="10510" width="20.42578125" style="5" customWidth="1"/>
    <col min="10511" max="10511" width="12.28515625" style="5" customWidth="1"/>
    <col min="10512" max="10512" width="19.28515625" style="5" customWidth="1"/>
    <col min="10513" max="10513" width="11.85546875" style="5" customWidth="1"/>
    <col min="10514" max="10514" width="9.140625" style="5" customWidth="1"/>
    <col min="10515" max="10515" width="13.42578125" style="5" customWidth="1"/>
    <col min="10516" max="10516" width="15.28515625" style="5" customWidth="1"/>
    <col min="10517" max="10517" width="15.42578125" style="5" customWidth="1"/>
    <col min="10518" max="10519" width="14.42578125" style="5" customWidth="1"/>
    <col min="10520" max="10520" width="5" style="5" customWidth="1"/>
    <col min="10521" max="10523" width="15.140625" style="5" customWidth="1"/>
    <col min="10524" max="10524" width="4.28515625" style="5" customWidth="1"/>
    <col min="10525" max="10525" width="16" style="5" customWidth="1"/>
    <col min="10526" max="10526" width="17.140625" style="5" customWidth="1"/>
    <col min="10527" max="10527" width="18.28515625" style="5" customWidth="1"/>
    <col min="10528" max="10528" width="4.85546875" style="5" customWidth="1"/>
    <col min="10529" max="10529" width="16" style="5" customWidth="1"/>
    <col min="10530" max="10530" width="17.140625" style="5" customWidth="1"/>
    <col min="10531" max="10531" width="18.28515625" style="5" customWidth="1"/>
    <col min="10532" max="10532" width="13.7109375" style="5" customWidth="1"/>
    <col min="10533" max="10533" width="16" style="5" customWidth="1"/>
    <col min="10534" max="10534" width="17.140625" style="5" customWidth="1"/>
    <col min="10535" max="10535" width="18.28515625" style="5" customWidth="1"/>
    <col min="10536" max="10536" width="13.7109375" style="5" customWidth="1"/>
    <col min="10537" max="10537" width="16" style="5" customWidth="1"/>
    <col min="10538" max="10538" width="17.140625" style="5" customWidth="1"/>
    <col min="10539" max="10539" width="18.28515625" style="5" customWidth="1"/>
    <col min="10540" max="10540" width="13.7109375" style="5" customWidth="1"/>
    <col min="10541" max="10541" width="16" style="5" customWidth="1"/>
    <col min="10542" max="10542" width="17.140625" style="5" customWidth="1"/>
    <col min="10543" max="10546" width="18.28515625" style="5" customWidth="1"/>
    <col min="10547" max="10547" width="15" style="5" customWidth="1"/>
    <col min="10548" max="10548" width="15.7109375" style="5" customWidth="1"/>
    <col min="10549" max="10549" width="49" style="5" customWidth="1"/>
    <col min="10550" max="10550" width="19.42578125" style="5" customWidth="1"/>
    <col min="10551" max="10551" width="14.5703125" style="5" customWidth="1"/>
    <col min="10552" max="10552" width="12.28515625" style="5" customWidth="1"/>
    <col min="10553" max="10553" width="14.5703125" style="5" customWidth="1"/>
    <col min="10554" max="10554" width="11.7109375" style="5" customWidth="1"/>
    <col min="10555" max="10555" width="14" style="5" customWidth="1"/>
    <col min="10556" max="10556" width="20.5703125" style="5" customWidth="1"/>
    <col min="10557" max="10557" width="11.7109375" style="5" customWidth="1"/>
    <col min="10558" max="10558" width="10.85546875" style="5" customWidth="1"/>
    <col min="10559" max="10752" width="9.140625" style="5"/>
    <col min="10753" max="10753" width="7.42578125" style="5" customWidth="1"/>
    <col min="10754" max="10754" width="20.28515625" style="5" customWidth="1"/>
    <col min="10755" max="10755" width="24.7109375" style="5" customWidth="1"/>
    <col min="10756" max="10756" width="35.7109375" style="5" customWidth="1"/>
    <col min="10757" max="10757" width="5" style="5" customWidth="1"/>
    <col min="10758" max="10758" width="12.85546875" style="5" customWidth="1"/>
    <col min="10759" max="10759" width="10.7109375" style="5" customWidth="1"/>
    <col min="10760" max="10760" width="7" style="5" customWidth="1"/>
    <col min="10761" max="10761" width="12.28515625" style="5" customWidth="1"/>
    <col min="10762" max="10762" width="10.7109375" style="5" customWidth="1"/>
    <col min="10763" max="10763" width="10.85546875" style="5" customWidth="1"/>
    <col min="10764" max="10764" width="8.85546875" style="5" customWidth="1"/>
    <col min="10765" max="10765" width="13.85546875" style="5" customWidth="1"/>
    <col min="10766" max="10766" width="20.42578125" style="5" customWidth="1"/>
    <col min="10767" max="10767" width="12.28515625" style="5" customWidth="1"/>
    <col min="10768" max="10768" width="19.28515625" style="5" customWidth="1"/>
    <col min="10769" max="10769" width="11.85546875" style="5" customWidth="1"/>
    <col min="10770" max="10770" width="9.140625" style="5" customWidth="1"/>
    <col min="10771" max="10771" width="13.42578125" style="5" customWidth="1"/>
    <col min="10772" max="10772" width="15.28515625" style="5" customWidth="1"/>
    <col min="10773" max="10773" width="15.42578125" style="5" customWidth="1"/>
    <col min="10774" max="10775" width="14.42578125" style="5" customWidth="1"/>
    <col min="10776" max="10776" width="5" style="5" customWidth="1"/>
    <col min="10777" max="10779" width="15.140625" style="5" customWidth="1"/>
    <col min="10780" max="10780" width="4.28515625" style="5" customWidth="1"/>
    <col min="10781" max="10781" width="16" style="5" customWidth="1"/>
    <col min="10782" max="10782" width="17.140625" style="5" customWidth="1"/>
    <col min="10783" max="10783" width="18.28515625" style="5" customWidth="1"/>
    <col min="10784" max="10784" width="4.85546875" style="5" customWidth="1"/>
    <col min="10785" max="10785" width="16" style="5" customWidth="1"/>
    <col min="10786" max="10786" width="17.140625" style="5" customWidth="1"/>
    <col min="10787" max="10787" width="18.28515625" style="5" customWidth="1"/>
    <col min="10788" max="10788" width="13.7109375" style="5" customWidth="1"/>
    <col min="10789" max="10789" width="16" style="5" customWidth="1"/>
    <col min="10790" max="10790" width="17.140625" style="5" customWidth="1"/>
    <col min="10791" max="10791" width="18.28515625" style="5" customWidth="1"/>
    <col min="10792" max="10792" width="13.7109375" style="5" customWidth="1"/>
    <col min="10793" max="10793" width="16" style="5" customWidth="1"/>
    <col min="10794" max="10794" width="17.140625" style="5" customWidth="1"/>
    <col min="10795" max="10795" width="18.28515625" style="5" customWidth="1"/>
    <col min="10796" max="10796" width="13.7109375" style="5" customWidth="1"/>
    <col min="10797" max="10797" width="16" style="5" customWidth="1"/>
    <col min="10798" max="10798" width="17.140625" style="5" customWidth="1"/>
    <col min="10799" max="10802" width="18.28515625" style="5" customWidth="1"/>
    <col min="10803" max="10803" width="15" style="5" customWidth="1"/>
    <col min="10804" max="10804" width="15.7109375" style="5" customWidth="1"/>
    <col min="10805" max="10805" width="49" style="5" customWidth="1"/>
    <col min="10806" max="10806" width="19.42578125" style="5" customWidth="1"/>
    <col min="10807" max="10807" width="14.5703125" style="5" customWidth="1"/>
    <col min="10808" max="10808" width="12.28515625" style="5" customWidth="1"/>
    <col min="10809" max="10809" width="14.5703125" style="5" customWidth="1"/>
    <col min="10810" max="10810" width="11.7109375" style="5" customWidth="1"/>
    <col min="10811" max="10811" width="14" style="5" customWidth="1"/>
    <col min="10812" max="10812" width="20.5703125" style="5" customWidth="1"/>
    <col min="10813" max="10813" width="11.7109375" style="5" customWidth="1"/>
    <col min="10814" max="10814" width="10.85546875" style="5" customWidth="1"/>
    <col min="10815" max="11008" width="9.140625" style="5"/>
    <col min="11009" max="11009" width="7.42578125" style="5" customWidth="1"/>
    <col min="11010" max="11010" width="20.28515625" style="5" customWidth="1"/>
    <col min="11011" max="11011" width="24.7109375" style="5" customWidth="1"/>
    <col min="11012" max="11012" width="35.7109375" style="5" customWidth="1"/>
    <col min="11013" max="11013" width="5" style="5" customWidth="1"/>
    <col min="11014" max="11014" width="12.85546875" style="5" customWidth="1"/>
    <col min="11015" max="11015" width="10.7109375" style="5" customWidth="1"/>
    <col min="11016" max="11016" width="7" style="5" customWidth="1"/>
    <col min="11017" max="11017" width="12.28515625" style="5" customWidth="1"/>
    <col min="11018" max="11018" width="10.7109375" style="5" customWidth="1"/>
    <col min="11019" max="11019" width="10.85546875" style="5" customWidth="1"/>
    <col min="11020" max="11020" width="8.85546875" style="5" customWidth="1"/>
    <col min="11021" max="11021" width="13.85546875" style="5" customWidth="1"/>
    <col min="11022" max="11022" width="20.42578125" style="5" customWidth="1"/>
    <col min="11023" max="11023" width="12.28515625" style="5" customWidth="1"/>
    <col min="11024" max="11024" width="19.28515625" style="5" customWidth="1"/>
    <col min="11025" max="11025" width="11.85546875" style="5" customWidth="1"/>
    <col min="11026" max="11026" width="9.140625" style="5" customWidth="1"/>
    <col min="11027" max="11027" width="13.42578125" style="5" customWidth="1"/>
    <col min="11028" max="11028" width="15.28515625" style="5" customWidth="1"/>
    <col min="11029" max="11029" width="15.42578125" style="5" customWidth="1"/>
    <col min="11030" max="11031" width="14.42578125" style="5" customWidth="1"/>
    <col min="11032" max="11032" width="5" style="5" customWidth="1"/>
    <col min="11033" max="11035" width="15.140625" style="5" customWidth="1"/>
    <col min="11036" max="11036" width="4.28515625" style="5" customWidth="1"/>
    <col min="11037" max="11037" width="16" style="5" customWidth="1"/>
    <col min="11038" max="11038" width="17.140625" style="5" customWidth="1"/>
    <col min="11039" max="11039" width="18.28515625" style="5" customWidth="1"/>
    <col min="11040" max="11040" width="4.85546875" style="5" customWidth="1"/>
    <col min="11041" max="11041" width="16" style="5" customWidth="1"/>
    <col min="11042" max="11042" width="17.140625" style="5" customWidth="1"/>
    <col min="11043" max="11043" width="18.28515625" style="5" customWidth="1"/>
    <col min="11044" max="11044" width="13.7109375" style="5" customWidth="1"/>
    <col min="11045" max="11045" width="16" style="5" customWidth="1"/>
    <col min="11046" max="11046" width="17.140625" style="5" customWidth="1"/>
    <col min="11047" max="11047" width="18.28515625" style="5" customWidth="1"/>
    <col min="11048" max="11048" width="13.7109375" style="5" customWidth="1"/>
    <col min="11049" max="11049" width="16" style="5" customWidth="1"/>
    <col min="11050" max="11050" width="17.140625" style="5" customWidth="1"/>
    <col min="11051" max="11051" width="18.28515625" style="5" customWidth="1"/>
    <col min="11052" max="11052" width="13.7109375" style="5" customWidth="1"/>
    <col min="11053" max="11053" width="16" style="5" customWidth="1"/>
    <col min="11054" max="11054" width="17.140625" style="5" customWidth="1"/>
    <col min="11055" max="11058" width="18.28515625" style="5" customWidth="1"/>
    <col min="11059" max="11059" width="15" style="5" customWidth="1"/>
    <col min="11060" max="11060" width="15.7109375" style="5" customWidth="1"/>
    <col min="11061" max="11061" width="49" style="5" customWidth="1"/>
    <col min="11062" max="11062" width="19.42578125" style="5" customWidth="1"/>
    <col min="11063" max="11063" width="14.5703125" style="5" customWidth="1"/>
    <col min="11064" max="11064" width="12.28515625" style="5" customWidth="1"/>
    <col min="11065" max="11065" width="14.5703125" style="5" customWidth="1"/>
    <col min="11066" max="11066" width="11.7109375" style="5" customWidth="1"/>
    <col min="11067" max="11067" width="14" style="5" customWidth="1"/>
    <col min="11068" max="11068" width="20.5703125" style="5" customWidth="1"/>
    <col min="11069" max="11069" width="11.7109375" style="5" customWidth="1"/>
    <col min="11070" max="11070" width="10.85546875" style="5" customWidth="1"/>
    <col min="11071" max="11264" width="9.140625" style="5"/>
    <col min="11265" max="11265" width="7.42578125" style="5" customWidth="1"/>
    <col min="11266" max="11266" width="20.28515625" style="5" customWidth="1"/>
    <col min="11267" max="11267" width="24.7109375" style="5" customWidth="1"/>
    <col min="11268" max="11268" width="35.7109375" style="5" customWidth="1"/>
    <col min="11269" max="11269" width="5" style="5" customWidth="1"/>
    <col min="11270" max="11270" width="12.85546875" style="5" customWidth="1"/>
    <col min="11271" max="11271" width="10.7109375" style="5" customWidth="1"/>
    <col min="11272" max="11272" width="7" style="5" customWidth="1"/>
    <col min="11273" max="11273" width="12.28515625" style="5" customWidth="1"/>
    <col min="11274" max="11274" width="10.7109375" style="5" customWidth="1"/>
    <col min="11275" max="11275" width="10.85546875" style="5" customWidth="1"/>
    <col min="11276" max="11276" width="8.85546875" style="5" customWidth="1"/>
    <col min="11277" max="11277" width="13.85546875" style="5" customWidth="1"/>
    <col min="11278" max="11278" width="20.42578125" style="5" customWidth="1"/>
    <col min="11279" max="11279" width="12.28515625" style="5" customWidth="1"/>
    <col min="11280" max="11280" width="19.28515625" style="5" customWidth="1"/>
    <col min="11281" max="11281" width="11.85546875" style="5" customWidth="1"/>
    <col min="11282" max="11282" width="9.140625" style="5" customWidth="1"/>
    <col min="11283" max="11283" width="13.42578125" style="5" customWidth="1"/>
    <col min="11284" max="11284" width="15.28515625" style="5" customWidth="1"/>
    <col min="11285" max="11285" width="15.42578125" style="5" customWidth="1"/>
    <col min="11286" max="11287" width="14.42578125" style="5" customWidth="1"/>
    <col min="11288" max="11288" width="5" style="5" customWidth="1"/>
    <col min="11289" max="11291" width="15.140625" style="5" customWidth="1"/>
    <col min="11292" max="11292" width="4.28515625" style="5" customWidth="1"/>
    <col min="11293" max="11293" width="16" style="5" customWidth="1"/>
    <col min="11294" max="11294" width="17.140625" style="5" customWidth="1"/>
    <col min="11295" max="11295" width="18.28515625" style="5" customWidth="1"/>
    <col min="11296" max="11296" width="4.85546875" style="5" customWidth="1"/>
    <col min="11297" max="11297" width="16" style="5" customWidth="1"/>
    <col min="11298" max="11298" width="17.140625" style="5" customWidth="1"/>
    <col min="11299" max="11299" width="18.28515625" style="5" customWidth="1"/>
    <col min="11300" max="11300" width="13.7109375" style="5" customWidth="1"/>
    <col min="11301" max="11301" width="16" style="5" customWidth="1"/>
    <col min="11302" max="11302" width="17.140625" style="5" customWidth="1"/>
    <col min="11303" max="11303" width="18.28515625" style="5" customWidth="1"/>
    <col min="11304" max="11304" width="13.7109375" style="5" customWidth="1"/>
    <col min="11305" max="11305" width="16" style="5" customWidth="1"/>
    <col min="11306" max="11306" width="17.140625" style="5" customWidth="1"/>
    <col min="11307" max="11307" width="18.28515625" style="5" customWidth="1"/>
    <col min="11308" max="11308" width="13.7109375" style="5" customWidth="1"/>
    <col min="11309" max="11309" width="16" style="5" customWidth="1"/>
    <col min="11310" max="11310" width="17.140625" style="5" customWidth="1"/>
    <col min="11311" max="11314" width="18.28515625" style="5" customWidth="1"/>
    <col min="11315" max="11315" width="15" style="5" customWidth="1"/>
    <col min="11316" max="11316" width="15.7109375" style="5" customWidth="1"/>
    <col min="11317" max="11317" width="49" style="5" customWidth="1"/>
    <col min="11318" max="11318" width="19.42578125" style="5" customWidth="1"/>
    <col min="11319" max="11319" width="14.5703125" style="5" customWidth="1"/>
    <col min="11320" max="11320" width="12.28515625" style="5" customWidth="1"/>
    <col min="11321" max="11321" width="14.5703125" style="5" customWidth="1"/>
    <col min="11322" max="11322" width="11.7109375" style="5" customWidth="1"/>
    <col min="11323" max="11323" width="14" style="5" customWidth="1"/>
    <col min="11324" max="11324" width="20.5703125" style="5" customWidth="1"/>
    <col min="11325" max="11325" width="11.7109375" style="5" customWidth="1"/>
    <col min="11326" max="11326" width="10.85546875" style="5" customWidth="1"/>
    <col min="11327" max="11520" width="9.140625" style="5"/>
    <col min="11521" max="11521" width="7.42578125" style="5" customWidth="1"/>
    <col min="11522" max="11522" width="20.28515625" style="5" customWidth="1"/>
    <col min="11523" max="11523" width="24.7109375" style="5" customWidth="1"/>
    <col min="11524" max="11524" width="35.7109375" style="5" customWidth="1"/>
    <col min="11525" max="11525" width="5" style="5" customWidth="1"/>
    <col min="11526" max="11526" width="12.85546875" style="5" customWidth="1"/>
    <col min="11527" max="11527" width="10.7109375" style="5" customWidth="1"/>
    <col min="11528" max="11528" width="7" style="5" customWidth="1"/>
    <col min="11529" max="11529" width="12.28515625" style="5" customWidth="1"/>
    <col min="11530" max="11530" width="10.7109375" style="5" customWidth="1"/>
    <col min="11531" max="11531" width="10.85546875" style="5" customWidth="1"/>
    <col min="11532" max="11532" width="8.85546875" style="5" customWidth="1"/>
    <col min="11533" max="11533" width="13.85546875" style="5" customWidth="1"/>
    <col min="11534" max="11534" width="20.42578125" style="5" customWidth="1"/>
    <col min="11535" max="11535" width="12.28515625" style="5" customWidth="1"/>
    <col min="11536" max="11536" width="19.28515625" style="5" customWidth="1"/>
    <col min="11537" max="11537" width="11.85546875" style="5" customWidth="1"/>
    <col min="11538" max="11538" width="9.140625" style="5" customWidth="1"/>
    <col min="11539" max="11539" width="13.42578125" style="5" customWidth="1"/>
    <col min="11540" max="11540" width="15.28515625" style="5" customWidth="1"/>
    <col min="11541" max="11541" width="15.42578125" style="5" customWidth="1"/>
    <col min="11542" max="11543" width="14.42578125" style="5" customWidth="1"/>
    <col min="11544" max="11544" width="5" style="5" customWidth="1"/>
    <col min="11545" max="11547" width="15.140625" style="5" customWidth="1"/>
    <col min="11548" max="11548" width="4.28515625" style="5" customWidth="1"/>
    <col min="11549" max="11549" width="16" style="5" customWidth="1"/>
    <col min="11550" max="11550" width="17.140625" style="5" customWidth="1"/>
    <col min="11551" max="11551" width="18.28515625" style="5" customWidth="1"/>
    <col min="11552" max="11552" width="4.85546875" style="5" customWidth="1"/>
    <col min="11553" max="11553" width="16" style="5" customWidth="1"/>
    <col min="11554" max="11554" width="17.140625" style="5" customWidth="1"/>
    <col min="11555" max="11555" width="18.28515625" style="5" customWidth="1"/>
    <col min="11556" max="11556" width="13.7109375" style="5" customWidth="1"/>
    <col min="11557" max="11557" width="16" style="5" customWidth="1"/>
    <col min="11558" max="11558" width="17.140625" style="5" customWidth="1"/>
    <col min="11559" max="11559" width="18.28515625" style="5" customWidth="1"/>
    <col min="11560" max="11560" width="13.7109375" style="5" customWidth="1"/>
    <col min="11561" max="11561" width="16" style="5" customWidth="1"/>
    <col min="11562" max="11562" width="17.140625" style="5" customWidth="1"/>
    <col min="11563" max="11563" width="18.28515625" style="5" customWidth="1"/>
    <col min="11564" max="11564" width="13.7109375" style="5" customWidth="1"/>
    <col min="11565" max="11565" width="16" style="5" customWidth="1"/>
    <col min="11566" max="11566" width="17.140625" style="5" customWidth="1"/>
    <col min="11567" max="11570" width="18.28515625" style="5" customWidth="1"/>
    <col min="11571" max="11571" width="15" style="5" customWidth="1"/>
    <col min="11572" max="11572" width="15.7109375" style="5" customWidth="1"/>
    <col min="11573" max="11573" width="49" style="5" customWidth="1"/>
    <col min="11574" max="11574" width="19.42578125" style="5" customWidth="1"/>
    <col min="11575" max="11575" width="14.5703125" style="5" customWidth="1"/>
    <col min="11576" max="11576" width="12.28515625" style="5" customWidth="1"/>
    <col min="11577" max="11577" width="14.5703125" style="5" customWidth="1"/>
    <col min="11578" max="11578" width="11.7109375" style="5" customWidth="1"/>
    <col min="11579" max="11579" width="14" style="5" customWidth="1"/>
    <col min="11580" max="11580" width="20.5703125" style="5" customWidth="1"/>
    <col min="11581" max="11581" width="11.7109375" style="5" customWidth="1"/>
    <col min="11582" max="11582" width="10.85546875" style="5" customWidth="1"/>
    <col min="11583" max="11776" width="9.140625" style="5"/>
    <col min="11777" max="11777" width="7.42578125" style="5" customWidth="1"/>
    <col min="11778" max="11778" width="20.28515625" style="5" customWidth="1"/>
    <col min="11779" max="11779" width="24.7109375" style="5" customWidth="1"/>
    <col min="11780" max="11780" width="35.7109375" style="5" customWidth="1"/>
    <col min="11781" max="11781" width="5" style="5" customWidth="1"/>
    <col min="11782" max="11782" width="12.85546875" style="5" customWidth="1"/>
    <col min="11783" max="11783" width="10.7109375" style="5" customWidth="1"/>
    <col min="11784" max="11784" width="7" style="5" customWidth="1"/>
    <col min="11785" max="11785" width="12.28515625" style="5" customWidth="1"/>
    <col min="11786" max="11786" width="10.7109375" style="5" customWidth="1"/>
    <col min="11787" max="11787" width="10.85546875" style="5" customWidth="1"/>
    <col min="11788" max="11788" width="8.85546875" style="5" customWidth="1"/>
    <col min="11789" max="11789" width="13.85546875" style="5" customWidth="1"/>
    <col min="11790" max="11790" width="20.42578125" style="5" customWidth="1"/>
    <col min="11791" max="11791" width="12.28515625" style="5" customWidth="1"/>
    <col min="11792" max="11792" width="19.28515625" style="5" customWidth="1"/>
    <col min="11793" max="11793" width="11.85546875" style="5" customWidth="1"/>
    <col min="11794" max="11794" width="9.140625" style="5" customWidth="1"/>
    <col min="11795" max="11795" width="13.42578125" style="5" customWidth="1"/>
    <col min="11796" max="11796" width="15.28515625" style="5" customWidth="1"/>
    <col min="11797" max="11797" width="15.42578125" style="5" customWidth="1"/>
    <col min="11798" max="11799" width="14.42578125" style="5" customWidth="1"/>
    <col min="11800" max="11800" width="5" style="5" customWidth="1"/>
    <col min="11801" max="11803" width="15.140625" style="5" customWidth="1"/>
    <col min="11804" max="11804" width="4.28515625" style="5" customWidth="1"/>
    <col min="11805" max="11805" width="16" style="5" customWidth="1"/>
    <col min="11806" max="11806" width="17.140625" style="5" customWidth="1"/>
    <col min="11807" max="11807" width="18.28515625" style="5" customWidth="1"/>
    <col min="11808" max="11808" width="4.85546875" style="5" customWidth="1"/>
    <col min="11809" max="11809" width="16" style="5" customWidth="1"/>
    <col min="11810" max="11810" width="17.140625" style="5" customWidth="1"/>
    <col min="11811" max="11811" width="18.28515625" style="5" customWidth="1"/>
    <col min="11812" max="11812" width="13.7109375" style="5" customWidth="1"/>
    <col min="11813" max="11813" width="16" style="5" customWidth="1"/>
    <col min="11814" max="11814" width="17.140625" style="5" customWidth="1"/>
    <col min="11815" max="11815" width="18.28515625" style="5" customWidth="1"/>
    <col min="11816" max="11816" width="13.7109375" style="5" customWidth="1"/>
    <col min="11817" max="11817" width="16" style="5" customWidth="1"/>
    <col min="11818" max="11818" width="17.140625" style="5" customWidth="1"/>
    <col min="11819" max="11819" width="18.28515625" style="5" customWidth="1"/>
    <col min="11820" max="11820" width="13.7109375" style="5" customWidth="1"/>
    <col min="11821" max="11821" width="16" style="5" customWidth="1"/>
    <col min="11822" max="11822" width="17.140625" style="5" customWidth="1"/>
    <col min="11823" max="11826" width="18.28515625" style="5" customWidth="1"/>
    <col min="11827" max="11827" width="15" style="5" customWidth="1"/>
    <col min="11828" max="11828" width="15.7109375" style="5" customWidth="1"/>
    <col min="11829" max="11829" width="49" style="5" customWidth="1"/>
    <col min="11830" max="11830" width="19.42578125" style="5" customWidth="1"/>
    <col min="11831" max="11831" width="14.5703125" style="5" customWidth="1"/>
    <col min="11832" max="11832" width="12.28515625" style="5" customWidth="1"/>
    <col min="11833" max="11833" width="14.5703125" style="5" customWidth="1"/>
    <col min="11834" max="11834" width="11.7109375" style="5" customWidth="1"/>
    <col min="11835" max="11835" width="14" style="5" customWidth="1"/>
    <col min="11836" max="11836" width="20.5703125" style="5" customWidth="1"/>
    <col min="11837" max="11837" width="11.7109375" style="5" customWidth="1"/>
    <col min="11838" max="11838" width="10.85546875" style="5" customWidth="1"/>
    <col min="11839" max="12032" width="9.140625" style="5"/>
    <col min="12033" max="12033" width="7.42578125" style="5" customWidth="1"/>
    <col min="12034" max="12034" width="20.28515625" style="5" customWidth="1"/>
    <col min="12035" max="12035" width="24.7109375" style="5" customWidth="1"/>
    <col min="12036" max="12036" width="35.7109375" style="5" customWidth="1"/>
    <col min="12037" max="12037" width="5" style="5" customWidth="1"/>
    <col min="12038" max="12038" width="12.85546875" style="5" customWidth="1"/>
    <col min="12039" max="12039" width="10.7109375" style="5" customWidth="1"/>
    <col min="12040" max="12040" width="7" style="5" customWidth="1"/>
    <col min="12041" max="12041" width="12.28515625" style="5" customWidth="1"/>
    <col min="12042" max="12042" width="10.7109375" style="5" customWidth="1"/>
    <col min="12043" max="12043" width="10.85546875" style="5" customWidth="1"/>
    <col min="12044" max="12044" width="8.85546875" style="5" customWidth="1"/>
    <col min="12045" max="12045" width="13.85546875" style="5" customWidth="1"/>
    <col min="12046" max="12046" width="20.42578125" style="5" customWidth="1"/>
    <col min="12047" max="12047" width="12.28515625" style="5" customWidth="1"/>
    <col min="12048" max="12048" width="19.28515625" style="5" customWidth="1"/>
    <col min="12049" max="12049" width="11.85546875" style="5" customWidth="1"/>
    <col min="12050" max="12050" width="9.140625" style="5" customWidth="1"/>
    <col min="12051" max="12051" width="13.42578125" style="5" customWidth="1"/>
    <col min="12052" max="12052" width="15.28515625" style="5" customWidth="1"/>
    <col min="12053" max="12053" width="15.42578125" style="5" customWidth="1"/>
    <col min="12054" max="12055" width="14.42578125" style="5" customWidth="1"/>
    <col min="12056" max="12056" width="5" style="5" customWidth="1"/>
    <col min="12057" max="12059" width="15.140625" style="5" customWidth="1"/>
    <col min="12060" max="12060" width="4.28515625" style="5" customWidth="1"/>
    <col min="12061" max="12061" width="16" style="5" customWidth="1"/>
    <col min="12062" max="12062" width="17.140625" style="5" customWidth="1"/>
    <col min="12063" max="12063" width="18.28515625" style="5" customWidth="1"/>
    <col min="12064" max="12064" width="4.85546875" style="5" customWidth="1"/>
    <col min="12065" max="12065" width="16" style="5" customWidth="1"/>
    <col min="12066" max="12066" width="17.140625" style="5" customWidth="1"/>
    <col min="12067" max="12067" width="18.28515625" style="5" customWidth="1"/>
    <col min="12068" max="12068" width="13.7109375" style="5" customWidth="1"/>
    <col min="12069" max="12069" width="16" style="5" customWidth="1"/>
    <col min="12070" max="12070" width="17.140625" style="5" customWidth="1"/>
    <col min="12071" max="12071" width="18.28515625" style="5" customWidth="1"/>
    <col min="12072" max="12072" width="13.7109375" style="5" customWidth="1"/>
    <col min="12073" max="12073" width="16" style="5" customWidth="1"/>
    <col min="12074" max="12074" width="17.140625" style="5" customWidth="1"/>
    <col min="12075" max="12075" width="18.28515625" style="5" customWidth="1"/>
    <col min="12076" max="12076" width="13.7109375" style="5" customWidth="1"/>
    <col min="12077" max="12077" width="16" style="5" customWidth="1"/>
    <col min="12078" max="12078" width="17.140625" style="5" customWidth="1"/>
    <col min="12079" max="12082" width="18.28515625" style="5" customWidth="1"/>
    <col min="12083" max="12083" width="15" style="5" customWidth="1"/>
    <col min="12084" max="12084" width="15.7109375" style="5" customWidth="1"/>
    <col min="12085" max="12085" width="49" style="5" customWidth="1"/>
    <col min="12086" max="12086" width="19.42578125" style="5" customWidth="1"/>
    <col min="12087" max="12087" width="14.5703125" style="5" customWidth="1"/>
    <col min="12088" max="12088" width="12.28515625" style="5" customWidth="1"/>
    <col min="12089" max="12089" width="14.5703125" style="5" customWidth="1"/>
    <col min="12090" max="12090" width="11.7109375" style="5" customWidth="1"/>
    <col min="12091" max="12091" width="14" style="5" customWidth="1"/>
    <col min="12092" max="12092" width="20.5703125" style="5" customWidth="1"/>
    <col min="12093" max="12093" width="11.7109375" style="5" customWidth="1"/>
    <col min="12094" max="12094" width="10.85546875" style="5" customWidth="1"/>
    <col min="12095" max="12288" width="9.140625" style="5"/>
    <col min="12289" max="12289" width="7.42578125" style="5" customWidth="1"/>
    <col min="12290" max="12290" width="20.28515625" style="5" customWidth="1"/>
    <col min="12291" max="12291" width="24.7109375" style="5" customWidth="1"/>
    <col min="12292" max="12292" width="35.7109375" style="5" customWidth="1"/>
    <col min="12293" max="12293" width="5" style="5" customWidth="1"/>
    <col min="12294" max="12294" width="12.85546875" style="5" customWidth="1"/>
    <col min="12295" max="12295" width="10.7109375" style="5" customWidth="1"/>
    <col min="12296" max="12296" width="7" style="5" customWidth="1"/>
    <col min="12297" max="12297" width="12.28515625" style="5" customWidth="1"/>
    <col min="12298" max="12298" width="10.7109375" style="5" customWidth="1"/>
    <col min="12299" max="12299" width="10.85546875" style="5" customWidth="1"/>
    <col min="12300" max="12300" width="8.85546875" style="5" customWidth="1"/>
    <col min="12301" max="12301" width="13.85546875" style="5" customWidth="1"/>
    <col min="12302" max="12302" width="20.42578125" style="5" customWidth="1"/>
    <col min="12303" max="12303" width="12.28515625" style="5" customWidth="1"/>
    <col min="12304" max="12304" width="19.28515625" style="5" customWidth="1"/>
    <col min="12305" max="12305" width="11.85546875" style="5" customWidth="1"/>
    <col min="12306" max="12306" width="9.140625" style="5" customWidth="1"/>
    <col min="12307" max="12307" width="13.42578125" style="5" customWidth="1"/>
    <col min="12308" max="12308" width="15.28515625" style="5" customWidth="1"/>
    <col min="12309" max="12309" width="15.42578125" style="5" customWidth="1"/>
    <col min="12310" max="12311" width="14.42578125" style="5" customWidth="1"/>
    <col min="12312" max="12312" width="5" style="5" customWidth="1"/>
    <col min="12313" max="12315" width="15.140625" style="5" customWidth="1"/>
    <col min="12316" max="12316" width="4.28515625" style="5" customWidth="1"/>
    <col min="12317" max="12317" width="16" style="5" customWidth="1"/>
    <col min="12318" max="12318" width="17.140625" style="5" customWidth="1"/>
    <col min="12319" max="12319" width="18.28515625" style="5" customWidth="1"/>
    <col min="12320" max="12320" width="4.85546875" style="5" customWidth="1"/>
    <col min="12321" max="12321" width="16" style="5" customWidth="1"/>
    <col min="12322" max="12322" width="17.140625" style="5" customWidth="1"/>
    <col min="12323" max="12323" width="18.28515625" style="5" customWidth="1"/>
    <col min="12324" max="12324" width="13.7109375" style="5" customWidth="1"/>
    <col min="12325" max="12325" width="16" style="5" customWidth="1"/>
    <col min="12326" max="12326" width="17.140625" style="5" customWidth="1"/>
    <col min="12327" max="12327" width="18.28515625" style="5" customWidth="1"/>
    <col min="12328" max="12328" width="13.7109375" style="5" customWidth="1"/>
    <col min="12329" max="12329" width="16" style="5" customWidth="1"/>
    <col min="12330" max="12330" width="17.140625" style="5" customWidth="1"/>
    <col min="12331" max="12331" width="18.28515625" style="5" customWidth="1"/>
    <col min="12332" max="12332" width="13.7109375" style="5" customWidth="1"/>
    <col min="12333" max="12333" width="16" style="5" customWidth="1"/>
    <col min="12334" max="12334" width="17.140625" style="5" customWidth="1"/>
    <col min="12335" max="12338" width="18.28515625" style="5" customWidth="1"/>
    <col min="12339" max="12339" width="15" style="5" customWidth="1"/>
    <col min="12340" max="12340" width="15.7109375" style="5" customWidth="1"/>
    <col min="12341" max="12341" width="49" style="5" customWidth="1"/>
    <col min="12342" max="12342" width="19.42578125" style="5" customWidth="1"/>
    <col min="12343" max="12343" width="14.5703125" style="5" customWidth="1"/>
    <col min="12344" max="12344" width="12.28515625" style="5" customWidth="1"/>
    <col min="12345" max="12345" width="14.5703125" style="5" customWidth="1"/>
    <col min="12346" max="12346" width="11.7109375" style="5" customWidth="1"/>
    <col min="12347" max="12347" width="14" style="5" customWidth="1"/>
    <col min="12348" max="12348" width="20.5703125" style="5" customWidth="1"/>
    <col min="12349" max="12349" width="11.7109375" style="5" customWidth="1"/>
    <col min="12350" max="12350" width="10.85546875" style="5" customWidth="1"/>
    <col min="12351" max="12544" width="9.140625" style="5"/>
    <col min="12545" max="12545" width="7.42578125" style="5" customWidth="1"/>
    <col min="12546" max="12546" width="20.28515625" style="5" customWidth="1"/>
    <col min="12547" max="12547" width="24.7109375" style="5" customWidth="1"/>
    <col min="12548" max="12548" width="35.7109375" style="5" customWidth="1"/>
    <col min="12549" max="12549" width="5" style="5" customWidth="1"/>
    <col min="12550" max="12550" width="12.85546875" style="5" customWidth="1"/>
    <col min="12551" max="12551" width="10.7109375" style="5" customWidth="1"/>
    <col min="12552" max="12552" width="7" style="5" customWidth="1"/>
    <col min="12553" max="12553" width="12.28515625" style="5" customWidth="1"/>
    <col min="12554" max="12554" width="10.7109375" style="5" customWidth="1"/>
    <col min="12555" max="12555" width="10.85546875" style="5" customWidth="1"/>
    <col min="12556" max="12556" width="8.85546875" style="5" customWidth="1"/>
    <col min="12557" max="12557" width="13.85546875" style="5" customWidth="1"/>
    <col min="12558" max="12558" width="20.42578125" style="5" customWidth="1"/>
    <col min="12559" max="12559" width="12.28515625" style="5" customWidth="1"/>
    <col min="12560" max="12560" width="19.28515625" style="5" customWidth="1"/>
    <col min="12561" max="12561" width="11.85546875" style="5" customWidth="1"/>
    <col min="12562" max="12562" width="9.140625" style="5" customWidth="1"/>
    <col min="12563" max="12563" width="13.42578125" style="5" customWidth="1"/>
    <col min="12564" max="12564" width="15.28515625" style="5" customWidth="1"/>
    <col min="12565" max="12565" width="15.42578125" style="5" customWidth="1"/>
    <col min="12566" max="12567" width="14.42578125" style="5" customWidth="1"/>
    <col min="12568" max="12568" width="5" style="5" customWidth="1"/>
    <col min="12569" max="12571" width="15.140625" style="5" customWidth="1"/>
    <col min="12572" max="12572" width="4.28515625" style="5" customWidth="1"/>
    <col min="12573" max="12573" width="16" style="5" customWidth="1"/>
    <col min="12574" max="12574" width="17.140625" style="5" customWidth="1"/>
    <col min="12575" max="12575" width="18.28515625" style="5" customWidth="1"/>
    <col min="12576" max="12576" width="4.85546875" style="5" customWidth="1"/>
    <col min="12577" max="12577" width="16" style="5" customWidth="1"/>
    <col min="12578" max="12578" width="17.140625" style="5" customWidth="1"/>
    <col min="12579" max="12579" width="18.28515625" style="5" customWidth="1"/>
    <col min="12580" max="12580" width="13.7109375" style="5" customWidth="1"/>
    <col min="12581" max="12581" width="16" style="5" customWidth="1"/>
    <col min="12582" max="12582" width="17.140625" style="5" customWidth="1"/>
    <col min="12583" max="12583" width="18.28515625" style="5" customWidth="1"/>
    <col min="12584" max="12584" width="13.7109375" style="5" customWidth="1"/>
    <col min="12585" max="12585" width="16" style="5" customWidth="1"/>
    <col min="12586" max="12586" width="17.140625" style="5" customWidth="1"/>
    <col min="12587" max="12587" width="18.28515625" style="5" customWidth="1"/>
    <col min="12588" max="12588" width="13.7109375" style="5" customWidth="1"/>
    <col min="12589" max="12589" width="16" style="5" customWidth="1"/>
    <col min="12590" max="12590" width="17.140625" style="5" customWidth="1"/>
    <col min="12591" max="12594" width="18.28515625" style="5" customWidth="1"/>
    <col min="12595" max="12595" width="15" style="5" customWidth="1"/>
    <col min="12596" max="12596" width="15.7109375" style="5" customWidth="1"/>
    <col min="12597" max="12597" width="49" style="5" customWidth="1"/>
    <col min="12598" max="12598" width="19.42578125" style="5" customWidth="1"/>
    <col min="12599" max="12599" width="14.5703125" style="5" customWidth="1"/>
    <col min="12600" max="12600" width="12.28515625" style="5" customWidth="1"/>
    <col min="12601" max="12601" width="14.5703125" style="5" customWidth="1"/>
    <col min="12602" max="12602" width="11.7109375" style="5" customWidth="1"/>
    <col min="12603" max="12603" width="14" style="5" customWidth="1"/>
    <col min="12604" max="12604" width="20.5703125" style="5" customWidth="1"/>
    <col min="12605" max="12605" width="11.7109375" style="5" customWidth="1"/>
    <col min="12606" max="12606" width="10.85546875" style="5" customWidth="1"/>
    <col min="12607" max="12800" width="9.140625" style="5"/>
    <col min="12801" max="12801" width="7.42578125" style="5" customWidth="1"/>
    <col min="12802" max="12802" width="20.28515625" style="5" customWidth="1"/>
    <col min="12803" max="12803" width="24.7109375" style="5" customWidth="1"/>
    <col min="12804" max="12804" width="35.7109375" style="5" customWidth="1"/>
    <col min="12805" max="12805" width="5" style="5" customWidth="1"/>
    <col min="12806" max="12806" width="12.85546875" style="5" customWidth="1"/>
    <col min="12807" max="12807" width="10.7109375" style="5" customWidth="1"/>
    <col min="12808" max="12808" width="7" style="5" customWidth="1"/>
    <col min="12809" max="12809" width="12.28515625" style="5" customWidth="1"/>
    <col min="12810" max="12810" width="10.7109375" style="5" customWidth="1"/>
    <col min="12811" max="12811" width="10.85546875" style="5" customWidth="1"/>
    <col min="12812" max="12812" width="8.85546875" style="5" customWidth="1"/>
    <col min="12813" max="12813" width="13.85546875" style="5" customWidth="1"/>
    <col min="12814" max="12814" width="20.42578125" style="5" customWidth="1"/>
    <col min="12815" max="12815" width="12.28515625" style="5" customWidth="1"/>
    <col min="12816" max="12816" width="19.28515625" style="5" customWidth="1"/>
    <col min="12817" max="12817" width="11.85546875" style="5" customWidth="1"/>
    <col min="12818" max="12818" width="9.140625" style="5" customWidth="1"/>
    <col min="12819" max="12819" width="13.42578125" style="5" customWidth="1"/>
    <col min="12820" max="12820" width="15.28515625" style="5" customWidth="1"/>
    <col min="12821" max="12821" width="15.42578125" style="5" customWidth="1"/>
    <col min="12822" max="12823" width="14.42578125" style="5" customWidth="1"/>
    <col min="12824" max="12824" width="5" style="5" customWidth="1"/>
    <col min="12825" max="12827" width="15.140625" style="5" customWidth="1"/>
    <col min="12828" max="12828" width="4.28515625" style="5" customWidth="1"/>
    <col min="12829" max="12829" width="16" style="5" customWidth="1"/>
    <col min="12830" max="12830" width="17.140625" style="5" customWidth="1"/>
    <col min="12831" max="12831" width="18.28515625" style="5" customWidth="1"/>
    <col min="12832" max="12832" width="4.85546875" style="5" customWidth="1"/>
    <col min="12833" max="12833" width="16" style="5" customWidth="1"/>
    <col min="12834" max="12834" width="17.140625" style="5" customWidth="1"/>
    <col min="12835" max="12835" width="18.28515625" style="5" customWidth="1"/>
    <col min="12836" max="12836" width="13.7109375" style="5" customWidth="1"/>
    <col min="12837" max="12837" width="16" style="5" customWidth="1"/>
    <col min="12838" max="12838" width="17.140625" style="5" customWidth="1"/>
    <col min="12839" max="12839" width="18.28515625" style="5" customWidth="1"/>
    <col min="12840" max="12840" width="13.7109375" style="5" customWidth="1"/>
    <col min="12841" max="12841" width="16" style="5" customWidth="1"/>
    <col min="12842" max="12842" width="17.140625" style="5" customWidth="1"/>
    <col min="12843" max="12843" width="18.28515625" style="5" customWidth="1"/>
    <col min="12844" max="12844" width="13.7109375" style="5" customWidth="1"/>
    <col min="12845" max="12845" width="16" style="5" customWidth="1"/>
    <col min="12846" max="12846" width="17.140625" style="5" customWidth="1"/>
    <col min="12847" max="12850" width="18.28515625" style="5" customWidth="1"/>
    <col min="12851" max="12851" width="15" style="5" customWidth="1"/>
    <col min="12852" max="12852" width="15.7109375" style="5" customWidth="1"/>
    <col min="12853" max="12853" width="49" style="5" customWidth="1"/>
    <col min="12854" max="12854" width="19.42578125" style="5" customWidth="1"/>
    <col min="12855" max="12855" width="14.5703125" style="5" customWidth="1"/>
    <col min="12856" max="12856" width="12.28515625" style="5" customWidth="1"/>
    <col min="12857" max="12857" width="14.5703125" style="5" customWidth="1"/>
    <col min="12858" max="12858" width="11.7109375" style="5" customWidth="1"/>
    <col min="12859" max="12859" width="14" style="5" customWidth="1"/>
    <col min="12860" max="12860" width="20.5703125" style="5" customWidth="1"/>
    <col min="12861" max="12861" width="11.7109375" style="5" customWidth="1"/>
    <col min="12862" max="12862" width="10.85546875" style="5" customWidth="1"/>
    <col min="12863" max="13056" width="9.140625" style="5"/>
    <col min="13057" max="13057" width="7.42578125" style="5" customWidth="1"/>
    <col min="13058" max="13058" width="20.28515625" style="5" customWidth="1"/>
    <col min="13059" max="13059" width="24.7109375" style="5" customWidth="1"/>
    <col min="13060" max="13060" width="35.7109375" style="5" customWidth="1"/>
    <col min="13061" max="13061" width="5" style="5" customWidth="1"/>
    <col min="13062" max="13062" width="12.85546875" style="5" customWidth="1"/>
    <col min="13063" max="13063" width="10.7109375" style="5" customWidth="1"/>
    <col min="13064" max="13064" width="7" style="5" customWidth="1"/>
    <col min="13065" max="13065" width="12.28515625" style="5" customWidth="1"/>
    <col min="13066" max="13066" width="10.7109375" style="5" customWidth="1"/>
    <col min="13067" max="13067" width="10.85546875" style="5" customWidth="1"/>
    <col min="13068" max="13068" width="8.85546875" style="5" customWidth="1"/>
    <col min="13069" max="13069" width="13.85546875" style="5" customWidth="1"/>
    <col min="13070" max="13070" width="20.42578125" style="5" customWidth="1"/>
    <col min="13071" max="13071" width="12.28515625" style="5" customWidth="1"/>
    <col min="13072" max="13072" width="19.28515625" style="5" customWidth="1"/>
    <col min="13073" max="13073" width="11.85546875" style="5" customWidth="1"/>
    <col min="13074" max="13074" width="9.140625" style="5" customWidth="1"/>
    <col min="13075" max="13075" width="13.42578125" style="5" customWidth="1"/>
    <col min="13076" max="13076" width="15.28515625" style="5" customWidth="1"/>
    <col min="13077" max="13077" width="15.42578125" style="5" customWidth="1"/>
    <col min="13078" max="13079" width="14.42578125" style="5" customWidth="1"/>
    <col min="13080" max="13080" width="5" style="5" customWidth="1"/>
    <col min="13081" max="13083" width="15.140625" style="5" customWidth="1"/>
    <col min="13084" max="13084" width="4.28515625" style="5" customWidth="1"/>
    <col min="13085" max="13085" width="16" style="5" customWidth="1"/>
    <col min="13086" max="13086" width="17.140625" style="5" customWidth="1"/>
    <col min="13087" max="13087" width="18.28515625" style="5" customWidth="1"/>
    <col min="13088" max="13088" width="4.85546875" style="5" customWidth="1"/>
    <col min="13089" max="13089" width="16" style="5" customWidth="1"/>
    <col min="13090" max="13090" width="17.140625" style="5" customWidth="1"/>
    <col min="13091" max="13091" width="18.28515625" style="5" customWidth="1"/>
    <col min="13092" max="13092" width="13.7109375" style="5" customWidth="1"/>
    <col min="13093" max="13093" width="16" style="5" customWidth="1"/>
    <col min="13094" max="13094" width="17.140625" style="5" customWidth="1"/>
    <col min="13095" max="13095" width="18.28515625" style="5" customWidth="1"/>
    <col min="13096" max="13096" width="13.7109375" style="5" customWidth="1"/>
    <col min="13097" max="13097" width="16" style="5" customWidth="1"/>
    <col min="13098" max="13098" width="17.140625" style="5" customWidth="1"/>
    <col min="13099" max="13099" width="18.28515625" style="5" customWidth="1"/>
    <col min="13100" max="13100" width="13.7109375" style="5" customWidth="1"/>
    <col min="13101" max="13101" width="16" style="5" customWidth="1"/>
    <col min="13102" max="13102" width="17.140625" style="5" customWidth="1"/>
    <col min="13103" max="13106" width="18.28515625" style="5" customWidth="1"/>
    <col min="13107" max="13107" width="15" style="5" customWidth="1"/>
    <col min="13108" max="13108" width="15.7109375" style="5" customWidth="1"/>
    <col min="13109" max="13109" width="49" style="5" customWidth="1"/>
    <col min="13110" max="13110" width="19.42578125" style="5" customWidth="1"/>
    <col min="13111" max="13111" width="14.5703125" style="5" customWidth="1"/>
    <col min="13112" max="13112" width="12.28515625" style="5" customWidth="1"/>
    <col min="13113" max="13113" width="14.5703125" style="5" customWidth="1"/>
    <col min="13114" max="13114" width="11.7109375" style="5" customWidth="1"/>
    <col min="13115" max="13115" width="14" style="5" customWidth="1"/>
    <col min="13116" max="13116" width="20.5703125" style="5" customWidth="1"/>
    <col min="13117" max="13117" width="11.7109375" style="5" customWidth="1"/>
    <col min="13118" max="13118" width="10.85546875" style="5" customWidth="1"/>
    <col min="13119" max="13312" width="9.140625" style="5"/>
    <col min="13313" max="13313" width="7.42578125" style="5" customWidth="1"/>
    <col min="13314" max="13314" width="20.28515625" style="5" customWidth="1"/>
    <col min="13315" max="13315" width="24.7109375" style="5" customWidth="1"/>
    <col min="13316" max="13316" width="35.7109375" style="5" customWidth="1"/>
    <col min="13317" max="13317" width="5" style="5" customWidth="1"/>
    <col min="13318" max="13318" width="12.85546875" style="5" customWidth="1"/>
    <col min="13319" max="13319" width="10.7109375" style="5" customWidth="1"/>
    <col min="13320" max="13320" width="7" style="5" customWidth="1"/>
    <col min="13321" max="13321" width="12.28515625" style="5" customWidth="1"/>
    <col min="13322" max="13322" width="10.7109375" style="5" customWidth="1"/>
    <col min="13323" max="13323" width="10.85546875" style="5" customWidth="1"/>
    <col min="13324" max="13324" width="8.85546875" style="5" customWidth="1"/>
    <col min="13325" max="13325" width="13.85546875" style="5" customWidth="1"/>
    <col min="13326" max="13326" width="20.42578125" style="5" customWidth="1"/>
    <col min="13327" max="13327" width="12.28515625" style="5" customWidth="1"/>
    <col min="13328" max="13328" width="19.28515625" style="5" customWidth="1"/>
    <col min="13329" max="13329" width="11.85546875" style="5" customWidth="1"/>
    <col min="13330" max="13330" width="9.140625" style="5" customWidth="1"/>
    <col min="13331" max="13331" width="13.42578125" style="5" customWidth="1"/>
    <col min="13332" max="13332" width="15.28515625" style="5" customWidth="1"/>
    <col min="13333" max="13333" width="15.42578125" style="5" customWidth="1"/>
    <col min="13334" max="13335" width="14.42578125" style="5" customWidth="1"/>
    <col min="13336" max="13336" width="5" style="5" customWidth="1"/>
    <col min="13337" max="13339" width="15.140625" style="5" customWidth="1"/>
    <col min="13340" max="13340" width="4.28515625" style="5" customWidth="1"/>
    <col min="13341" max="13341" width="16" style="5" customWidth="1"/>
    <col min="13342" max="13342" width="17.140625" style="5" customWidth="1"/>
    <col min="13343" max="13343" width="18.28515625" style="5" customWidth="1"/>
    <col min="13344" max="13344" width="4.85546875" style="5" customWidth="1"/>
    <col min="13345" max="13345" width="16" style="5" customWidth="1"/>
    <col min="13346" max="13346" width="17.140625" style="5" customWidth="1"/>
    <col min="13347" max="13347" width="18.28515625" style="5" customWidth="1"/>
    <col min="13348" max="13348" width="13.7109375" style="5" customWidth="1"/>
    <col min="13349" max="13349" width="16" style="5" customWidth="1"/>
    <col min="13350" max="13350" width="17.140625" style="5" customWidth="1"/>
    <col min="13351" max="13351" width="18.28515625" style="5" customWidth="1"/>
    <col min="13352" max="13352" width="13.7109375" style="5" customWidth="1"/>
    <col min="13353" max="13353" width="16" style="5" customWidth="1"/>
    <col min="13354" max="13354" width="17.140625" style="5" customWidth="1"/>
    <col min="13355" max="13355" width="18.28515625" style="5" customWidth="1"/>
    <col min="13356" max="13356" width="13.7109375" style="5" customWidth="1"/>
    <col min="13357" max="13357" width="16" style="5" customWidth="1"/>
    <col min="13358" max="13358" width="17.140625" style="5" customWidth="1"/>
    <col min="13359" max="13362" width="18.28515625" style="5" customWidth="1"/>
    <col min="13363" max="13363" width="15" style="5" customWidth="1"/>
    <col min="13364" max="13364" width="15.7109375" style="5" customWidth="1"/>
    <col min="13365" max="13365" width="49" style="5" customWidth="1"/>
    <col min="13366" max="13366" width="19.42578125" style="5" customWidth="1"/>
    <col min="13367" max="13367" width="14.5703125" style="5" customWidth="1"/>
    <col min="13368" max="13368" width="12.28515625" style="5" customWidth="1"/>
    <col min="13369" max="13369" width="14.5703125" style="5" customWidth="1"/>
    <col min="13370" max="13370" width="11.7109375" style="5" customWidth="1"/>
    <col min="13371" max="13371" width="14" style="5" customWidth="1"/>
    <col min="13372" max="13372" width="20.5703125" style="5" customWidth="1"/>
    <col min="13373" max="13373" width="11.7109375" style="5" customWidth="1"/>
    <col min="13374" max="13374" width="10.85546875" style="5" customWidth="1"/>
    <col min="13375" max="13568" width="9.140625" style="5"/>
    <col min="13569" max="13569" width="7.42578125" style="5" customWidth="1"/>
    <col min="13570" max="13570" width="20.28515625" style="5" customWidth="1"/>
    <col min="13571" max="13571" width="24.7109375" style="5" customWidth="1"/>
    <col min="13572" max="13572" width="35.7109375" style="5" customWidth="1"/>
    <col min="13573" max="13573" width="5" style="5" customWidth="1"/>
    <col min="13574" max="13574" width="12.85546875" style="5" customWidth="1"/>
    <col min="13575" max="13575" width="10.7109375" style="5" customWidth="1"/>
    <col min="13576" max="13576" width="7" style="5" customWidth="1"/>
    <col min="13577" max="13577" width="12.28515625" style="5" customWidth="1"/>
    <col min="13578" max="13578" width="10.7109375" style="5" customWidth="1"/>
    <col min="13579" max="13579" width="10.85546875" style="5" customWidth="1"/>
    <col min="13580" max="13580" width="8.85546875" style="5" customWidth="1"/>
    <col min="13581" max="13581" width="13.85546875" style="5" customWidth="1"/>
    <col min="13582" max="13582" width="20.42578125" style="5" customWidth="1"/>
    <col min="13583" max="13583" width="12.28515625" style="5" customWidth="1"/>
    <col min="13584" max="13584" width="19.28515625" style="5" customWidth="1"/>
    <col min="13585" max="13585" width="11.85546875" style="5" customWidth="1"/>
    <col min="13586" max="13586" width="9.140625" style="5" customWidth="1"/>
    <col min="13587" max="13587" width="13.42578125" style="5" customWidth="1"/>
    <col min="13588" max="13588" width="15.28515625" style="5" customWidth="1"/>
    <col min="13589" max="13589" width="15.42578125" style="5" customWidth="1"/>
    <col min="13590" max="13591" width="14.42578125" style="5" customWidth="1"/>
    <col min="13592" max="13592" width="5" style="5" customWidth="1"/>
    <col min="13593" max="13595" width="15.140625" style="5" customWidth="1"/>
    <col min="13596" max="13596" width="4.28515625" style="5" customWidth="1"/>
    <col min="13597" max="13597" width="16" style="5" customWidth="1"/>
    <col min="13598" max="13598" width="17.140625" style="5" customWidth="1"/>
    <col min="13599" max="13599" width="18.28515625" style="5" customWidth="1"/>
    <col min="13600" max="13600" width="4.85546875" style="5" customWidth="1"/>
    <col min="13601" max="13601" width="16" style="5" customWidth="1"/>
    <col min="13602" max="13602" width="17.140625" style="5" customWidth="1"/>
    <col min="13603" max="13603" width="18.28515625" style="5" customWidth="1"/>
    <col min="13604" max="13604" width="13.7109375" style="5" customWidth="1"/>
    <col min="13605" max="13605" width="16" style="5" customWidth="1"/>
    <col min="13606" max="13606" width="17.140625" style="5" customWidth="1"/>
    <col min="13607" max="13607" width="18.28515625" style="5" customWidth="1"/>
    <col min="13608" max="13608" width="13.7109375" style="5" customWidth="1"/>
    <col min="13609" max="13609" width="16" style="5" customWidth="1"/>
    <col min="13610" max="13610" width="17.140625" style="5" customWidth="1"/>
    <col min="13611" max="13611" width="18.28515625" style="5" customWidth="1"/>
    <col min="13612" max="13612" width="13.7109375" style="5" customWidth="1"/>
    <col min="13613" max="13613" width="16" style="5" customWidth="1"/>
    <col min="13614" max="13614" width="17.140625" style="5" customWidth="1"/>
    <col min="13615" max="13618" width="18.28515625" style="5" customWidth="1"/>
    <col min="13619" max="13619" width="15" style="5" customWidth="1"/>
    <col min="13620" max="13620" width="15.7109375" style="5" customWidth="1"/>
    <col min="13621" max="13621" width="49" style="5" customWidth="1"/>
    <col min="13622" max="13622" width="19.42578125" style="5" customWidth="1"/>
    <col min="13623" max="13623" width="14.5703125" style="5" customWidth="1"/>
    <col min="13624" max="13624" width="12.28515625" style="5" customWidth="1"/>
    <col min="13625" max="13625" width="14.5703125" style="5" customWidth="1"/>
    <col min="13626" max="13626" width="11.7109375" style="5" customWidth="1"/>
    <col min="13627" max="13627" width="14" style="5" customWidth="1"/>
    <col min="13628" max="13628" width="20.5703125" style="5" customWidth="1"/>
    <col min="13629" max="13629" width="11.7109375" style="5" customWidth="1"/>
    <col min="13630" max="13630" width="10.85546875" style="5" customWidth="1"/>
    <col min="13631" max="13824" width="9.140625" style="5"/>
    <col min="13825" max="13825" width="7.42578125" style="5" customWidth="1"/>
    <col min="13826" max="13826" width="20.28515625" style="5" customWidth="1"/>
    <col min="13827" max="13827" width="24.7109375" style="5" customWidth="1"/>
    <col min="13828" max="13828" width="35.7109375" style="5" customWidth="1"/>
    <col min="13829" max="13829" width="5" style="5" customWidth="1"/>
    <col min="13830" max="13830" width="12.85546875" style="5" customWidth="1"/>
    <col min="13831" max="13831" width="10.7109375" style="5" customWidth="1"/>
    <col min="13832" max="13832" width="7" style="5" customWidth="1"/>
    <col min="13833" max="13833" width="12.28515625" style="5" customWidth="1"/>
    <col min="13834" max="13834" width="10.7109375" style="5" customWidth="1"/>
    <col min="13835" max="13835" width="10.85546875" style="5" customWidth="1"/>
    <col min="13836" max="13836" width="8.85546875" style="5" customWidth="1"/>
    <col min="13837" max="13837" width="13.85546875" style="5" customWidth="1"/>
    <col min="13838" max="13838" width="20.42578125" style="5" customWidth="1"/>
    <col min="13839" max="13839" width="12.28515625" style="5" customWidth="1"/>
    <col min="13840" max="13840" width="19.28515625" style="5" customWidth="1"/>
    <col min="13841" max="13841" width="11.85546875" style="5" customWidth="1"/>
    <col min="13842" max="13842" width="9.140625" style="5" customWidth="1"/>
    <col min="13843" max="13843" width="13.42578125" style="5" customWidth="1"/>
    <col min="13844" max="13844" width="15.28515625" style="5" customWidth="1"/>
    <col min="13845" max="13845" width="15.42578125" style="5" customWidth="1"/>
    <col min="13846" max="13847" width="14.42578125" style="5" customWidth="1"/>
    <col min="13848" max="13848" width="5" style="5" customWidth="1"/>
    <col min="13849" max="13851" width="15.140625" style="5" customWidth="1"/>
    <col min="13852" max="13852" width="4.28515625" style="5" customWidth="1"/>
    <col min="13853" max="13853" width="16" style="5" customWidth="1"/>
    <col min="13854" max="13854" width="17.140625" style="5" customWidth="1"/>
    <col min="13855" max="13855" width="18.28515625" style="5" customWidth="1"/>
    <col min="13856" max="13856" width="4.85546875" style="5" customWidth="1"/>
    <col min="13857" max="13857" width="16" style="5" customWidth="1"/>
    <col min="13858" max="13858" width="17.140625" style="5" customWidth="1"/>
    <col min="13859" max="13859" width="18.28515625" style="5" customWidth="1"/>
    <col min="13860" max="13860" width="13.7109375" style="5" customWidth="1"/>
    <col min="13861" max="13861" width="16" style="5" customWidth="1"/>
    <col min="13862" max="13862" width="17.140625" style="5" customWidth="1"/>
    <col min="13863" max="13863" width="18.28515625" style="5" customWidth="1"/>
    <col min="13864" max="13864" width="13.7109375" style="5" customWidth="1"/>
    <col min="13865" max="13865" width="16" style="5" customWidth="1"/>
    <col min="13866" max="13866" width="17.140625" style="5" customWidth="1"/>
    <col min="13867" max="13867" width="18.28515625" style="5" customWidth="1"/>
    <col min="13868" max="13868" width="13.7109375" style="5" customWidth="1"/>
    <col min="13869" max="13869" width="16" style="5" customWidth="1"/>
    <col min="13870" max="13870" width="17.140625" style="5" customWidth="1"/>
    <col min="13871" max="13874" width="18.28515625" style="5" customWidth="1"/>
    <col min="13875" max="13875" width="15" style="5" customWidth="1"/>
    <col min="13876" max="13876" width="15.7109375" style="5" customWidth="1"/>
    <col min="13877" max="13877" width="49" style="5" customWidth="1"/>
    <col min="13878" max="13878" width="19.42578125" style="5" customWidth="1"/>
    <col min="13879" max="13879" width="14.5703125" style="5" customWidth="1"/>
    <col min="13880" max="13880" width="12.28515625" style="5" customWidth="1"/>
    <col min="13881" max="13881" width="14.5703125" style="5" customWidth="1"/>
    <col min="13882" max="13882" width="11.7109375" style="5" customWidth="1"/>
    <col min="13883" max="13883" width="14" style="5" customWidth="1"/>
    <col min="13884" max="13884" width="20.5703125" style="5" customWidth="1"/>
    <col min="13885" max="13885" width="11.7109375" style="5" customWidth="1"/>
    <col min="13886" max="13886" width="10.85546875" style="5" customWidth="1"/>
    <col min="13887" max="14080" width="9.140625" style="5"/>
    <col min="14081" max="14081" width="7.42578125" style="5" customWidth="1"/>
    <col min="14082" max="14082" width="20.28515625" style="5" customWidth="1"/>
    <col min="14083" max="14083" width="24.7109375" style="5" customWidth="1"/>
    <col min="14084" max="14084" width="35.7109375" style="5" customWidth="1"/>
    <col min="14085" max="14085" width="5" style="5" customWidth="1"/>
    <col min="14086" max="14086" width="12.85546875" style="5" customWidth="1"/>
    <col min="14087" max="14087" width="10.7109375" style="5" customWidth="1"/>
    <col min="14088" max="14088" width="7" style="5" customWidth="1"/>
    <col min="14089" max="14089" width="12.28515625" style="5" customWidth="1"/>
    <col min="14090" max="14090" width="10.7109375" style="5" customWidth="1"/>
    <col min="14091" max="14091" width="10.85546875" style="5" customWidth="1"/>
    <col min="14092" max="14092" width="8.85546875" style="5" customWidth="1"/>
    <col min="14093" max="14093" width="13.85546875" style="5" customWidth="1"/>
    <col min="14094" max="14094" width="20.42578125" style="5" customWidth="1"/>
    <col min="14095" max="14095" width="12.28515625" style="5" customWidth="1"/>
    <col min="14096" max="14096" width="19.28515625" style="5" customWidth="1"/>
    <col min="14097" max="14097" width="11.85546875" style="5" customWidth="1"/>
    <col min="14098" max="14098" width="9.140625" style="5" customWidth="1"/>
    <col min="14099" max="14099" width="13.42578125" style="5" customWidth="1"/>
    <col min="14100" max="14100" width="15.28515625" style="5" customWidth="1"/>
    <col min="14101" max="14101" width="15.42578125" style="5" customWidth="1"/>
    <col min="14102" max="14103" width="14.42578125" style="5" customWidth="1"/>
    <col min="14104" max="14104" width="5" style="5" customWidth="1"/>
    <col min="14105" max="14107" width="15.140625" style="5" customWidth="1"/>
    <col min="14108" max="14108" width="4.28515625" style="5" customWidth="1"/>
    <col min="14109" max="14109" width="16" style="5" customWidth="1"/>
    <col min="14110" max="14110" width="17.140625" style="5" customWidth="1"/>
    <col min="14111" max="14111" width="18.28515625" style="5" customWidth="1"/>
    <col min="14112" max="14112" width="4.85546875" style="5" customWidth="1"/>
    <col min="14113" max="14113" width="16" style="5" customWidth="1"/>
    <col min="14114" max="14114" width="17.140625" style="5" customWidth="1"/>
    <col min="14115" max="14115" width="18.28515625" style="5" customWidth="1"/>
    <col min="14116" max="14116" width="13.7109375" style="5" customWidth="1"/>
    <col min="14117" max="14117" width="16" style="5" customWidth="1"/>
    <col min="14118" max="14118" width="17.140625" style="5" customWidth="1"/>
    <col min="14119" max="14119" width="18.28515625" style="5" customWidth="1"/>
    <col min="14120" max="14120" width="13.7109375" style="5" customWidth="1"/>
    <col min="14121" max="14121" width="16" style="5" customWidth="1"/>
    <col min="14122" max="14122" width="17.140625" style="5" customWidth="1"/>
    <col min="14123" max="14123" width="18.28515625" style="5" customWidth="1"/>
    <col min="14124" max="14124" width="13.7109375" style="5" customWidth="1"/>
    <col min="14125" max="14125" width="16" style="5" customWidth="1"/>
    <col min="14126" max="14126" width="17.140625" style="5" customWidth="1"/>
    <col min="14127" max="14130" width="18.28515625" style="5" customWidth="1"/>
    <col min="14131" max="14131" width="15" style="5" customWidth="1"/>
    <col min="14132" max="14132" width="15.7109375" style="5" customWidth="1"/>
    <col min="14133" max="14133" width="49" style="5" customWidth="1"/>
    <col min="14134" max="14134" width="19.42578125" style="5" customWidth="1"/>
    <col min="14135" max="14135" width="14.5703125" style="5" customWidth="1"/>
    <col min="14136" max="14136" width="12.28515625" style="5" customWidth="1"/>
    <col min="14137" max="14137" width="14.5703125" style="5" customWidth="1"/>
    <col min="14138" max="14138" width="11.7109375" style="5" customWidth="1"/>
    <col min="14139" max="14139" width="14" style="5" customWidth="1"/>
    <col min="14140" max="14140" width="20.5703125" style="5" customWidth="1"/>
    <col min="14141" max="14141" width="11.7109375" style="5" customWidth="1"/>
    <col min="14142" max="14142" width="10.85546875" style="5" customWidth="1"/>
    <col min="14143" max="14336" width="9.140625" style="5"/>
    <col min="14337" max="14337" width="7.42578125" style="5" customWidth="1"/>
    <col min="14338" max="14338" width="20.28515625" style="5" customWidth="1"/>
    <col min="14339" max="14339" width="24.7109375" style="5" customWidth="1"/>
    <col min="14340" max="14340" width="35.7109375" style="5" customWidth="1"/>
    <col min="14341" max="14341" width="5" style="5" customWidth="1"/>
    <col min="14342" max="14342" width="12.85546875" style="5" customWidth="1"/>
    <col min="14343" max="14343" width="10.7109375" style="5" customWidth="1"/>
    <col min="14344" max="14344" width="7" style="5" customWidth="1"/>
    <col min="14345" max="14345" width="12.28515625" style="5" customWidth="1"/>
    <col min="14346" max="14346" width="10.7109375" style="5" customWidth="1"/>
    <col min="14347" max="14347" width="10.85546875" style="5" customWidth="1"/>
    <col min="14348" max="14348" width="8.85546875" style="5" customWidth="1"/>
    <col min="14349" max="14349" width="13.85546875" style="5" customWidth="1"/>
    <col min="14350" max="14350" width="20.42578125" style="5" customWidth="1"/>
    <col min="14351" max="14351" width="12.28515625" style="5" customWidth="1"/>
    <col min="14352" max="14352" width="19.28515625" style="5" customWidth="1"/>
    <col min="14353" max="14353" width="11.85546875" style="5" customWidth="1"/>
    <col min="14354" max="14354" width="9.140625" style="5" customWidth="1"/>
    <col min="14355" max="14355" width="13.42578125" style="5" customWidth="1"/>
    <col min="14356" max="14356" width="15.28515625" style="5" customWidth="1"/>
    <col min="14357" max="14357" width="15.42578125" style="5" customWidth="1"/>
    <col min="14358" max="14359" width="14.42578125" style="5" customWidth="1"/>
    <col min="14360" max="14360" width="5" style="5" customWidth="1"/>
    <col min="14361" max="14363" width="15.140625" style="5" customWidth="1"/>
    <col min="14364" max="14364" width="4.28515625" style="5" customWidth="1"/>
    <col min="14365" max="14365" width="16" style="5" customWidth="1"/>
    <col min="14366" max="14366" width="17.140625" style="5" customWidth="1"/>
    <col min="14367" max="14367" width="18.28515625" style="5" customWidth="1"/>
    <col min="14368" max="14368" width="4.85546875" style="5" customWidth="1"/>
    <col min="14369" max="14369" width="16" style="5" customWidth="1"/>
    <col min="14370" max="14370" width="17.140625" style="5" customWidth="1"/>
    <col min="14371" max="14371" width="18.28515625" style="5" customWidth="1"/>
    <col min="14372" max="14372" width="13.7109375" style="5" customWidth="1"/>
    <col min="14373" max="14373" width="16" style="5" customWidth="1"/>
    <col min="14374" max="14374" width="17.140625" style="5" customWidth="1"/>
    <col min="14375" max="14375" width="18.28515625" style="5" customWidth="1"/>
    <col min="14376" max="14376" width="13.7109375" style="5" customWidth="1"/>
    <col min="14377" max="14377" width="16" style="5" customWidth="1"/>
    <col min="14378" max="14378" width="17.140625" style="5" customWidth="1"/>
    <col min="14379" max="14379" width="18.28515625" style="5" customWidth="1"/>
    <col min="14380" max="14380" width="13.7109375" style="5" customWidth="1"/>
    <col min="14381" max="14381" width="16" style="5" customWidth="1"/>
    <col min="14382" max="14382" width="17.140625" style="5" customWidth="1"/>
    <col min="14383" max="14386" width="18.28515625" style="5" customWidth="1"/>
    <col min="14387" max="14387" width="15" style="5" customWidth="1"/>
    <col min="14388" max="14388" width="15.7109375" style="5" customWidth="1"/>
    <col min="14389" max="14389" width="49" style="5" customWidth="1"/>
    <col min="14390" max="14390" width="19.42578125" style="5" customWidth="1"/>
    <col min="14391" max="14391" width="14.5703125" style="5" customWidth="1"/>
    <col min="14392" max="14392" width="12.28515625" style="5" customWidth="1"/>
    <col min="14393" max="14393" width="14.5703125" style="5" customWidth="1"/>
    <col min="14394" max="14394" width="11.7109375" style="5" customWidth="1"/>
    <col min="14395" max="14395" width="14" style="5" customWidth="1"/>
    <col min="14396" max="14396" width="20.5703125" style="5" customWidth="1"/>
    <col min="14397" max="14397" width="11.7109375" style="5" customWidth="1"/>
    <col min="14398" max="14398" width="10.85546875" style="5" customWidth="1"/>
    <col min="14399" max="14592" width="9.140625" style="5"/>
    <col min="14593" max="14593" width="7.42578125" style="5" customWidth="1"/>
    <col min="14594" max="14594" width="20.28515625" style="5" customWidth="1"/>
    <col min="14595" max="14595" width="24.7109375" style="5" customWidth="1"/>
    <col min="14596" max="14596" width="35.7109375" style="5" customWidth="1"/>
    <col min="14597" max="14597" width="5" style="5" customWidth="1"/>
    <col min="14598" max="14598" width="12.85546875" style="5" customWidth="1"/>
    <col min="14599" max="14599" width="10.7109375" style="5" customWidth="1"/>
    <col min="14600" max="14600" width="7" style="5" customWidth="1"/>
    <col min="14601" max="14601" width="12.28515625" style="5" customWidth="1"/>
    <col min="14602" max="14602" width="10.7109375" style="5" customWidth="1"/>
    <col min="14603" max="14603" width="10.85546875" style="5" customWidth="1"/>
    <col min="14604" max="14604" width="8.85546875" style="5" customWidth="1"/>
    <col min="14605" max="14605" width="13.85546875" style="5" customWidth="1"/>
    <col min="14606" max="14606" width="20.42578125" style="5" customWidth="1"/>
    <col min="14607" max="14607" width="12.28515625" style="5" customWidth="1"/>
    <col min="14608" max="14608" width="19.28515625" style="5" customWidth="1"/>
    <col min="14609" max="14609" width="11.85546875" style="5" customWidth="1"/>
    <col min="14610" max="14610" width="9.140625" style="5" customWidth="1"/>
    <col min="14611" max="14611" width="13.42578125" style="5" customWidth="1"/>
    <col min="14612" max="14612" width="15.28515625" style="5" customWidth="1"/>
    <col min="14613" max="14613" width="15.42578125" style="5" customWidth="1"/>
    <col min="14614" max="14615" width="14.42578125" style="5" customWidth="1"/>
    <col min="14616" max="14616" width="5" style="5" customWidth="1"/>
    <col min="14617" max="14619" width="15.140625" style="5" customWidth="1"/>
    <col min="14620" max="14620" width="4.28515625" style="5" customWidth="1"/>
    <col min="14621" max="14621" width="16" style="5" customWidth="1"/>
    <col min="14622" max="14622" width="17.140625" style="5" customWidth="1"/>
    <col min="14623" max="14623" width="18.28515625" style="5" customWidth="1"/>
    <col min="14624" max="14624" width="4.85546875" style="5" customWidth="1"/>
    <col min="14625" max="14625" width="16" style="5" customWidth="1"/>
    <col min="14626" max="14626" width="17.140625" style="5" customWidth="1"/>
    <col min="14627" max="14627" width="18.28515625" style="5" customWidth="1"/>
    <col min="14628" max="14628" width="13.7109375" style="5" customWidth="1"/>
    <col min="14629" max="14629" width="16" style="5" customWidth="1"/>
    <col min="14630" max="14630" width="17.140625" style="5" customWidth="1"/>
    <col min="14631" max="14631" width="18.28515625" style="5" customWidth="1"/>
    <col min="14632" max="14632" width="13.7109375" style="5" customWidth="1"/>
    <col min="14633" max="14633" width="16" style="5" customWidth="1"/>
    <col min="14634" max="14634" width="17.140625" style="5" customWidth="1"/>
    <col min="14635" max="14635" width="18.28515625" style="5" customWidth="1"/>
    <col min="14636" max="14636" width="13.7109375" style="5" customWidth="1"/>
    <col min="14637" max="14637" width="16" style="5" customWidth="1"/>
    <col min="14638" max="14638" width="17.140625" style="5" customWidth="1"/>
    <col min="14639" max="14642" width="18.28515625" style="5" customWidth="1"/>
    <col min="14643" max="14643" width="15" style="5" customWidth="1"/>
    <col min="14644" max="14644" width="15.7109375" style="5" customWidth="1"/>
    <col min="14645" max="14645" width="49" style="5" customWidth="1"/>
    <col min="14646" max="14646" width="19.42578125" style="5" customWidth="1"/>
    <col min="14647" max="14647" width="14.5703125" style="5" customWidth="1"/>
    <col min="14648" max="14648" width="12.28515625" style="5" customWidth="1"/>
    <col min="14649" max="14649" width="14.5703125" style="5" customWidth="1"/>
    <col min="14650" max="14650" width="11.7109375" style="5" customWidth="1"/>
    <col min="14651" max="14651" width="14" style="5" customWidth="1"/>
    <col min="14652" max="14652" width="20.5703125" style="5" customWidth="1"/>
    <col min="14653" max="14653" width="11.7109375" style="5" customWidth="1"/>
    <col min="14654" max="14654" width="10.85546875" style="5" customWidth="1"/>
    <col min="14655" max="14848" width="9.140625" style="5"/>
    <col min="14849" max="14849" width="7.42578125" style="5" customWidth="1"/>
    <col min="14850" max="14850" width="20.28515625" style="5" customWidth="1"/>
    <col min="14851" max="14851" width="24.7109375" style="5" customWidth="1"/>
    <col min="14852" max="14852" width="35.7109375" style="5" customWidth="1"/>
    <col min="14853" max="14853" width="5" style="5" customWidth="1"/>
    <col min="14854" max="14854" width="12.85546875" style="5" customWidth="1"/>
    <col min="14855" max="14855" width="10.7109375" style="5" customWidth="1"/>
    <col min="14856" max="14856" width="7" style="5" customWidth="1"/>
    <col min="14857" max="14857" width="12.28515625" style="5" customWidth="1"/>
    <col min="14858" max="14858" width="10.7109375" style="5" customWidth="1"/>
    <col min="14859" max="14859" width="10.85546875" style="5" customWidth="1"/>
    <col min="14860" max="14860" width="8.85546875" style="5" customWidth="1"/>
    <col min="14861" max="14861" width="13.85546875" style="5" customWidth="1"/>
    <col min="14862" max="14862" width="20.42578125" style="5" customWidth="1"/>
    <col min="14863" max="14863" width="12.28515625" style="5" customWidth="1"/>
    <col min="14864" max="14864" width="19.28515625" style="5" customWidth="1"/>
    <col min="14865" max="14865" width="11.85546875" style="5" customWidth="1"/>
    <col min="14866" max="14866" width="9.140625" style="5" customWidth="1"/>
    <col min="14867" max="14867" width="13.42578125" style="5" customWidth="1"/>
    <col min="14868" max="14868" width="15.28515625" style="5" customWidth="1"/>
    <col min="14869" max="14869" width="15.42578125" style="5" customWidth="1"/>
    <col min="14870" max="14871" width="14.42578125" style="5" customWidth="1"/>
    <col min="14872" max="14872" width="5" style="5" customWidth="1"/>
    <col min="14873" max="14875" width="15.140625" style="5" customWidth="1"/>
    <col min="14876" max="14876" width="4.28515625" style="5" customWidth="1"/>
    <col min="14877" max="14877" width="16" style="5" customWidth="1"/>
    <col min="14878" max="14878" width="17.140625" style="5" customWidth="1"/>
    <col min="14879" max="14879" width="18.28515625" style="5" customWidth="1"/>
    <col min="14880" max="14880" width="4.85546875" style="5" customWidth="1"/>
    <col min="14881" max="14881" width="16" style="5" customWidth="1"/>
    <col min="14882" max="14882" width="17.140625" style="5" customWidth="1"/>
    <col min="14883" max="14883" width="18.28515625" style="5" customWidth="1"/>
    <col min="14884" max="14884" width="13.7109375" style="5" customWidth="1"/>
    <col min="14885" max="14885" width="16" style="5" customWidth="1"/>
    <col min="14886" max="14886" width="17.140625" style="5" customWidth="1"/>
    <col min="14887" max="14887" width="18.28515625" style="5" customWidth="1"/>
    <col min="14888" max="14888" width="13.7109375" style="5" customWidth="1"/>
    <col min="14889" max="14889" width="16" style="5" customWidth="1"/>
    <col min="14890" max="14890" width="17.140625" style="5" customWidth="1"/>
    <col min="14891" max="14891" width="18.28515625" style="5" customWidth="1"/>
    <col min="14892" max="14892" width="13.7109375" style="5" customWidth="1"/>
    <col min="14893" max="14893" width="16" style="5" customWidth="1"/>
    <col min="14894" max="14894" width="17.140625" style="5" customWidth="1"/>
    <col min="14895" max="14898" width="18.28515625" style="5" customWidth="1"/>
    <col min="14899" max="14899" width="15" style="5" customWidth="1"/>
    <col min="14900" max="14900" width="15.7109375" style="5" customWidth="1"/>
    <col min="14901" max="14901" width="49" style="5" customWidth="1"/>
    <col min="14902" max="14902" width="19.42578125" style="5" customWidth="1"/>
    <col min="14903" max="14903" width="14.5703125" style="5" customWidth="1"/>
    <col min="14904" max="14904" width="12.28515625" style="5" customWidth="1"/>
    <col min="14905" max="14905" width="14.5703125" style="5" customWidth="1"/>
    <col min="14906" max="14906" width="11.7109375" style="5" customWidth="1"/>
    <col min="14907" max="14907" width="14" style="5" customWidth="1"/>
    <col min="14908" max="14908" width="20.5703125" style="5" customWidth="1"/>
    <col min="14909" max="14909" width="11.7109375" style="5" customWidth="1"/>
    <col min="14910" max="14910" width="10.85546875" style="5" customWidth="1"/>
    <col min="14911" max="15104" width="9.140625" style="5"/>
    <col min="15105" max="15105" width="7.42578125" style="5" customWidth="1"/>
    <col min="15106" max="15106" width="20.28515625" style="5" customWidth="1"/>
    <col min="15107" max="15107" width="24.7109375" style="5" customWidth="1"/>
    <col min="15108" max="15108" width="35.7109375" style="5" customWidth="1"/>
    <col min="15109" max="15109" width="5" style="5" customWidth="1"/>
    <col min="15110" max="15110" width="12.85546875" style="5" customWidth="1"/>
    <col min="15111" max="15111" width="10.7109375" style="5" customWidth="1"/>
    <col min="15112" max="15112" width="7" style="5" customWidth="1"/>
    <col min="15113" max="15113" width="12.28515625" style="5" customWidth="1"/>
    <col min="15114" max="15114" width="10.7109375" style="5" customWidth="1"/>
    <col min="15115" max="15115" width="10.85546875" style="5" customWidth="1"/>
    <col min="15116" max="15116" width="8.85546875" style="5" customWidth="1"/>
    <col min="15117" max="15117" width="13.85546875" style="5" customWidth="1"/>
    <col min="15118" max="15118" width="20.42578125" style="5" customWidth="1"/>
    <col min="15119" max="15119" width="12.28515625" style="5" customWidth="1"/>
    <col min="15120" max="15120" width="19.28515625" style="5" customWidth="1"/>
    <col min="15121" max="15121" width="11.85546875" style="5" customWidth="1"/>
    <col min="15122" max="15122" width="9.140625" style="5" customWidth="1"/>
    <col min="15123" max="15123" width="13.42578125" style="5" customWidth="1"/>
    <col min="15124" max="15124" width="15.28515625" style="5" customWidth="1"/>
    <col min="15125" max="15125" width="15.42578125" style="5" customWidth="1"/>
    <col min="15126" max="15127" width="14.42578125" style="5" customWidth="1"/>
    <col min="15128" max="15128" width="5" style="5" customWidth="1"/>
    <col min="15129" max="15131" width="15.140625" style="5" customWidth="1"/>
    <col min="15132" max="15132" width="4.28515625" style="5" customWidth="1"/>
    <col min="15133" max="15133" width="16" style="5" customWidth="1"/>
    <col min="15134" max="15134" width="17.140625" style="5" customWidth="1"/>
    <col min="15135" max="15135" width="18.28515625" style="5" customWidth="1"/>
    <col min="15136" max="15136" width="4.85546875" style="5" customWidth="1"/>
    <col min="15137" max="15137" width="16" style="5" customWidth="1"/>
    <col min="15138" max="15138" width="17.140625" style="5" customWidth="1"/>
    <col min="15139" max="15139" width="18.28515625" style="5" customWidth="1"/>
    <col min="15140" max="15140" width="13.7109375" style="5" customWidth="1"/>
    <col min="15141" max="15141" width="16" style="5" customWidth="1"/>
    <col min="15142" max="15142" width="17.140625" style="5" customWidth="1"/>
    <col min="15143" max="15143" width="18.28515625" style="5" customWidth="1"/>
    <col min="15144" max="15144" width="13.7109375" style="5" customWidth="1"/>
    <col min="15145" max="15145" width="16" style="5" customWidth="1"/>
    <col min="15146" max="15146" width="17.140625" style="5" customWidth="1"/>
    <col min="15147" max="15147" width="18.28515625" style="5" customWidth="1"/>
    <col min="15148" max="15148" width="13.7109375" style="5" customWidth="1"/>
    <col min="15149" max="15149" width="16" style="5" customWidth="1"/>
    <col min="15150" max="15150" width="17.140625" style="5" customWidth="1"/>
    <col min="15151" max="15154" width="18.28515625" style="5" customWidth="1"/>
    <col min="15155" max="15155" width="15" style="5" customWidth="1"/>
    <col min="15156" max="15156" width="15.7109375" style="5" customWidth="1"/>
    <col min="15157" max="15157" width="49" style="5" customWidth="1"/>
    <col min="15158" max="15158" width="19.42578125" style="5" customWidth="1"/>
    <col min="15159" max="15159" width="14.5703125" style="5" customWidth="1"/>
    <col min="15160" max="15160" width="12.28515625" style="5" customWidth="1"/>
    <col min="15161" max="15161" width="14.5703125" style="5" customWidth="1"/>
    <col min="15162" max="15162" width="11.7109375" style="5" customWidth="1"/>
    <col min="15163" max="15163" width="14" style="5" customWidth="1"/>
    <col min="15164" max="15164" width="20.5703125" style="5" customWidth="1"/>
    <col min="15165" max="15165" width="11.7109375" style="5" customWidth="1"/>
    <col min="15166" max="15166" width="10.85546875" style="5" customWidth="1"/>
    <col min="15167" max="15360" width="9.140625" style="5"/>
    <col min="15361" max="15361" width="7.42578125" style="5" customWidth="1"/>
    <col min="15362" max="15362" width="20.28515625" style="5" customWidth="1"/>
    <col min="15363" max="15363" width="24.7109375" style="5" customWidth="1"/>
    <col min="15364" max="15364" width="35.7109375" style="5" customWidth="1"/>
    <col min="15365" max="15365" width="5" style="5" customWidth="1"/>
    <col min="15366" max="15366" width="12.85546875" style="5" customWidth="1"/>
    <col min="15367" max="15367" width="10.7109375" style="5" customWidth="1"/>
    <col min="15368" max="15368" width="7" style="5" customWidth="1"/>
    <col min="15369" max="15369" width="12.28515625" style="5" customWidth="1"/>
    <col min="15370" max="15370" width="10.7109375" style="5" customWidth="1"/>
    <col min="15371" max="15371" width="10.85546875" style="5" customWidth="1"/>
    <col min="15372" max="15372" width="8.85546875" style="5" customWidth="1"/>
    <col min="15373" max="15373" width="13.85546875" style="5" customWidth="1"/>
    <col min="15374" max="15374" width="20.42578125" style="5" customWidth="1"/>
    <col min="15375" max="15375" width="12.28515625" style="5" customWidth="1"/>
    <col min="15376" max="15376" width="19.28515625" style="5" customWidth="1"/>
    <col min="15377" max="15377" width="11.85546875" style="5" customWidth="1"/>
    <col min="15378" max="15378" width="9.140625" style="5" customWidth="1"/>
    <col min="15379" max="15379" width="13.42578125" style="5" customWidth="1"/>
    <col min="15380" max="15380" width="15.28515625" style="5" customWidth="1"/>
    <col min="15381" max="15381" width="15.42578125" style="5" customWidth="1"/>
    <col min="15382" max="15383" width="14.42578125" style="5" customWidth="1"/>
    <col min="15384" max="15384" width="5" style="5" customWidth="1"/>
    <col min="15385" max="15387" width="15.140625" style="5" customWidth="1"/>
    <col min="15388" max="15388" width="4.28515625" style="5" customWidth="1"/>
    <col min="15389" max="15389" width="16" style="5" customWidth="1"/>
    <col min="15390" max="15390" width="17.140625" style="5" customWidth="1"/>
    <col min="15391" max="15391" width="18.28515625" style="5" customWidth="1"/>
    <col min="15392" max="15392" width="4.85546875" style="5" customWidth="1"/>
    <col min="15393" max="15393" width="16" style="5" customWidth="1"/>
    <col min="15394" max="15394" width="17.140625" style="5" customWidth="1"/>
    <col min="15395" max="15395" width="18.28515625" style="5" customWidth="1"/>
    <col min="15396" max="15396" width="13.7109375" style="5" customWidth="1"/>
    <col min="15397" max="15397" width="16" style="5" customWidth="1"/>
    <col min="15398" max="15398" width="17.140625" style="5" customWidth="1"/>
    <col min="15399" max="15399" width="18.28515625" style="5" customWidth="1"/>
    <col min="15400" max="15400" width="13.7109375" style="5" customWidth="1"/>
    <col min="15401" max="15401" width="16" style="5" customWidth="1"/>
    <col min="15402" max="15402" width="17.140625" style="5" customWidth="1"/>
    <col min="15403" max="15403" width="18.28515625" style="5" customWidth="1"/>
    <col min="15404" max="15404" width="13.7109375" style="5" customWidth="1"/>
    <col min="15405" max="15405" width="16" style="5" customWidth="1"/>
    <col min="15406" max="15406" width="17.140625" style="5" customWidth="1"/>
    <col min="15407" max="15410" width="18.28515625" style="5" customWidth="1"/>
    <col min="15411" max="15411" width="15" style="5" customWidth="1"/>
    <col min="15412" max="15412" width="15.7109375" style="5" customWidth="1"/>
    <col min="15413" max="15413" width="49" style="5" customWidth="1"/>
    <col min="15414" max="15414" width="19.42578125" style="5" customWidth="1"/>
    <col min="15415" max="15415" width="14.5703125" style="5" customWidth="1"/>
    <col min="15416" max="15416" width="12.28515625" style="5" customWidth="1"/>
    <col min="15417" max="15417" width="14.5703125" style="5" customWidth="1"/>
    <col min="15418" max="15418" width="11.7109375" style="5" customWidth="1"/>
    <col min="15419" max="15419" width="14" style="5" customWidth="1"/>
    <col min="15420" max="15420" width="20.5703125" style="5" customWidth="1"/>
    <col min="15421" max="15421" width="11.7109375" style="5" customWidth="1"/>
    <col min="15422" max="15422" width="10.85546875" style="5" customWidth="1"/>
    <col min="15423" max="15616" width="9.140625" style="5"/>
    <col min="15617" max="15617" width="7.42578125" style="5" customWidth="1"/>
    <col min="15618" max="15618" width="20.28515625" style="5" customWidth="1"/>
    <col min="15619" max="15619" width="24.7109375" style="5" customWidth="1"/>
    <col min="15620" max="15620" width="35.7109375" style="5" customWidth="1"/>
    <col min="15621" max="15621" width="5" style="5" customWidth="1"/>
    <col min="15622" max="15622" width="12.85546875" style="5" customWidth="1"/>
    <col min="15623" max="15623" width="10.7109375" style="5" customWidth="1"/>
    <col min="15624" max="15624" width="7" style="5" customWidth="1"/>
    <col min="15625" max="15625" width="12.28515625" style="5" customWidth="1"/>
    <col min="15626" max="15626" width="10.7109375" style="5" customWidth="1"/>
    <col min="15627" max="15627" width="10.85546875" style="5" customWidth="1"/>
    <col min="15628" max="15628" width="8.85546875" style="5" customWidth="1"/>
    <col min="15629" max="15629" width="13.85546875" style="5" customWidth="1"/>
    <col min="15630" max="15630" width="20.42578125" style="5" customWidth="1"/>
    <col min="15631" max="15631" width="12.28515625" style="5" customWidth="1"/>
    <col min="15632" max="15632" width="19.28515625" style="5" customWidth="1"/>
    <col min="15633" max="15633" width="11.85546875" style="5" customWidth="1"/>
    <col min="15634" max="15634" width="9.140625" style="5" customWidth="1"/>
    <col min="15635" max="15635" width="13.42578125" style="5" customWidth="1"/>
    <col min="15636" max="15636" width="15.28515625" style="5" customWidth="1"/>
    <col min="15637" max="15637" width="15.42578125" style="5" customWidth="1"/>
    <col min="15638" max="15639" width="14.42578125" style="5" customWidth="1"/>
    <col min="15640" max="15640" width="5" style="5" customWidth="1"/>
    <col min="15641" max="15643" width="15.140625" style="5" customWidth="1"/>
    <col min="15644" max="15644" width="4.28515625" style="5" customWidth="1"/>
    <col min="15645" max="15645" width="16" style="5" customWidth="1"/>
    <col min="15646" max="15646" width="17.140625" style="5" customWidth="1"/>
    <col min="15647" max="15647" width="18.28515625" style="5" customWidth="1"/>
    <col min="15648" max="15648" width="4.85546875" style="5" customWidth="1"/>
    <col min="15649" max="15649" width="16" style="5" customWidth="1"/>
    <col min="15650" max="15650" width="17.140625" style="5" customWidth="1"/>
    <col min="15651" max="15651" width="18.28515625" style="5" customWidth="1"/>
    <col min="15652" max="15652" width="13.7109375" style="5" customWidth="1"/>
    <col min="15653" max="15653" width="16" style="5" customWidth="1"/>
    <col min="15654" max="15654" width="17.140625" style="5" customWidth="1"/>
    <col min="15655" max="15655" width="18.28515625" style="5" customWidth="1"/>
    <col min="15656" max="15656" width="13.7109375" style="5" customWidth="1"/>
    <col min="15657" max="15657" width="16" style="5" customWidth="1"/>
    <col min="15658" max="15658" width="17.140625" style="5" customWidth="1"/>
    <col min="15659" max="15659" width="18.28515625" style="5" customWidth="1"/>
    <col min="15660" max="15660" width="13.7109375" style="5" customWidth="1"/>
    <col min="15661" max="15661" width="16" style="5" customWidth="1"/>
    <col min="15662" max="15662" width="17.140625" style="5" customWidth="1"/>
    <col min="15663" max="15666" width="18.28515625" style="5" customWidth="1"/>
    <col min="15667" max="15667" width="15" style="5" customWidth="1"/>
    <col min="15668" max="15668" width="15.7109375" style="5" customWidth="1"/>
    <col min="15669" max="15669" width="49" style="5" customWidth="1"/>
    <col min="15670" max="15670" width="19.42578125" style="5" customWidth="1"/>
    <col min="15671" max="15671" width="14.5703125" style="5" customWidth="1"/>
    <col min="15672" max="15672" width="12.28515625" style="5" customWidth="1"/>
    <col min="15673" max="15673" width="14.5703125" style="5" customWidth="1"/>
    <col min="15674" max="15674" width="11.7109375" style="5" customWidth="1"/>
    <col min="15675" max="15675" width="14" style="5" customWidth="1"/>
    <col min="15676" max="15676" width="20.5703125" style="5" customWidth="1"/>
    <col min="15677" max="15677" width="11.7109375" style="5" customWidth="1"/>
    <col min="15678" max="15678" width="10.85546875" style="5" customWidth="1"/>
    <col min="15679" max="15872" width="9.140625" style="5"/>
    <col min="15873" max="15873" width="7.42578125" style="5" customWidth="1"/>
    <col min="15874" max="15874" width="20.28515625" style="5" customWidth="1"/>
    <col min="15875" max="15875" width="24.7109375" style="5" customWidth="1"/>
    <col min="15876" max="15876" width="35.7109375" style="5" customWidth="1"/>
    <col min="15877" max="15877" width="5" style="5" customWidth="1"/>
    <col min="15878" max="15878" width="12.85546875" style="5" customWidth="1"/>
    <col min="15879" max="15879" width="10.7109375" style="5" customWidth="1"/>
    <col min="15880" max="15880" width="7" style="5" customWidth="1"/>
    <col min="15881" max="15881" width="12.28515625" style="5" customWidth="1"/>
    <col min="15882" max="15882" width="10.7109375" style="5" customWidth="1"/>
    <col min="15883" max="15883" width="10.85546875" style="5" customWidth="1"/>
    <col min="15884" max="15884" width="8.85546875" style="5" customWidth="1"/>
    <col min="15885" max="15885" width="13.85546875" style="5" customWidth="1"/>
    <col min="15886" max="15886" width="20.42578125" style="5" customWidth="1"/>
    <col min="15887" max="15887" width="12.28515625" style="5" customWidth="1"/>
    <col min="15888" max="15888" width="19.28515625" style="5" customWidth="1"/>
    <col min="15889" max="15889" width="11.85546875" style="5" customWidth="1"/>
    <col min="15890" max="15890" width="9.140625" style="5" customWidth="1"/>
    <col min="15891" max="15891" width="13.42578125" style="5" customWidth="1"/>
    <col min="15892" max="15892" width="15.28515625" style="5" customWidth="1"/>
    <col min="15893" max="15893" width="15.42578125" style="5" customWidth="1"/>
    <col min="15894" max="15895" width="14.42578125" style="5" customWidth="1"/>
    <col min="15896" max="15896" width="5" style="5" customWidth="1"/>
    <col min="15897" max="15899" width="15.140625" style="5" customWidth="1"/>
    <col min="15900" max="15900" width="4.28515625" style="5" customWidth="1"/>
    <col min="15901" max="15901" width="16" style="5" customWidth="1"/>
    <col min="15902" max="15902" width="17.140625" style="5" customWidth="1"/>
    <col min="15903" max="15903" width="18.28515625" style="5" customWidth="1"/>
    <col min="15904" max="15904" width="4.85546875" style="5" customWidth="1"/>
    <col min="15905" max="15905" width="16" style="5" customWidth="1"/>
    <col min="15906" max="15906" width="17.140625" style="5" customWidth="1"/>
    <col min="15907" max="15907" width="18.28515625" style="5" customWidth="1"/>
    <col min="15908" max="15908" width="13.7109375" style="5" customWidth="1"/>
    <col min="15909" max="15909" width="16" style="5" customWidth="1"/>
    <col min="15910" max="15910" width="17.140625" style="5" customWidth="1"/>
    <col min="15911" max="15911" width="18.28515625" style="5" customWidth="1"/>
    <col min="15912" max="15912" width="13.7109375" style="5" customWidth="1"/>
    <col min="15913" max="15913" width="16" style="5" customWidth="1"/>
    <col min="15914" max="15914" width="17.140625" style="5" customWidth="1"/>
    <col min="15915" max="15915" width="18.28515625" style="5" customWidth="1"/>
    <col min="15916" max="15916" width="13.7109375" style="5" customWidth="1"/>
    <col min="15917" max="15917" width="16" style="5" customWidth="1"/>
    <col min="15918" max="15918" width="17.140625" style="5" customWidth="1"/>
    <col min="15919" max="15922" width="18.28515625" style="5" customWidth="1"/>
    <col min="15923" max="15923" width="15" style="5" customWidth="1"/>
    <col min="15924" max="15924" width="15.7109375" style="5" customWidth="1"/>
    <col min="15925" max="15925" width="49" style="5" customWidth="1"/>
    <col min="15926" max="15926" width="19.42578125" style="5" customWidth="1"/>
    <col min="15927" max="15927" width="14.5703125" style="5" customWidth="1"/>
    <col min="15928" max="15928" width="12.28515625" style="5" customWidth="1"/>
    <col min="15929" max="15929" width="14.5703125" style="5" customWidth="1"/>
    <col min="15930" max="15930" width="11.7109375" style="5" customWidth="1"/>
    <col min="15931" max="15931" width="14" style="5" customWidth="1"/>
    <col min="15932" max="15932" width="20.5703125" style="5" customWidth="1"/>
    <col min="15933" max="15933" width="11.7109375" style="5" customWidth="1"/>
    <col min="15934" max="15934" width="10.85546875" style="5" customWidth="1"/>
    <col min="15935" max="16128" width="9.140625" style="5"/>
    <col min="16129" max="16129" width="7.42578125" style="5" customWidth="1"/>
    <col min="16130" max="16130" width="20.28515625" style="5" customWidth="1"/>
    <col min="16131" max="16131" width="24.7109375" style="5" customWidth="1"/>
    <col min="16132" max="16132" width="35.7109375" style="5" customWidth="1"/>
    <col min="16133" max="16133" width="5" style="5" customWidth="1"/>
    <col min="16134" max="16134" width="12.85546875" style="5" customWidth="1"/>
    <col min="16135" max="16135" width="10.7109375" style="5" customWidth="1"/>
    <col min="16136" max="16136" width="7" style="5" customWidth="1"/>
    <col min="16137" max="16137" width="12.28515625" style="5" customWidth="1"/>
    <col min="16138" max="16138" width="10.7109375" style="5" customWidth="1"/>
    <col min="16139" max="16139" width="10.85546875" style="5" customWidth="1"/>
    <col min="16140" max="16140" width="8.85546875" style="5" customWidth="1"/>
    <col min="16141" max="16141" width="13.85546875" style="5" customWidth="1"/>
    <col min="16142" max="16142" width="20.42578125" style="5" customWidth="1"/>
    <col min="16143" max="16143" width="12.28515625" style="5" customWidth="1"/>
    <col min="16144" max="16144" width="19.28515625" style="5" customWidth="1"/>
    <col min="16145" max="16145" width="11.85546875" style="5" customWidth="1"/>
    <col min="16146" max="16146" width="9.140625" style="5" customWidth="1"/>
    <col min="16147" max="16147" width="13.42578125" style="5" customWidth="1"/>
    <col min="16148" max="16148" width="15.28515625" style="5" customWidth="1"/>
    <col min="16149" max="16149" width="15.42578125" style="5" customWidth="1"/>
    <col min="16150" max="16151" width="14.42578125" style="5" customWidth="1"/>
    <col min="16152" max="16152" width="5" style="5" customWidth="1"/>
    <col min="16153" max="16155" width="15.140625" style="5" customWidth="1"/>
    <col min="16156" max="16156" width="4.28515625" style="5" customWidth="1"/>
    <col min="16157" max="16157" width="16" style="5" customWidth="1"/>
    <col min="16158" max="16158" width="17.140625" style="5" customWidth="1"/>
    <col min="16159" max="16159" width="18.28515625" style="5" customWidth="1"/>
    <col min="16160" max="16160" width="4.85546875" style="5" customWidth="1"/>
    <col min="16161" max="16161" width="16" style="5" customWidth="1"/>
    <col min="16162" max="16162" width="17.140625" style="5" customWidth="1"/>
    <col min="16163" max="16163" width="18.28515625" style="5" customWidth="1"/>
    <col min="16164" max="16164" width="13.7109375" style="5" customWidth="1"/>
    <col min="16165" max="16165" width="16" style="5" customWidth="1"/>
    <col min="16166" max="16166" width="17.140625" style="5" customWidth="1"/>
    <col min="16167" max="16167" width="18.28515625" style="5" customWidth="1"/>
    <col min="16168" max="16168" width="13.7109375" style="5" customWidth="1"/>
    <col min="16169" max="16169" width="16" style="5" customWidth="1"/>
    <col min="16170" max="16170" width="17.140625" style="5" customWidth="1"/>
    <col min="16171" max="16171" width="18.28515625" style="5" customWidth="1"/>
    <col min="16172" max="16172" width="13.7109375" style="5" customWidth="1"/>
    <col min="16173" max="16173" width="16" style="5" customWidth="1"/>
    <col min="16174" max="16174" width="17.140625" style="5" customWidth="1"/>
    <col min="16175" max="16178" width="18.28515625" style="5" customWidth="1"/>
    <col min="16179" max="16179" width="15" style="5" customWidth="1"/>
    <col min="16180" max="16180" width="15.7109375" style="5" customWidth="1"/>
    <col min="16181" max="16181" width="49" style="5" customWidth="1"/>
    <col min="16182" max="16182" width="19.42578125" style="5" customWidth="1"/>
    <col min="16183" max="16183" width="14.5703125" style="5" customWidth="1"/>
    <col min="16184" max="16184" width="12.28515625" style="5" customWidth="1"/>
    <col min="16185" max="16185" width="14.5703125" style="5" customWidth="1"/>
    <col min="16186" max="16186" width="11.7109375" style="5" customWidth="1"/>
    <col min="16187" max="16187" width="14" style="5" customWidth="1"/>
    <col min="16188" max="16188" width="20.5703125" style="5" customWidth="1"/>
    <col min="16189" max="16189" width="11.7109375" style="5" customWidth="1"/>
    <col min="16190" max="16190" width="10.85546875" style="5" customWidth="1"/>
    <col min="16191" max="16384" width="9.140625" style="5"/>
  </cols>
  <sheetData>
    <row r="1" spans="1:70" s="2" customFormat="1" ht="13.15" customHeight="1" x14ac:dyDescent="0.25">
      <c r="G1" s="3"/>
      <c r="H1" s="3"/>
      <c r="I1" s="3"/>
      <c r="J1" s="3"/>
      <c r="K1" s="3"/>
      <c r="L1" s="3"/>
      <c r="M1" s="3"/>
      <c r="N1" s="3"/>
      <c r="O1" s="3" t="s">
        <v>250</v>
      </c>
      <c r="P1" s="3"/>
      <c r="Q1" s="3"/>
      <c r="R1" s="3"/>
      <c r="S1" s="3"/>
      <c r="T1" s="3"/>
      <c r="U1" s="3"/>
      <c r="V1" s="3"/>
      <c r="W1" s="3"/>
      <c r="X1" s="3"/>
      <c r="Y1" s="4"/>
      <c r="Z1" s="4"/>
      <c r="AA1" s="4"/>
      <c r="AB1" s="3"/>
      <c r="AC1" s="3"/>
      <c r="AD1" s="3"/>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3"/>
      <c r="BF1" s="5"/>
      <c r="BG1" s="6" t="s">
        <v>203</v>
      </c>
      <c r="BH1" s="5"/>
      <c r="BI1" s="5"/>
    </row>
    <row r="2" spans="1:70" s="2" customFormat="1" ht="13.15" customHeight="1" x14ac:dyDescent="0.25">
      <c r="F2" s="3"/>
      <c r="G2" s="3"/>
      <c r="H2" s="3"/>
      <c r="I2" s="7"/>
      <c r="J2" s="7"/>
      <c r="K2" s="3"/>
      <c r="L2" s="3"/>
      <c r="M2" s="3"/>
      <c r="N2" s="3"/>
      <c r="O2" s="3"/>
      <c r="P2" s="3"/>
      <c r="Q2" s="3"/>
      <c r="R2" s="3"/>
      <c r="S2" s="3"/>
      <c r="T2" s="7"/>
      <c r="U2" s="3"/>
      <c r="V2" s="3"/>
      <c r="W2" s="3"/>
      <c r="X2" s="3"/>
      <c r="Y2" s="4"/>
      <c r="Z2" s="4"/>
      <c r="AA2" s="4"/>
      <c r="AB2" s="3"/>
      <c r="AC2" s="3"/>
      <c r="AD2" s="3"/>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3"/>
      <c r="BF2" s="5"/>
      <c r="BG2" s="6" t="s">
        <v>204</v>
      </c>
      <c r="BH2" s="5"/>
      <c r="BI2" s="5"/>
    </row>
    <row r="3" spans="1:70" s="2" customFormat="1" ht="13.15" customHeight="1" thickBot="1" x14ac:dyDescent="0.3">
      <c r="G3" s="8"/>
      <c r="H3" s="8"/>
      <c r="I3" s="9"/>
      <c r="J3" s="9"/>
      <c r="K3" s="8"/>
      <c r="L3" s="8"/>
      <c r="M3" s="8"/>
      <c r="N3" s="8"/>
      <c r="O3" s="8"/>
      <c r="P3" s="8"/>
      <c r="Q3" s="8"/>
      <c r="R3" s="8"/>
      <c r="S3" s="8"/>
      <c r="T3" s="9"/>
      <c r="U3" s="8"/>
      <c r="V3" s="8"/>
      <c r="W3" s="8"/>
      <c r="X3" s="8"/>
      <c r="Y3" s="10"/>
      <c r="Z3" s="10"/>
      <c r="AA3" s="10"/>
      <c r="AB3" s="8"/>
      <c r="AC3" s="8"/>
      <c r="AD3" s="8"/>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7"/>
      <c r="BC3" s="157"/>
      <c r="BD3" s="157"/>
      <c r="BF3" s="5"/>
      <c r="BG3" s="5"/>
      <c r="BH3" s="5"/>
      <c r="BI3" s="5"/>
    </row>
    <row r="4" spans="1:70" s="2" customFormat="1" ht="13.15" customHeight="1" x14ac:dyDescent="0.25">
      <c r="A4" s="346" t="s">
        <v>1</v>
      </c>
      <c r="B4" s="346" t="s">
        <v>205</v>
      </c>
      <c r="C4" s="346" t="s">
        <v>198</v>
      </c>
      <c r="D4" s="188"/>
      <c r="E4" s="346" t="s">
        <v>199</v>
      </c>
      <c r="F4" s="341" t="s">
        <v>2</v>
      </c>
      <c r="G4" s="341" t="s">
        <v>91</v>
      </c>
      <c r="H4" s="185"/>
      <c r="I4" s="341" t="s">
        <v>92</v>
      </c>
      <c r="J4" s="341" t="s">
        <v>93</v>
      </c>
      <c r="K4" s="341" t="s">
        <v>9</v>
      </c>
      <c r="L4" s="341" t="s">
        <v>94</v>
      </c>
      <c r="M4" s="341" t="s">
        <v>20</v>
      </c>
      <c r="N4" s="341" t="s">
        <v>10</v>
      </c>
      <c r="O4" s="341" t="s">
        <v>95</v>
      </c>
      <c r="P4" s="341" t="s">
        <v>96</v>
      </c>
      <c r="Q4" s="341" t="s">
        <v>97</v>
      </c>
      <c r="R4" s="341" t="s">
        <v>98</v>
      </c>
      <c r="S4" s="341" t="s">
        <v>99</v>
      </c>
      <c r="T4" s="341" t="s">
        <v>100</v>
      </c>
      <c r="U4" s="341" t="s">
        <v>13</v>
      </c>
      <c r="V4" s="341" t="s">
        <v>101</v>
      </c>
      <c r="W4" s="341"/>
      <c r="X4" s="341"/>
      <c r="Y4" s="341" t="s">
        <v>102</v>
      </c>
      <c r="Z4" s="341"/>
      <c r="AA4" s="341"/>
      <c r="AB4" s="341" t="s">
        <v>103</v>
      </c>
      <c r="AC4" s="341" t="s">
        <v>104</v>
      </c>
      <c r="AD4" s="344" t="s">
        <v>105</v>
      </c>
      <c r="AE4" s="345"/>
      <c r="AF4" s="345"/>
      <c r="AG4" s="345"/>
      <c r="AH4" s="338" t="s">
        <v>106</v>
      </c>
      <c r="AI4" s="338"/>
      <c r="AJ4" s="338"/>
      <c r="AK4" s="338"/>
      <c r="AL4" s="338" t="s">
        <v>107</v>
      </c>
      <c r="AM4" s="338"/>
      <c r="AN4" s="338"/>
      <c r="AO4" s="338"/>
      <c r="AP4" s="338" t="s">
        <v>108</v>
      </c>
      <c r="AQ4" s="338"/>
      <c r="AR4" s="338"/>
      <c r="AS4" s="338"/>
      <c r="AT4" s="338" t="s">
        <v>182</v>
      </c>
      <c r="AU4" s="338"/>
      <c r="AV4" s="338"/>
      <c r="AW4" s="338"/>
      <c r="AX4" s="338" t="s">
        <v>183</v>
      </c>
      <c r="AY4" s="338"/>
      <c r="AZ4" s="338"/>
      <c r="BA4" s="338"/>
      <c r="BB4" s="338" t="s">
        <v>109</v>
      </c>
      <c r="BC4" s="338"/>
      <c r="BD4" s="338"/>
      <c r="BE4" s="341" t="s">
        <v>110</v>
      </c>
      <c r="BF4" s="341" t="s">
        <v>111</v>
      </c>
      <c r="BG4" s="341"/>
      <c r="BH4" s="341" t="s">
        <v>112</v>
      </c>
      <c r="BI4" s="341"/>
      <c r="BJ4" s="341"/>
      <c r="BK4" s="341"/>
      <c r="BL4" s="341"/>
      <c r="BM4" s="341"/>
      <c r="BN4" s="341"/>
      <c r="BO4" s="341"/>
      <c r="BP4" s="342"/>
      <c r="BQ4" s="335" t="s">
        <v>22</v>
      </c>
    </row>
    <row r="5" spans="1:70" s="2" customFormat="1" ht="13.15" customHeight="1" x14ac:dyDescent="0.25">
      <c r="A5" s="347"/>
      <c r="B5" s="347"/>
      <c r="C5" s="347"/>
      <c r="D5" s="189"/>
      <c r="E5" s="347"/>
      <c r="F5" s="333"/>
      <c r="G5" s="333"/>
      <c r="H5" s="186"/>
      <c r="I5" s="333"/>
      <c r="J5" s="333"/>
      <c r="K5" s="333"/>
      <c r="L5" s="333"/>
      <c r="M5" s="333"/>
      <c r="N5" s="333"/>
      <c r="O5" s="333"/>
      <c r="P5" s="333"/>
      <c r="Q5" s="333"/>
      <c r="R5" s="333"/>
      <c r="S5" s="333"/>
      <c r="T5" s="333"/>
      <c r="U5" s="333"/>
      <c r="V5" s="16" t="s">
        <v>113</v>
      </c>
      <c r="W5" s="333" t="s">
        <v>114</v>
      </c>
      <c r="X5" s="333"/>
      <c r="Y5" s="333"/>
      <c r="Z5" s="333"/>
      <c r="AA5" s="333"/>
      <c r="AB5" s="333"/>
      <c r="AC5" s="333"/>
      <c r="AD5" s="333" t="s">
        <v>16</v>
      </c>
      <c r="AE5" s="339" t="s">
        <v>17</v>
      </c>
      <c r="AF5" s="339" t="s">
        <v>115</v>
      </c>
      <c r="AG5" s="339" t="s">
        <v>116</v>
      </c>
      <c r="AH5" s="339" t="s">
        <v>16</v>
      </c>
      <c r="AI5" s="339" t="s">
        <v>17</v>
      </c>
      <c r="AJ5" s="339" t="s">
        <v>115</v>
      </c>
      <c r="AK5" s="339" t="s">
        <v>116</v>
      </c>
      <c r="AL5" s="339" t="s">
        <v>16</v>
      </c>
      <c r="AM5" s="339" t="s">
        <v>17</v>
      </c>
      <c r="AN5" s="339" t="s">
        <v>115</v>
      </c>
      <c r="AO5" s="339" t="s">
        <v>116</v>
      </c>
      <c r="AP5" s="339" t="s">
        <v>16</v>
      </c>
      <c r="AQ5" s="339" t="s">
        <v>17</v>
      </c>
      <c r="AR5" s="339" t="s">
        <v>115</v>
      </c>
      <c r="AS5" s="339" t="s">
        <v>116</v>
      </c>
      <c r="AT5" s="339" t="s">
        <v>16</v>
      </c>
      <c r="AU5" s="339" t="s">
        <v>17</v>
      </c>
      <c r="AV5" s="339" t="s">
        <v>115</v>
      </c>
      <c r="AW5" s="339" t="s">
        <v>116</v>
      </c>
      <c r="AX5" s="339" t="s">
        <v>16</v>
      </c>
      <c r="AY5" s="339" t="s">
        <v>17</v>
      </c>
      <c r="AZ5" s="339" t="s">
        <v>115</v>
      </c>
      <c r="BA5" s="339" t="s">
        <v>116</v>
      </c>
      <c r="BB5" s="339" t="s">
        <v>16</v>
      </c>
      <c r="BC5" s="339" t="s">
        <v>115</v>
      </c>
      <c r="BD5" s="339" t="s">
        <v>116</v>
      </c>
      <c r="BE5" s="333"/>
      <c r="BF5" s="333" t="s">
        <v>117</v>
      </c>
      <c r="BG5" s="333" t="s">
        <v>118</v>
      </c>
      <c r="BH5" s="333" t="s">
        <v>119</v>
      </c>
      <c r="BI5" s="333"/>
      <c r="BJ5" s="333"/>
      <c r="BK5" s="333" t="s">
        <v>120</v>
      </c>
      <c r="BL5" s="333"/>
      <c r="BM5" s="333"/>
      <c r="BN5" s="333" t="s">
        <v>121</v>
      </c>
      <c r="BO5" s="333"/>
      <c r="BP5" s="343"/>
      <c r="BQ5" s="336"/>
    </row>
    <row r="6" spans="1:70" s="4" customFormat="1" ht="13.15" customHeight="1" thickBot="1" x14ac:dyDescent="0.25">
      <c r="A6" s="348"/>
      <c r="B6" s="348"/>
      <c r="C6" s="348"/>
      <c r="D6" s="190"/>
      <c r="E6" s="348"/>
      <c r="F6" s="334"/>
      <c r="G6" s="334"/>
      <c r="H6" s="187"/>
      <c r="I6" s="334"/>
      <c r="J6" s="334"/>
      <c r="K6" s="334"/>
      <c r="L6" s="334"/>
      <c r="M6" s="334"/>
      <c r="N6" s="334"/>
      <c r="O6" s="334"/>
      <c r="P6" s="334"/>
      <c r="Q6" s="334"/>
      <c r="R6" s="334"/>
      <c r="S6" s="334"/>
      <c r="T6" s="334"/>
      <c r="U6" s="334"/>
      <c r="V6" s="17" t="s">
        <v>122</v>
      </c>
      <c r="W6" s="17" t="s">
        <v>123</v>
      </c>
      <c r="X6" s="17" t="s">
        <v>122</v>
      </c>
      <c r="Y6" s="17" t="s">
        <v>124</v>
      </c>
      <c r="Z6" s="17" t="s">
        <v>125</v>
      </c>
      <c r="AA6" s="17" t="s">
        <v>126</v>
      </c>
      <c r="AB6" s="334"/>
      <c r="AC6" s="334"/>
      <c r="AD6" s="334"/>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34"/>
      <c r="BF6" s="334"/>
      <c r="BG6" s="334"/>
      <c r="BH6" s="17" t="s">
        <v>127</v>
      </c>
      <c r="BI6" s="17" t="s">
        <v>128</v>
      </c>
      <c r="BJ6" s="17" t="s">
        <v>129</v>
      </c>
      <c r="BK6" s="17" t="s">
        <v>127</v>
      </c>
      <c r="BL6" s="17" t="s">
        <v>128</v>
      </c>
      <c r="BM6" s="17" t="s">
        <v>129</v>
      </c>
      <c r="BN6" s="17" t="s">
        <v>127</v>
      </c>
      <c r="BO6" s="17" t="s">
        <v>128</v>
      </c>
      <c r="BP6" s="18" t="s">
        <v>129</v>
      </c>
      <c r="BQ6" s="337"/>
    </row>
    <row r="7" spans="1:70" s="7" customFormat="1" ht="13.15" customHeight="1" thickBot="1" x14ac:dyDescent="0.25">
      <c r="A7" s="19"/>
      <c r="B7" s="20" t="s">
        <v>130</v>
      </c>
      <c r="C7" s="20" t="s">
        <v>131</v>
      </c>
      <c r="D7" s="20"/>
      <c r="E7" s="20" t="s">
        <v>132</v>
      </c>
      <c r="F7" s="21" t="s">
        <v>133</v>
      </c>
      <c r="G7" s="22" t="s">
        <v>134</v>
      </c>
      <c r="H7" s="22"/>
      <c r="I7" s="21" t="s">
        <v>135</v>
      </c>
      <c r="J7" s="22" t="s">
        <v>136</v>
      </c>
      <c r="K7" s="21" t="s">
        <v>137</v>
      </c>
      <c r="L7" s="22" t="s">
        <v>138</v>
      </c>
      <c r="M7" s="21" t="s">
        <v>139</v>
      </c>
      <c r="N7" s="22" t="s">
        <v>140</v>
      </c>
      <c r="O7" s="21" t="s">
        <v>141</v>
      </c>
      <c r="P7" s="22" t="s">
        <v>142</v>
      </c>
      <c r="Q7" s="21" t="s">
        <v>143</v>
      </c>
      <c r="R7" s="22" t="s">
        <v>144</v>
      </c>
      <c r="S7" s="21" t="s">
        <v>145</v>
      </c>
      <c r="T7" s="22" t="s">
        <v>146</v>
      </c>
      <c r="U7" s="21" t="s">
        <v>147</v>
      </c>
      <c r="V7" s="22" t="s">
        <v>148</v>
      </c>
      <c r="W7" s="21" t="s">
        <v>149</v>
      </c>
      <c r="X7" s="22" t="s">
        <v>150</v>
      </c>
      <c r="Y7" s="21" t="s">
        <v>151</v>
      </c>
      <c r="Z7" s="22" t="s">
        <v>152</v>
      </c>
      <c r="AA7" s="21" t="s">
        <v>153</v>
      </c>
      <c r="AB7" s="22" t="s">
        <v>154</v>
      </c>
      <c r="AC7" s="21" t="s">
        <v>155</v>
      </c>
      <c r="AD7" s="22" t="s">
        <v>156</v>
      </c>
      <c r="AE7" s="21" t="s">
        <v>157</v>
      </c>
      <c r="AF7" s="22" t="s">
        <v>158</v>
      </c>
      <c r="AG7" s="21" t="s">
        <v>159</v>
      </c>
      <c r="AH7" s="22" t="s">
        <v>160</v>
      </c>
      <c r="AI7" s="21" t="s">
        <v>161</v>
      </c>
      <c r="AJ7" s="22" t="s">
        <v>162</v>
      </c>
      <c r="AK7" s="21" t="s">
        <v>163</v>
      </c>
      <c r="AL7" s="22" t="s">
        <v>164</v>
      </c>
      <c r="AM7" s="21" t="s">
        <v>165</v>
      </c>
      <c r="AN7" s="22" t="s">
        <v>166</v>
      </c>
      <c r="AO7" s="21" t="s">
        <v>167</v>
      </c>
      <c r="AP7" s="22" t="s">
        <v>168</v>
      </c>
      <c r="AQ7" s="21" t="s">
        <v>169</v>
      </c>
      <c r="AR7" s="22" t="s">
        <v>170</v>
      </c>
      <c r="AS7" s="21" t="s">
        <v>171</v>
      </c>
      <c r="AT7" s="22" t="s">
        <v>172</v>
      </c>
      <c r="AU7" s="21" t="s">
        <v>173</v>
      </c>
      <c r="AV7" s="22" t="s">
        <v>174</v>
      </c>
      <c r="AW7" s="21" t="s">
        <v>175</v>
      </c>
      <c r="AX7" s="22" t="s">
        <v>176</v>
      </c>
      <c r="AY7" s="21" t="s">
        <v>177</v>
      </c>
      <c r="AZ7" s="22" t="s">
        <v>178</v>
      </c>
      <c r="BA7" s="21" t="s">
        <v>179</v>
      </c>
      <c r="BB7" s="22" t="s">
        <v>187</v>
      </c>
      <c r="BC7" s="21" t="s">
        <v>188</v>
      </c>
      <c r="BD7" s="22" t="s">
        <v>189</v>
      </c>
      <c r="BE7" s="21" t="s">
        <v>186</v>
      </c>
      <c r="BF7" s="22" t="s">
        <v>190</v>
      </c>
      <c r="BG7" s="121" t="s">
        <v>191</v>
      </c>
      <c r="BH7" s="122" t="s">
        <v>192</v>
      </c>
      <c r="BI7" s="121" t="s">
        <v>193</v>
      </c>
      <c r="BJ7" s="122" t="s">
        <v>194</v>
      </c>
      <c r="BK7" s="121" t="s">
        <v>184</v>
      </c>
      <c r="BL7" s="122" t="s">
        <v>195</v>
      </c>
      <c r="BM7" s="121" t="s">
        <v>196</v>
      </c>
      <c r="BN7" s="122" t="s">
        <v>197</v>
      </c>
      <c r="BO7" s="121" t="s">
        <v>200</v>
      </c>
      <c r="BP7" s="123" t="s">
        <v>201</v>
      </c>
      <c r="BQ7" s="124" t="s">
        <v>202</v>
      </c>
    </row>
    <row r="8" spans="1:70" ht="13.15" customHeight="1" x14ac:dyDescent="0.25">
      <c r="A8" s="23"/>
      <c r="B8" s="23"/>
      <c r="C8" s="23"/>
      <c r="D8" s="23"/>
      <c r="E8" s="23"/>
      <c r="F8" s="16" t="s">
        <v>181</v>
      </c>
      <c r="G8" s="23"/>
      <c r="H8" s="23"/>
      <c r="I8" s="24"/>
      <c r="J8" s="24"/>
      <c r="K8" s="23"/>
      <c r="L8" s="23"/>
      <c r="M8" s="23"/>
      <c r="N8" s="23"/>
      <c r="O8" s="23"/>
      <c r="P8" s="23"/>
      <c r="Q8" s="23"/>
      <c r="R8" s="23"/>
      <c r="S8" s="23"/>
      <c r="T8" s="24"/>
      <c r="U8" s="23"/>
      <c r="V8" s="23"/>
      <c r="W8" s="23"/>
      <c r="X8" s="23"/>
      <c r="Y8" s="25"/>
      <c r="Z8" s="25"/>
      <c r="AA8" s="25"/>
      <c r="AB8" s="23"/>
      <c r="AC8" s="23"/>
      <c r="AD8" s="23"/>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61"/>
      <c r="BD8" s="161"/>
      <c r="BE8" s="23"/>
      <c r="BF8" s="23"/>
      <c r="BG8" s="23"/>
      <c r="BH8" s="24"/>
      <c r="BI8" s="23"/>
      <c r="BJ8" s="23"/>
      <c r="BK8" s="24"/>
      <c r="BL8" s="23"/>
      <c r="BM8" s="23"/>
      <c r="BN8" s="24"/>
      <c r="BO8" s="23"/>
      <c r="BP8" s="23"/>
      <c r="BQ8" s="23"/>
    </row>
    <row r="9" spans="1:70" ht="13.15" customHeight="1" x14ac:dyDescent="0.25">
      <c r="A9" s="23"/>
      <c r="B9" s="23"/>
      <c r="C9" s="23"/>
      <c r="D9" s="23"/>
      <c r="E9" s="23"/>
      <c r="F9" s="16" t="s">
        <v>185</v>
      </c>
      <c r="G9" s="23"/>
      <c r="H9" s="23"/>
      <c r="I9" s="24"/>
      <c r="J9" s="24"/>
      <c r="K9" s="23"/>
      <c r="L9" s="23"/>
      <c r="M9" s="23"/>
      <c r="N9" s="23"/>
      <c r="O9" s="23"/>
      <c r="P9" s="23"/>
      <c r="Q9" s="23"/>
      <c r="R9" s="23"/>
      <c r="S9" s="23"/>
      <c r="T9" s="24"/>
      <c r="U9" s="23"/>
      <c r="V9" s="23"/>
      <c r="W9" s="23"/>
      <c r="X9" s="23"/>
      <c r="Y9" s="25"/>
      <c r="Z9" s="25"/>
      <c r="AA9" s="25"/>
      <c r="AB9" s="23"/>
      <c r="AC9" s="23"/>
      <c r="AD9" s="23"/>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61"/>
      <c r="BD9" s="161"/>
      <c r="BE9" s="23"/>
      <c r="BF9" s="23"/>
      <c r="BG9" s="23"/>
      <c r="BH9" s="24"/>
      <c r="BI9" s="23"/>
      <c r="BJ9" s="23"/>
      <c r="BK9" s="24"/>
      <c r="BL9" s="23"/>
      <c r="BM9" s="23"/>
      <c r="BN9" s="24"/>
      <c r="BO9" s="23"/>
      <c r="BP9" s="23"/>
      <c r="BQ9" s="23"/>
    </row>
    <row r="10" spans="1:70" s="125" customFormat="1" ht="13.15" customHeight="1" x14ac:dyDescent="0.2">
      <c r="A10" s="1" t="s">
        <v>235</v>
      </c>
      <c r="B10" s="1"/>
      <c r="C10" s="1"/>
      <c r="D10" s="1"/>
      <c r="E10" s="1"/>
      <c r="F10" s="1" t="s">
        <v>236</v>
      </c>
      <c r="G10" s="120" t="s">
        <v>237</v>
      </c>
      <c r="H10" s="1">
        <v>120006031</v>
      </c>
      <c r="I10" s="120" t="s">
        <v>238</v>
      </c>
      <c r="J10" s="120" t="s">
        <v>239</v>
      </c>
      <c r="K10" s="119" t="s">
        <v>222</v>
      </c>
      <c r="L10" s="120"/>
      <c r="M10" s="120" t="s">
        <v>240</v>
      </c>
      <c r="N10" s="120">
        <v>30</v>
      </c>
      <c r="O10" s="120" t="s">
        <v>241</v>
      </c>
      <c r="P10" s="120" t="s">
        <v>242</v>
      </c>
      <c r="Q10" s="120" t="s">
        <v>224</v>
      </c>
      <c r="R10" s="120" t="s">
        <v>225</v>
      </c>
      <c r="S10" s="120">
        <v>230000000</v>
      </c>
      <c r="T10" s="120" t="s">
        <v>216</v>
      </c>
      <c r="U10" s="120" t="s">
        <v>217</v>
      </c>
      <c r="V10" s="120"/>
      <c r="W10" s="120" t="s">
        <v>243</v>
      </c>
      <c r="X10" s="120" t="s">
        <v>244</v>
      </c>
      <c r="Y10" s="146">
        <v>30</v>
      </c>
      <c r="Z10" s="120" t="s">
        <v>184</v>
      </c>
      <c r="AA10" s="146">
        <v>10</v>
      </c>
      <c r="AB10" s="120" t="s">
        <v>245</v>
      </c>
      <c r="AC10" s="120" t="s">
        <v>229</v>
      </c>
      <c r="AD10" s="214">
        <v>416.68399999999997</v>
      </c>
      <c r="AE10" s="215">
        <v>388524</v>
      </c>
      <c r="AF10" s="215">
        <v>161891734.41</v>
      </c>
      <c r="AG10" s="215">
        <v>181318742.53999999</v>
      </c>
      <c r="AH10" s="215">
        <v>1300</v>
      </c>
      <c r="AI10" s="215">
        <v>388524</v>
      </c>
      <c r="AJ10" s="215">
        <v>505081200</v>
      </c>
      <c r="AK10" s="215">
        <v>565690944</v>
      </c>
      <c r="AL10" s="215">
        <v>800</v>
      </c>
      <c r="AM10" s="215">
        <v>388524</v>
      </c>
      <c r="AN10" s="215">
        <v>310819200</v>
      </c>
      <c r="AO10" s="215">
        <v>348117504.00000006</v>
      </c>
      <c r="AP10" s="216">
        <v>800</v>
      </c>
      <c r="AQ10" s="215">
        <v>388524</v>
      </c>
      <c r="AR10" s="215">
        <v>310819200</v>
      </c>
      <c r="AS10" s="215">
        <v>348117504.00000006</v>
      </c>
      <c r="AT10" s="216">
        <v>800</v>
      </c>
      <c r="AU10" s="215">
        <v>388524</v>
      </c>
      <c r="AV10" s="215">
        <v>310819200</v>
      </c>
      <c r="AW10" s="215">
        <v>348117504.00000006</v>
      </c>
      <c r="AX10" s="216"/>
      <c r="AY10" s="216"/>
      <c r="AZ10" s="216"/>
      <c r="BA10" s="216"/>
      <c r="BB10" s="216"/>
      <c r="BC10" s="215">
        <v>1599430534.4099998</v>
      </c>
      <c r="BD10" s="215">
        <v>1791362198.5392001</v>
      </c>
      <c r="BE10" s="120" t="s">
        <v>246</v>
      </c>
      <c r="BF10" s="217" t="s">
        <v>247</v>
      </c>
      <c r="BG10" s="217" t="s">
        <v>247</v>
      </c>
      <c r="BH10" s="120"/>
      <c r="BI10" s="120"/>
      <c r="BJ10" s="120"/>
      <c r="BK10" s="120"/>
      <c r="BL10" s="120"/>
      <c r="BM10" s="120"/>
      <c r="BN10" s="120"/>
      <c r="BO10" s="120"/>
      <c r="BP10" s="120"/>
      <c r="BQ10" s="120"/>
    </row>
    <row r="11" spans="1:70" ht="13.15" customHeight="1" x14ac:dyDescent="0.25">
      <c r="A11" s="23"/>
      <c r="B11" s="23"/>
      <c r="C11" s="23"/>
      <c r="D11" s="23"/>
      <c r="E11" s="24"/>
      <c r="F11" s="16" t="s">
        <v>206</v>
      </c>
      <c r="G11" s="23"/>
      <c r="H11" s="23"/>
      <c r="I11" s="24"/>
      <c r="J11" s="23"/>
      <c r="K11" s="23"/>
      <c r="L11" s="23"/>
      <c r="M11" s="23"/>
      <c r="N11" s="23"/>
      <c r="O11" s="23"/>
      <c r="P11" s="23"/>
      <c r="Q11" s="23"/>
      <c r="R11" s="23"/>
      <c r="S11" s="24"/>
      <c r="T11" s="23"/>
      <c r="U11" s="23"/>
      <c r="V11" s="23"/>
      <c r="X11" s="25"/>
      <c r="Y11" s="25"/>
      <c r="Z11" s="25"/>
      <c r="AA11" s="23"/>
      <c r="AB11" s="23"/>
      <c r="AC11" s="23"/>
      <c r="AD11" s="23"/>
      <c r="AE11" s="152"/>
      <c r="AF11" s="153">
        <f t="shared" ref="AF11:BD11" si="0">SUM(AF10:AF10)</f>
        <v>161891734.41</v>
      </c>
      <c r="AG11" s="153">
        <f t="shared" si="0"/>
        <v>181318742.53999999</v>
      </c>
      <c r="AH11" s="153">
        <f t="shared" si="0"/>
        <v>1300</v>
      </c>
      <c r="AI11" s="153">
        <f t="shared" si="0"/>
        <v>388524</v>
      </c>
      <c r="AJ11" s="153">
        <f t="shared" si="0"/>
        <v>505081200</v>
      </c>
      <c r="AK11" s="153">
        <f t="shared" si="0"/>
        <v>565690944</v>
      </c>
      <c r="AL11" s="153">
        <f t="shared" si="0"/>
        <v>800</v>
      </c>
      <c r="AM11" s="153">
        <f t="shared" si="0"/>
        <v>388524</v>
      </c>
      <c r="AN11" s="153">
        <f t="shared" si="0"/>
        <v>310819200</v>
      </c>
      <c r="AO11" s="153">
        <f t="shared" si="0"/>
        <v>348117504.00000006</v>
      </c>
      <c r="AP11" s="153">
        <f t="shared" si="0"/>
        <v>800</v>
      </c>
      <c r="AQ11" s="153">
        <f t="shared" si="0"/>
        <v>388524</v>
      </c>
      <c r="AR11" s="153">
        <f t="shared" si="0"/>
        <v>310819200</v>
      </c>
      <c r="AS11" s="153">
        <f t="shared" si="0"/>
        <v>348117504.00000006</v>
      </c>
      <c r="AT11" s="153">
        <f t="shared" si="0"/>
        <v>800</v>
      </c>
      <c r="AU11" s="153">
        <f t="shared" si="0"/>
        <v>388524</v>
      </c>
      <c r="AV11" s="153">
        <f t="shared" si="0"/>
        <v>310819200</v>
      </c>
      <c r="AW11" s="153">
        <f t="shared" si="0"/>
        <v>348117504.00000006</v>
      </c>
      <c r="AX11" s="153">
        <f t="shared" si="0"/>
        <v>0</v>
      </c>
      <c r="AY11" s="153">
        <f t="shared" si="0"/>
        <v>0</v>
      </c>
      <c r="AZ11" s="153">
        <f t="shared" si="0"/>
        <v>0</v>
      </c>
      <c r="BA11" s="153">
        <f t="shared" si="0"/>
        <v>0</v>
      </c>
      <c r="BB11" s="153">
        <f t="shared" si="0"/>
        <v>0</v>
      </c>
      <c r="BC11" s="153">
        <f t="shared" si="0"/>
        <v>1599430534.4099998</v>
      </c>
      <c r="BD11" s="153">
        <f t="shared" si="0"/>
        <v>1791362198.5392001</v>
      </c>
      <c r="BE11" s="23"/>
      <c r="BF11" s="23"/>
      <c r="BG11" s="24"/>
      <c r="BH11" s="23"/>
      <c r="BI11" s="23"/>
      <c r="BJ11" s="24"/>
      <c r="BK11" s="23"/>
      <c r="BL11" s="23"/>
      <c r="BM11" s="24"/>
      <c r="BN11" s="23"/>
      <c r="BO11" s="23"/>
      <c r="BP11" s="23"/>
      <c r="BQ11" s="23"/>
    </row>
    <row r="12" spans="1:70" ht="12.75" customHeight="1" x14ac:dyDescent="0.25">
      <c r="A12" s="23"/>
      <c r="B12" s="23"/>
      <c r="C12" s="23"/>
      <c r="D12" s="23"/>
      <c r="E12" s="24"/>
      <c r="F12" s="16" t="s">
        <v>207</v>
      </c>
      <c r="G12" s="23"/>
      <c r="H12" s="23"/>
      <c r="I12" s="24"/>
      <c r="J12" s="23"/>
      <c r="K12" s="23"/>
      <c r="L12" s="23"/>
      <c r="M12" s="23"/>
      <c r="N12" s="23"/>
      <c r="O12" s="23"/>
      <c r="P12" s="23"/>
      <c r="Q12" s="23"/>
      <c r="R12" s="23"/>
      <c r="S12" s="24"/>
      <c r="T12" s="23"/>
      <c r="U12" s="23"/>
      <c r="V12" s="23"/>
      <c r="W12" s="23"/>
      <c r="X12" s="25"/>
      <c r="Y12" s="25"/>
      <c r="Z12" s="25"/>
      <c r="AA12" s="23"/>
      <c r="AB12" s="23"/>
      <c r="AC12" s="23"/>
      <c r="AD12" s="23"/>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61"/>
      <c r="BC12" s="161"/>
      <c r="BD12" s="151"/>
      <c r="BE12" s="23"/>
      <c r="BF12" s="23"/>
      <c r="BG12" s="24"/>
      <c r="BH12" s="23"/>
      <c r="BI12" s="23"/>
      <c r="BJ12" s="24"/>
      <c r="BK12" s="23"/>
      <c r="BL12" s="23"/>
      <c r="BM12" s="24"/>
      <c r="BN12" s="23"/>
      <c r="BO12" s="23"/>
      <c r="BP12" s="23"/>
      <c r="BQ12" s="23"/>
    </row>
    <row r="13" spans="1:70" s="223" customFormat="1" ht="13.15" customHeight="1" x14ac:dyDescent="0.2">
      <c r="A13" s="218" t="s">
        <v>235</v>
      </c>
      <c r="B13" s="218"/>
      <c r="C13" s="218"/>
      <c r="D13" s="218"/>
      <c r="E13" s="218"/>
      <c r="F13" s="218" t="s">
        <v>248</v>
      </c>
      <c r="G13" s="219" t="s">
        <v>237</v>
      </c>
      <c r="H13" s="218">
        <v>120006031</v>
      </c>
      <c r="I13" s="219" t="s">
        <v>238</v>
      </c>
      <c r="J13" s="219" t="s">
        <v>239</v>
      </c>
      <c r="K13" s="220" t="s">
        <v>222</v>
      </c>
      <c r="L13" s="219"/>
      <c r="M13" s="219" t="s">
        <v>240</v>
      </c>
      <c r="N13" s="219">
        <v>30</v>
      </c>
      <c r="O13" s="219" t="s">
        <v>241</v>
      </c>
      <c r="P13" s="219" t="s">
        <v>242</v>
      </c>
      <c r="Q13" s="219" t="s">
        <v>224</v>
      </c>
      <c r="R13" s="219" t="s">
        <v>225</v>
      </c>
      <c r="S13" s="219">
        <v>230000000</v>
      </c>
      <c r="T13" s="219" t="s">
        <v>216</v>
      </c>
      <c r="U13" s="219" t="s">
        <v>217</v>
      </c>
      <c r="V13" s="219"/>
      <c r="W13" s="219" t="s">
        <v>243</v>
      </c>
      <c r="X13" s="219" t="s">
        <v>244</v>
      </c>
      <c r="Y13" s="221">
        <v>30</v>
      </c>
      <c r="Z13" s="219" t="s">
        <v>184</v>
      </c>
      <c r="AA13" s="221">
        <v>10</v>
      </c>
      <c r="AB13" s="219" t="s">
        <v>245</v>
      </c>
      <c r="AC13" s="219" t="s">
        <v>229</v>
      </c>
      <c r="AD13" s="328">
        <v>416.68399999999997</v>
      </c>
      <c r="AE13" s="243">
        <v>388524</v>
      </c>
      <c r="AF13" s="243">
        <f>AD13*AE13</f>
        <v>161891734.41599998</v>
      </c>
      <c r="AG13" s="243">
        <f>AF13*1.12</f>
        <v>181318742.54591998</v>
      </c>
      <c r="AH13" s="329">
        <v>657.2</v>
      </c>
      <c r="AI13" s="330">
        <v>468856.5</v>
      </c>
      <c r="AJ13" s="330">
        <f>AH13*AI13</f>
        <v>308132491.80000001</v>
      </c>
      <c r="AK13" s="330">
        <f>AJ13*1.12</f>
        <v>345108390.81600004</v>
      </c>
      <c r="AL13" s="329">
        <v>0</v>
      </c>
      <c r="AM13" s="330">
        <v>0</v>
      </c>
      <c r="AN13" s="330">
        <f>AL13*AM13</f>
        <v>0</v>
      </c>
      <c r="AO13" s="330">
        <f>AN13*1.12</f>
        <v>0</v>
      </c>
      <c r="AP13" s="331">
        <v>0</v>
      </c>
      <c r="AQ13" s="330">
        <v>0</v>
      </c>
      <c r="AR13" s="330">
        <f>AP13*AQ13</f>
        <v>0</v>
      </c>
      <c r="AS13" s="330">
        <f>AR13*1.12</f>
        <v>0</v>
      </c>
      <c r="AT13" s="331">
        <v>0</v>
      </c>
      <c r="AU13" s="330">
        <v>0</v>
      </c>
      <c r="AV13" s="330">
        <f>AT13*AU13</f>
        <v>0</v>
      </c>
      <c r="AW13" s="330">
        <f>AV13*1.12</f>
        <v>0</v>
      </c>
      <c r="AX13" s="332"/>
      <c r="AY13" s="332"/>
      <c r="AZ13" s="332"/>
      <c r="BA13" s="332"/>
      <c r="BB13" s="332"/>
      <c r="BC13" s="330">
        <f>AV13+AR13+AN13+AJ13+AF13</f>
        <v>470024226.21599996</v>
      </c>
      <c r="BD13" s="330">
        <f t="shared" ref="BD13" si="1">AW13+AS13+AO13+AK13+AG13</f>
        <v>526427133.36192</v>
      </c>
      <c r="BE13" s="219" t="s">
        <v>246</v>
      </c>
      <c r="BF13" s="222" t="s">
        <v>247</v>
      </c>
      <c r="BG13" s="222" t="s">
        <v>247</v>
      </c>
      <c r="BH13" s="219"/>
      <c r="BI13" s="219"/>
      <c r="BJ13" s="219"/>
      <c r="BK13" s="219"/>
      <c r="BL13" s="219"/>
      <c r="BM13" s="219"/>
      <c r="BN13" s="219"/>
      <c r="BO13" s="219"/>
      <c r="BP13" s="219"/>
      <c r="BQ13" s="219" t="s">
        <v>249</v>
      </c>
    </row>
    <row r="14" spans="1:70" s="11" customFormat="1" ht="12.75" customHeight="1" x14ac:dyDescent="0.2">
      <c r="A14" s="27"/>
      <c r="B14" s="27"/>
      <c r="C14" s="27"/>
      <c r="D14" s="27"/>
      <c r="E14" s="27"/>
      <c r="F14" s="16" t="s">
        <v>208</v>
      </c>
      <c r="G14" s="27"/>
      <c r="H14" s="27"/>
      <c r="I14" s="14"/>
      <c r="J14" s="14"/>
      <c r="K14" s="27"/>
      <c r="L14" s="27"/>
      <c r="M14" s="27"/>
      <c r="N14" s="27"/>
      <c r="O14" s="27"/>
      <c r="P14" s="27"/>
      <c r="Q14" s="27"/>
      <c r="R14" s="27"/>
      <c r="S14" s="27"/>
      <c r="T14" s="14"/>
      <c r="U14" s="27"/>
      <c r="V14" s="27"/>
      <c r="W14" s="27"/>
      <c r="X14" s="27"/>
      <c r="Y14" s="28"/>
      <c r="Z14" s="28"/>
      <c r="AA14" s="28"/>
      <c r="AB14" s="27"/>
      <c r="AC14" s="27"/>
      <c r="AD14" s="27"/>
      <c r="AE14" s="159"/>
      <c r="AF14" s="153">
        <f t="shared" ref="AF14:BD14" si="2">SUM(AF13:AF13)</f>
        <v>161891734.41599998</v>
      </c>
      <c r="AG14" s="153">
        <f t="shared" si="2"/>
        <v>181318742.54591998</v>
      </c>
      <c r="AH14" s="153">
        <f t="shared" si="2"/>
        <v>657.2</v>
      </c>
      <c r="AI14" s="153">
        <f t="shared" si="2"/>
        <v>468856.5</v>
      </c>
      <c r="AJ14" s="153">
        <f t="shared" si="2"/>
        <v>308132491.80000001</v>
      </c>
      <c r="AK14" s="153">
        <f t="shared" si="2"/>
        <v>345108390.81600004</v>
      </c>
      <c r="AL14" s="153">
        <f t="shared" si="2"/>
        <v>0</v>
      </c>
      <c r="AM14" s="153">
        <f t="shared" si="2"/>
        <v>0</v>
      </c>
      <c r="AN14" s="153">
        <f t="shared" si="2"/>
        <v>0</v>
      </c>
      <c r="AO14" s="153">
        <f t="shared" si="2"/>
        <v>0</v>
      </c>
      <c r="AP14" s="153">
        <f t="shared" si="2"/>
        <v>0</v>
      </c>
      <c r="AQ14" s="153">
        <f t="shared" si="2"/>
        <v>0</v>
      </c>
      <c r="AR14" s="153">
        <f t="shared" si="2"/>
        <v>0</v>
      </c>
      <c r="AS14" s="153">
        <f t="shared" si="2"/>
        <v>0</v>
      </c>
      <c r="AT14" s="153">
        <f t="shared" si="2"/>
        <v>0</v>
      </c>
      <c r="AU14" s="153">
        <f t="shared" si="2"/>
        <v>0</v>
      </c>
      <c r="AV14" s="153">
        <f t="shared" si="2"/>
        <v>0</v>
      </c>
      <c r="AW14" s="153">
        <f t="shared" si="2"/>
        <v>0</v>
      </c>
      <c r="AX14" s="153">
        <f t="shared" si="2"/>
        <v>0</v>
      </c>
      <c r="AY14" s="153">
        <f t="shared" si="2"/>
        <v>0</v>
      </c>
      <c r="AZ14" s="153">
        <f t="shared" si="2"/>
        <v>0</v>
      </c>
      <c r="BA14" s="153">
        <f t="shared" si="2"/>
        <v>0</v>
      </c>
      <c r="BB14" s="153">
        <f t="shared" si="2"/>
        <v>0</v>
      </c>
      <c r="BC14" s="153">
        <f t="shared" si="2"/>
        <v>470024226.21599996</v>
      </c>
      <c r="BD14" s="153">
        <f t="shared" si="2"/>
        <v>526427133.36192</v>
      </c>
      <c r="BE14" s="27"/>
      <c r="BF14" s="27"/>
      <c r="BG14" s="27"/>
      <c r="BH14" s="14"/>
      <c r="BI14" s="27"/>
      <c r="BJ14" s="27"/>
      <c r="BK14" s="14"/>
      <c r="BL14" s="27"/>
      <c r="BM14" s="27"/>
      <c r="BN14" s="14"/>
      <c r="BO14" s="27"/>
      <c r="BP14" s="27"/>
      <c r="BQ14" s="27"/>
    </row>
    <row r="15" spans="1:70" ht="13.15" customHeight="1" x14ac:dyDescent="0.25">
      <c r="A15" s="23"/>
      <c r="B15" s="23"/>
      <c r="C15" s="23"/>
      <c r="D15" s="23"/>
      <c r="E15" s="23"/>
      <c r="F15" s="16" t="s">
        <v>51</v>
      </c>
      <c r="G15" s="23"/>
      <c r="H15" s="23"/>
      <c r="I15" s="24"/>
      <c r="J15" s="24"/>
      <c r="K15" s="23"/>
      <c r="L15" s="23"/>
      <c r="M15" s="23"/>
      <c r="N15" s="23"/>
      <c r="O15" s="23"/>
      <c r="P15" s="23"/>
      <c r="Q15" s="23"/>
      <c r="R15" s="23"/>
      <c r="S15" s="23"/>
      <c r="T15" s="24"/>
      <c r="U15" s="23"/>
      <c r="V15" s="23"/>
      <c r="W15" s="23"/>
      <c r="X15" s="23"/>
      <c r="Y15" s="25"/>
      <c r="Z15" s="25"/>
      <c r="AA15" s="25"/>
      <c r="AB15" s="23"/>
      <c r="AC15" s="23"/>
      <c r="AD15" s="23"/>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61"/>
      <c r="BD15" s="161"/>
      <c r="BE15" s="23"/>
      <c r="BF15" s="23"/>
      <c r="BG15" s="23"/>
      <c r="BH15" s="24"/>
      <c r="BI15" s="23"/>
      <c r="BJ15" s="23"/>
      <c r="BK15" s="24"/>
      <c r="BL15" s="23"/>
      <c r="BM15" s="23"/>
      <c r="BN15" s="24"/>
      <c r="BO15" s="23"/>
      <c r="BP15" s="23"/>
      <c r="BQ15" s="23"/>
    </row>
    <row r="16" spans="1:70" s="125" customFormat="1" ht="13.15" customHeight="1" x14ac:dyDescent="0.25">
      <c r="A16" s="23"/>
      <c r="B16" s="23"/>
      <c r="C16" s="23"/>
      <c r="D16" s="23"/>
      <c r="E16" s="23"/>
      <c r="F16" s="16" t="s">
        <v>185</v>
      </c>
      <c r="G16" s="23"/>
      <c r="H16" s="23"/>
      <c r="I16" s="24"/>
      <c r="J16" s="24"/>
      <c r="K16" s="23"/>
      <c r="L16" s="23"/>
      <c r="M16" s="23"/>
      <c r="N16" s="23"/>
      <c r="O16" s="23"/>
      <c r="P16" s="23"/>
      <c r="Q16" s="23"/>
      <c r="R16" s="23"/>
      <c r="S16" s="23"/>
      <c r="T16" s="24"/>
      <c r="U16" s="23"/>
      <c r="V16" s="23"/>
      <c r="W16" s="23"/>
      <c r="X16" s="23"/>
      <c r="Y16" s="25"/>
      <c r="Z16" s="25"/>
      <c r="AA16" s="25"/>
      <c r="AB16" s="23"/>
      <c r="AC16" s="23"/>
      <c r="AD16" s="23"/>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61"/>
      <c r="BD16" s="161"/>
      <c r="BE16" s="23"/>
      <c r="BF16" s="23"/>
      <c r="BG16" s="23"/>
      <c r="BH16" s="24"/>
      <c r="BI16" s="23"/>
      <c r="BJ16" s="23"/>
      <c r="BK16" s="24"/>
      <c r="BL16" s="23"/>
      <c r="BM16" s="148"/>
      <c r="BN16" s="148"/>
      <c r="BO16" s="148"/>
      <c r="BP16" s="148"/>
      <c r="BQ16" s="119"/>
      <c r="BR16" s="119"/>
    </row>
    <row r="17" spans="1:256" s="299" customFormat="1" ht="12.95" customHeight="1" x14ac:dyDescent="0.25">
      <c r="A17" s="177" t="s">
        <v>271</v>
      </c>
      <c r="B17" s="177"/>
      <c r="C17" s="133"/>
      <c r="D17" s="133"/>
      <c r="E17" s="133"/>
      <c r="F17" s="284" t="s">
        <v>272</v>
      </c>
      <c r="G17" s="285" t="s">
        <v>273</v>
      </c>
      <c r="H17" s="133"/>
      <c r="I17" s="285" t="s">
        <v>274</v>
      </c>
      <c r="J17" s="285" t="s">
        <v>274</v>
      </c>
      <c r="K17" s="285" t="s">
        <v>222</v>
      </c>
      <c r="L17" s="133"/>
      <c r="M17" s="286"/>
      <c r="N17" s="285" t="s">
        <v>275</v>
      </c>
      <c r="O17" s="287" t="s">
        <v>276</v>
      </c>
      <c r="P17" s="285" t="s">
        <v>223</v>
      </c>
      <c r="Q17" s="285" t="s">
        <v>277</v>
      </c>
      <c r="R17" s="285" t="s">
        <v>225</v>
      </c>
      <c r="S17" s="285" t="s">
        <v>276</v>
      </c>
      <c r="T17" s="285" t="s">
        <v>258</v>
      </c>
      <c r="U17" s="288"/>
      <c r="V17" s="288"/>
      <c r="W17" s="32" t="s">
        <v>278</v>
      </c>
      <c r="X17" s="32" t="s">
        <v>279</v>
      </c>
      <c r="Y17" s="178">
        <v>30</v>
      </c>
      <c r="Z17" s="178">
        <v>65</v>
      </c>
      <c r="AA17" s="178">
        <v>5</v>
      </c>
      <c r="AB17" s="177"/>
      <c r="AC17" s="32" t="s">
        <v>229</v>
      </c>
      <c r="AD17" s="133"/>
      <c r="AE17" s="177"/>
      <c r="AF17" s="177">
        <v>818377735.60000002</v>
      </c>
      <c r="AG17" s="177">
        <f>IF(AC17="С НДС",AF17*1.12,AF17)</f>
        <v>916583063.8720001</v>
      </c>
      <c r="AH17" s="177"/>
      <c r="AI17" s="177"/>
      <c r="AJ17" s="289">
        <v>377911056.06999999</v>
      </c>
      <c r="AK17" s="290">
        <f>IF(AC17="С НДС",AJ17*1.12,AJ17)</f>
        <v>423260382.79840004</v>
      </c>
      <c r="AL17" s="133"/>
      <c r="AM17" s="177"/>
      <c r="AN17" s="177"/>
      <c r="AO17" s="177"/>
      <c r="AP17" s="177"/>
      <c r="AQ17" s="177"/>
      <c r="AR17" s="177"/>
      <c r="AS17" s="177"/>
      <c r="AT17" s="177"/>
      <c r="AU17" s="177"/>
      <c r="AV17" s="177"/>
      <c r="AW17" s="178"/>
      <c r="AX17" s="178"/>
      <c r="AY17" s="291"/>
      <c r="AZ17" s="179"/>
      <c r="BA17" s="133"/>
      <c r="BB17" s="133"/>
      <c r="BC17" s="292">
        <f>SUM(AZ17,AV17,AR17,AJ17,AF17,AN17)</f>
        <v>1196288791.6700001</v>
      </c>
      <c r="BD17" s="292">
        <f>IF(AC17="С НДС",BC17*1.12,BC17)</f>
        <v>1339843446.6704001</v>
      </c>
      <c r="BE17" s="139">
        <v>120240021112</v>
      </c>
      <c r="BF17" s="293" t="s">
        <v>280</v>
      </c>
      <c r="BG17" s="293" t="s">
        <v>280</v>
      </c>
      <c r="BH17" s="133"/>
      <c r="BI17" s="294"/>
      <c r="BJ17" s="294"/>
      <c r="BK17" s="294"/>
      <c r="BL17" s="294"/>
      <c r="BM17" s="294"/>
      <c r="BN17" s="294"/>
      <c r="BO17" s="294"/>
      <c r="BP17" s="294"/>
      <c r="BQ17" s="295"/>
      <c r="BR17" s="294"/>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c r="DC17" s="296"/>
      <c r="DD17" s="296"/>
      <c r="DE17" s="296"/>
      <c r="DF17" s="296"/>
      <c r="DG17" s="296"/>
      <c r="DH17" s="296"/>
      <c r="DI17" s="296"/>
      <c r="DJ17" s="296"/>
      <c r="DK17" s="296"/>
      <c r="DL17" s="296"/>
      <c r="DM17" s="296"/>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6"/>
      <c r="EY17" s="296"/>
      <c r="EZ17" s="296"/>
      <c r="FA17" s="296"/>
      <c r="FB17" s="296"/>
      <c r="FC17" s="296"/>
      <c r="FD17" s="296"/>
      <c r="FE17" s="296"/>
      <c r="FF17" s="296"/>
      <c r="FG17" s="296"/>
      <c r="FH17" s="296"/>
      <c r="FI17" s="296"/>
      <c r="FJ17" s="296"/>
      <c r="FK17" s="296"/>
      <c r="FL17" s="296"/>
      <c r="FM17" s="296"/>
      <c r="FN17" s="296"/>
      <c r="FO17" s="296"/>
      <c r="FP17" s="296"/>
      <c r="FQ17" s="296"/>
      <c r="FR17" s="296"/>
      <c r="FS17" s="296"/>
      <c r="FT17" s="296"/>
      <c r="FU17" s="296"/>
      <c r="FV17" s="296"/>
      <c r="FW17" s="296"/>
      <c r="FX17" s="296"/>
      <c r="FY17" s="296"/>
      <c r="FZ17" s="296"/>
      <c r="GA17" s="296"/>
      <c r="GB17" s="296"/>
      <c r="GC17" s="296"/>
      <c r="GD17" s="296"/>
      <c r="GE17" s="296"/>
      <c r="GF17" s="296"/>
      <c r="GG17" s="296"/>
      <c r="GH17" s="296"/>
      <c r="GI17" s="296"/>
      <c r="GJ17" s="296"/>
      <c r="GK17" s="296"/>
      <c r="GL17" s="296"/>
      <c r="GM17" s="296"/>
      <c r="GN17" s="296"/>
      <c r="GO17" s="296"/>
      <c r="GP17" s="296"/>
      <c r="GQ17" s="296"/>
      <c r="GR17" s="296"/>
      <c r="GS17" s="296"/>
      <c r="GT17" s="296"/>
      <c r="GU17" s="296"/>
      <c r="GV17" s="296"/>
      <c r="GW17" s="296"/>
      <c r="GX17" s="296"/>
      <c r="GY17" s="296"/>
      <c r="GZ17" s="296"/>
      <c r="HA17" s="296"/>
      <c r="HB17" s="296"/>
      <c r="HC17" s="296"/>
      <c r="HD17" s="296"/>
      <c r="HE17" s="296"/>
      <c r="HF17" s="296"/>
      <c r="HG17" s="296"/>
      <c r="HH17" s="296"/>
      <c r="HI17" s="296"/>
      <c r="HJ17" s="296"/>
      <c r="HK17" s="296"/>
      <c r="HL17" s="296"/>
      <c r="HM17" s="296"/>
      <c r="HN17" s="296"/>
      <c r="HO17" s="296"/>
      <c r="HP17" s="296"/>
      <c r="HQ17" s="296"/>
      <c r="HR17" s="296"/>
      <c r="HS17" s="296"/>
      <c r="HT17" s="296"/>
      <c r="HU17" s="296"/>
      <c r="HV17" s="296"/>
      <c r="HW17" s="296"/>
      <c r="HX17" s="296"/>
      <c r="HY17" s="296"/>
      <c r="HZ17" s="296"/>
      <c r="IA17" s="296"/>
      <c r="IB17" s="296"/>
      <c r="IC17" s="296"/>
      <c r="ID17" s="296"/>
      <c r="IE17" s="296"/>
      <c r="IF17" s="296"/>
      <c r="IG17" s="296"/>
      <c r="IH17" s="296"/>
      <c r="II17" s="296"/>
      <c r="IJ17" s="296"/>
      <c r="IK17" s="297"/>
      <c r="IL17" s="297"/>
      <c r="IM17" s="297"/>
      <c r="IN17" s="297"/>
      <c r="IO17" s="297"/>
      <c r="IP17" s="297"/>
      <c r="IQ17" s="297"/>
      <c r="IR17" s="297"/>
      <c r="IS17" s="297"/>
      <c r="IT17" s="297"/>
      <c r="IU17" s="297"/>
      <c r="IV17" s="298"/>
    </row>
    <row r="18" spans="1:256" s="299" customFormat="1" ht="12.95" customHeight="1" x14ac:dyDescent="0.25">
      <c r="A18" s="177" t="s">
        <v>271</v>
      </c>
      <c r="B18" s="177"/>
      <c r="C18" s="133"/>
      <c r="D18" s="133"/>
      <c r="E18" s="133"/>
      <c r="F18" s="285" t="s">
        <v>281</v>
      </c>
      <c r="G18" s="285" t="s">
        <v>273</v>
      </c>
      <c r="H18" s="286"/>
      <c r="I18" s="285" t="s">
        <v>274</v>
      </c>
      <c r="J18" s="285" t="s">
        <v>274</v>
      </c>
      <c r="K18" s="285" t="s">
        <v>222</v>
      </c>
      <c r="L18" s="133"/>
      <c r="M18" s="286"/>
      <c r="N18" s="285" t="s">
        <v>275</v>
      </c>
      <c r="O18" s="287" t="s">
        <v>276</v>
      </c>
      <c r="P18" s="285" t="s">
        <v>223</v>
      </c>
      <c r="Q18" s="285" t="s">
        <v>277</v>
      </c>
      <c r="R18" s="285" t="s">
        <v>225</v>
      </c>
      <c r="S18" s="285" t="s">
        <v>276</v>
      </c>
      <c r="T18" s="285" t="s">
        <v>258</v>
      </c>
      <c r="U18" s="288"/>
      <c r="V18" s="288"/>
      <c r="W18" s="32" t="s">
        <v>278</v>
      </c>
      <c r="X18" s="32" t="s">
        <v>279</v>
      </c>
      <c r="Y18" s="178">
        <v>30</v>
      </c>
      <c r="Z18" s="178">
        <v>65</v>
      </c>
      <c r="AA18" s="178">
        <v>5</v>
      </c>
      <c r="AB18" s="177"/>
      <c r="AC18" s="32" t="s">
        <v>229</v>
      </c>
      <c r="AD18" s="177"/>
      <c r="AE18" s="177"/>
      <c r="AF18" s="289">
        <v>1374315013.9400001</v>
      </c>
      <c r="AG18" s="290">
        <f>IF(AC18="С НДС",AF18*1.12,AF18)</f>
        <v>1539232815.6128001</v>
      </c>
      <c r="AH18" s="177"/>
      <c r="AI18" s="177"/>
      <c r="AJ18" s="289">
        <v>483215295.00999999</v>
      </c>
      <c r="AK18" s="290">
        <f>IF(AC18="С НДС",AJ18*1.12,AJ18)</f>
        <v>541201130.41120005</v>
      </c>
      <c r="AL18" s="177"/>
      <c r="AM18" s="177"/>
      <c r="AN18" s="177"/>
      <c r="AO18" s="177"/>
      <c r="AP18" s="177"/>
      <c r="AQ18" s="177"/>
      <c r="AR18" s="177"/>
      <c r="AS18" s="177"/>
      <c r="AT18" s="177"/>
      <c r="AU18" s="177"/>
      <c r="AV18" s="178"/>
      <c r="AW18" s="178"/>
      <c r="AX18" s="291"/>
      <c r="AY18" s="179"/>
      <c r="AZ18" s="133"/>
      <c r="BA18" s="133"/>
      <c r="BB18" s="300"/>
      <c r="BC18" s="177">
        <f>SUM(AZ18,AV18,AR18,AJ18,AF18,AN18)</f>
        <v>1857530308.95</v>
      </c>
      <c r="BD18" s="177">
        <f>IF(AC18="С НДС",BC18*1.12,BC18)</f>
        <v>2080433946.0240002</v>
      </c>
      <c r="BE18" s="139">
        <v>120240021112</v>
      </c>
      <c r="BF18" s="29"/>
      <c r="BG18" s="293" t="s">
        <v>282</v>
      </c>
      <c r="BH18" s="294"/>
      <c r="BI18" s="294"/>
      <c r="BJ18" s="294"/>
      <c r="BK18" s="294"/>
      <c r="BL18" s="294"/>
      <c r="BM18" s="294"/>
      <c r="BN18" s="294"/>
      <c r="BO18" s="294"/>
      <c r="BP18" s="294"/>
      <c r="BQ18" s="295"/>
      <c r="BR18" s="294"/>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296"/>
      <c r="DS18" s="296"/>
      <c r="DT18" s="296"/>
      <c r="DU18" s="296"/>
      <c r="DV18" s="296"/>
      <c r="DW18" s="296"/>
      <c r="DX18" s="296"/>
      <c r="DY18" s="296"/>
      <c r="DZ18" s="296"/>
      <c r="EA18" s="296"/>
      <c r="EB18" s="296"/>
      <c r="EC18" s="296"/>
      <c r="ED18" s="296"/>
      <c r="EE18" s="296"/>
      <c r="EF18" s="296"/>
      <c r="EG18" s="296"/>
      <c r="EH18" s="296"/>
      <c r="EI18" s="296"/>
      <c r="EJ18" s="296"/>
      <c r="EK18" s="296"/>
      <c r="EL18" s="296"/>
      <c r="EM18" s="296"/>
      <c r="EN18" s="296"/>
      <c r="EO18" s="296"/>
      <c r="EP18" s="296"/>
      <c r="EQ18" s="296"/>
      <c r="ER18" s="296"/>
      <c r="ES18" s="296"/>
      <c r="ET18" s="296"/>
      <c r="EU18" s="296"/>
      <c r="EV18" s="296"/>
      <c r="EW18" s="296"/>
      <c r="EX18" s="296"/>
      <c r="EY18" s="296"/>
      <c r="EZ18" s="296"/>
      <c r="FA18" s="296"/>
      <c r="FB18" s="296"/>
      <c r="FC18" s="296"/>
      <c r="FD18" s="296"/>
      <c r="FE18" s="296"/>
      <c r="FF18" s="296"/>
      <c r="FG18" s="296"/>
      <c r="FH18" s="296"/>
      <c r="FI18" s="296"/>
      <c r="FJ18" s="296"/>
      <c r="FK18" s="296"/>
      <c r="FL18" s="296"/>
      <c r="FM18" s="296"/>
      <c r="FN18" s="296"/>
      <c r="FO18" s="296"/>
      <c r="FP18" s="296"/>
      <c r="FQ18" s="296"/>
      <c r="FR18" s="296"/>
      <c r="FS18" s="296"/>
      <c r="FT18" s="296"/>
      <c r="FU18" s="296"/>
      <c r="FV18" s="296"/>
      <c r="FW18" s="296"/>
      <c r="FX18" s="296"/>
      <c r="FY18" s="296"/>
      <c r="FZ18" s="296"/>
      <c r="GA18" s="296"/>
      <c r="GB18" s="296"/>
      <c r="GC18" s="296"/>
      <c r="GD18" s="296"/>
      <c r="GE18" s="296"/>
      <c r="GF18" s="296"/>
      <c r="GG18" s="296"/>
      <c r="GH18" s="296"/>
      <c r="GI18" s="296"/>
      <c r="GJ18" s="296"/>
      <c r="GK18" s="296"/>
      <c r="GL18" s="296"/>
      <c r="GM18" s="296"/>
      <c r="GN18" s="296"/>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c r="HQ18" s="296"/>
      <c r="HR18" s="296"/>
      <c r="HS18" s="296"/>
      <c r="HT18" s="296"/>
      <c r="HU18" s="296"/>
      <c r="HV18" s="296"/>
      <c r="HW18" s="296"/>
      <c r="HX18" s="296"/>
      <c r="HY18" s="296"/>
      <c r="HZ18" s="296"/>
      <c r="IA18" s="296"/>
      <c r="IB18" s="296"/>
      <c r="IC18" s="296"/>
      <c r="ID18" s="296"/>
      <c r="IE18" s="296"/>
      <c r="IF18" s="296"/>
      <c r="IG18" s="296"/>
      <c r="IH18" s="296"/>
      <c r="II18" s="296"/>
      <c r="IJ18" s="296"/>
      <c r="IK18" s="296"/>
      <c r="IL18" s="296"/>
      <c r="IM18" s="297"/>
      <c r="IN18" s="297"/>
      <c r="IO18" s="297"/>
      <c r="IP18" s="297"/>
      <c r="IQ18" s="297"/>
      <c r="IR18" s="297"/>
      <c r="IS18" s="297"/>
      <c r="IT18" s="297"/>
      <c r="IU18" s="297"/>
      <c r="IV18" s="298"/>
    </row>
    <row r="19" spans="1:256" s="299" customFormat="1" ht="12.95" customHeight="1" x14ac:dyDescent="0.25">
      <c r="A19" s="177" t="s">
        <v>271</v>
      </c>
      <c r="B19" s="177"/>
      <c r="C19" s="133"/>
      <c r="D19" s="133"/>
      <c r="E19" s="133"/>
      <c r="F19" s="285" t="s">
        <v>283</v>
      </c>
      <c r="G19" s="285" t="s">
        <v>273</v>
      </c>
      <c r="H19" s="286"/>
      <c r="I19" s="285" t="s">
        <v>274</v>
      </c>
      <c r="J19" s="285" t="s">
        <v>274</v>
      </c>
      <c r="K19" s="285" t="s">
        <v>222</v>
      </c>
      <c r="L19" s="133"/>
      <c r="M19" s="286"/>
      <c r="N19" s="285" t="s">
        <v>275</v>
      </c>
      <c r="O19" s="287" t="s">
        <v>276</v>
      </c>
      <c r="P19" s="285" t="s">
        <v>223</v>
      </c>
      <c r="Q19" s="285" t="s">
        <v>277</v>
      </c>
      <c r="R19" s="285" t="s">
        <v>225</v>
      </c>
      <c r="S19" s="285" t="s">
        <v>276</v>
      </c>
      <c r="T19" s="285" t="s">
        <v>258</v>
      </c>
      <c r="U19" s="288"/>
      <c r="V19" s="288"/>
      <c r="W19" s="32" t="s">
        <v>278</v>
      </c>
      <c r="X19" s="32" t="s">
        <v>279</v>
      </c>
      <c r="Y19" s="178">
        <v>30</v>
      </c>
      <c r="Z19" s="178">
        <v>65</v>
      </c>
      <c r="AA19" s="178">
        <v>5</v>
      </c>
      <c r="AB19" s="177"/>
      <c r="AC19" s="32" t="s">
        <v>229</v>
      </c>
      <c r="AD19" s="177"/>
      <c r="AE19" s="177"/>
      <c r="AF19" s="301">
        <v>840874102</v>
      </c>
      <c r="AG19" s="290">
        <f>IF(AC19="С НДС",AF19*1.12,AF19)</f>
        <v>941778994.24000013</v>
      </c>
      <c r="AH19" s="177"/>
      <c r="AI19" s="177"/>
      <c r="AJ19" s="301">
        <v>305027073.26999998</v>
      </c>
      <c r="AK19" s="290">
        <f>IF(AC19="С НДС",AJ19*1.12,AJ19)</f>
        <v>341630322.06239998</v>
      </c>
      <c r="AL19" s="177"/>
      <c r="AM19" s="177"/>
      <c r="AN19" s="177"/>
      <c r="AO19" s="177"/>
      <c r="AP19" s="177"/>
      <c r="AQ19" s="177"/>
      <c r="AR19" s="177"/>
      <c r="AS19" s="177"/>
      <c r="AT19" s="177"/>
      <c r="AU19" s="177"/>
      <c r="AV19" s="178"/>
      <c r="AW19" s="178"/>
      <c r="AX19" s="291"/>
      <c r="AY19" s="179"/>
      <c r="AZ19" s="133"/>
      <c r="BA19" s="133"/>
      <c r="BB19" s="300"/>
      <c r="BC19" s="177">
        <f>SUM(AZ19,AV19,AR19,AJ19,AF19,AN19)</f>
        <v>1145901175.27</v>
      </c>
      <c r="BD19" s="177">
        <f>IF(AC19="С НДС",BC19*1.12,BC19)</f>
        <v>1283409316.3024001</v>
      </c>
      <c r="BE19" s="139">
        <v>120240021112</v>
      </c>
      <c r="BF19" s="29"/>
      <c r="BG19" s="293" t="s">
        <v>284</v>
      </c>
      <c r="BH19" s="294"/>
      <c r="BI19" s="294"/>
      <c r="BJ19" s="294"/>
      <c r="BK19" s="294"/>
      <c r="BL19" s="294"/>
      <c r="BM19" s="294"/>
      <c r="BN19" s="294"/>
      <c r="BO19" s="294"/>
      <c r="BP19" s="294"/>
      <c r="BQ19" s="295"/>
      <c r="BR19" s="294"/>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6"/>
      <c r="DN19" s="296"/>
      <c r="DO19" s="296"/>
      <c r="DP19" s="296"/>
      <c r="DQ19" s="296"/>
      <c r="DR19" s="296"/>
      <c r="DS19" s="296"/>
      <c r="DT19" s="296"/>
      <c r="DU19" s="296"/>
      <c r="DV19" s="296"/>
      <c r="DW19" s="296"/>
      <c r="DX19" s="296"/>
      <c r="DY19" s="296"/>
      <c r="DZ19" s="296"/>
      <c r="EA19" s="296"/>
      <c r="EB19" s="296"/>
      <c r="EC19" s="296"/>
      <c r="ED19" s="296"/>
      <c r="EE19" s="296"/>
      <c r="EF19" s="296"/>
      <c r="EG19" s="296"/>
      <c r="EH19" s="296"/>
      <c r="EI19" s="296"/>
      <c r="EJ19" s="296"/>
      <c r="EK19" s="296"/>
      <c r="EL19" s="296"/>
      <c r="EM19" s="296"/>
      <c r="EN19" s="296"/>
      <c r="EO19" s="296"/>
      <c r="EP19" s="296"/>
      <c r="EQ19" s="296"/>
      <c r="ER19" s="296"/>
      <c r="ES19" s="296"/>
      <c r="ET19" s="296"/>
      <c r="EU19" s="296"/>
      <c r="EV19" s="296"/>
      <c r="EW19" s="296"/>
      <c r="EX19" s="296"/>
      <c r="EY19" s="296"/>
      <c r="EZ19" s="296"/>
      <c r="FA19" s="296"/>
      <c r="FB19" s="296"/>
      <c r="FC19" s="296"/>
      <c r="FD19" s="296"/>
      <c r="FE19" s="296"/>
      <c r="FF19" s="296"/>
      <c r="FG19" s="296"/>
      <c r="FH19" s="296"/>
      <c r="FI19" s="296"/>
      <c r="FJ19" s="296"/>
      <c r="FK19" s="296"/>
      <c r="FL19" s="296"/>
      <c r="FM19" s="296"/>
      <c r="FN19" s="296"/>
      <c r="FO19" s="296"/>
      <c r="FP19" s="296"/>
      <c r="FQ19" s="296"/>
      <c r="FR19" s="296"/>
      <c r="FS19" s="296"/>
      <c r="FT19" s="296"/>
      <c r="FU19" s="296"/>
      <c r="FV19" s="296"/>
      <c r="FW19" s="296"/>
      <c r="FX19" s="296"/>
      <c r="FY19" s="296"/>
      <c r="FZ19" s="296"/>
      <c r="GA19" s="296"/>
      <c r="GB19" s="296"/>
      <c r="GC19" s="296"/>
      <c r="GD19" s="296"/>
      <c r="GE19" s="296"/>
      <c r="GF19" s="296"/>
      <c r="GG19" s="296"/>
      <c r="GH19" s="296"/>
      <c r="GI19" s="296"/>
      <c r="GJ19" s="296"/>
      <c r="GK19" s="296"/>
      <c r="GL19" s="296"/>
      <c r="GM19" s="296"/>
      <c r="GN19" s="296"/>
      <c r="GO19" s="296"/>
      <c r="GP19" s="296"/>
      <c r="GQ19" s="296"/>
      <c r="GR19" s="296"/>
      <c r="GS19" s="296"/>
      <c r="GT19" s="296"/>
      <c r="GU19" s="296"/>
      <c r="GV19" s="296"/>
      <c r="GW19" s="296"/>
      <c r="GX19" s="296"/>
      <c r="GY19" s="296"/>
      <c r="GZ19" s="296"/>
      <c r="HA19" s="296"/>
      <c r="HB19" s="296"/>
      <c r="HC19" s="296"/>
      <c r="HD19" s="296"/>
      <c r="HE19" s="296"/>
      <c r="HF19" s="296"/>
      <c r="HG19" s="296"/>
      <c r="HH19" s="296"/>
      <c r="HI19" s="296"/>
      <c r="HJ19" s="296"/>
      <c r="HK19" s="296"/>
      <c r="HL19" s="296"/>
      <c r="HM19" s="296"/>
      <c r="HN19" s="296"/>
      <c r="HO19" s="296"/>
      <c r="HP19" s="296"/>
      <c r="HQ19" s="296"/>
      <c r="HR19" s="296"/>
      <c r="HS19" s="296"/>
      <c r="HT19" s="296"/>
      <c r="HU19" s="296"/>
      <c r="HV19" s="296"/>
      <c r="HW19" s="296"/>
      <c r="HX19" s="296"/>
      <c r="HY19" s="296"/>
      <c r="HZ19" s="296"/>
      <c r="IA19" s="296"/>
      <c r="IB19" s="296"/>
      <c r="IC19" s="296"/>
      <c r="ID19" s="296"/>
      <c r="IE19" s="296"/>
      <c r="IF19" s="296"/>
      <c r="IG19" s="296"/>
      <c r="IH19" s="296"/>
      <c r="II19" s="296"/>
      <c r="IJ19" s="296"/>
      <c r="IK19" s="296"/>
      <c r="IL19" s="296"/>
      <c r="IM19" s="297"/>
      <c r="IN19" s="297"/>
      <c r="IO19" s="297"/>
      <c r="IP19" s="297"/>
      <c r="IQ19" s="297"/>
      <c r="IR19" s="297"/>
      <c r="IS19" s="297"/>
      <c r="IT19" s="297"/>
      <c r="IU19" s="297"/>
      <c r="IV19" s="298"/>
    </row>
    <row r="20" spans="1:256" s="299" customFormat="1" ht="12.95" customHeight="1" x14ac:dyDescent="0.25">
      <c r="A20" s="177" t="s">
        <v>271</v>
      </c>
      <c r="B20" s="177"/>
      <c r="C20" s="133"/>
      <c r="D20" s="133"/>
      <c r="E20" s="284"/>
      <c r="F20" s="284" t="s">
        <v>285</v>
      </c>
      <c r="G20" s="285" t="s">
        <v>273</v>
      </c>
      <c r="H20" s="133"/>
      <c r="I20" s="285" t="s">
        <v>274</v>
      </c>
      <c r="J20" s="285" t="s">
        <v>274</v>
      </c>
      <c r="K20" s="285" t="s">
        <v>222</v>
      </c>
      <c r="L20" s="133"/>
      <c r="M20" s="286"/>
      <c r="N20" s="285" t="s">
        <v>275</v>
      </c>
      <c r="O20" s="287" t="s">
        <v>276</v>
      </c>
      <c r="P20" s="285" t="s">
        <v>223</v>
      </c>
      <c r="Q20" s="285" t="s">
        <v>277</v>
      </c>
      <c r="R20" s="285" t="s">
        <v>225</v>
      </c>
      <c r="S20" s="285" t="s">
        <v>276</v>
      </c>
      <c r="T20" s="285" t="s">
        <v>258</v>
      </c>
      <c r="U20" s="288"/>
      <c r="V20" s="288"/>
      <c r="W20" s="32" t="s">
        <v>278</v>
      </c>
      <c r="X20" s="32" t="s">
        <v>279</v>
      </c>
      <c r="Y20" s="178">
        <v>30</v>
      </c>
      <c r="Z20" s="178">
        <v>65</v>
      </c>
      <c r="AA20" s="178">
        <v>5</v>
      </c>
      <c r="AB20" s="177"/>
      <c r="AC20" s="32" t="s">
        <v>229</v>
      </c>
      <c r="AD20" s="133"/>
      <c r="AE20" s="177"/>
      <c r="AF20" s="177">
        <f>524467796.93+4868262.63</f>
        <v>529336059.56</v>
      </c>
      <c r="AG20" s="290">
        <f>IF(AC20="С НДС",AF20*1.12,AF20)</f>
        <v>592856386.70720005</v>
      </c>
      <c r="AH20" s="177"/>
      <c r="AI20" s="177"/>
      <c r="AJ20" s="289">
        <v>140861429.16999999</v>
      </c>
      <c r="AK20" s="290">
        <f>IF(AC20="С НДС",AJ20*1.12,AJ20)</f>
        <v>157764800.67039999</v>
      </c>
      <c r="AL20" s="133"/>
      <c r="AM20" s="177"/>
      <c r="AN20" s="177"/>
      <c r="AO20" s="177"/>
      <c r="AP20" s="177"/>
      <c r="AQ20" s="177"/>
      <c r="AR20" s="177"/>
      <c r="AS20" s="177"/>
      <c r="AT20" s="177"/>
      <c r="AU20" s="177"/>
      <c r="AV20" s="177"/>
      <c r="AW20" s="178"/>
      <c r="AX20" s="178"/>
      <c r="AY20" s="291"/>
      <c r="AZ20" s="179"/>
      <c r="BA20" s="133"/>
      <c r="BB20" s="133"/>
      <c r="BC20" s="292">
        <f>SUM(AZ20,AV20,AR20,AJ20,AF20,AN20)</f>
        <v>670197488.73000002</v>
      </c>
      <c r="BD20" s="292">
        <f>IF(AC20="С НДС",BC20*1.12,BC20)</f>
        <v>750621187.37760007</v>
      </c>
      <c r="BE20" s="139">
        <v>120240021112</v>
      </c>
      <c r="BF20" s="293" t="s">
        <v>286</v>
      </c>
      <c r="BG20" s="293" t="s">
        <v>286</v>
      </c>
      <c r="BH20" s="133"/>
      <c r="BI20" s="294"/>
      <c r="BJ20" s="294"/>
      <c r="BK20" s="294"/>
      <c r="BL20" s="294"/>
      <c r="BM20" s="294"/>
      <c r="BN20" s="294"/>
      <c r="BO20" s="294"/>
      <c r="BP20" s="294"/>
      <c r="BQ20" s="295"/>
      <c r="BR20" s="294"/>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I20" s="296"/>
      <c r="EJ20" s="296"/>
      <c r="EK20" s="296"/>
      <c r="EL20" s="296"/>
      <c r="EM20" s="296"/>
      <c r="EN20" s="296"/>
      <c r="EO20" s="296"/>
      <c r="EP20" s="296"/>
      <c r="EQ20" s="296"/>
      <c r="ER20" s="296"/>
      <c r="ES20" s="296"/>
      <c r="ET20" s="296"/>
      <c r="EU20" s="296"/>
      <c r="EV20" s="296"/>
      <c r="EW20" s="296"/>
      <c r="EX20" s="296"/>
      <c r="EY20" s="296"/>
      <c r="EZ20" s="296"/>
      <c r="FA20" s="296"/>
      <c r="FB20" s="296"/>
      <c r="FC20" s="296"/>
      <c r="FD20" s="296"/>
      <c r="FE20" s="296"/>
      <c r="FF20" s="296"/>
      <c r="FG20" s="296"/>
      <c r="FH20" s="296"/>
      <c r="FI20" s="296"/>
      <c r="FJ20" s="296"/>
      <c r="FK20" s="296"/>
      <c r="FL20" s="296"/>
      <c r="FM20" s="296"/>
      <c r="FN20" s="296"/>
      <c r="FO20" s="296"/>
      <c r="FP20" s="296"/>
      <c r="FQ20" s="296"/>
      <c r="FR20" s="296"/>
      <c r="FS20" s="296"/>
      <c r="FT20" s="296"/>
      <c r="FU20" s="296"/>
      <c r="FV20" s="296"/>
      <c r="FW20" s="296"/>
      <c r="FX20" s="296"/>
      <c r="FY20" s="296"/>
      <c r="FZ20" s="296"/>
      <c r="GA20" s="296"/>
      <c r="GB20" s="296"/>
      <c r="GC20" s="296"/>
      <c r="GD20" s="296"/>
      <c r="GE20" s="296"/>
      <c r="GF20" s="296"/>
      <c r="GG20" s="296"/>
      <c r="GH20" s="296"/>
      <c r="GI20" s="296"/>
      <c r="GJ20" s="296"/>
      <c r="GK20" s="296"/>
      <c r="GL20" s="296"/>
      <c r="GM20" s="296"/>
      <c r="GN20" s="296"/>
      <c r="GO20" s="296"/>
      <c r="GP20" s="296"/>
      <c r="GQ20" s="296"/>
      <c r="GR20" s="296"/>
      <c r="GS20" s="296"/>
      <c r="GT20" s="296"/>
      <c r="GU20" s="296"/>
      <c r="GV20" s="296"/>
      <c r="GW20" s="296"/>
      <c r="GX20" s="296"/>
      <c r="GY20" s="296"/>
      <c r="GZ20" s="296"/>
      <c r="HA20" s="296"/>
      <c r="HB20" s="296"/>
      <c r="HC20" s="296"/>
      <c r="HD20" s="296"/>
      <c r="HE20" s="296"/>
      <c r="HF20" s="296"/>
      <c r="HG20" s="296"/>
      <c r="HH20" s="296"/>
      <c r="HI20" s="296"/>
      <c r="HJ20" s="296"/>
      <c r="HK20" s="296"/>
      <c r="HL20" s="296"/>
      <c r="HM20" s="296"/>
      <c r="HN20" s="296"/>
      <c r="HO20" s="296"/>
      <c r="HP20" s="296"/>
      <c r="HQ20" s="296"/>
      <c r="HR20" s="296"/>
      <c r="HS20" s="296"/>
      <c r="HT20" s="296"/>
      <c r="HU20" s="296"/>
      <c r="HV20" s="296"/>
      <c r="HW20" s="296"/>
      <c r="HX20" s="296"/>
      <c r="HY20" s="296"/>
      <c r="HZ20" s="296"/>
      <c r="IA20" s="296"/>
      <c r="IB20" s="296"/>
      <c r="IC20" s="296"/>
      <c r="ID20" s="296"/>
      <c r="IE20" s="296"/>
      <c r="IF20" s="296"/>
      <c r="IG20" s="296"/>
      <c r="IH20" s="296"/>
      <c r="II20" s="296"/>
      <c r="IJ20" s="296"/>
      <c r="IK20" s="297"/>
      <c r="IL20" s="297"/>
      <c r="IM20" s="297"/>
      <c r="IN20" s="297"/>
      <c r="IO20" s="297"/>
      <c r="IP20" s="297"/>
      <c r="IQ20" s="297"/>
      <c r="IR20" s="297"/>
      <c r="IS20" s="297"/>
      <c r="IT20" s="297"/>
      <c r="IU20" s="297"/>
      <c r="IV20" s="298"/>
    </row>
    <row r="21" spans="1:256" s="7" customFormat="1" ht="38.25" customHeight="1" x14ac:dyDescent="0.2">
      <c r="A21" s="27"/>
      <c r="B21" s="27"/>
      <c r="C21" s="27"/>
      <c r="D21" s="27"/>
      <c r="E21" s="27"/>
      <c r="F21" s="29" t="s">
        <v>209</v>
      </c>
      <c r="G21" s="27"/>
      <c r="H21" s="27"/>
      <c r="I21" s="14"/>
      <c r="J21" s="27"/>
      <c r="K21" s="27"/>
      <c r="L21" s="27"/>
      <c r="M21" s="27"/>
      <c r="N21" s="27"/>
      <c r="O21" s="27"/>
      <c r="P21" s="27"/>
      <c r="Q21" s="27"/>
      <c r="R21" s="27"/>
      <c r="S21" s="14"/>
      <c r="T21" s="27"/>
      <c r="U21" s="27"/>
      <c r="V21" s="27"/>
      <c r="W21" s="27"/>
      <c r="X21" s="28"/>
      <c r="Y21" s="28"/>
      <c r="Z21" s="28"/>
      <c r="AA21" s="27"/>
      <c r="AB21" s="27"/>
      <c r="AC21" s="27"/>
      <c r="AD21" s="14"/>
      <c r="AE21" s="159"/>
      <c r="AF21" s="153"/>
      <c r="AG21" s="153"/>
      <c r="AH21" s="153"/>
      <c r="AI21" s="153"/>
      <c r="AJ21" s="153">
        <f>SUM(AJ14:AJ20)</f>
        <v>1615147345.3200002</v>
      </c>
      <c r="AK21" s="153">
        <f>SUM(AK14:AK20)</f>
        <v>1808965026.7584002</v>
      </c>
      <c r="AL21" s="159"/>
      <c r="AM21" s="159"/>
      <c r="AN21" s="159"/>
      <c r="AO21" s="159"/>
      <c r="AP21" s="159"/>
      <c r="AQ21" s="159"/>
      <c r="AR21" s="159"/>
      <c r="AS21" s="159"/>
      <c r="AT21" s="159"/>
      <c r="AU21" s="159"/>
      <c r="AV21" s="159"/>
      <c r="AW21" s="159"/>
      <c r="AX21" s="159"/>
      <c r="AY21" s="159"/>
      <c r="AZ21" s="159"/>
      <c r="BA21" s="159"/>
      <c r="BB21" s="159"/>
      <c r="BC21" s="153" t="e">
        <f>SUM(#REF!)</f>
        <v>#REF!</v>
      </c>
      <c r="BD21" s="153" t="e">
        <f>SUM(#REF!)</f>
        <v>#REF!</v>
      </c>
      <c r="BE21" s="27"/>
      <c r="BF21" s="27"/>
      <c r="BG21" s="14"/>
      <c r="BI21" s="27"/>
      <c r="BJ21" s="27"/>
      <c r="BK21" s="14"/>
      <c r="BL21" s="27"/>
      <c r="BM21" s="1"/>
      <c r="BN21" s="1"/>
      <c r="BO21" s="1"/>
      <c r="BP21" s="1"/>
      <c r="BQ21" s="1"/>
      <c r="BR21" s="114"/>
      <c r="BS21" s="114"/>
      <c r="BT21" s="114"/>
    </row>
    <row r="22" spans="1:256" s="7" customFormat="1" ht="13.15" customHeight="1" x14ac:dyDescent="0.25">
      <c r="A22" s="23"/>
      <c r="B22" s="23"/>
      <c r="C22" s="23"/>
      <c r="D22" s="23"/>
      <c r="E22" s="23"/>
      <c r="F22" s="29" t="s">
        <v>207</v>
      </c>
      <c r="G22" s="23"/>
      <c r="H22" s="23"/>
      <c r="I22" s="24"/>
      <c r="J22" s="23"/>
      <c r="K22" s="23"/>
      <c r="L22" s="23"/>
      <c r="M22" s="23"/>
      <c r="N22" s="23"/>
      <c r="O22" s="23"/>
      <c r="P22" s="23"/>
      <c r="Q22" s="23"/>
      <c r="R22" s="23"/>
      <c r="S22" s="24"/>
      <c r="T22" s="23"/>
      <c r="U22" s="23"/>
      <c r="V22" s="23"/>
      <c r="W22" s="23"/>
      <c r="X22" s="25"/>
      <c r="Y22" s="25"/>
      <c r="Z22" s="25"/>
      <c r="AA22" s="23"/>
      <c r="AB22" s="23"/>
      <c r="AC22" s="23"/>
      <c r="AD22" s="14"/>
      <c r="AE22" s="151"/>
      <c r="AF22" s="154"/>
      <c r="AG22" s="155"/>
      <c r="AH22" s="151"/>
      <c r="AI22" s="151"/>
      <c r="AJ22" s="154"/>
      <c r="AK22" s="154"/>
      <c r="AL22" s="151"/>
      <c r="AM22" s="151"/>
      <c r="AN22" s="151"/>
      <c r="AO22" s="151"/>
      <c r="AP22" s="151"/>
      <c r="AQ22" s="151"/>
      <c r="AR22" s="151"/>
      <c r="AS22" s="151"/>
      <c r="AT22" s="151"/>
      <c r="AU22" s="151"/>
      <c r="AV22" s="151"/>
      <c r="AW22" s="151"/>
      <c r="AX22" s="151"/>
      <c r="AY22" s="151"/>
      <c r="AZ22" s="151"/>
      <c r="BA22" s="151"/>
      <c r="BB22" s="151"/>
      <c r="BC22" s="161"/>
      <c r="BD22" s="23"/>
      <c r="BE22" s="23"/>
      <c r="BF22" s="23"/>
      <c r="BG22" s="24"/>
      <c r="BI22" s="23"/>
      <c r="BJ22" s="23"/>
      <c r="BK22" s="24"/>
      <c r="BL22" s="23"/>
      <c r="BM22" s="1"/>
      <c r="BN22" s="1"/>
      <c r="BO22" s="1"/>
      <c r="BP22" s="1"/>
      <c r="BQ22" s="1"/>
      <c r="BR22" s="114"/>
      <c r="BS22" s="114"/>
      <c r="BT22" s="114"/>
    </row>
    <row r="23" spans="1:256" s="303" customFormat="1" ht="12.95" customHeight="1" x14ac:dyDescent="0.25">
      <c r="A23" s="304" t="s">
        <v>271</v>
      </c>
      <c r="B23" s="304"/>
      <c r="C23" s="305"/>
      <c r="D23" s="305"/>
      <c r="E23" s="305"/>
      <c r="F23" s="306" t="s">
        <v>287</v>
      </c>
      <c r="G23" s="307" t="s">
        <v>273</v>
      </c>
      <c r="H23" s="305"/>
      <c r="I23" s="307" t="s">
        <v>274</v>
      </c>
      <c r="J23" s="307" t="s">
        <v>274</v>
      </c>
      <c r="K23" s="307" t="s">
        <v>222</v>
      </c>
      <c r="L23" s="305"/>
      <c r="M23" s="308"/>
      <c r="N23" s="307" t="s">
        <v>275</v>
      </c>
      <c r="O23" s="309" t="s">
        <v>276</v>
      </c>
      <c r="P23" s="307" t="s">
        <v>223</v>
      </c>
      <c r="Q23" s="307" t="s">
        <v>277</v>
      </c>
      <c r="R23" s="307" t="s">
        <v>225</v>
      </c>
      <c r="S23" s="307" t="s">
        <v>276</v>
      </c>
      <c r="T23" s="307" t="s">
        <v>258</v>
      </c>
      <c r="U23" s="310"/>
      <c r="V23" s="310"/>
      <c r="W23" s="231" t="s">
        <v>278</v>
      </c>
      <c r="X23" s="231" t="s">
        <v>279</v>
      </c>
      <c r="Y23" s="311">
        <v>30</v>
      </c>
      <c r="Z23" s="311">
        <v>65</v>
      </c>
      <c r="AA23" s="311">
        <v>5</v>
      </c>
      <c r="AB23" s="304"/>
      <c r="AC23" s="231" t="s">
        <v>229</v>
      </c>
      <c r="AD23" s="305"/>
      <c r="AE23" s="304"/>
      <c r="AF23" s="304">
        <v>818377735.60000002</v>
      </c>
      <c r="AG23" s="304">
        <f>IF(AC23="С НДС",AF23*1.12,AF23)</f>
        <v>916583063.8720001</v>
      </c>
      <c r="AH23" s="304"/>
      <c r="AI23" s="304"/>
      <c r="AJ23" s="325">
        <v>351342416.66000003</v>
      </c>
      <c r="AK23" s="326">
        <f>IF(AC23="С НДС",AJ23*1.12,AJ23)</f>
        <v>393503506.65920007</v>
      </c>
      <c r="AL23" s="305"/>
      <c r="AM23" s="304"/>
      <c r="AN23" s="304"/>
      <c r="AO23" s="304"/>
      <c r="AP23" s="304"/>
      <c r="AQ23" s="304"/>
      <c r="AR23" s="304"/>
      <c r="AS23" s="304"/>
      <c r="AT23" s="304"/>
      <c r="AU23" s="304"/>
      <c r="AV23" s="304"/>
      <c r="AW23" s="311"/>
      <c r="AX23" s="311"/>
      <c r="AY23" s="314"/>
      <c r="AZ23" s="315"/>
      <c r="BA23" s="305"/>
      <c r="BB23" s="305"/>
      <c r="BC23" s="323">
        <f>SUM(AZ23,AV23,AR23,AJ23,AF23,AN23)</f>
        <v>1169720152.26</v>
      </c>
      <c r="BD23" s="323">
        <f>IF(AC23="С НДС",BC23*1.12,BC23)</f>
        <v>1310086570.5312002</v>
      </c>
      <c r="BE23" s="316">
        <v>120240021112</v>
      </c>
      <c r="BF23" s="317" t="s">
        <v>280</v>
      </c>
      <c r="BG23" s="317" t="s">
        <v>280</v>
      </c>
      <c r="BH23" s="305"/>
      <c r="BI23" s="318"/>
      <c r="BJ23" s="318"/>
      <c r="BK23" s="318"/>
      <c r="BL23" s="318"/>
      <c r="BM23" s="318"/>
      <c r="BN23" s="318"/>
      <c r="BO23" s="318"/>
      <c r="BP23" s="318"/>
      <c r="BQ23" s="319"/>
      <c r="BR23" s="318"/>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6"/>
      <c r="FM23" s="296"/>
      <c r="FN23" s="296"/>
      <c r="FO23" s="296"/>
      <c r="FP23" s="296"/>
      <c r="FQ23" s="296"/>
      <c r="FR23" s="296"/>
      <c r="FS23" s="296"/>
      <c r="FT23" s="296"/>
      <c r="FU23" s="296"/>
      <c r="FV23" s="296"/>
      <c r="FW23" s="296"/>
      <c r="FX23" s="296"/>
      <c r="FY23" s="296"/>
      <c r="FZ23" s="296"/>
      <c r="GA23" s="296"/>
      <c r="GB23" s="296"/>
      <c r="GC23" s="296"/>
      <c r="GD23" s="296"/>
      <c r="GE23" s="296"/>
      <c r="GF23" s="296"/>
      <c r="GG23" s="296"/>
      <c r="GH23" s="296"/>
      <c r="GI23" s="296"/>
      <c r="GJ23" s="296"/>
      <c r="GK23" s="296"/>
      <c r="GL23" s="296"/>
      <c r="GM23" s="296"/>
      <c r="GN23" s="296"/>
      <c r="GO23" s="296"/>
      <c r="GP23" s="296"/>
      <c r="GQ23" s="296"/>
      <c r="GR23" s="296"/>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c r="HX23" s="296"/>
      <c r="HY23" s="296"/>
      <c r="HZ23" s="296"/>
      <c r="IA23" s="296"/>
      <c r="IB23" s="296"/>
      <c r="IC23" s="296"/>
      <c r="ID23" s="296"/>
      <c r="IE23" s="296"/>
      <c r="IF23" s="296"/>
      <c r="IG23" s="296"/>
      <c r="IH23" s="296"/>
      <c r="II23" s="296"/>
      <c r="IJ23" s="296"/>
      <c r="IK23" s="297"/>
      <c r="IL23" s="297"/>
      <c r="IM23" s="297"/>
      <c r="IN23" s="297"/>
      <c r="IO23" s="297"/>
      <c r="IP23" s="297"/>
      <c r="IQ23" s="297"/>
      <c r="IR23" s="297"/>
      <c r="IS23" s="297"/>
      <c r="IT23" s="297"/>
      <c r="IU23" s="297"/>
      <c r="IV23" s="302"/>
    </row>
    <row r="24" spans="1:256" s="303" customFormat="1" ht="12.95" customHeight="1" x14ac:dyDescent="0.25">
      <c r="A24" s="304" t="s">
        <v>271</v>
      </c>
      <c r="B24" s="304"/>
      <c r="C24" s="305"/>
      <c r="D24" s="305"/>
      <c r="E24" s="305"/>
      <c r="F24" s="307" t="s">
        <v>288</v>
      </c>
      <c r="G24" s="307" t="s">
        <v>273</v>
      </c>
      <c r="H24" s="308"/>
      <c r="I24" s="307" t="s">
        <v>274</v>
      </c>
      <c r="J24" s="307" t="s">
        <v>274</v>
      </c>
      <c r="K24" s="307" t="s">
        <v>222</v>
      </c>
      <c r="L24" s="305"/>
      <c r="M24" s="308"/>
      <c r="N24" s="307" t="s">
        <v>275</v>
      </c>
      <c r="O24" s="309" t="s">
        <v>276</v>
      </c>
      <c r="P24" s="307" t="s">
        <v>223</v>
      </c>
      <c r="Q24" s="307" t="s">
        <v>277</v>
      </c>
      <c r="R24" s="307" t="s">
        <v>225</v>
      </c>
      <c r="S24" s="307" t="s">
        <v>276</v>
      </c>
      <c r="T24" s="307" t="s">
        <v>258</v>
      </c>
      <c r="U24" s="310"/>
      <c r="V24" s="310"/>
      <c r="W24" s="231" t="s">
        <v>278</v>
      </c>
      <c r="X24" s="231" t="s">
        <v>279</v>
      </c>
      <c r="Y24" s="311">
        <v>30</v>
      </c>
      <c r="Z24" s="311">
        <v>65</v>
      </c>
      <c r="AA24" s="311">
        <v>5</v>
      </c>
      <c r="AB24" s="304"/>
      <c r="AC24" s="231" t="s">
        <v>229</v>
      </c>
      <c r="AD24" s="304"/>
      <c r="AE24" s="304"/>
      <c r="AF24" s="312">
        <v>1374315013.9400001</v>
      </c>
      <c r="AG24" s="313">
        <f>IF(AC24="С НДС",AF24*1.12,AF24)</f>
        <v>1539232815.6128001</v>
      </c>
      <c r="AH24" s="304"/>
      <c r="AI24" s="304"/>
      <c r="AJ24" s="325">
        <v>488831302.62</v>
      </c>
      <c r="AK24" s="326">
        <f>IF(AC24="С НДС",AJ24*1.12,AJ24)</f>
        <v>547491058.93440008</v>
      </c>
      <c r="AL24" s="304"/>
      <c r="AM24" s="304"/>
      <c r="AN24" s="304"/>
      <c r="AO24" s="304"/>
      <c r="AP24" s="304"/>
      <c r="AQ24" s="304"/>
      <c r="AR24" s="304"/>
      <c r="AS24" s="304"/>
      <c r="AT24" s="304"/>
      <c r="AU24" s="304"/>
      <c r="AV24" s="311"/>
      <c r="AW24" s="311"/>
      <c r="AX24" s="314"/>
      <c r="AY24" s="315"/>
      <c r="AZ24" s="305"/>
      <c r="BA24" s="305"/>
      <c r="BB24" s="320"/>
      <c r="BC24" s="324">
        <f>SUM(AZ24,AV24,AR24,AJ24,AF24,AN24)</f>
        <v>1863146316.5599999</v>
      </c>
      <c r="BD24" s="324">
        <f>IF(AC24="С НДС",BC24*1.12,BC24)</f>
        <v>2086723874.5472002</v>
      </c>
      <c r="BE24" s="316">
        <v>120240021112</v>
      </c>
      <c r="BF24" s="321"/>
      <c r="BG24" s="317" t="s">
        <v>282</v>
      </c>
      <c r="BH24" s="318"/>
      <c r="BI24" s="318"/>
      <c r="BJ24" s="318"/>
      <c r="BK24" s="318"/>
      <c r="BL24" s="318"/>
      <c r="BM24" s="318"/>
      <c r="BN24" s="318"/>
      <c r="BO24" s="318"/>
      <c r="BP24" s="318"/>
      <c r="BQ24" s="319"/>
      <c r="BR24" s="318"/>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6"/>
      <c r="FM24" s="296"/>
      <c r="FN24" s="296"/>
      <c r="FO24" s="296"/>
      <c r="FP24" s="296"/>
      <c r="FQ24" s="296"/>
      <c r="FR24" s="296"/>
      <c r="FS24" s="296"/>
      <c r="FT24" s="296"/>
      <c r="FU24" s="296"/>
      <c r="FV24" s="296"/>
      <c r="FW24" s="296"/>
      <c r="FX24" s="296"/>
      <c r="FY24" s="296"/>
      <c r="FZ24" s="296"/>
      <c r="GA24" s="296"/>
      <c r="GB24" s="296"/>
      <c r="GC24" s="296"/>
      <c r="GD24" s="296"/>
      <c r="GE24" s="296"/>
      <c r="GF24" s="296"/>
      <c r="GG24" s="296"/>
      <c r="GH24" s="296"/>
      <c r="GI24" s="296"/>
      <c r="GJ24" s="296"/>
      <c r="GK24" s="296"/>
      <c r="GL24" s="296"/>
      <c r="GM24" s="296"/>
      <c r="GN24" s="296"/>
      <c r="GO24" s="296"/>
      <c r="GP24" s="296"/>
      <c r="GQ24" s="296"/>
      <c r="GR24" s="296"/>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c r="HX24" s="296"/>
      <c r="HY24" s="296"/>
      <c r="HZ24" s="296"/>
      <c r="IA24" s="296"/>
      <c r="IB24" s="296"/>
      <c r="IC24" s="296"/>
      <c r="ID24" s="296"/>
      <c r="IE24" s="296"/>
      <c r="IF24" s="296"/>
      <c r="IG24" s="296"/>
      <c r="IH24" s="296"/>
      <c r="II24" s="296"/>
      <c r="IJ24" s="296"/>
      <c r="IK24" s="296"/>
      <c r="IL24" s="296"/>
      <c r="IM24" s="297"/>
      <c r="IN24" s="297"/>
      <c r="IO24" s="297"/>
      <c r="IP24" s="297"/>
      <c r="IQ24" s="297"/>
      <c r="IR24" s="297"/>
      <c r="IS24" s="297"/>
      <c r="IT24" s="297"/>
      <c r="IU24" s="297"/>
      <c r="IV24" s="302"/>
    </row>
    <row r="25" spans="1:256" s="303" customFormat="1" ht="12.95" customHeight="1" x14ac:dyDescent="0.25">
      <c r="A25" s="304" t="s">
        <v>271</v>
      </c>
      <c r="B25" s="304"/>
      <c r="C25" s="305"/>
      <c r="D25" s="305"/>
      <c r="E25" s="305"/>
      <c r="F25" s="307" t="s">
        <v>289</v>
      </c>
      <c r="G25" s="307" t="s">
        <v>273</v>
      </c>
      <c r="H25" s="308"/>
      <c r="I25" s="307" t="s">
        <v>274</v>
      </c>
      <c r="J25" s="307" t="s">
        <v>274</v>
      </c>
      <c r="K25" s="307" t="s">
        <v>222</v>
      </c>
      <c r="L25" s="305"/>
      <c r="M25" s="308"/>
      <c r="N25" s="307" t="s">
        <v>275</v>
      </c>
      <c r="O25" s="309" t="s">
        <v>276</v>
      </c>
      <c r="P25" s="307" t="s">
        <v>223</v>
      </c>
      <c r="Q25" s="307" t="s">
        <v>277</v>
      </c>
      <c r="R25" s="307" t="s">
        <v>225</v>
      </c>
      <c r="S25" s="307" t="s">
        <v>276</v>
      </c>
      <c r="T25" s="307" t="s">
        <v>258</v>
      </c>
      <c r="U25" s="310"/>
      <c r="V25" s="310"/>
      <c r="W25" s="231" t="s">
        <v>278</v>
      </c>
      <c r="X25" s="231" t="s">
        <v>279</v>
      </c>
      <c r="Y25" s="311">
        <v>30</v>
      </c>
      <c r="Z25" s="311">
        <v>65</v>
      </c>
      <c r="AA25" s="311">
        <v>5</v>
      </c>
      <c r="AB25" s="304"/>
      <c r="AC25" s="231" t="s">
        <v>229</v>
      </c>
      <c r="AD25" s="304"/>
      <c r="AE25" s="304"/>
      <c r="AF25" s="322">
        <v>840874102</v>
      </c>
      <c r="AG25" s="313">
        <f>IF(AC25="С НДС",AF25*1.12,AF25)</f>
        <v>941778994.24000013</v>
      </c>
      <c r="AH25" s="304"/>
      <c r="AI25" s="304"/>
      <c r="AJ25" s="327">
        <v>312778115.89999998</v>
      </c>
      <c r="AK25" s="326">
        <f>IF(AC25="С НДС",AJ25*1.12,AJ25)</f>
        <v>350311489.80800003</v>
      </c>
      <c r="AL25" s="304"/>
      <c r="AM25" s="304"/>
      <c r="AN25" s="304"/>
      <c r="AO25" s="304"/>
      <c r="AP25" s="304"/>
      <c r="AQ25" s="304"/>
      <c r="AR25" s="304"/>
      <c r="AS25" s="304"/>
      <c r="AT25" s="304"/>
      <c r="AU25" s="304"/>
      <c r="AV25" s="311"/>
      <c r="AW25" s="311"/>
      <c r="AX25" s="314"/>
      <c r="AY25" s="315"/>
      <c r="AZ25" s="305"/>
      <c r="BA25" s="305"/>
      <c r="BB25" s="320"/>
      <c r="BC25" s="324">
        <f>SUM(AZ25,AV25,AR25,AJ25,AF25,AN25)</f>
        <v>1153652217.9000001</v>
      </c>
      <c r="BD25" s="324">
        <f>IF(AC25="С НДС",BC25*1.12,BC25)</f>
        <v>1292090484.0480003</v>
      </c>
      <c r="BE25" s="316">
        <v>120240021112</v>
      </c>
      <c r="BF25" s="321"/>
      <c r="BG25" s="317" t="s">
        <v>284</v>
      </c>
      <c r="BH25" s="318"/>
      <c r="BI25" s="318"/>
      <c r="BJ25" s="318"/>
      <c r="BK25" s="318"/>
      <c r="BL25" s="318"/>
      <c r="BM25" s="318"/>
      <c r="BN25" s="318"/>
      <c r="BO25" s="318"/>
      <c r="BP25" s="318"/>
      <c r="BQ25" s="319"/>
      <c r="BR25" s="318"/>
      <c r="BS25" s="296"/>
      <c r="BT25" s="296"/>
      <c r="BU25" s="296"/>
      <c r="BV25" s="296"/>
      <c r="BW25" s="296"/>
      <c r="BX25" s="296"/>
      <c r="BY25" s="296"/>
      <c r="BZ25" s="296"/>
      <c r="CA25" s="296"/>
      <c r="CB25" s="296"/>
      <c r="CC25" s="296"/>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296"/>
      <c r="DS25" s="296"/>
      <c r="DT25" s="296"/>
      <c r="DU25" s="296"/>
      <c r="DV25" s="296"/>
      <c r="DW25" s="296"/>
      <c r="DX25" s="296"/>
      <c r="DY25" s="296"/>
      <c r="DZ25" s="296"/>
      <c r="EA25" s="296"/>
      <c r="EB25" s="296"/>
      <c r="EC25" s="296"/>
      <c r="ED25" s="296"/>
      <c r="EE25" s="296"/>
      <c r="EF25" s="296"/>
      <c r="EG25" s="296"/>
      <c r="EH25" s="296"/>
      <c r="EI25" s="296"/>
      <c r="EJ25" s="296"/>
      <c r="EK25" s="296"/>
      <c r="EL25" s="296"/>
      <c r="EM25" s="296"/>
      <c r="EN25" s="296"/>
      <c r="EO25" s="296"/>
      <c r="EP25" s="296"/>
      <c r="EQ25" s="296"/>
      <c r="ER25" s="296"/>
      <c r="ES25" s="296"/>
      <c r="ET25" s="296"/>
      <c r="EU25" s="296"/>
      <c r="EV25" s="296"/>
      <c r="EW25" s="296"/>
      <c r="EX25" s="296"/>
      <c r="EY25" s="296"/>
      <c r="EZ25" s="296"/>
      <c r="FA25" s="296"/>
      <c r="FB25" s="296"/>
      <c r="FC25" s="296"/>
      <c r="FD25" s="296"/>
      <c r="FE25" s="296"/>
      <c r="FF25" s="296"/>
      <c r="FG25" s="296"/>
      <c r="FH25" s="296"/>
      <c r="FI25" s="296"/>
      <c r="FJ25" s="296"/>
      <c r="FK25" s="296"/>
      <c r="FL25" s="296"/>
      <c r="FM25" s="296"/>
      <c r="FN25" s="296"/>
      <c r="FO25" s="296"/>
      <c r="FP25" s="296"/>
      <c r="FQ25" s="296"/>
      <c r="FR25" s="296"/>
      <c r="FS25" s="296"/>
      <c r="FT25" s="296"/>
      <c r="FU25" s="296"/>
      <c r="FV25" s="296"/>
      <c r="FW25" s="296"/>
      <c r="FX25" s="296"/>
      <c r="FY25" s="296"/>
      <c r="FZ25" s="296"/>
      <c r="GA25" s="296"/>
      <c r="GB25" s="296"/>
      <c r="GC25" s="296"/>
      <c r="GD25" s="296"/>
      <c r="GE25" s="296"/>
      <c r="GF25" s="296"/>
      <c r="GG25" s="296"/>
      <c r="GH25" s="296"/>
      <c r="GI25" s="296"/>
      <c r="GJ25" s="296"/>
      <c r="GK25" s="296"/>
      <c r="GL25" s="296"/>
      <c r="GM25" s="296"/>
      <c r="GN25" s="296"/>
      <c r="GO25" s="296"/>
      <c r="GP25" s="296"/>
      <c r="GQ25" s="296"/>
      <c r="GR25" s="296"/>
      <c r="GS25" s="296"/>
      <c r="GT25" s="296"/>
      <c r="GU25" s="296"/>
      <c r="GV25" s="296"/>
      <c r="GW25" s="296"/>
      <c r="GX25" s="296"/>
      <c r="GY25" s="296"/>
      <c r="GZ25" s="296"/>
      <c r="HA25" s="296"/>
      <c r="HB25" s="296"/>
      <c r="HC25" s="296"/>
      <c r="HD25" s="296"/>
      <c r="HE25" s="296"/>
      <c r="HF25" s="296"/>
      <c r="HG25" s="296"/>
      <c r="HH25" s="296"/>
      <c r="HI25" s="296"/>
      <c r="HJ25" s="296"/>
      <c r="HK25" s="296"/>
      <c r="HL25" s="296"/>
      <c r="HM25" s="296"/>
      <c r="HN25" s="296"/>
      <c r="HO25" s="296"/>
      <c r="HP25" s="296"/>
      <c r="HQ25" s="296"/>
      <c r="HR25" s="296"/>
      <c r="HS25" s="296"/>
      <c r="HT25" s="296"/>
      <c r="HU25" s="296"/>
      <c r="HV25" s="296"/>
      <c r="HW25" s="296"/>
      <c r="HX25" s="296"/>
      <c r="HY25" s="296"/>
      <c r="HZ25" s="296"/>
      <c r="IA25" s="296"/>
      <c r="IB25" s="296"/>
      <c r="IC25" s="296"/>
      <c r="ID25" s="296"/>
      <c r="IE25" s="296"/>
      <c r="IF25" s="296"/>
      <c r="IG25" s="296"/>
      <c r="IH25" s="296"/>
      <c r="II25" s="296"/>
      <c r="IJ25" s="296"/>
      <c r="IK25" s="296"/>
      <c r="IL25" s="296"/>
      <c r="IM25" s="297"/>
      <c r="IN25" s="297"/>
      <c r="IO25" s="297"/>
      <c r="IP25" s="297"/>
      <c r="IQ25" s="297"/>
      <c r="IR25" s="297"/>
      <c r="IS25" s="297"/>
      <c r="IT25" s="297"/>
      <c r="IU25" s="297"/>
      <c r="IV25" s="302"/>
    </row>
    <row r="26" spans="1:256" s="303" customFormat="1" ht="12.95" customHeight="1" x14ac:dyDescent="0.25">
      <c r="A26" s="304" t="s">
        <v>271</v>
      </c>
      <c r="B26" s="304"/>
      <c r="C26" s="305"/>
      <c r="D26" s="305"/>
      <c r="E26" s="306"/>
      <c r="F26" s="306" t="s">
        <v>290</v>
      </c>
      <c r="G26" s="307" t="s">
        <v>273</v>
      </c>
      <c r="H26" s="305"/>
      <c r="I26" s="307" t="s">
        <v>274</v>
      </c>
      <c r="J26" s="307" t="s">
        <v>274</v>
      </c>
      <c r="K26" s="307" t="s">
        <v>222</v>
      </c>
      <c r="L26" s="305"/>
      <c r="M26" s="308"/>
      <c r="N26" s="307" t="s">
        <v>275</v>
      </c>
      <c r="O26" s="309" t="s">
        <v>276</v>
      </c>
      <c r="P26" s="307" t="s">
        <v>223</v>
      </c>
      <c r="Q26" s="307" t="s">
        <v>277</v>
      </c>
      <c r="R26" s="307" t="s">
        <v>225</v>
      </c>
      <c r="S26" s="307" t="s">
        <v>276</v>
      </c>
      <c r="T26" s="307" t="s">
        <v>258</v>
      </c>
      <c r="U26" s="310"/>
      <c r="V26" s="310"/>
      <c r="W26" s="231" t="s">
        <v>278</v>
      </c>
      <c r="X26" s="231" t="s">
        <v>279</v>
      </c>
      <c r="Y26" s="311">
        <v>30</v>
      </c>
      <c r="Z26" s="311">
        <v>65</v>
      </c>
      <c r="AA26" s="311">
        <v>5</v>
      </c>
      <c r="AB26" s="304"/>
      <c r="AC26" s="231" t="s">
        <v>229</v>
      </c>
      <c r="AD26" s="305"/>
      <c r="AE26" s="304"/>
      <c r="AF26" s="304">
        <f>524467796.93+4868262.63</f>
        <v>529336059.56</v>
      </c>
      <c r="AG26" s="313">
        <f>IF(AC26="С НДС",AF26*1.12,AF26)</f>
        <v>592856386.70720005</v>
      </c>
      <c r="AH26" s="304"/>
      <c r="AI26" s="304"/>
      <c r="AJ26" s="325">
        <v>146206972.44999999</v>
      </c>
      <c r="AK26" s="326">
        <f>IF(AC26="С НДС",AJ26*1.12,AJ26)</f>
        <v>163751809.14399999</v>
      </c>
      <c r="AL26" s="305"/>
      <c r="AM26" s="304"/>
      <c r="AN26" s="304"/>
      <c r="AO26" s="304"/>
      <c r="AP26" s="304"/>
      <c r="AQ26" s="304"/>
      <c r="AR26" s="304"/>
      <c r="AS26" s="304"/>
      <c r="AT26" s="304"/>
      <c r="AU26" s="304"/>
      <c r="AV26" s="304"/>
      <c r="AW26" s="311"/>
      <c r="AX26" s="311"/>
      <c r="AY26" s="314"/>
      <c r="AZ26" s="315"/>
      <c r="BA26" s="305"/>
      <c r="BB26" s="305"/>
      <c r="BC26" s="323">
        <f>SUM(AZ26,AV26,AR26,AJ26,AF26,AN26)</f>
        <v>675543032.00999999</v>
      </c>
      <c r="BD26" s="323">
        <f>IF(AC26="С НДС",BC26*1.12,BC26)</f>
        <v>756608195.8512001</v>
      </c>
      <c r="BE26" s="316">
        <v>120240021112</v>
      </c>
      <c r="BF26" s="317" t="s">
        <v>286</v>
      </c>
      <c r="BG26" s="317" t="s">
        <v>286</v>
      </c>
      <c r="BH26" s="305"/>
      <c r="BI26" s="318"/>
      <c r="BJ26" s="318"/>
      <c r="BK26" s="318"/>
      <c r="BL26" s="318"/>
      <c r="BM26" s="318"/>
      <c r="BN26" s="318"/>
      <c r="BO26" s="318"/>
      <c r="BP26" s="318"/>
      <c r="BQ26" s="319"/>
      <c r="BR26" s="318"/>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296"/>
      <c r="DV26" s="296"/>
      <c r="DW26" s="296"/>
      <c r="DX26" s="296"/>
      <c r="DY26" s="296"/>
      <c r="DZ26" s="296"/>
      <c r="EA26" s="296"/>
      <c r="EB26" s="296"/>
      <c r="EC26" s="296"/>
      <c r="ED26" s="296"/>
      <c r="EE26" s="296"/>
      <c r="EF26" s="296"/>
      <c r="EG26" s="296"/>
      <c r="EH26" s="296"/>
      <c r="EI26" s="296"/>
      <c r="EJ26" s="296"/>
      <c r="EK26" s="296"/>
      <c r="EL26" s="296"/>
      <c r="EM26" s="296"/>
      <c r="EN26" s="296"/>
      <c r="EO26" s="296"/>
      <c r="EP26" s="296"/>
      <c r="EQ26" s="296"/>
      <c r="ER26" s="296"/>
      <c r="ES26" s="296"/>
      <c r="ET26" s="296"/>
      <c r="EU26" s="296"/>
      <c r="EV26" s="296"/>
      <c r="EW26" s="296"/>
      <c r="EX26" s="296"/>
      <c r="EY26" s="296"/>
      <c r="EZ26" s="296"/>
      <c r="FA26" s="296"/>
      <c r="FB26" s="296"/>
      <c r="FC26" s="296"/>
      <c r="FD26" s="296"/>
      <c r="FE26" s="296"/>
      <c r="FF26" s="296"/>
      <c r="FG26" s="296"/>
      <c r="FH26" s="296"/>
      <c r="FI26" s="296"/>
      <c r="FJ26" s="296"/>
      <c r="FK26" s="296"/>
      <c r="FL26" s="296"/>
      <c r="FM26" s="296"/>
      <c r="FN26" s="296"/>
      <c r="FO26" s="296"/>
      <c r="FP26" s="296"/>
      <c r="FQ26" s="296"/>
      <c r="FR26" s="296"/>
      <c r="FS26" s="296"/>
      <c r="FT26" s="296"/>
      <c r="FU26" s="296"/>
      <c r="FV26" s="296"/>
      <c r="FW26" s="296"/>
      <c r="FX26" s="296"/>
      <c r="FY26" s="296"/>
      <c r="FZ26" s="296"/>
      <c r="GA26" s="296"/>
      <c r="GB26" s="296"/>
      <c r="GC26" s="296"/>
      <c r="GD26" s="296"/>
      <c r="GE26" s="296"/>
      <c r="GF26" s="296"/>
      <c r="GG26" s="296"/>
      <c r="GH26" s="296"/>
      <c r="GI26" s="296"/>
      <c r="GJ26" s="296"/>
      <c r="GK26" s="296"/>
      <c r="GL26" s="296"/>
      <c r="GM26" s="296"/>
      <c r="GN26" s="296"/>
      <c r="GO26" s="296"/>
      <c r="GP26" s="296"/>
      <c r="GQ26" s="296"/>
      <c r="GR26" s="296"/>
      <c r="GS26" s="296"/>
      <c r="GT26" s="296"/>
      <c r="GU26" s="296"/>
      <c r="GV26" s="296"/>
      <c r="GW26" s="296"/>
      <c r="GX26" s="296"/>
      <c r="GY26" s="296"/>
      <c r="GZ26" s="296"/>
      <c r="HA26" s="296"/>
      <c r="HB26" s="296"/>
      <c r="HC26" s="296"/>
      <c r="HD26" s="296"/>
      <c r="HE26" s="296"/>
      <c r="HF26" s="296"/>
      <c r="HG26" s="296"/>
      <c r="HH26" s="296"/>
      <c r="HI26" s="296"/>
      <c r="HJ26" s="296"/>
      <c r="HK26" s="296"/>
      <c r="HL26" s="296"/>
      <c r="HM26" s="296"/>
      <c r="HN26" s="296"/>
      <c r="HO26" s="296"/>
      <c r="HP26" s="296"/>
      <c r="HQ26" s="296"/>
      <c r="HR26" s="296"/>
      <c r="HS26" s="296"/>
      <c r="HT26" s="296"/>
      <c r="HU26" s="296"/>
      <c r="HV26" s="296"/>
      <c r="HW26" s="296"/>
      <c r="HX26" s="296"/>
      <c r="HY26" s="296"/>
      <c r="HZ26" s="296"/>
      <c r="IA26" s="296"/>
      <c r="IB26" s="296"/>
      <c r="IC26" s="296"/>
      <c r="ID26" s="296"/>
      <c r="IE26" s="296"/>
      <c r="IF26" s="296"/>
      <c r="IG26" s="296"/>
      <c r="IH26" s="296"/>
      <c r="II26" s="296"/>
      <c r="IJ26" s="296"/>
      <c r="IK26" s="297"/>
      <c r="IL26" s="297"/>
      <c r="IM26" s="297"/>
      <c r="IN26" s="297"/>
      <c r="IO26" s="297"/>
      <c r="IP26" s="297"/>
      <c r="IQ26" s="297"/>
      <c r="IR26" s="297"/>
      <c r="IS26" s="297"/>
      <c r="IT26" s="297"/>
      <c r="IU26" s="297"/>
      <c r="IV26" s="302"/>
    </row>
    <row r="27" spans="1:256" ht="13.15" customHeight="1" x14ac:dyDescent="0.25">
      <c r="A27" s="27"/>
      <c r="B27" s="27"/>
      <c r="C27" s="27"/>
      <c r="D27" s="27"/>
      <c r="E27" s="27"/>
      <c r="F27" s="29" t="s">
        <v>210</v>
      </c>
      <c r="G27" s="27"/>
      <c r="H27" s="27"/>
      <c r="I27" s="14"/>
      <c r="J27" s="14"/>
      <c r="K27" s="27"/>
      <c r="L27" s="27"/>
      <c r="M27" s="27"/>
      <c r="N27" s="27"/>
      <c r="O27" s="27"/>
      <c r="P27" s="27"/>
      <c r="Q27" s="27"/>
      <c r="R27" s="27"/>
      <c r="S27" s="27"/>
      <c r="T27" s="14"/>
      <c r="U27" s="27"/>
      <c r="V27" s="27"/>
      <c r="W27" s="27"/>
      <c r="X27" s="27"/>
      <c r="Y27" s="28"/>
      <c r="Z27" s="28"/>
      <c r="AA27" s="28"/>
      <c r="AB27" s="27"/>
      <c r="AC27" s="27"/>
      <c r="AD27" s="27"/>
      <c r="AE27" s="159"/>
      <c r="AF27" s="153"/>
      <c r="AG27" s="153"/>
      <c r="AH27" s="153"/>
      <c r="AI27" s="153"/>
      <c r="AJ27" s="153" t="e">
        <f>SUM(#REF!)</f>
        <v>#REF!</v>
      </c>
      <c r="AK27" s="153" t="e">
        <f>SUM(#REF!)</f>
        <v>#REF!</v>
      </c>
      <c r="AL27" s="153"/>
      <c r="AM27" s="153"/>
      <c r="AN27" s="153" t="e">
        <f>SUM(#REF!)</f>
        <v>#REF!</v>
      </c>
      <c r="AO27" s="153" t="e">
        <f>SUM(#REF!)</f>
        <v>#REF!</v>
      </c>
      <c r="AP27" s="153" t="e">
        <f>SUM(#REF!)</f>
        <v>#REF!</v>
      </c>
      <c r="AQ27" s="153" t="e">
        <f>SUM(#REF!)</f>
        <v>#REF!</v>
      </c>
      <c r="AR27" s="153" t="e">
        <f>SUM(#REF!)</f>
        <v>#REF!</v>
      </c>
      <c r="AS27" s="153" t="e">
        <f>SUM(#REF!)</f>
        <v>#REF!</v>
      </c>
      <c r="AT27" s="153" t="e">
        <f>SUM(#REF!)</f>
        <v>#REF!</v>
      </c>
      <c r="AU27" s="153" t="e">
        <f>SUM(#REF!)</f>
        <v>#REF!</v>
      </c>
      <c r="AV27" s="153" t="e">
        <f>SUM(#REF!)</f>
        <v>#REF!</v>
      </c>
      <c r="AW27" s="153" t="e">
        <f>SUM(#REF!)</f>
        <v>#REF!</v>
      </c>
      <c r="AX27" s="153" t="e">
        <f>SUM(#REF!)</f>
        <v>#REF!</v>
      </c>
      <c r="AY27" s="153" t="e">
        <f>SUM(#REF!)</f>
        <v>#REF!</v>
      </c>
      <c r="AZ27" s="153" t="e">
        <f>SUM(#REF!)</f>
        <v>#REF!</v>
      </c>
      <c r="BA27" s="153" t="e">
        <f>SUM(#REF!)</f>
        <v>#REF!</v>
      </c>
      <c r="BB27" s="153" t="e">
        <f>SUM(#REF!)</f>
        <v>#REF!</v>
      </c>
      <c r="BC27" s="153" t="e">
        <f>SUM(#REF!)</f>
        <v>#REF!</v>
      </c>
      <c r="BD27" s="153" t="e">
        <f>SUM(#REF!)</f>
        <v>#REF!</v>
      </c>
      <c r="BE27" s="27"/>
      <c r="BF27" s="27"/>
      <c r="BG27" s="27"/>
      <c r="BH27" s="14"/>
      <c r="BI27" s="27"/>
      <c r="BJ27" s="27"/>
      <c r="BK27" s="14"/>
      <c r="BL27" s="27"/>
      <c r="BM27" s="1"/>
      <c r="BN27" s="1"/>
      <c r="BO27" s="1"/>
      <c r="BP27" s="1"/>
      <c r="BQ27" s="1"/>
    </row>
    <row r="28" spans="1:256" s="145" customFormat="1" ht="13.15" customHeight="1" x14ac:dyDescent="0.2">
      <c r="A28" s="1"/>
      <c r="B28" s="1"/>
      <c r="C28" s="1"/>
      <c r="D28" s="1"/>
      <c r="E28" s="1"/>
      <c r="F28" s="29" t="s">
        <v>180</v>
      </c>
      <c r="G28" s="1"/>
      <c r="H28" s="1"/>
      <c r="I28" s="1"/>
      <c r="J28" s="1"/>
      <c r="K28" s="1"/>
      <c r="L28" s="1"/>
      <c r="M28" s="1"/>
      <c r="N28" s="1"/>
      <c r="O28" s="1"/>
      <c r="P28" s="1"/>
      <c r="Q28" s="1"/>
      <c r="R28" s="1"/>
      <c r="S28" s="1"/>
      <c r="T28" s="1"/>
      <c r="U28" s="1"/>
      <c r="V28" s="1"/>
      <c r="W28" s="1"/>
      <c r="X28" s="1"/>
      <c r="Y28" s="32"/>
      <c r="Z28" s="32"/>
      <c r="AA28" s="32"/>
      <c r="AB28" s="1"/>
      <c r="AC28" s="1"/>
      <c r="AD28" s="1"/>
      <c r="AE28" s="147"/>
      <c r="AF28" s="154"/>
      <c r="AG28" s="155"/>
      <c r="AH28" s="147"/>
      <c r="AI28" s="147"/>
      <c r="AJ28" s="156"/>
      <c r="AK28" s="154"/>
      <c r="AL28" s="147"/>
      <c r="AM28" s="147"/>
      <c r="AN28" s="154"/>
      <c r="AO28" s="154"/>
      <c r="AP28" s="147"/>
      <c r="AQ28" s="147"/>
      <c r="AR28" s="154"/>
      <c r="AS28" s="154"/>
      <c r="AT28" s="147"/>
      <c r="AU28" s="147"/>
      <c r="AV28" s="162"/>
      <c r="AW28" s="163"/>
      <c r="AX28" s="147"/>
      <c r="AY28" s="147"/>
      <c r="AZ28" s="147"/>
      <c r="BA28" s="147"/>
      <c r="BB28" s="147"/>
      <c r="BC28" s="154"/>
      <c r="BD28" s="155"/>
      <c r="BE28" s="1"/>
      <c r="BF28" s="1"/>
      <c r="BG28" s="1"/>
      <c r="BH28" s="1"/>
      <c r="BI28" s="1"/>
      <c r="BJ28" s="1"/>
      <c r="BK28" s="1"/>
      <c r="BL28" s="1"/>
      <c r="BM28" s="32"/>
      <c r="BN28" s="32"/>
      <c r="BO28" s="32"/>
      <c r="BP28" s="32"/>
      <c r="BQ28" s="144"/>
    </row>
    <row r="29" spans="1:256" s="145" customFormat="1" ht="12.75" customHeight="1" x14ac:dyDescent="0.2">
      <c r="A29" s="1"/>
      <c r="B29" s="1"/>
      <c r="C29" s="1"/>
      <c r="D29" s="1"/>
      <c r="E29" s="1"/>
      <c r="F29" s="29" t="s">
        <v>185</v>
      </c>
      <c r="G29" s="1"/>
      <c r="H29" s="1"/>
      <c r="I29" s="1"/>
      <c r="J29" s="1"/>
      <c r="K29" s="1"/>
      <c r="L29" s="1"/>
      <c r="M29" s="1"/>
      <c r="N29" s="1"/>
      <c r="O29" s="1"/>
      <c r="P29" s="1"/>
      <c r="Q29" s="1"/>
      <c r="R29" s="1"/>
      <c r="S29" s="1"/>
      <c r="T29" s="1"/>
      <c r="U29" s="1"/>
      <c r="V29" s="1"/>
      <c r="W29" s="1"/>
      <c r="X29" s="1"/>
      <c r="Y29" s="32"/>
      <c r="Z29" s="32"/>
      <c r="AA29" s="32"/>
      <c r="AB29" s="1"/>
      <c r="AC29" s="1"/>
      <c r="AD29" s="1"/>
      <c r="AE29" s="147"/>
      <c r="AF29" s="154"/>
      <c r="AG29" s="155"/>
      <c r="AH29" s="147"/>
      <c r="AI29" s="147"/>
      <c r="AJ29" s="156"/>
      <c r="AK29" s="154"/>
      <c r="AL29" s="147"/>
      <c r="AM29" s="147"/>
      <c r="AN29" s="154"/>
      <c r="AO29" s="154"/>
      <c r="AP29" s="147"/>
      <c r="AQ29" s="147"/>
      <c r="AR29" s="154"/>
      <c r="AS29" s="154"/>
      <c r="AT29" s="147"/>
      <c r="AU29" s="147"/>
      <c r="AV29" s="169"/>
      <c r="AW29" s="163"/>
      <c r="AX29" s="147"/>
      <c r="AY29" s="147"/>
      <c r="AZ29" s="147"/>
      <c r="BA29" s="147"/>
      <c r="BB29" s="147"/>
      <c r="BC29" s="154"/>
      <c r="BD29" s="155"/>
      <c r="BE29" s="1"/>
      <c r="BF29" s="1"/>
      <c r="BG29" s="1"/>
      <c r="BH29" s="1"/>
      <c r="BI29" s="1"/>
      <c r="BJ29" s="1"/>
      <c r="BK29" s="1"/>
      <c r="BL29" s="1"/>
      <c r="BM29" s="32"/>
      <c r="BN29" s="32"/>
      <c r="BO29" s="32"/>
      <c r="BP29" s="32"/>
      <c r="BQ29" s="144"/>
    </row>
    <row r="30" spans="1:256" s="213" customFormat="1" ht="13.15" customHeight="1" x14ac:dyDescent="0.2">
      <c r="A30" s="193" t="s">
        <v>218</v>
      </c>
      <c r="B30" s="194"/>
      <c r="C30" s="195"/>
      <c r="D30" s="195"/>
      <c r="E30" s="196"/>
      <c r="F30" s="192" t="s">
        <v>219</v>
      </c>
      <c r="G30" s="197" t="s">
        <v>220</v>
      </c>
      <c r="H30" s="197"/>
      <c r="I30" s="198" t="s">
        <v>221</v>
      </c>
      <c r="J30" s="198" t="s">
        <v>221</v>
      </c>
      <c r="K30" s="199" t="s">
        <v>222</v>
      </c>
      <c r="L30" s="193"/>
      <c r="M30" s="193"/>
      <c r="N30" s="200">
        <v>100</v>
      </c>
      <c r="O30" s="201">
        <v>230000000</v>
      </c>
      <c r="P30" s="202" t="s">
        <v>223</v>
      </c>
      <c r="Q30" s="203" t="s">
        <v>224</v>
      </c>
      <c r="R30" s="204" t="s">
        <v>225</v>
      </c>
      <c r="S30" s="201">
        <v>230000000</v>
      </c>
      <c r="T30" s="202" t="s">
        <v>226</v>
      </c>
      <c r="U30" s="193"/>
      <c r="V30" s="193"/>
      <c r="W30" s="203" t="s">
        <v>227</v>
      </c>
      <c r="X30" s="203" t="s">
        <v>228</v>
      </c>
      <c r="Y30" s="205">
        <v>0</v>
      </c>
      <c r="Z30" s="205">
        <v>100</v>
      </c>
      <c r="AA30" s="205">
        <v>0</v>
      </c>
      <c r="AB30" s="193"/>
      <c r="AC30" s="193" t="s">
        <v>229</v>
      </c>
      <c r="AD30" s="206"/>
      <c r="AE30" s="207"/>
      <c r="AF30" s="208">
        <v>136912164</v>
      </c>
      <c r="AG30" s="208">
        <v>153341623.68000001</v>
      </c>
      <c r="AH30" s="206"/>
      <c r="AI30" s="207"/>
      <c r="AJ30" s="209">
        <f>126592200+124677370</f>
        <v>251269570</v>
      </c>
      <c r="AK30" s="210">
        <f t="shared" ref="AK30" si="3">AJ30*1.12</f>
        <v>281421918.40000004</v>
      </c>
      <c r="AL30" s="206"/>
      <c r="AM30" s="207"/>
      <c r="AN30" s="209">
        <f>126592200+124677370</f>
        <v>251269570</v>
      </c>
      <c r="AO30" s="210">
        <f>AN30*1.12</f>
        <v>281421918.40000004</v>
      </c>
      <c r="AP30" s="208"/>
      <c r="AQ30" s="208"/>
      <c r="AR30" s="208"/>
      <c r="AS30" s="208"/>
      <c r="AT30" s="208"/>
      <c r="AU30" s="208"/>
      <c r="AV30" s="208"/>
      <c r="AW30" s="208"/>
      <c r="AX30" s="208"/>
      <c r="AY30" s="211"/>
      <c r="AZ30" s="211"/>
      <c r="BA30" s="193"/>
      <c r="BB30" s="193"/>
      <c r="BC30" s="211">
        <f t="shared" ref="BC30" si="4">AF30+AJ30+AN30+AR30+AV30+AZ30</f>
        <v>639451304</v>
      </c>
      <c r="BD30" s="212">
        <f>BC30*1.12</f>
        <v>716185460.48000002</v>
      </c>
      <c r="BE30" s="193" t="s">
        <v>230</v>
      </c>
      <c r="BF30" s="193" t="s">
        <v>231</v>
      </c>
      <c r="BG30" s="202" t="s">
        <v>232</v>
      </c>
      <c r="BH30" s="203"/>
      <c r="BI30" s="203"/>
      <c r="BJ30" s="203"/>
      <c r="BK30" s="203"/>
      <c r="BL30" s="203"/>
      <c r="BM30" s="203"/>
      <c r="BN30" s="203"/>
      <c r="BO30" s="203"/>
      <c r="BP30" s="203"/>
      <c r="BQ30" s="203" t="s">
        <v>233</v>
      </c>
    </row>
    <row r="31" spans="1:256" s="145" customFormat="1" ht="13.15" customHeight="1" x14ac:dyDescent="0.2">
      <c r="A31" s="1"/>
      <c r="B31" s="1"/>
      <c r="C31" s="1"/>
      <c r="D31" s="1"/>
      <c r="E31" s="1"/>
      <c r="F31" s="29" t="s">
        <v>211</v>
      </c>
      <c r="G31" s="1"/>
      <c r="H31" s="1"/>
      <c r="I31" s="141"/>
      <c r="J31" s="1"/>
      <c r="K31" s="14"/>
      <c r="L31" s="1"/>
      <c r="M31" s="1"/>
      <c r="N31" s="1"/>
      <c r="O31" s="1"/>
      <c r="P31" s="1"/>
      <c r="Q31" s="1"/>
      <c r="R31" s="141"/>
      <c r="S31" s="1"/>
      <c r="T31" s="142"/>
      <c r="U31" s="1"/>
      <c r="V31" s="1"/>
      <c r="W31" s="1"/>
      <c r="X31" s="32"/>
      <c r="Y31" s="32"/>
      <c r="Z31" s="32"/>
      <c r="AA31" s="1"/>
      <c r="AB31" s="1"/>
      <c r="AC31" s="1"/>
      <c r="AD31" s="35"/>
      <c r="AE31" s="153">
        <v>0</v>
      </c>
      <c r="AF31" s="153">
        <f>SUM(AF30)</f>
        <v>136912164</v>
      </c>
      <c r="AG31" s="153">
        <f t="shared" ref="AG31:BD31" si="5">SUM(AG30)</f>
        <v>153341623.68000001</v>
      </c>
      <c r="AH31" s="153">
        <f t="shared" si="5"/>
        <v>0</v>
      </c>
      <c r="AI31" s="153">
        <f t="shared" si="5"/>
        <v>0</v>
      </c>
      <c r="AJ31" s="153">
        <f t="shared" si="5"/>
        <v>251269570</v>
      </c>
      <c r="AK31" s="153">
        <f t="shared" si="5"/>
        <v>281421918.40000004</v>
      </c>
      <c r="AL31" s="153">
        <f t="shared" si="5"/>
        <v>0</v>
      </c>
      <c r="AM31" s="153">
        <f t="shared" si="5"/>
        <v>0</v>
      </c>
      <c r="AN31" s="153">
        <f t="shared" si="5"/>
        <v>251269570</v>
      </c>
      <c r="AO31" s="153">
        <f t="shared" si="5"/>
        <v>281421918.40000004</v>
      </c>
      <c r="AP31" s="153">
        <f t="shared" si="5"/>
        <v>0</v>
      </c>
      <c r="AQ31" s="153">
        <f t="shared" si="5"/>
        <v>0</v>
      </c>
      <c r="AR31" s="153">
        <f t="shared" si="5"/>
        <v>0</v>
      </c>
      <c r="AS31" s="153">
        <f t="shared" si="5"/>
        <v>0</v>
      </c>
      <c r="AT31" s="153">
        <f t="shared" si="5"/>
        <v>0</v>
      </c>
      <c r="AU31" s="153">
        <f t="shared" si="5"/>
        <v>0</v>
      </c>
      <c r="AV31" s="153">
        <f t="shared" si="5"/>
        <v>0</v>
      </c>
      <c r="AW31" s="153">
        <f t="shared" si="5"/>
        <v>0</v>
      </c>
      <c r="AX31" s="153">
        <f t="shared" si="5"/>
        <v>0</v>
      </c>
      <c r="AY31" s="153">
        <f t="shared" si="5"/>
        <v>0</v>
      </c>
      <c r="AZ31" s="153">
        <f t="shared" si="5"/>
        <v>0</v>
      </c>
      <c r="BA31" s="153">
        <f t="shared" si="5"/>
        <v>0</v>
      </c>
      <c r="BB31" s="153">
        <f t="shared" si="5"/>
        <v>0</v>
      </c>
      <c r="BC31" s="153">
        <f t="shared" si="5"/>
        <v>639451304</v>
      </c>
      <c r="BD31" s="153">
        <f t="shared" si="5"/>
        <v>716185460.48000002</v>
      </c>
      <c r="BE31" s="1"/>
      <c r="BF31" s="1"/>
      <c r="BG31" s="173"/>
      <c r="BH31" s="1"/>
      <c r="BI31" s="1"/>
      <c r="BJ31" s="33"/>
      <c r="BK31" s="34"/>
      <c r="BL31" s="1"/>
      <c r="BM31" s="32"/>
      <c r="BN31" s="32"/>
      <c r="BO31" s="32"/>
      <c r="BP31" s="32"/>
      <c r="BQ31" s="144"/>
    </row>
    <row r="32" spans="1:256" s="145" customFormat="1" ht="13.15" customHeight="1" x14ac:dyDescent="0.2">
      <c r="A32" s="1"/>
      <c r="B32" s="1"/>
      <c r="C32" s="1"/>
      <c r="D32" s="1"/>
      <c r="E32" s="1"/>
      <c r="F32" s="29" t="s">
        <v>207</v>
      </c>
      <c r="G32" s="1"/>
      <c r="H32" s="1"/>
      <c r="I32" s="141"/>
      <c r="J32" s="1"/>
      <c r="K32" s="14"/>
      <c r="L32" s="1"/>
      <c r="M32" s="1"/>
      <c r="N32" s="1"/>
      <c r="O32" s="1"/>
      <c r="P32" s="1"/>
      <c r="Q32" s="1"/>
      <c r="R32" s="141"/>
      <c r="S32" s="1"/>
      <c r="T32" s="142"/>
      <c r="U32" s="1"/>
      <c r="V32" s="1"/>
      <c r="W32" s="1"/>
      <c r="X32" s="32"/>
      <c r="Y32" s="32"/>
      <c r="Z32" s="32"/>
      <c r="AA32" s="1"/>
      <c r="AB32" s="1"/>
      <c r="AC32" s="1"/>
      <c r="AD32" s="1"/>
      <c r="AE32" s="154"/>
      <c r="AF32" s="155"/>
      <c r="AG32" s="147"/>
      <c r="AH32" s="147"/>
      <c r="AI32" s="154"/>
      <c r="AJ32" s="154"/>
      <c r="AK32" s="147"/>
      <c r="AL32" s="147"/>
      <c r="AM32" s="154"/>
      <c r="AN32" s="154"/>
      <c r="AO32" s="147"/>
      <c r="AP32" s="147"/>
      <c r="AQ32" s="154"/>
      <c r="AR32" s="154"/>
      <c r="AS32" s="147"/>
      <c r="AT32" s="160"/>
      <c r="AU32" s="160"/>
      <c r="AV32" s="160"/>
      <c r="AW32" s="160"/>
      <c r="AX32" s="160"/>
      <c r="AY32" s="160"/>
      <c r="AZ32" s="160"/>
      <c r="BA32" s="160"/>
      <c r="BB32" s="147"/>
      <c r="BC32" s="162"/>
      <c r="BD32" s="163"/>
      <c r="BE32" s="1"/>
      <c r="BF32" s="1"/>
      <c r="BG32" s="173"/>
      <c r="BH32" s="1"/>
      <c r="BI32" s="1"/>
      <c r="BJ32" s="30"/>
      <c r="BK32" s="31"/>
      <c r="BL32" s="1"/>
      <c r="BM32" s="32"/>
      <c r="BN32" s="32"/>
      <c r="BO32" s="32"/>
      <c r="BP32" s="32"/>
      <c r="BQ32" s="144"/>
    </row>
    <row r="33" spans="1:69" s="223" customFormat="1" ht="13.15" customHeight="1" x14ac:dyDescent="0.2">
      <c r="A33" s="224" t="s">
        <v>218</v>
      </c>
      <c r="B33" s="225"/>
      <c r="C33" s="226"/>
      <c r="D33" s="226"/>
      <c r="E33" s="227"/>
      <c r="F33" s="228" t="s">
        <v>234</v>
      </c>
      <c r="G33" s="229" t="s">
        <v>220</v>
      </c>
      <c r="H33" s="229"/>
      <c r="I33" s="230" t="s">
        <v>221</v>
      </c>
      <c r="J33" s="230" t="s">
        <v>221</v>
      </c>
      <c r="K33" s="231" t="s">
        <v>222</v>
      </c>
      <c r="L33" s="224"/>
      <c r="M33" s="224"/>
      <c r="N33" s="232">
        <v>100</v>
      </c>
      <c r="O33" s="233">
        <v>230000000</v>
      </c>
      <c r="P33" s="234" t="s">
        <v>223</v>
      </c>
      <c r="Q33" s="220" t="s">
        <v>224</v>
      </c>
      <c r="R33" s="235" t="s">
        <v>225</v>
      </c>
      <c r="S33" s="233">
        <v>230000000</v>
      </c>
      <c r="T33" s="234" t="s">
        <v>226</v>
      </c>
      <c r="U33" s="224"/>
      <c r="V33" s="224"/>
      <c r="W33" s="220" t="s">
        <v>227</v>
      </c>
      <c r="X33" s="220" t="s">
        <v>228</v>
      </c>
      <c r="Y33" s="236">
        <v>0</v>
      </c>
      <c r="Z33" s="236">
        <v>100</v>
      </c>
      <c r="AA33" s="236">
        <v>0</v>
      </c>
      <c r="AB33" s="224"/>
      <c r="AC33" s="224" t="s">
        <v>229</v>
      </c>
      <c r="AD33" s="237"/>
      <c r="AE33" s="238"/>
      <c r="AF33" s="239">
        <v>136912164</v>
      </c>
      <c r="AG33" s="239">
        <v>153341623.68000001</v>
      </c>
      <c r="AH33" s="237"/>
      <c r="AI33" s="238"/>
      <c r="AJ33" s="244">
        <f>126592200+124677370+3590819</f>
        <v>254860389</v>
      </c>
      <c r="AK33" s="245">
        <f t="shared" ref="AK33" si="6">AJ33*1.12</f>
        <v>285443635.68000001</v>
      </c>
      <c r="AL33" s="237"/>
      <c r="AM33" s="238"/>
      <c r="AN33" s="240">
        <f>126592200+124677370</f>
        <v>251269570</v>
      </c>
      <c r="AO33" s="241">
        <f>AN33*1.12</f>
        <v>281421918.40000004</v>
      </c>
      <c r="AP33" s="239"/>
      <c r="AQ33" s="239"/>
      <c r="AR33" s="239"/>
      <c r="AS33" s="239"/>
      <c r="AT33" s="239"/>
      <c r="AU33" s="239"/>
      <c r="AV33" s="239"/>
      <c r="AW33" s="239"/>
      <c r="AX33" s="239"/>
      <c r="AY33" s="242"/>
      <c r="AZ33" s="242"/>
      <c r="BA33" s="224"/>
      <c r="BB33" s="224"/>
      <c r="BC33" s="242">
        <f t="shared" ref="BC33" si="7">AF33+AJ33+AN33+AR33+AV33+AZ33</f>
        <v>643042123</v>
      </c>
      <c r="BD33" s="243">
        <f>BC33*1.12</f>
        <v>720207177.76000011</v>
      </c>
      <c r="BE33" s="224" t="s">
        <v>230</v>
      </c>
      <c r="BF33" s="224" t="s">
        <v>231</v>
      </c>
      <c r="BG33" s="234" t="s">
        <v>232</v>
      </c>
      <c r="BH33" s="220"/>
      <c r="BI33" s="220"/>
      <c r="BJ33" s="220"/>
      <c r="BK33" s="220"/>
      <c r="BL33" s="220"/>
      <c r="BM33" s="220"/>
      <c r="BN33" s="220"/>
      <c r="BO33" s="220"/>
      <c r="BP33" s="220"/>
      <c r="BQ33" s="220" t="s">
        <v>233</v>
      </c>
    </row>
    <row r="34" spans="1:69" ht="13.15" customHeight="1" x14ac:dyDescent="0.25">
      <c r="A34" s="23"/>
      <c r="B34" s="23"/>
      <c r="C34" s="23"/>
      <c r="D34" s="23"/>
      <c r="E34" s="23"/>
      <c r="F34" s="29" t="s">
        <v>212</v>
      </c>
      <c r="G34" s="23"/>
      <c r="H34" s="23"/>
      <c r="I34" s="143"/>
      <c r="J34" s="24"/>
      <c r="K34" s="23"/>
      <c r="L34" s="23"/>
      <c r="M34" s="23"/>
      <c r="N34" s="23"/>
      <c r="O34" s="23"/>
      <c r="P34" s="23"/>
      <c r="Q34" s="23"/>
      <c r="R34" s="23"/>
      <c r="S34" s="23"/>
      <c r="T34" s="24"/>
      <c r="U34" s="23"/>
      <c r="V34" s="23"/>
      <c r="W34" s="23"/>
      <c r="X34" s="23"/>
      <c r="Y34" s="25"/>
      <c r="Z34" s="25"/>
      <c r="AA34" s="25"/>
      <c r="AB34" s="23"/>
      <c r="AC34" s="23"/>
      <c r="AD34" s="23"/>
      <c r="AE34" s="153"/>
      <c r="AF34" s="153">
        <f>SUM(AF33)</f>
        <v>136912164</v>
      </c>
      <c r="AG34" s="153">
        <f t="shared" ref="AG34:BD34" si="8">SUM(AG33)</f>
        <v>153341623.68000001</v>
      </c>
      <c r="AH34" s="153">
        <f t="shared" si="8"/>
        <v>0</v>
      </c>
      <c r="AI34" s="153">
        <f t="shared" si="8"/>
        <v>0</v>
      </c>
      <c r="AJ34" s="153">
        <f t="shared" si="8"/>
        <v>254860389</v>
      </c>
      <c r="AK34" s="153">
        <f t="shared" si="8"/>
        <v>285443635.68000001</v>
      </c>
      <c r="AL34" s="153">
        <f t="shared" si="8"/>
        <v>0</v>
      </c>
      <c r="AM34" s="153">
        <f t="shared" si="8"/>
        <v>0</v>
      </c>
      <c r="AN34" s="153">
        <f t="shared" si="8"/>
        <v>251269570</v>
      </c>
      <c r="AO34" s="153">
        <f t="shared" si="8"/>
        <v>281421918.40000004</v>
      </c>
      <c r="AP34" s="153">
        <f t="shared" si="8"/>
        <v>0</v>
      </c>
      <c r="AQ34" s="153">
        <f t="shared" si="8"/>
        <v>0</v>
      </c>
      <c r="AR34" s="153">
        <f t="shared" si="8"/>
        <v>0</v>
      </c>
      <c r="AS34" s="153">
        <f t="shared" si="8"/>
        <v>0</v>
      </c>
      <c r="AT34" s="153">
        <f t="shared" si="8"/>
        <v>0</v>
      </c>
      <c r="AU34" s="153">
        <f t="shared" si="8"/>
        <v>0</v>
      </c>
      <c r="AV34" s="153">
        <f t="shared" si="8"/>
        <v>0</v>
      </c>
      <c r="AW34" s="153">
        <f t="shared" si="8"/>
        <v>0</v>
      </c>
      <c r="AX34" s="153">
        <f t="shared" si="8"/>
        <v>0</v>
      </c>
      <c r="AY34" s="153">
        <f t="shared" si="8"/>
        <v>0</v>
      </c>
      <c r="AZ34" s="153">
        <f t="shared" si="8"/>
        <v>0</v>
      </c>
      <c r="BA34" s="153">
        <f t="shared" si="8"/>
        <v>0</v>
      </c>
      <c r="BB34" s="153">
        <f t="shared" si="8"/>
        <v>0</v>
      </c>
      <c r="BC34" s="153">
        <f t="shared" si="8"/>
        <v>643042123</v>
      </c>
      <c r="BD34" s="153">
        <f t="shared" si="8"/>
        <v>720207177.76000011</v>
      </c>
      <c r="BE34" s="23"/>
      <c r="BF34" s="23"/>
      <c r="BG34" s="23"/>
      <c r="BH34" s="23"/>
      <c r="BI34" s="23"/>
      <c r="BJ34" s="23"/>
      <c r="BK34" s="26"/>
      <c r="BL34" s="26"/>
    </row>
    <row r="36" spans="1:69" ht="13.15" customHeight="1" x14ac:dyDescent="0.25">
      <c r="AJ36" s="158"/>
      <c r="BG36" s="15"/>
    </row>
    <row r="37" spans="1:69" ht="13.15" customHeight="1" x14ac:dyDescent="0.25">
      <c r="BN37" s="12"/>
    </row>
    <row r="38" spans="1:69" ht="13.15" customHeight="1" x14ac:dyDescent="0.25">
      <c r="BN38" s="12"/>
    </row>
    <row r="39" spans="1:69" ht="13.15" customHeight="1" x14ac:dyDescent="0.25">
      <c r="BN39" s="12"/>
    </row>
    <row r="40" spans="1:69" ht="13.15" customHeight="1" x14ac:dyDescent="0.25">
      <c r="BN40" s="12"/>
    </row>
    <row r="41" spans="1:69" ht="13.15" customHeight="1" x14ac:dyDescent="0.25">
      <c r="BN41" s="12"/>
    </row>
    <row r="42" spans="1:69" ht="13.15" customHeight="1" x14ac:dyDescent="0.25">
      <c r="BN42" s="12"/>
    </row>
    <row r="43" spans="1:69" ht="13.15" customHeight="1" x14ac:dyDescent="0.25">
      <c r="BH43" s="12"/>
      <c r="BK43" s="12"/>
      <c r="BN43" s="12"/>
    </row>
    <row r="44" spans="1:69" ht="13.15" customHeight="1" x14ac:dyDescent="0.25">
      <c r="BH44" s="12"/>
      <c r="BK44" s="12"/>
      <c r="BN44" s="12"/>
    </row>
    <row r="45" spans="1:69" ht="13.15" customHeight="1" x14ac:dyDescent="0.25">
      <c r="BH45" s="12"/>
      <c r="BK45" s="12"/>
      <c r="BN45" s="12"/>
    </row>
    <row r="46" spans="1:69" ht="13.15" customHeight="1" x14ac:dyDescent="0.25">
      <c r="BH46" s="12"/>
      <c r="BK46" s="12"/>
      <c r="BN46" s="12"/>
    </row>
    <row r="47" spans="1:69" ht="13.15" customHeight="1" x14ac:dyDescent="0.25">
      <c r="BH47" s="12"/>
      <c r="BK47" s="12"/>
      <c r="BN47" s="12"/>
    </row>
    <row r="48" spans="1:69" ht="13.15" customHeight="1" x14ac:dyDescent="0.25">
      <c r="BH48" s="12"/>
      <c r="BK48" s="12"/>
      <c r="BN48" s="12"/>
    </row>
    <row r="49" spans="60:66" ht="13.15" customHeight="1" x14ac:dyDescent="0.25">
      <c r="BH49" s="12"/>
      <c r="BK49" s="12"/>
      <c r="BN49" s="12"/>
    </row>
    <row r="50" spans="60:66" ht="13.15" customHeight="1" x14ac:dyDescent="0.25">
      <c r="BH50" s="12"/>
      <c r="BK50" s="12"/>
      <c r="BN50" s="12"/>
    </row>
    <row r="51" spans="60:66" ht="13.15" customHeight="1" x14ac:dyDescent="0.25">
      <c r="BH51" s="12"/>
      <c r="BK51" s="12"/>
      <c r="BN51" s="12"/>
    </row>
    <row r="52" spans="60:66" ht="13.15" customHeight="1" x14ac:dyDescent="0.25">
      <c r="BH52" s="12"/>
      <c r="BK52" s="12"/>
      <c r="BN52" s="12"/>
    </row>
    <row r="53" spans="60:66" ht="13.15" customHeight="1" x14ac:dyDescent="0.25">
      <c r="BH53" s="12"/>
      <c r="BK53" s="12"/>
      <c r="BN53" s="12"/>
    </row>
    <row r="54" spans="60:66" ht="13.15" customHeight="1" x14ac:dyDescent="0.25">
      <c r="BH54" s="12"/>
      <c r="BK54" s="12"/>
      <c r="BN54" s="12"/>
    </row>
    <row r="55" spans="60:66" ht="13.15" customHeight="1" x14ac:dyDescent="0.25">
      <c r="BH55" s="12"/>
      <c r="BK55" s="12"/>
      <c r="BN55" s="12"/>
    </row>
    <row r="56" spans="60:66" ht="13.15" customHeight="1" x14ac:dyDescent="0.25">
      <c r="BH56" s="12"/>
      <c r="BK56" s="12"/>
      <c r="BN56" s="12"/>
    </row>
    <row r="57" spans="60:66" ht="13.15" customHeight="1" x14ac:dyDescent="0.25">
      <c r="BH57" s="12"/>
      <c r="BK57" s="12"/>
      <c r="BN57" s="12"/>
    </row>
    <row r="58" spans="60:66" ht="13.15" customHeight="1" x14ac:dyDescent="0.25">
      <c r="BH58" s="12"/>
      <c r="BK58" s="12"/>
      <c r="BN58" s="12"/>
    </row>
    <row r="59" spans="60:66" ht="13.15" customHeight="1" x14ac:dyDescent="0.25">
      <c r="BH59" s="12"/>
      <c r="BK59" s="12"/>
      <c r="BN59" s="12"/>
    </row>
    <row r="60" spans="60:66" ht="13.15" customHeight="1" x14ac:dyDescent="0.25">
      <c r="BH60" s="12"/>
      <c r="BK60" s="12"/>
      <c r="BN60" s="12"/>
    </row>
    <row r="61" spans="60:66" ht="13.15" customHeight="1" x14ac:dyDescent="0.25">
      <c r="BH61" s="12"/>
      <c r="BK61" s="12"/>
      <c r="BN61" s="12"/>
    </row>
    <row r="62" spans="60:66" ht="13.15" customHeight="1" x14ac:dyDescent="0.25">
      <c r="BH62" s="12"/>
      <c r="BK62" s="12"/>
      <c r="BN62" s="12"/>
    </row>
    <row r="63" spans="60:66" ht="13.15" customHeight="1" x14ac:dyDescent="0.25">
      <c r="BH63" s="12"/>
      <c r="BK63" s="12"/>
      <c r="BN63" s="12"/>
    </row>
    <row r="64" spans="60:66" ht="13.15" customHeight="1" x14ac:dyDescent="0.25">
      <c r="BH64" s="12"/>
      <c r="BK64" s="12"/>
      <c r="BN64" s="12"/>
    </row>
    <row r="65" spans="60:66" ht="13.15" customHeight="1" x14ac:dyDescent="0.25">
      <c r="BH65" s="12"/>
      <c r="BK65" s="12"/>
      <c r="BN65" s="12"/>
    </row>
    <row r="66" spans="60:66" ht="13.15" customHeight="1" x14ac:dyDescent="0.25">
      <c r="BH66" s="12"/>
      <c r="BK66" s="12"/>
      <c r="BN66" s="12"/>
    </row>
    <row r="67" spans="60:66" ht="13.15" customHeight="1" x14ac:dyDescent="0.25">
      <c r="BH67" s="12"/>
      <c r="BK67" s="12"/>
      <c r="BN67" s="12"/>
    </row>
    <row r="68" spans="60:66" ht="13.15" customHeight="1" x14ac:dyDescent="0.25">
      <c r="BH68" s="12"/>
      <c r="BK68" s="12"/>
      <c r="BN68" s="12"/>
    </row>
    <row r="69" spans="60:66" ht="13.15" customHeight="1" x14ac:dyDescent="0.25">
      <c r="BH69" s="12"/>
      <c r="BK69" s="12"/>
      <c r="BN69" s="12"/>
    </row>
    <row r="70" spans="60:66" ht="13.15" customHeight="1" x14ac:dyDescent="0.25">
      <c r="BH70" s="12"/>
      <c r="BK70" s="12"/>
      <c r="BN70" s="12"/>
    </row>
    <row r="71" spans="60:66" ht="13.15" customHeight="1" x14ac:dyDescent="0.25">
      <c r="BH71" s="12"/>
      <c r="BK71" s="12"/>
      <c r="BN71" s="12"/>
    </row>
    <row r="72" spans="60:66" ht="13.15" customHeight="1" x14ac:dyDescent="0.25">
      <c r="BH72" s="12"/>
      <c r="BK72" s="12"/>
      <c r="BN72" s="12"/>
    </row>
    <row r="73" spans="60:66" ht="13.15" customHeight="1" x14ac:dyDescent="0.25">
      <c r="BH73" s="12"/>
      <c r="BK73" s="12"/>
      <c r="BN73" s="12"/>
    </row>
    <row r="74" spans="60:66" ht="13.15" customHeight="1" x14ac:dyDescent="0.25">
      <c r="BH74" s="12"/>
      <c r="BK74" s="12"/>
      <c r="BN74" s="12"/>
    </row>
    <row r="75" spans="60:66" ht="13.15" customHeight="1" x14ac:dyDescent="0.25">
      <c r="BH75" s="12"/>
      <c r="BK75" s="12"/>
      <c r="BN75" s="12"/>
    </row>
    <row r="76" spans="60:66" ht="13.15" customHeight="1" x14ac:dyDescent="0.25">
      <c r="BH76" s="12"/>
      <c r="BK76" s="12"/>
      <c r="BN76" s="12"/>
    </row>
    <row r="77" spans="60:66" ht="13.15" customHeight="1" x14ac:dyDescent="0.25">
      <c r="BH77" s="12"/>
      <c r="BK77" s="12"/>
      <c r="BN77" s="12"/>
    </row>
    <row r="78" spans="60:66" ht="13.15" customHeight="1" x14ac:dyDescent="0.25">
      <c r="BH78" s="12"/>
      <c r="BK78" s="12"/>
      <c r="BN78" s="12"/>
    </row>
    <row r="79" spans="60:66" ht="13.15" customHeight="1" x14ac:dyDescent="0.25">
      <c r="BH79" s="12"/>
      <c r="BK79" s="12"/>
      <c r="BN79" s="12"/>
    </row>
    <row r="80" spans="60:66" ht="13.15" customHeight="1" x14ac:dyDescent="0.25">
      <c r="BH80" s="12"/>
      <c r="BK80" s="12"/>
      <c r="BN80" s="12"/>
    </row>
    <row r="81" spans="60:66" ht="13.15" customHeight="1" x14ac:dyDescent="0.25">
      <c r="BH81" s="12"/>
      <c r="BK81" s="12"/>
      <c r="BN81" s="12"/>
    </row>
    <row r="82" spans="60:66" ht="13.15" customHeight="1" x14ac:dyDescent="0.25">
      <c r="BH82" s="12"/>
      <c r="BK82" s="12"/>
      <c r="BN82" s="12"/>
    </row>
    <row r="83" spans="60:66" ht="13.15" customHeight="1" x14ac:dyDescent="0.25">
      <c r="BH83" s="12"/>
      <c r="BK83" s="12"/>
      <c r="BN83" s="12"/>
    </row>
    <row r="84" spans="60:66" ht="13.15" customHeight="1" x14ac:dyDescent="0.25">
      <c r="BH84" s="12"/>
      <c r="BK84" s="12"/>
      <c r="BN84" s="12"/>
    </row>
    <row r="85" spans="60:66" ht="13.15" customHeight="1" x14ac:dyDescent="0.25">
      <c r="BH85" s="12"/>
      <c r="BK85" s="12"/>
      <c r="BN85" s="12"/>
    </row>
    <row r="86" spans="60:66" ht="13.15" customHeight="1" x14ac:dyDescent="0.25">
      <c r="BH86" s="12"/>
      <c r="BK86" s="12"/>
      <c r="BN86" s="12"/>
    </row>
    <row r="87" spans="60:66" ht="13.15" customHeight="1" x14ac:dyDescent="0.25">
      <c r="BH87" s="12"/>
      <c r="BK87" s="12"/>
      <c r="BN87" s="12"/>
    </row>
    <row r="88" spans="60:66" ht="13.15" customHeight="1" x14ac:dyDescent="0.25">
      <c r="BH88" s="12"/>
      <c r="BK88" s="12"/>
      <c r="BN88" s="12"/>
    </row>
    <row r="89" spans="60:66" ht="13.15" customHeight="1" x14ac:dyDescent="0.25">
      <c r="BH89" s="12"/>
      <c r="BK89" s="12"/>
      <c r="BN89" s="12"/>
    </row>
    <row r="90" spans="60:66" ht="13.15" customHeight="1" x14ac:dyDescent="0.25">
      <c r="BH90" s="12"/>
      <c r="BK90" s="12"/>
      <c r="BN90" s="12"/>
    </row>
    <row r="91" spans="60:66" ht="13.15" customHeight="1" x14ac:dyDescent="0.25">
      <c r="BH91" s="12"/>
      <c r="BK91" s="12"/>
      <c r="BN91" s="12"/>
    </row>
    <row r="92" spans="60:66" ht="13.15" customHeight="1" x14ac:dyDescent="0.25">
      <c r="BH92" s="12"/>
      <c r="BK92" s="12"/>
      <c r="BN92" s="12"/>
    </row>
    <row r="93" spans="60:66" ht="13.15" customHeight="1" x14ac:dyDescent="0.25">
      <c r="BH93" s="12"/>
      <c r="BK93" s="12"/>
      <c r="BN93" s="12"/>
    </row>
    <row r="94" spans="60:66" ht="13.15" customHeight="1" x14ac:dyDescent="0.25">
      <c r="BH94" s="12"/>
      <c r="BK94" s="12"/>
      <c r="BN94" s="12"/>
    </row>
    <row r="95" spans="60:66" ht="13.15" customHeight="1" x14ac:dyDescent="0.25">
      <c r="BH95" s="12"/>
      <c r="BK95" s="12"/>
      <c r="BN95" s="12"/>
    </row>
    <row r="96" spans="60:66" ht="13.15" customHeight="1" x14ac:dyDescent="0.25">
      <c r="BH96" s="12"/>
      <c r="BK96" s="12"/>
      <c r="BN96" s="12"/>
    </row>
    <row r="97" spans="60:66" ht="13.15" customHeight="1" x14ac:dyDescent="0.25">
      <c r="BH97" s="12"/>
      <c r="BK97" s="12"/>
      <c r="BN97" s="12"/>
    </row>
    <row r="98" spans="60:66" ht="13.15" customHeight="1" x14ac:dyDescent="0.25">
      <c r="BH98" s="12"/>
      <c r="BK98" s="12"/>
      <c r="BN98" s="12"/>
    </row>
    <row r="99" spans="60:66" ht="13.15" customHeight="1" x14ac:dyDescent="0.25">
      <c r="BH99" s="12"/>
      <c r="BK99" s="12"/>
      <c r="BN99" s="12"/>
    </row>
    <row r="100" spans="60:66" ht="13.15" customHeight="1" x14ac:dyDescent="0.25">
      <c r="BH100" s="12"/>
      <c r="BK100" s="12"/>
      <c r="BN100" s="12"/>
    </row>
    <row r="101" spans="60:66" ht="13.15" customHeight="1" x14ac:dyDescent="0.25">
      <c r="BH101" s="12"/>
      <c r="BK101" s="12"/>
      <c r="BN101" s="12"/>
    </row>
    <row r="102" spans="60:66" ht="13.15" customHeight="1" x14ac:dyDescent="0.25">
      <c r="BH102" s="12"/>
      <c r="BK102" s="12"/>
      <c r="BN102" s="12"/>
    </row>
    <row r="103" spans="60:66" ht="13.15" customHeight="1" x14ac:dyDescent="0.25">
      <c r="BH103" s="12"/>
      <c r="BK103" s="12"/>
      <c r="BN103" s="12"/>
    </row>
    <row r="104" spans="60:66" ht="13.15" customHeight="1" x14ac:dyDescent="0.25">
      <c r="BH104" s="12"/>
      <c r="BK104" s="12"/>
      <c r="BN104" s="12"/>
    </row>
    <row r="105" spans="60:66" ht="13.15" customHeight="1" x14ac:dyDescent="0.25">
      <c r="BH105" s="12"/>
      <c r="BK105" s="12"/>
      <c r="BN105" s="12"/>
    </row>
    <row r="106" spans="60:66" ht="13.15" customHeight="1" x14ac:dyDescent="0.25">
      <c r="BH106" s="12"/>
      <c r="BK106" s="12"/>
      <c r="BN106" s="12"/>
    </row>
    <row r="107" spans="60:66" ht="13.15" customHeight="1" x14ac:dyDescent="0.25">
      <c r="BH107" s="12"/>
      <c r="BK107" s="12"/>
      <c r="BN107" s="12"/>
    </row>
    <row r="108" spans="60:66" ht="13.15" customHeight="1" x14ac:dyDescent="0.25">
      <c r="BH108" s="12"/>
      <c r="BK108" s="12"/>
      <c r="BN108" s="12"/>
    </row>
    <row r="109" spans="60:66" ht="13.15" customHeight="1" x14ac:dyDescent="0.25">
      <c r="BH109" s="12"/>
      <c r="BK109" s="12"/>
      <c r="BN109" s="12"/>
    </row>
    <row r="110" spans="60:66" ht="13.15" customHeight="1" x14ac:dyDescent="0.25">
      <c r="BH110" s="12"/>
      <c r="BK110" s="12"/>
      <c r="BN110" s="12"/>
    </row>
    <row r="111" spans="60:66" ht="13.15" customHeight="1" x14ac:dyDescent="0.25">
      <c r="BH111" s="12"/>
      <c r="BK111" s="12"/>
      <c r="BN111" s="12"/>
    </row>
    <row r="112" spans="60:66" ht="13.15" customHeight="1" x14ac:dyDescent="0.25">
      <c r="BH112" s="12"/>
      <c r="BK112" s="12"/>
      <c r="BN112" s="12"/>
    </row>
    <row r="113" spans="60:66" ht="13.15" customHeight="1" x14ac:dyDescent="0.25">
      <c r="BH113" s="12"/>
      <c r="BK113" s="12"/>
      <c r="BN113" s="12"/>
    </row>
    <row r="114" spans="60:66" ht="13.15" customHeight="1" x14ac:dyDescent="0.25">
      <c r="BH114" s="12"/>
      <c r="BK114" s="12"/>
      <c r="BN114" s="12"/>
    </row>
    <row r="115" spans="60:66" ht="13.15" customHeight="1" x14ac:dyDescent="0.25">
      <c r="BH115" s="12"/>
      <c r="BK115" s="12"/>
      <c r="BN115" s="12"/>
    </row>
    <row r="116" spans="60:66" ht="13.15" customHeight="1" x14ac:dyDescent="0.25">
      <c r="BH116" s="12"/>
      <c r="BK116" s="12"/>
      <c r="BN116" s="12"/>
    </row>
    <row r="117" spans="60:66" ht="13.15" customHeight="1" x14ac:dyDescent="0.25">
      <c r="BH117" s="12"/>
      <c r="BK117" s="12"/>
      <c r="BN117" s="12"/>
    </row>
    <row r="118" spans="60:66" ht="13.15" customHeight="1" x14ac:dyDescent="0.25">
      <c r="BH118" s="12"/>
      <c r="BK118" s="12"/>
      <c r="BN118" s="12"/>
    </row>
    <row r="119" spans="60:66" ht="13.15" customHeight="1" x14ac:dyDescent="0.25">
      <c r="BH119" s="12"/>
      <c r="BK119" s="12"/>
      <c r="BN119" s="12"/>
    </row>
    <row r="120" spans="60:66" ht="13.15" customHeight="1" x14ac:dyDescent="0.25">
      <c r="BH120" s="12"/>
      <c r="BK120" s="12"/>
      <c r="BN120" s="12"/>
    </row>
    <row r="121" spans="60:66" ht="13.15" customHeight="1" x14ac:dyDescent="0.25">
      <c r="BH121" s="12"/>
      <c r="BK121" s="12"/>
      <c r="BN121" s="12"/>
    </row>
    <row r="122" spans="60:66" ht="13.15" customHeight="1" x14ac:dyDescent="0.25">
      <c r="BH122" s="12"/>
      <c r="BK122" s="12"/>
      <c r="BN122" s="12"/>
    </row>
    <row r="123" spans="60:66" ht="13.15" customHeight="1" x14ac:dyDescent="0.25">
      <c r="BH123" s="12"/>
      <c r="BK123" s="12"/>
      <c r="BN123" s="12"/>
    </row>
    <row r="124" spans="60:66" ht="13.15" customHeight="1" x14ac:dyDescent="0.25">
      <c r="BH124" s="12"/>
      <c r="BK124" s="12"/>
      <c r="BN124" s="12"/>
    </row>
    <row r="125" spans="60:66" ht="13.15" customHeight="1" x14ac:dyDescent="0.25">
      <c r="BH125" s="12"/>
      <c r="BK125" s="12"/>
      <c r="BN125" s="12"/>
    </row>
    <row r="126" spans="60:66" ht="13.15" customHeight="1" x14ac:dyDescent="0.25">
      <c r="BH126" s="12"/>
      <c r="BK126" s="12"/>
      <c r="BN126" s="12"/>
    </row>
    <row r="127" spans="60:66" ht="13.15" customHeight="1" x14ac:dyDescent="0.25">
      <c r="BH127" s="12"/>
      <c r="BK127" s="12"/>
      <c r="BN127" s="12"/>
    </row>
    <row r="128" spans="60:66" ht="13.15" customHeight="1" x14ac:dyDescent="0.25">
      <c r="BH128" s="12"/>
      <c r="BK128" s="12"/>
      <c r="BN128" s="12"/>
    </row>
    <row r="129" spans="60:66" ht="13.15" customHeight="1" x14ac:dyDescent="0.25">
      <c r="BH129" s="12"/>
      <c r="BK129" s="12"/>
      <c r="BN129" s="12"/>
    </row>
    <row r="130" spans="60:66" ht="13.15" customHeight="1" x14ac:dyDescent="0.25">
      <c r="BH130" s="12"/>
      <c r="BK130" s="12"/>
      <c r="BN130" s="12"/>
    </row>
    <row r="131" spans="60:66" ht="13.15" customHeight="1" x14ac:dyDescent="0.25">
      <c r="BH131" s="12"/>
      <c r="BK131" s="12"/>
      <c r="BN131" s="12"/>
    </row>
    <row r="132" spans="60:66" ht="13.15" customHeight="1" x14ac:dyDescent="0.25">
      <c r="BH132" s="12"/>
      <c r="BK132" s="12"/>
      <c r="BN132" s="12"/>
    </row>
    <row r="133" spans="60:66" ht="13.15" customHeight="1" x14ac:dyDescent="0.25">
      <c r="BH133" s="12"/>
      <c r="BK133" s="12"/>
      <c r="BN133" s="12"/>
    </row>
    <row r="134" spans="60:66" ht="13.15" customHeight="1" x14ac:dyDescent="0.25">
      <c r="BH134" s="12"/>
      <c r="BK134" s="12"/>
      <c r="BN134" s="12"/>
    </row>
    <row r="135" spans="60:66" ht="13.15" customHeight="1" x14ac:dyDescent="0.25">
      <c r="BH135" s="12"/>
      <c r="BK135" s="12"/>
      <c r="BN135" s="12"/>
    </row>
    <row r="136" spans="60:66" ht="13.15" customHeight="1" x14ac:dyDescent="0.25">
      <c r="BH136" s="12"/>
      <c r="BK136" s="12"/>
      <c r="BN136" s="12"/>
    </row>
    <row r="137" spans="60:66" ht="13.15" customHeight="1" x14ac:dyDescent="0.25">
      <c r="BH137" s="12"/>
      <c r="BK137" s="12"/>
      <c r="BN137" s="12"/>
    </row>
    <row r="138" spans="60:66" ht="13.15" customHeight="1" x14ac:dyDescent="0.25">
      <c r="BH138" s="12"/>
      <c r="BK138" s="12"/>
      <c r="BN138" s="12"/>
    </row>
    <row r="139" spans="60:66" ht="13.15" customHeight="1" x14ac:dyDescent="0.25">
      <c r="BH139" s="12"/>
      <c r="BK139" s="12"/>
      <c r="BN139" s="12"/>
    </row>
    <row r="140" spans="60:66" ht="13.15" customHeight="1" x14ac:dyDescent="0.25">
      <c r="BH140" s="12"/>
      <c r="BK140" s="12"/>
      <c r="BN140" s="12"/>
    </row>
    <row r="141" spans="60:66" ht="13.15" customHeight="1" x14ac:dyDescent="0.25">
      <c r="BH141" s="12"/>
      <c r="BK141" s="12"/>
      <c r="BN141" s="12"/>
    </row>
    <row r="142" spans="60:66" ht="13.15" customHeight="1" x14ac:dyDescent="0.25">
      <c r="BH142" s="12"/>
      <c r="BK142" s="12"/>
      <c r="BN142" s="12"/>
    </row>
    <row r="143" spans="60:66" ht="13.15" customHeight="1" x14ac:dyDescent="0.25">
      <c r="BH143" s="12"/>
      <c r="BK143" s="12"/>
      <c r="BN143" s="12"/>
    </row>
    <row r="144" spans="60:66" ht="13.15" customHeight="1" x14ac:dyDescent="0.25">
      <c r="BH144" s="12"/>
      <c r="BK144" s="12"/>
      <c r="BN144" s="12"/>
    </row>
    <row r="145" spans="60:66" ht="13.15" customHeight="1" x14ac:dyDescent="0.25">
      <c r="BH145" s="12"/>
      <c r="BK145" s="12"/>
      <c r="BN145" s="12"/>
    </row>
    <row r="146" spans="60:66" ht="13.15" customHeight="1" x14ac:dyDescent="0.25">
      <c r="BH146" s="12"/>
      <c r="BK146" s="12"/>
      <c r="BN146" s="12"/>
    </row>
    <row r="147" spans="60:66" ht="13.15" customHeight="1" x14ac:dyDescent="0.25">
      <c r="BH147" s="12"/>
      <c r="BK147" s="12"/>
      <c r="BN147" s="12"/>
    </row>
    <row r="148" spans="60:66" ht="13.15" customHeight="1" x14ac:dyDescent="0.25">
      <c r="BH148" s="12"/>
      <c r="BK148" s="12"/>
      <c r="BN148" s="12"/>
    </row>
    <row r="149" spans="60:66" ht="13.15" customHeight="1" x14ac:dyDescent="0.25">
      <c r="BH149" s="12"/>
      <c r="BK149" s="12"/>
      <c r="BN149" s="12"/>
    </row>
    <row r="150" spans="60:66" ht="13.15" customHeight="1" x14ac:dyDescent="0.25">
      <c r="BH150" s="12"/>
      <c r="BK150" s="12"/>
      <c r="BN150" s="12"/>
    </row>
    <row r="151" spans="60:66" ht="13.15" customHeight="1" x14ac:dyDescent="0.25">
      <c r="BH151" s="12"/>
      <c r="BK151" s="12"/>
      <c r="BN151" s="12"/>
    </row>
    <row r="152" spans="60:66" ht="13.15" customHeight="1" x14ac:dyDescent="0.25">
      <c r="BH152" s="12"/>
      <c r="BK152" s="12"/>
      <c r="BN152" s="12"/>
    </row>
    <row r="153" spans="60:66" ht="13.15" customHeight="1" x14ac:dyDescent="0.25">
      <c r="BH153" s="12"/>
      <c r="BK153" s="12"/>
      <c r="BN153" s="12"/>
    </row>
    <row r="154" spans="60:66" ht="13.15" customHeight="1" x14ac:dyDescent="0.25">
      <c r="BH154" s="12"/>
      <c r="BK154" s="12"/>
      <c r="BN154" s="12"/>
    </row>
    <row r="155" spans="60:66" ht="13.15" customHeight="1" x14ac:dyDescent="0.25">
      <c r="BH155" s="12"/>
      <c r="BK155" s="12"/>
      <c r="BN155" s="12"/>
    </row>
    <row r="156" spans="60:66" ht="13.15" customHeight="1" x14ac:dyDescent="0.25">
      <c r="BH156" s="12"/>
      <c r="BK156" s="12"/>
      <c r="BN156" s="12"/>
    </row>
    <row r="157" spans="60:66" ht="13.15" customHeight="1" x14ac:dyDescent="0.25">
      <c r="BH157" s="12"/>
      <c r="BK157" s="12"/>
      <c r="BN157" s="12"/>
    </row>
    <row r="158" spans="60:66" ht="13.15" customHeight="1" x14ac:dyDescent="0.25">
      <c r="BH158" s="12"/>
      <c r="BK158" s="12"/>
      <c r="BN158" s="12"/>
    </row>
    <row r="159" spans="60:66" ht="13.15" customHeight="1" x14ac:dyDescent="0.25">
      <c r="BH159" s="12"/>
      <c r="BK159" s="12"/>
      <c r="BN159" s="12"/>
    </row>
    <row r="160" spans="60:66" ht="13.15" customHeight="1" x14ac:dyDescent="0.25">
      <c r="BH160" s="12"/>
      <c r="BK160" s="12"/>
      <c r="BN160" s="12"/>
    </row>
    <row r="161" spans="60:66" ht="13.15" customHeight="1" x14ac:dyDescent="0.25">
      <c r="BH161" s="12"/>
      <c r="BK161" s="12"/>
      <c r="BN161" s="12"/>
    </row>
    <row r="162" spans="60:66" ht="13.15" customHeight="1" x14ac:dyDescent="0.25">
      <c r="BH162" s="12"/>
      <c r="BK162" s="12"/>
      <c r="BN162" s="12"/>
    </row>
    <row r="163" spans="60:66" ht="13.15" customHeight="1" x14ac:dyDescent="0.25">
      <c r="BH163" s="12"/>
      <c r="BK163" s="12"/>
      <c r="BN163" s="12"/>
    </row>
    <row r="164" spans="60:66" ht="13.15" customHeight="1" x14ac:dyDescent="0.25">
      <c r="BH164" s="12"/>
      <c r="BK164" s="12"/>
      <c r="BN164" s="12"/>
    </row>
    <row r="165" spans="60:66" ht="13.15" customHeight="1" x14ac:dyDescent="0.25">
      <c r="BH165" s="12"/>
      <c r="BK165" s="12"/>
      <c r="BN165" s="12"/>
    </row>
    <row r="166" spans="60:66" ht="13.15" customHeight="1" x14ac:dyDescent="0.25">
      <c r="BH166" s="12"/>
      <c r="BK166" s="12"/>
      <c r="BN166" s="12"/>
    </row>
    <row r="167" spans="60:66" ht="13.15" customHeight="1" x14ac:dyDescent="0.25">
      <c r="BH167" s="12"/>
      <c r="BK167" s="12"/>
      <c r="BN167" s="12"/>
    </row>
    <row r="168" spans="60:66" ht="13.15" customHeight="1" x14ac:dyDescent="0.25">
      <c r="BH168" s="12"/>
      <c r="BK168" s="12"/>
      <c r="BN168" s="12"/>
    </row>
    <row r="169" spans="60:66" ht="13.15" customHeight="1" x14ac:dyDescent="0.25">
      <c r="BH169" s="12"/>
      <c r="BK169" s="12"/>
      <c r="BN169" s="12"/>
    </row>
    <row r="170" spans="60:66" ht="13.15" customHeight="1" x14ac:dyDescent="0.25">
      <c r="BH170" s="12"/>
      <c r="BK170" s="12"/>
      <c r="BN170" s="12"/>
    </row>
    <row r="171" spans="60:66" ht="13.15" customHeight="1" x14ac:dyDescent="0.25">
      <c r="BH171" s="12"/>
      <c r="BK171" s="12"/>
      <c r="BN171" s="12"/>
    </row>
    <row r="172" spans="60:66" ht="13.15" customHeight="1" x14ac:dyDescent="0.25">
      <c r="BH172" s="12"/>
      <c r="BK172" s="12"/>
      <c r="BN172" s="12"/>
    </row>
    <row r="173" spans="60:66" ht="13.15" customHeight="1" x14ac:dyDescent="0.25">
      <c r="BH173" s="12"/>
      <c r="BK173" s="12"/>
      <c r="BN173" s="12"/>
    </row>
    <row r="174" spans="60:66" ht="13.15" customHeight="1" x14ac:dyDescent="0.25">
      <c r="BH174" s="12"/>
      <c r="BK174" s="12"/>
      <c r="BN174" s="12"/>
    </row>
    <row r="175" spans="60:66" ht="13.15" customHeight="1" x14ac:dyDescent="0.25">
      <c r="BH175" s="12"/>
      <c r="BK175" s="12"/>
      <c r="BN175" s="12"/>
    </row>
    <row r="176" spans="60:66" ht="13.15" customHeight="1" x14ac:dyDescent="0.25">
      <c r="BH176" s="12"/>
      <c r="BK176" s="12"/>
      <c r="BN176" s="12"/>
    </row>
    <row r="177" spans="60:66" ht="13.15" customHeight="1" x14ac:dyDescent="0.25">
      <c r="BH177" s="12"/>
      <c r="BK177" s="12"/>
      <c r="BN177" s="12"/>
    </row>
    <row r="178" spans="60:66" ht="13.15" customHeight="1" x14ac:dyDescent="0.25">
      <c r="BH178" s="12"/>
      <c r="BK178" s="12"/>
      <c r="BN178" s="12"/>
    </row>
    <row r="179" spans="60:66" ht="13.15" customHeight="1" x14ac:dyDescent="0.25">
      <c r="BH179" s="12"/>
      <c r="BK179" s="12"/>
      <c r="BN179" s="12"/>
    </row>
    <row r="180" spans="60:66" ht="13.15" customHeight="1" x14ac:dyDescent="0.25">
      <c r="BH180" s="12"/>
      <c r="BK180" s="12"/>
      <c r="BN180" s="12"/>
    </row>
    <row r="181" spans="60:66" ht="13.15" customHeight="1" x14ac:dyDescent="0.25">
      <c r="BH181" s="12"/>
      <c r="BK181" s="12"/>
      <c r="BN181" s="12"/>
    </row>
    <row r="182" spans="60:66" ht="13.15" customHeight="1" x14ac:dyDescent="0.25">
      <c r="BH182" s="12"/>
      <c r="BK182" s="12"/>
      <c r="BN182" s="12"/>
    </row>
    <row r="183" spans="60:66" ht="13.15" customHeight="1" x14ac:dyDescent="0.25">
      <c r="BH183" s="12"/>
      <c r="BK183" s="12"/>
      <c r="BN183" s="12"/>
    </row>
    <row r="184" spans="60:66" ht="13.15" customHeight="1" x14ac:dyDescent="0.25">
      <c r="BH184" s="12"/>
      <c r="BK184" s="12"/>
      <c r="BN184" s="12"/>
    </row>
    <row r="185" spans="60:66" ht="13.15" customHeight="1" x14ac:dyDescent="0.25">
      <c r="BH185" s="12"/>
      <c r="BK185" s="12"/>
      <c r="BN185" s="12"/>
    </row>
    <row r="186" spans="60:66" ht="13.15" customHeight="1" x14ac:dyDescent="0.25">
      <c r="BH186" s="12"/>
      <c r="BK186" s="12"/>
      <c r="BN186" s="12"/>
    </row>
    <row r="187" spans="60:66" ht="13.15" customHeight="1" x14ac:dyDescent="0.25">
      <c r="BH187" s="12"/>
      <c r="BK187" s="12"/>
      <c r="BN187" s="12"/>
    </row>
    <row r="188" spans="60:66" ht="13.15" customHeight="1" x14ac:dyDescent="0.25">
      <c r="BH188" s="12"/>
      <c r="BK188" s="12"/>
      <c r="BN188" s="12"/>
    </row>
    <row r="189" spans="60:66" ht="13.15" customHeight="1" x14ac:dyDescent="0.25">
      <c r="BH189" s="12"/>
      <c r="BK189" s="12"/>
      <c r="BN189" s="12"/>
    </row>
    <row r="190" spans="60:66" ht="13.15" customHeight="1" x14ac:dyDescent="0.25">
      <c r="BH190" s="12"/>
      <c r="BK190" s="12"/>
      <c r="BN190" s="12"/>
    </row>
    <row r="191" spans="60:66" ht="13.15" customHeight="1" x14ac:dyDescent="0.25">
      <c r="BH191" s="12"/>
      <c r="BK191" s="12"/>
      <c r="BN191" s="12"/>
    </row>
    <row r="192" spans="60:66" ht="13.15" customHeight="1" x14ac:dyDescent="0.25">
      <c r="BH192" s="12"/>
      <c r="BK192" s="12"/>
      <c r="BN192" s="12"/>
    </row>
    <row r="193" spans="60:66" ht="13.15" customHeight="1" x14ac:dyDescent="0.25">
      <c r="BH193" s="12"/>
      <c r="BK193" s="12"/>
      <c r="BN193" s="12"/>
    </row>
    <row r="194" spans="60:66" ht="13.15" customHeight="1" x14ac:dyDescent="0.25">
      <c r="BH194" s="12"/>
      <c r="BK194" s="12"/>
      <c r="BN194" s="12"/>
    </row>
    <row r="195" spans="60:66" ht="13.15" customHeight="1" x14ac:dyDescent="0.25">
      <c r="BH195" s="12"/>
      <c r="BK195" s="12"/>
      <c r="BN195" s="12"/>
    </row>
    <row r="196" spans="60:66" ht="13.15" customHeight="1" x14ac:dyDescent="0.25">
      <c r="BH196" s="12"/>
      <c r="BK196" s="12"/>
      <c r="BN196" s="12"/>
    </row>
    <row r="197" spans="60:66" ht="13.15" customHeight="1" x14ac:dyDescent="0.25">
      <c r="BH197" s="12"/>
      <c r="BK197" s="12"/>
      <c r="BN197" s="12"/>
    </row>
    <row r="198" spans="60:66" ht="13.15" customHeight="1" x14ac:dyDescent="0.25">
      <c r="BH198" s="12"/>
      <c r="BK198" s="12"/>
      <c r="BN198" s="12"/>
    </row>
    <row r="199" spans="60:66" ht="13.15" customHeight="1" x14ac:dyDescent="0.25">
      <c r="BH199" s="12"/>
      <c r="BK199" s="12"/>
      <c r="BN199" s="12"/>
    </row>
    <row r="200" spans="60:66" ht="13.15" customHeight="1" x14ac:dyDescent="0.25">
      <c r="BH200" s="12"/>
      <c r="BK200" s="12"/>
      <c r="BN200" s="12"/>
    </row>
    <row r="201" spans="60:66" ht="13.15" customHeight="1" x14ac:dyDescent="0.25">
      <c r="BH201" s="12"/>
      <c r="BK201" s="12"/>
      <c r="BN201" s="12"/>
    </row>
    <row r="202" spans="60:66" ht="13.15" customHeight="1" x14ac:dyDescent="0.25">
      <c r="BH202" s="12"/>
      <c r="BK202" s="12"/>
      <c r="BN202" s="12"/>
    </row>
    <row r="203" spans="60:66" ht="13.15" customHeight="1" x14ac:dyDescent="0.25">
      <c r="BH203" s="12"/>
      <c r="BK203" s="12"/>
      <c r="BN203" s="12"/>
    </row>
    <row r="204" spans="60:66" ht="13.15" customHeight="1" x14ac:dyDescent="0.25">
      <c r="BH204" s="12"/>
      <c r="BK204" s="12"/>
      <c r="BN204" s="12"/>
    </row>
    <row r="205" spans="60:66" ht="13.15" customHeight="1" x14ac:dyDescent="0.25">
      <c r="BH205" s="12"/>
      <c r="BK205" s="12"/>
      <c r="BN205" s="12"/>
    </row>
    <row r="206" spans="60:66" ht="13.15" customHeight="1" x14ac:dyDescent="0.25">
      <c r="BH206" s="12"/>
      <c r="BK206" s="12"/>
      <c r="BN206" s="12"/>
    </row>
    <row r="207" spans="60:66" ht="13.15" customHeight="1" x14ac:dyDescent="0.25">
      <c r="BH207" s="12"/>
      <c r="BK207" s="12"/>
      <c r="BN207" s="12"/>
    </row>
    <row r="208" spans="60:66" ht="13.15" customHeight="1" x14ac:dyDescent="0.25">
      <c r="BH208" s="12"/>
      <c r="BK208" s="12"/>
      <c r="BN208" s="12"/>
    </row>
    <row r="209" spans="60:66" ht="13.15" customHeight="1" x14ac:dyDescent="0.25">
      <c r="BH209" s="12"/>
      <c r="BK209" s="12"/>
      <c r="BN209" s="12"/>
    </row>
    <row r="210" spans="60:66" ht="13.15" customHeight="1" x14ac:dyDescent="0.25">
      <c r="BH210" s="12"/>
      <c r="BK210" s="12"/>
      <c r="BN210" s="12"/>
    </row>
    <row r="211" spans="60:66" ht="13.15" customHeight="1" x14ac:dyDescent="0.25">
      <c r="BH211" s="12"/>
      <c r="BK211" s="12"/>
      <c r="BN211" s="12"/>
    </row>
    <row r="212" spans="60:66" ht="13.15" customHeight="1" x14ac:dyDescent="0.25">
      <c r="BH212" s="12"/>
      <c r="BK212" s="12"/>
      <c r="BN212" s="12"/>
    </row>
    <row r="213" spans="60:66" ht="13.15" customHeight="1" x14ac:dyDescent="0.25">
      <c r="BH213" s="12"/>
      <c r="BK213" s="12"/>
      <c r="BN213" s="12"/>
    </row>
    <row r="214" spans="60:66" ht="13.15" customHeight="1" x14ac:dyDescent="0.25">
      <c r="BH214" s="12"/>
      <c r="BK214" s="12"/>
      <c r="BN214" s="12"/>
    </row>
    <row r="215" spans="60:66" ht="13.15" customHeight="1" x14ac:dyDescent="0.25">
      <c r="BH215" s="12"/>
      <c r="BK215" s="12"/>
      <c r="BN215" s="12"/>
    </row>
    <row r="216" spans="60:66" ht="13.15" customHeight="1" x14ac:dyDescent="0.25">
      <c r="BH216" s="12"/>
      <c r="BK216" s="12"/>
      <c r="BN216" s="12"/>
    </row>
    <row r="217" spans="60:66" ht="13.15" customHeight="1" x14ac:dyDescent="0.25">
      <c r="BH217" s="12"/>
      <c r="BK217" s="12"/>
      <c r="BN217" s="12"/>
    </row>
    <row r="218" spans="60:66" ht="13.15" customHeight="1" x14ac:dyDescent="0.25">
      <c r="BH218" s="12"/>
      <c r="BK218" s="12"/>
      <c r="BN218" s="12"/>
    </row>
    <row r="219" spans="60:66" ht="13.15" customHeight="1" x14ac:dyDescent="0.25">
      <c r="BH219" s="12"/>
      <c r="BK219" s="12"/>
      <c r="BN219" s="12"/>
    </row>
    <row r="220" spans="60:66" ht="13.15" customHeight="1" x14ac:dyDescent="0.25">
      <c r="BH220" s="12"/>
      <c r="BK220" s="12"/>
      <c r="BN220" s="12"/>
    </row>
    <row r="221" spans="60:66" ht="13.15" customHeight="1" x14ac:dyDescent="0.25">
      <c r="BH221" s="12"/>
      <c r="BK221" s="12"/>
      <c r="BN221" s="12"/>
    </row>
    <row r="222" spans="60:66" ht="13.15" customHeight="1" x14ac:dyDescent="0.25">
      <c r="BH222" s="12"/>
      <c r="BK222" s="12"/>
      <c r="BN222" s="12"/>
    </row>
    <row r="223" spans="60:66" ht="13.15" customHeight="1" x14ac:dyDescent="0.25">
      <c r="BH223" s="12"/>
      <c r="BK223" s="12"/>
      <c r="BN223" s="12"/>
    </row>
    <row r="224" spans="60:66" ht="13.15" customHeight="1" x14ac:dyDescent="0.25">
      <c r="BH224" s="12"/>
      <c r="BK224" s="12"/>
      <c r="BN224" s="12"/>
    </row>
    <row r="225" spans="60:66" ht="13.15" customHeight="1" x14ac:dyDescent="0.25">
      <c r="BH225" s="12"/>
      <c r="BK225" s="12"/>
      <c r="BN225" s="12"/>
    </row>
    <row r="226" spans="60:66" ht="13.15" customHeight="1" x14ac:dyDescent="0.25">
      <c r="BH226" s="12"/>
      <c r="BK226" s="12"/>
      <c r="BN226" s="12"/>
    </row>
    <row r="227" spans="60:66" ht="13.15" customHeight="1" x14ac:dyDescent="0.25">
      <c r="BH227" s="12"/>
      <c r="BK227" s="12"/>
      <c r="BN227" s="12"/>
    </row>
    <row r="228" spans="60:66" ht="13.15" customHeight="1" x14ac:dyDescent="0.25">
      <c r="BH228" s="12"/>
      <c r="BK228" s="12"/>
      <c r="BN228" s="12"/>
    </row>
    <row r="229" spans="60:66" ht="13.15" customHeight="1" x14ac:dyDescent="0.25">
      <c r="BH229" s="12"/>
      <c r="BK229" s="12"/>
      <c r="BN229" s="12"/>
    </row>
    <row r="230" spans="60:66" ht="13.15" customHeight="1" x14ac:dyDescent="0.25">
      <c r="BH230" s="12"/>
      <c r="BK230" s="12"/>
      <c r="BN230" s="12"/>
    </row>
    <row r="231" spans="60:66" ht="13.15" customHeight="1" x14ac:dyDescent="0.25">
      <c r="BH231" s="12"/>
      <c r="BK231" s="12"/>
      <c r="BN231" s="12"/>
    </row>
    <row r="232" spans="60:66" ht="13.15" customHeight="1" x14ac:dyDescent="0.25">
      <c r="BH232" s="12"/>
      <c r="BK232" s="12"/>
      <c r="BN232" s="12"/>
    </row>
    <row r="233" spans="60:66" ht="13.15" customHeight="1" x14ac:dyDescent="0.25">
      <c r="BH233" s="12"/>
      <c r="BK233" s="12"/>
      <c r="BN233" s="12"/>
    </row>
    <row r="234" spans="60:66" ht="13.15" customHeight="1" x14ac:dyDescent="0.25">
      <c r="BH234" s="12"/>
      <c r="BK234" s="12"/>
      <c r="BN234" s="12"/>
    </row>
    <row r="235" spans="60:66" ht="13.15" customHeight="1" x14ac:dyDescent="0.25">
      <c r="BH235" s="12"/>
      <c r="BK235" s="12"/>
      <c r="BN235" s="12"/>
    </row>
    <row r="236" spans="60:66" ht="13.15" customHeight="1" x14ac:dyDescent="0.25">
      <c r="BH236" s="12"/>
      <c r="BK236" s="12"/>
      <c r="BN236" s="12"/>
    </row>
    <row r="237" spans="60:66" ht="13.15" customHeight="1" x14ac:dyDescent="0.25">
      <c r="BH237" s="12"/>
      <c r="BK237" s="12"/>
      <c r="BN237" s="12"/>
    </row>
    <row r="238" spans="60:66" ht="13.15" customHeight="1" x14ac:dyDescent="0.25">
      <c r="BH238" s="12"/>
      <c r="BK238" s="12"/>
      <c r="BN238" s="12"/>
    </row>
    <row r="239" spans="60:66" ht="13.15" customHeight="1" x14ac:dyDescent="0.25">
      <c r="BH239" s="12"/>
      <c r="BK239" s="12"/>
      <c r="BN239" s="12"/>
    </row>
    <row r="240" spans="60:66" ht="13.15" customHeight="1" x14ac:dyDescent="0.25">
      <c r="BH240" s="12"/>
      <c r="BK240" s="12"/>
      <c r="BN240" s="12"/>
    </row>
    <row r="241" spans="60:66" ht="13.15" customHeight="1" x14ac:dyDescent="0.25">
      <c r="BH241" s="12"/>
      <c r="BK241" s="12"/>
      <c r="BN241" s="12"/>
    </row>
    <row r="242" spans="60:66" ht="13.15" customHeight="1" x14ac:dyDescent="0.25">
      <c r="BH242" s="12"/>
      <c r="BK242" s="12"/>
      <c r="BN242" s="12"/>
    </row>
    <row r="243" spans="60:66" ht="13.15" customHeight="1" x14ac:dyDescent="0.25">
      <c r="BH243" s="12"/>
      <c r="BK243" s="12"/>
      <c r="BN243" s="12"/>
    </row>
    <row r="244" spans="60:66" ht="13.15" customHeight="1" x14ac:dyDescent="0.25">
      <c r="BH244" s="12"/>
      <c r="BK244" s="12"/>
      <c r="BN244" s="12"/>
    </row>
    <row r="245" spans="60:66" ht="13.15" customHeight="1" x14ac:dyDescent="0.25">
      <c r="BH245" s="12"/>
      <c r="BK245" s="12"/>
      <c r="BN245" s="12"/>
    </row>
    <row r="246" spans="60:66" ht="13.15" customHeight="1" x14ac:dyDescent="0.25">
      <c r="BH246" s="12"/>
      <c r="BK246" s="12"/>
      <c r="BN246" s="12"/>
    </row>
    <row r="247" spans="60:66" ht="13.15" customHeight="1" x14ac:dyDescent="0.25">
      <c r="BH247" s="12"/>
      <c r="BK247" s="12"/>
      <c r="BN247" s="12"/>
    </row>
    <row r="248" spans="60:66" ht="13.15" customHeight="1" x14ac:dyDescent="0.25">
      <c r="BH248" s="12"/>
      <c r="BK248" s="12"/>
      <c r="BN248" s="12"/>
    </row>
    <row r="249" spans="60:66" ht="13.15" customHeight="1" x14ac:dyDescent="0.25">
      <c r="BH249" s="12"/>
      <c r="BK249" s="12"/>
      <c r="BN249" s="12"/>
    </row>
    <row r="250" spans="60:66" ht="13.15" customHeight="1" x14ac:dyDescent="0.25">
      <c r="BH250" s="12"/>
      <c r="BK250" s="12"/>
      <c r="BN250" s="12"/>
    </row>
    <row r="251" spans="60:66" ht="13.15" customHeight="1" x14ac:dyDescent="0.25">
      <c r="BH251" s="12"/>
      <c r="BK251" s="12"/>
      <c r="BN251" s="12"/>
    </row>
    <row r="252" spans="60:66" ht="13.15" customHeight="1" x14ac:dyDescent="0.25">
      <c r="BH252" s="12"/>
      <c r="BK252" s="12"/>
      <c r="BN252" s="12"/>
    </row>
    <row r="253" spans="60:66" ht="13.15" customHeight="1" x14ac:dyDescent="0.25">
      <c r="BH253" s="12"/>
      <c r="BK253" s="12"/>
      <c r="BN253" s="12"/>
    </row>
    <row r="254" spans="60:66" ht="13.15" customHeight="1" x14ac:dyDescent="0.25">
      <c r="BH254" s="12"/>
      <c r="BK254" s="12"/>
      <c r="BN254" s="12"/>
    </row>
    <row r="255" spans="60:66" ht="13.15" customHeight="1" x14ac:dyDescent="0.25">
      <c r="BH255" s="12"/>
      <c r="BK255" s="12"/>
      <c r="BN255" s="12"/>
    </row>
    <row r="256" spans="60:66" ht="13.15" customHeight="1" x14ac:dyDescent="0.25">
      <c r="BH256" s="12"/>
      <c r="BK256" s="12"/>
      <c r="BN256" s="12"/>
    </row>
    <row r="257" spans="60:66" ht="13.15" customHeight="1" x14ac:dyDescent="0.25">
      <c r="BH257" s="12"/>
      <c r="BK257" s="12"/>
      <c r="BN257" s="12"/>
    </row>
    <row r="258" spans="60:66" ht="13.15" customHeight="1" x14ac:dyDescent="0.25">
      <c r="BH258" s="12"/>
      <c r="BK258" s="12"/>
      <c r="BN258" s="12"/>
    </row>
    <row r="259" spans="60:66" ht="13.15" customHeight="1" x14ac:dyDescent="0.25">
      <c r="BH259" s="12"/>
      <c r="BK259" s="12"/>
      <c r="BN259" s="12"/>
    </row>
    <row r="260" spans="60:66" ht="13.15" customHeight="1" x14ac:dyDescent="0.25">
      <c r="BH260" s="12"/>
      <c r="BK260" s="12"/>
      <c r="BN260" s="12"/>
    </row>
    <row r="261" spans="60:66" ht="13.15" customHeight="1" x14ac:dyDescent="0.25">
      <c r="BH261" s="12"/>
      <c r="BK261" s="12"/>
      <c r="BN261" s="12"/>
    </row>
    <row r="262" spans="60:66" ht="13.15" customHeight="1" x14ac:dyDescent="0.25">
      <c r="BH262" s="12"/>
      <c r="BK262" s="12"/>
      <c r="BN262" s="12"/>
    </row>
    <row r="263" spans="60:66" ht="13.15" customHeight="1" x14ac:dyDescent="0.25">
      <c r="BH263" s="12"/>
      <c r="BK263" s="12"/>
      <c r="BN263" s="12"/>
    </row>
    <row r="264" spans="60:66" ht="13.15" customHeight="1" x14ac:dyDescent="0.25">
      <c r="BH264" s="12"/>
      <c r="BK264" s="12"/>
      <c r="BN264" s="12"/>
    </row>
    <row r="265" spans="60:66" ht="13.15" customHeight="1" x14ac:dyDescent="0.25">
      <c r="BH265" s="12"/>
      <c r="BK265" s="12"/>
      <c r="BN265" s="12"/>
    </row>
    <row r="266" spans="60:66" ht="13.15" customHeight="1" x14ac:dyDescent="0.25">
      <c r="BH266" s="12"/>
      <c r="BK266" s="12"/>
      <c r="BN266" s="12"/>
    </row>
    <row r="267" spans="60:66" ht="13.15" customHeight="1" x14ac:dyDescent="0.25">
      <c r="BH267" s="12"/>
      <c r="BK267" s="12"/>
      <c r="BN267" s="12"/>
    </row>
    <row r="268" spans="60:66" ht="13.15" customHeight="1" x14ac:dyDescent="0.25">
      <c r="BH268" s="12"/>
      <c r="BK268" s="12"/>
      <c r="BN268" s="12"/>
    </row>
    <row r="269" spans="60:66" ht="13.15" customHeight="1" x14ac:dyDescent="0.25">
      <c r="BH269" s="12"/>
      <c r="BK269" s="12"/>
      <c r="BN269" s="12"/>
    </row>
    <row r="270" spans="60:66" ht="13.15" customHeight="1" x14ac:dyDescent="0.25">
      <c r="BH270" s="12"/>
      <c r="BK270" s="12"/>
      <c r="BN270" s="12"/>
    </row>
    <row r="271" spans="60:66" ht="13.15" customHeight="1" x14ac:dyDescent="0.25">
      <c r="BH271" s="12"/>
      <c r="BK271" s="12"/>
      <c r="BN271" s="12"/>
    </row>
    <row r="272" spans="60:66" ht="13.15" customHeight="1" x14ac:dyDescent="0.25">
      <c r="BH272" s="12"/>
      <c r="BK272" s="12"/>
      <c r="BN272" s="12"/>
    </row>
    <row r="273" spans="60:66" ht="13.15" customHeight="1" x14ac:dyDescent="0.25">
      <c r="BH273" s="12"/>
      <c r="BK273" s="12"/>
      <c r="BN273" s="12"/>
    </row>
    <row r="274" spans="60:66" ht="13.15" customHeight="1" x14ac:dyDescent="0.25">
      <c r="BH274" s="12"/>
      <c r="BK274" s="12"/>
      <c r="BN274" s="12"/>
    </row>
    <row r="275" spans="60:66" ht="13.15" customHeight="1" x14ac:dyDescent="0.25">
      <c r="BH275" s="12"/>
      <c r="BK275" s="12"/>
      <c r="BN275" s="12"/>
    </row>
    <row r="276" spans="60:66" ht="13.15" customHeight="1" x14ac:dyDescent="0.25">
      <c r="BH276" s="12"/>
      <c r="BK276" s="12"/>
      <c r="BN276" s="12"/>
    </row>
    <row r="277" spans="60:66" ht="13.15" customHeight="1" x14ac:dyDescent="0.25">
      <c r="BH277" s="12"/>
      <c r="BK277" s="12"/>
      <c r="BN277" s="12"/>
    </row>
    <row r="278" spans="60:66" ht="13.15" customHeight="1" x14ac:dyDescent="0.25">
      <c r="BH278" s="12"/>
      <c r="BK278" s="12"/>
      <c r="BN278" s="12"/>
    </row>
    <row r="279" spans="60:66" ht="13.15" customHeight="1" x14ac:dyDescent="0.25">
      <c r="BH279" s="12"/>
      <c r="BK279" s="12"/>
      <c r="BN279" s="12"/>
    </row>
    <row r="280" spans="60:66" ht="13.15" customHeight="1" x14ac:dyDescent="0.25">
      <c r="BH280" s="12"/>
      <c r="BK280" s="12"/>
      <c r="BN280" s="12"/>
    </row>
    <row r="281" spans="60:66" ht="13.15" customHeight="1" x14ac:dyDescent="0.25">
      <c r="BH281" s="12"/>
      <c r="BK281" s="12"/>
      <c r="BN281" s="12"/>
    </row>
    <row r="282" spans="60:66" ht="13.15" customHeight="1" x14ac:dyDescent="0.25">
      <c r="BH282" s="12"/>
      <c r="BK282" s="12"/>
      <c r="BN282" s="12"/>
    </row>
    <row r="283" spans="60:66" ht="13.15" customHeight="1" x14ac:dyDescent="0.25">
      <c r="BH283" s="12"/>
      <c r="BK283" s="12"/>
      <c r="BN283" s="12"/>
    </row>
    <row r="284" spans="60:66" ht="13.15" customHeight="1" x14ac:dyDescent="0.25">
      <c r="BH284" s="12"/>
      <c r="BK284" s="12"/>
      <c r="BN284" s="12"/>
    </row>
    <row r="285" spans="60:66" ht="13.15" customHeight="1" x14ac:dyDescent="0.25">
      <c r="BH285" s="12"/>
      <c r="BK285" s="12"/>
      <c r="BN285" s="12"/>
    </row>
    <row r="286" spans="60:66" ht="13.15" customHeight="1" x14ac:dyDescent="0.25">
      <c r="BH286" s="12"/>
      <c r="BK286" s="12"/>
      <c r="BN286" s="12"/>
    </row>
    <row r="287" spans="60:66" ht="13.15" customHeight="1" x14ac:dyDescent="0.25">
      <c r="BH287" s="12"/>
      <c r="BK287" s="12"/>
      <c r="BN287" s="12"/>
    </row>
    <row r="288" spans="60:66" ht="13.15" customHeight="1" x14ac:dyDescent="0.25">
      <c r="BH288" s="12"/>
      <c r="BK288" s="12"/>
      <c r="BN288" s="12"/>
    </row>
    <row r="289" spans="60:66" ht="13.15" customHeight="1" x14ac:dyDescent="0.25">
      <c r="BH289" s="12"/>
      <c r="BK289" s="12"/>
      <c r="BN289" s="12"/>
    </row>
    <row r="290" spans="60:66" ht="13.15" customHeight="1" x14ac:dyDescent="0.25">
      <c r="BH290" s="12"/>
      <c r="BK290" s="12"/>
      <c r="BN290" s="12"/>
    </row>
    <row r="291" spans="60:66" ht="13.15" customHeight="1" x14ac:dyDescent="0.25">
      <c r="BH291" s="12"/>
      <c r="BK291" s="12"/>
      <c r="BN291" s="12"/>
    </row>
    <row r="292" spans="60:66" ht="13.15" customHeight="1" x14ac:dyDescent="0.25">
      <c r="BH292" s="12"/>
      <c r="BK292" s="12"/>
      <c r="BN292" s="12"/>
    </row>
    <row r="293" spans="60:66" ht="13.15" customHeight="1" x14ac:dyDescent="0.25">
      <c r="BH293" s="12"/>
      <c r="BK293" s="12"/>
      <c r="BN293" s="12"/>
    </row>
    <row r="294" spans="60:66" ht="13.15" customHeight="1" x14ac:dyDescent="0.25">
      <c r="BH294" s="12"/>
      <c r="BK294" s="12"/>
      <c r="BN294" s="12"/>
    </row>
    <row r="295" spans="60:66" ht="13.15" customHeight="1" x14ac:dyDescent="0.25">
      <c r="BH295" s="12"/>
      <c r="BK295" s="12"/>
      <c r="BN295" s="12"/>
    </row>
    <row r="296" spans="60:66" ht="13.15" customHeight="1" x14ac:dyDescent="0.25">
      <c r="BH296" s="12"/>
      <c r="BK296" s="12"/>
      <c r="BN296" s="12"/>
    </row>
    <row r="297" spans="60:66" ht="13.15" customHeight="1" x14ac:dyDescent="0.25">
      <c r="BH297" s="12"/>
      <c r="BK297" s="12"/>
      <c r="BN297" s="12"/>
    </row>
    <row r="298" spans="60:66" ht="13.15" customHeight="1" x14ac:dyDescent="0.25">
      <c r="BH298" s="12"/>
      <c r="BK298" s="12"/>
      <c r="BN298" s="12"/>
    </row>
    <row r="299" spans="60:66" ht="13.15" customHeight="1" x14ac:dyDescent="0.25">
      <c r="BH299" s="12"/>
      <c r="BK299" s="12"/>
      <c r="BN299" s="12"/>
    </row>
    <row r="300" spans="60:66" ht="13.15" customHeight="1" x14ac:dyDescent="0.25">
      <c r="BH300" s="12"/>
      <c r="BK300" s="12"/>
      <c r="BN300" s="12"/>
    </row>
    <row r="301" spans="60:66" ht="13.15" customHeight="1" x14ac:dyDescent="0.25">
      <c r="BH301" s="12"/>
      <c r="BK301" s="12"/>
      <c r="BN301" s="12"/>
    </row>
    <row r="302" spans="60:66" ht="13.15" customHeight="1" x14ac:dyDescent="0.25">
      <c r="BH302" s="12"/>
      <c r="BK302" s="12"/>
      <c r="BN302" s="12"/>
    </row>
    <row r="303" spans="60:66" ht="13.15" customHeight="1" x14ac:dyDescent="0.25">
      <c r="BH303" s="12"/>
      <c r="BK303" s="12"/>
      <c r="BN303" s="12"/>
    </row>
    <row r="304" spans="60:66" ht="13.15" customHeight="1" x14ac:dyDescent="0.25">
      <c r="BH304" s="12"/>
      <c r="BK304" s="12"/>
      <c r="BN304" s="12"/>
    </row>
    <row r="305" spans="60:66" ht="13.15" customHeight="1" x14ac:dyDescent="0.25">
      <c r="BH305" s="12"/>
      <c r="BK305" s="12"/>
      <c r="BN305" s="12"/>
    </row>
    <row r="306" spans="60:66" ht="13.15" customHeight="1" x14ac:dyDescent="0.25">
      <c r="BH306" s="12"/>
      <c r="BK306" s="12"/>
      <c r="BN306" s="12"/>
    </row>
    <row r="307" spans="60:66" ht="13.15" customHeight="1" x14ac:dyDescent="0.25">
      <c r="BH307" s="12"/>
      <c r="BK307" s="12"/>
      <c r="BN307" s="12"/>
    </row>
    <row r="308" spans="60:66" ht="13.15" customHeight="1" x14ac:dyDescent="0.25">
      <c r="BH308" s="12"/>
      <c r="BK308" s="12"/>
      <c r="BN308" s="12"/>
    </row>
    <row r="309" spans="60:66" ht="13.15" customHeight="1" x14ac:dyDescent="0.25">
      <c r="BH309" s="12"/>
      <c r="BK309" s="12"/>
      <c r="BN309" s="12"/>
    </row>
    <row r="310" spans="60:66" ht="13.15" customHeight="1" x14ac:dyDescent="0.25">
      <c r="BH310" s="12"/>
      <c r="BK310" s="12"/>
      <c r="BN310" s="12"/>
    </row>
    <row r="311" spans="60:66" ht="13.15" customHeight="1" x14ac:dyDescent="0.25">
      <c r="BH311" s="12"/>
      <c r="BK311" s="12"/>
      <c r="BN311" s="12"/>
    </row>
    <row r="312" spans="60:66" ht="13.15" customHeight="1" x14ac:dyDescent="0.25">
      <c r="BH312" s="12"/>
      <c r="BK312" s="12"/>
      <c r="BN312" s="12"/>
    </row>
    <row r="313" spans="60:66" ht="13.15" customHeight="1" x14ac:dyDescent="0.25">
      <c r="BH313" s="12"/>
      <c r="BK313" s="12"/>
      <c r="BN313" s="12"/>
    </row>
    <row r="314" spans="60:66" ht="13.15" customHeight="1" x14ac:dyDescent="0.25">
      <c r="BH314" s="12"/>
      <c r="BK314" s="12"/>
      <c r="BN314" s="12"/>
    </row>
    <row r="315" spans="60:66" ht="13.15" customHeight="1" x14ac:dyDescent="0.25">
      <c r="BH315" s="12"/>
      <c r="BK315" s="12"/>
      <c r="BN315" s="12"/>
    </row>
    <row r="316" spans="60:66" ht="13.15" customHeight="1" x14ac:dyDescent="0.25">
      <c r="BH316" s="12"/>
      <c r="BK316" s="12"/>
      <c r="BN316" s="12"/>
    </row>
    <row r="317" spans="60:66" ht="13.15" customHeight="1" x14ac:dyDescent="0.25">
      <c r="BH317" s="12"/>
      <c r="BK317" s="12"/>
      <c r="BN317" s="12"/>
    </row>
    <row r="318" spans="60:66" ht="13.15" customHeight="1" x14ac:dyDescent="0.25">
      <c r="BH318" s="12"/>
      <c r="BK318" s="12"/>
      <c r="BN318" s="12"/>
    </row>
    <row r="319" spans="60:66" ht="13.15" customHeight="1" x14ac:dyDescent="0.25">
      <c r="BH319" s="12"/>
      <c r="BK319" s="12"/>
      <c r="BN319" s="12"/>
    </row>
    <row r="320" spans="60:66" ht="13.15" customHeight="1" x14ac:dyDescent="0.25">
      <c r="BH320" s="12"/>
      <c r="BK320" s="12"/>
      <c r="BN320" s="12"/>
    </row>
    <row r="321" spans="60:66" ht="13.15" customHeight="1" x14ac:dyDescent="0.25">
      <c r="BH321" s="12"/>
      <c r="BK321" s="12"/>
      <c r="BN321" s="12"/>
    </row>
    <row r="322" spans="60:66" ht="13.15" customHeight="1" x14ac:dyDescent="0.25">
      <c r="BH322" s="12"/>
      <c r="BK322" s="12"/>
      <c r="BN322" s="12"/>
    </row>
    <row r="323" spans="60:66" ht="13.15" customHeight="1" x14ac:dyDescent="0.25">
      <c r="BH323" s="12"/>
      <c r="BK323" s="12"/>
      <c r="BN323" s="12"/>
    </row>
    <row r="324" spans="60:66" ht="13.15" customHeight="1" x14ac:dyDescent="0.25">
      <c r="BH324" s="12"/>
      <c r="BK324" s="12"/>
      <c r="BN324" s="12"/>
    </row>
    <row r="325" spans="60:66" ht="13.15" customHeight="1" x14ac:dyDescent="0.25">
      <c r="BH325" s="12"/>
      <c r="BK325" s="12"/>
      <c r="BN325" s="12"/>
    </row>
    <row r="326" spans="60:66" ht="13.15" customHeight="1" x14ac:dyDescent="0.25">
      <c r="BH326" s="12"/>
      <c r="BK326" s="12"/>
      <c r="BN326" s="12"/>
    </row>
    <row r="327" spans="60:66" ht="13.15" customHeight="1" x14ac:dyDescent="0.25">
      <c r="BH327" s="12"/>
      <c r="BK327" s="12"/>
      <c r="BN327" s="12"/>
    </row>
    <row r="328" spans="60:66" ht="13.15" customHeight="1" x14ac:dyDescent="0.25">
      <c r="BH328" s="12"/>
      <c r="BK328" s="12"/>
      <c r="BN328" s="12"/>
    </row>
    <row r="329" spans="60:66" ht="13.15" customHeight="1" x14ac:dyDescent="0.25">
      <c r="BH329" s="12"/>
      <c r="BK329" s="12"/>
      <c r="BN329" s="12"/>
    </row>
    <row r="330" spans="60:66" ht="13.15" customHeight="1" x14ac:dyDescent="0.25">
      <c r="BH330" s="12"/>
      <c r="BK330" s="12"/>
      <c r="BN330" s="12"/>
    </row>
    <row r="331" spans="60:66" ht="13.15" customHeight="1" x14ac:dyDescent="0.25">
      <c r="BH331" s="12"/>
      <c r="BK331" s="12"/>
      <c r="BN331" s="12"/>
    </row>
    <row r="332" spans="60:66" ht="13.15" customHeight="1" x14ac:dyDescent="0.25">
      <c r="BH332" s="12"/>
      <c r="BK332" s="12"/>
      <c r="BN332" s="12"/>
    </row>
    <row r="333" spans="60:66" ht="13.15" customHeight="1" x14ac:dyDescent="0.25">
      <c r="BH333" s="12"/>
      <c r="BK333" s="12"/>
      <c r="BN333" s="12"/>
    </row>
    <row r="334" spans="60:66" ht="13.15" customHeight="1" x14ac:dyDescent="0.25">
      <c r="BH334" s="12"/>
      <c r="BK334" s="12"/>
      <c r="BN334" s="12"/>
    </row>
    <row r="335" spans="60:66" ht="13.15" customHeight="1" x14ac:dyDescent="0.25">
      <c r="BH335" s="12"/>
      <c r="BK335" s="12"/>
      <c r="BN335" s="12"/>
    </row>
    <row r="336" spans="60:66" ht="13.15" customHeight="1" x14ac:dyDescent="0.25">
      <c r="BH336" s="12"/>
      <c r="BK336" s="12"/>
      <c r="BN336" s="12"/>
    </row>
    <row r="337" spans="60:66" ht="13.15" customHeight="1" x14ac:dyDescent="0.25">
      <c r="BH337" s="12"/>
      <c r="BK337" s="12"/>
      <c r="BN337" s="12"/>
    </row>
    <row r="338" spans="60:66" ht="13.15" customHeight="1" x14ac:dyDescent="0.25">
      <c r="BH338" s="12"/>
      <c r="BK338" s="12"/>
      <c r="BN338" s="12"/>
    </row>
    <row r="339" spans="60:66" ht="13.15" customHeight="1" x14ac:dyDescent="0.25">
      <c r="BH339" s="12"/>
      <c r="BK339" s="12"/>
      <c r="BN339" s="12"/>
    </row>
    <row r="340" spans="60:66" ht="13.15" customHeight="1" x14ac:dyDescent="0.25">
      <c r="BH340" s="12"/>
      <c r="BK340" s="12"/>
      <c r="BN340" s="12"/>
    </row>
    <row r="341" spans="60:66" ht="13.15" customHeight="1" x14ac:dyDescent="0.25">
      <c r="BH341" s="12"/>
      <c r="BK341" s="12"/>
      <c r="BN341" s="12"/>
    </row>
    <row r="342" spans="60:66" ht="13.15" customHeight="1" x14ac:dyDescent="0.25">
      <c r="BH342" s="12"/>
      <c r="BK342" s="12"/>
      <c r="BN342" s="12"/>
    </row>
    <row r="343" spans="60:66" ht="13.15" customHeight="1" x14ac:dyDescent="0.25">
      <c r="BH343" s="12"/>
      <c r="BK343" s="12"/>
      <c r="BN343" s="12"/>
    </row>
    <row r="344" spans="60:66" ht="13.15" customHeight="1" x14ac:dyDescent="0.25">
      <c r="BH344" s="12"/>
      <c r="BK344" s="12"/>
      <c r="BN344" s="12"/>
    </row>
    <row r="345" spans="60:66" ht="13.15" customHeight="1" x14ac:dyDescent="0.25">
      <c r="BH345" s="12"/>
      <c r="BK345" s="12"/>
      <c r="BN345" s="12"/>
    </row>
    <row r="346" spans="60:66" ht="13.15" customHeight="1" x14ac:dyDescent="0.25">
      <c r="BH346" s="12"/>
      <c r="BK346" s="12"/>
      <c r="BN346" s="12"/>
    </row>
    <row r="347" spans="60:66" ht="13.15" customHeight="1" x14ac:dyDescent="0.25">
      <c r="BH347" s="12"/>
      <c r="BK347" s="12"/>
      <c r="BN347" s="12"/>
    </row>
    <row r="348" spans="60:66" ht="13.15" customHeight="1" x14ac:dyDescent="0.25">
      <c r="BH348" s="12"/>
      <c r="BK348" s="12"/>
      <c r="BN348" s="12"/>
    </row>
    <row r="349" spans="60:66" ht="13.15" customHeight="1" x14ac:dyDescent="0.25">
      <c r="BH349" s="12"/>
      <c r="BK349" s="12"/>
      <c r="BN349" s="12"/>
    </row>
    <row r="350" spans="60:66" ht="13.15" customHeight="1" x14ac:dyDescent="0.25">
      <c r="BH350" s="12"/>
      <c r="BK350" s="12"/>
      <c r="BN350" s="12"/>
    </row>
    <row r="351" spans="60:66" ht="13.15" customHeight="1" x14ac:dyDescent="0.25">
      <c r="BH351" s="12"/>
      <c r="BK351" s="12"/>
      <c r="BN351" s="12"/>
    </row>
    <row r="352" spans="60:66" ht="13.15" customHeight="1" x14ac:dyDescent="0.25">
      <c r="BH352" s="12"/>
      <c r="BK352" s="12"/>
      <c r="BN352" s="12"/>
    </row>
    <row r="353" spans="60:66" ht="13.15" customHeight="1" x14ac:dyDescent="0.25">
      <c r="BH353" s="12"/>
      <c r="BK353" s="12"/>
      <c r="BN353" s="12"/>
    </row>
    <row r="354" spans="60:66" ht="13.15" customHeight="1" x14ac:dyDescent="0.25">
      <c r="BH354" s="12"/>
      <c r="BK354" s="12"/>
      <c r="BN354" s="12"/>
    </row>
    <row r="355" spans="60:66" ht="13.15" customHeight="1" x14ac:dyDescent="0.25">
      <c r="BH355" s="12"/>
      <c r="BK355" s="12"/>
      <c r="BN355" s="12"/>
    </row>
    <row r="356" spans="60:66" ht="13.15" customHeight="1" x14ac:dyDescent="0.25">
      <c r="BH356" s="12"/>
      <c r="BK356" s="12"/>
      <c r="BN356" s="12"/>
    </row>
    <row r="357" spans="60:66" ht="13.15" customHeight="1" x14ac:dyDescent="0.25">
      <c r="BH357" s="12"/>
      <c r="BK357" s="12"/>
      <c r="BN357" s="12"/>
    </row>
    <row r="358" spans="60:66" ht="13.15" customHeight="1" x14ac:dyDescent="0.25">
      <c r="BH358" s="12"/>
      <c r="BK358" s="12"/>
      <c r="BN358" s="12"/>
    </row>
    <row r="359" spans="60:66" ht="13.15" customHeight="1" x14ac:dyDescent="0.25">
      <c r="BH359" s="12"/>
      <c r="BK359" s="12"/>
      <c r="BN359" s="12"/>
    </row>
    <row r="360" spans="60:66" ht="13.15" customHeight="1" x14ac:dyDescent="0.25">
      <c r="BH360" s="12"/>
      <c r="BK360" s="12"/>
      <c r="BN360" s="12"/>
    </row>
    <row r="361" spans="60:66" ht="13.15" customHeight="1" x14ac:dyDescent="0.25">
      <c r="BH361" s="12"/>
      <c r="BK361" s="12"/>
      <c r="BN361" s="12"/>
    </row>
    <row r="362" spans="60:66" ht="13.15" customHeight="1" x14ac:dyDescent="0.25">
      <c r="BH362" s="12"/>
      <c r="BK362" s="12"/>
      <c r="BN362" s="12"/>
    </row>
    <row r="363" spans="60:66" ht="13.15" customHeight="1" x14ac:dyDescent="0.25">
      <c r="BH363" s="12"/>
      <c r="BK363" s="12"/>
      <c r="BN363" s="12"/>
    </row>
    <row r="364" spans="60:66" ht="13.15" customHeight="1" x14ac:dyDescent="0.25">
      <c r="BH364" s="12"/>
      <c r="BK364" s="12"/>
      <c r="BN364" s="12"/>
    </row>
    <row r="365" spans="60:66" ht="13.15" customHeight="1" x14ac:dyDescent="0.25">
      <c r="BH365" s="12"/>
      <c r="BK365" s="12"/>
      <c r="BN365" s="12"/>
    </row>
    <row r="366" spans="60:66" ht="13.15" customHeight="1" x14ac:dyDescent="0.25">
      <c r="BH366" s="12"/>
      <c r="BK366" s="12"/>
      <c r="BN366" s="12"/>
    </row>
    <row r="367" spans="60:66" ht="13.15" customHeight="1" x14ac:dyDescent="0.25">
      <c r="BH367" s="12"/>
      <c r="BK367" s="12"/>
      <c r="BN367" s="12"/>
    </row>
    <row r="368" spans="60:66" ht="13.15" customHeight="1" x14ac:dyDescent="0.25">
      <c r="BH368" s="12"/>
      <c r="BK368" s="12"/>
      <c r="BN368" s="12"/>
    </row>
    <row r="369" spans="60:66" ht="13.15" customHeight="1" x14ac:dyDescent="0.25">
      <c r="BH369" s="12"/>
      <c r="BK369" s="12"/>
      <c r="BN369" s="12"/>
    </row>
    <row r="370" spans="60:66" ht="13.15" customHeight="1" x14ac:dyDescent="0.25">
      <c r="BH370" s="12"/>
      <c r="BK370" s="12"/>
      <c r="BN370" s="12"/>
    </row>
    <row r="371" spans="60:66" ht="13.15" customHeight="1" x14ac:dyDescent="0.25">
      <c r="BH371" s="12"/>
      <c r="BK371" s="12"/>
      <c r="BN371" s="12"/>
    </row>
    <row r="372" spans="60:66" ht="13.15" customHeight="1" x14ac:dyDescent="0.25">
      <c r="BH372" s="12"/>
      <c r="BK372" s="12"/>
      <c r="BN372" s="12"/>
    </row>
    <row r="373" spans="60:66" ht="13.15" customHeight="1" x14ac:dyDescent="0.25">
      <c r="BH373" s="12"/>
      <c r="BK373" s="12"/>
      <c r="BN373" s="12"/>
    </row>
    <row r="374" spans="60:66" ht="13.15" customHeight="1" x14ac:dyDescent="0.25">
      <c r="BH374" s="12"/>
      <c r="BK374" s="12"/>
      <c r="BN374" s="12"/>
    </row>
    <row r="375" spans="60:66" ht="13.15" customHeight="1" x14ac:dyDescent="0.25">
      <c r="BH375" s="12"/>
      <c r="BK375" s="12"/>
      <c r="BN375" s="12"/>
    </row>
    <row r="376" spans="60:66" ht="13.15" customHeight="1" x14ac:dyDescent="0.25">
      <c r="BH376" s="12"/>
      <c r="BK376" s="12"/>
      <c r="BN376" s="12"/>
    </row>
    <row r="377" spans="60:66" ht="13.15" customHeight="1" x14ac:dyDescent="0.25">
      <c r="BH377" s="12"/>
      <c r="BK377" s="12"/>
      <c r="BN377" s="12"/>
    </row>
    <row r="378" spans="60:66" ht="13.15" customHeight="1" x14ac:dyDescent="0.25">
      <c r="BH378" s="12"/>
      <c r="BK378" s="12"/>
      <c r="BN378" s="12"/>
    </row>
    <row r="379" spans="60:66" ht="13.15" customHeight="1" x14ac:dyDescent="0.25">
      <c r="BH379" s="12"/>
      <c r="BK379" s="12"/>
      <c r="BN379" s="12"/>
    </row>
    <row r="380" spans="60:66" ht="13.15" customHeight="1" x14ac:dyDescent="0.25">
      <c r="BH380" s="12"/>
      <c r="BK380" s="12"/>
      <c r="BN380" s="12"/>
    </row>
    <row r="381" spans="60:66" ht="13.15" customHeight="1" x14ac:dyDescent="0.25">
      <c r="BH381" s="12"/>
      <c r="BK381" s="12"/>
      <c r="BN381" s="12"/>
    </row>
    <row r="382" spans="60:66" ht="13.15" customHeight="1" x14ac:dyDescent="0.25">
      <c r="BH382" s="12"/>
      <c r="BK382" s="12"/>
      <c r="BN382" s="12"/>
    </row>
    <row r="383" spans="60:66" ht="13.15" customHeight="1" x14ac:dyDescent="0.25">
      <c r="BH383" s="12"/>
      <c r="BK383" s="12"/>
      <c r="BN383" s="12"/>
    </row>
    <row r="384" spans="60:66" ht="13.15" customHeight="1" x14ac:dyDescent="0.25">
      <c r="BH384" s="12"/>
      <c r="BK384" s="12"/>
      <c r="BN384" s="12"/>
    </row>
    <row r="385" spans="60:66" ht="13.15" customHeight="1" x14ac:dyDescent="0.25">
      <c r="BH385" s="12"/>
      <c r="BK385" s="12"/>
      <c r="BN385" s="12"/>
    </row>
    <row r="386" spans="60:66" ht="13.15" customHeight="1" x14ac:dyDescent="0.25">
      <c r="BH386" s="12"/>
      <c r="BK386" s="12"/>
      <c r="BN386" s="12"/>
    </row>
    <row r="387" spans="60:66" ht="13.15" customHeight="1" x14ac:dyDescent="0.25">
      <c r="BH387" s="12"/>
      <c r="BK387" s="12"/>
      <c r="BN387" s="12"/>
    </row>
    <row r="388" spans="60:66" ht="13.15" customHeight="1" x14ac:dyDescent="0.25">
      <c r="BH388" s="12"/>
      <c r="BK388" s="12"/>
      <c r="BN388" s="12"/>
    </row>
    <row r="389" spans="60:66" ht="13.15" customHeight="1" x14ac:dyDescent="0.25">
      <c r="BH389" s="12"/>
      <c r="BK389" s="12"/>
      <c r="BN389" s="12"/>
    </row>
    <row r="390" spans="60:66" ht="13.15" customHeight="1" x14ac:dyDescent="0.25">
      <c r="BH390" s="12"/>
      <c r="BK390" s="12"/>
      <c r="BN390" s="12"/>
    </row>
    <row r="391" spans="60:66" ht="13.15" customHeight="1" x14ac:dyDescent="0.25">
      <c r="BH391" s="12"/>
      <c r="BK391" s="12"/>
      <c r="BN391" s="12"/>
    </row>
    <row r="392" spans="60:66" ht="13.15" customHeight="1" x14ac:dyDescent="0.25">
      <c r="BH392" s="12"/>
      <c r="BK392" s="12"/>
      <c r="BN392" s="12"/>
    </row>
    <row r="393" spans="60:66" ht="13.15" customHeight="1" x14ac:dyDescent="0.25">
      <c r="BH393" s="12"/>
      <c r="BK393" s="12"/>
      <c r="BN393" s="12"/>
    </row>
    <row r="394" spans="60:66" ht="13.15" customHeight="1" x14ac:dyDescent="0.25">
      <c r="BH394" s="12"/>
      <c r="BK394" s="12"/>
      <c r="BN394" s="12"/>
    </row>
    <row r="395" spans="60:66" ht="13.15" customHeight="1" x14ac:dyDescent="0.25">
      <c r="BH395" s="12"/>
      <c r="BK395" s="12"/>
      <c r="BN395" s="12"/>
    </row>
    <row r="396" spans="60:66" ht="13.15" customHeight="1" x14ac:dyDescent="0.25">
      <c r="BH396" s="12"/>
      <c r="BK396" s="12"/>
      <c r="BN396" s="12"/>
    </row>
    <row r="397" spans="60:66" ht="13.15" customHeight="1" x14ac:dyDescent="0.25">
      <c r="BH397" s="12"/>
      <c r="BK397" s="12"/>
      <c r="BN397" s="12"/>
    </row>
    <row r="398" spans="60:66" ht="13.15" customHeight="1" x14ac:dyDescent="0.25">
      <c r="BH398" s="12"/>
      <c r="BK398" s="12"/>
      <c r="BN398" s="12"/>
    </row>
    <row r="399" spans="60:66" ht="13.15" customHeight="1" x14ac:dyDescent="0.25">
      <c r="BH399" s="12"/>
      <c r="BK399" s="12"/>
      <c r="BN399" s="12"/>
    </row>
    <row r="400" spans="60:66" ht="13.15" customHeight="1" x14ac:dyDescent="0.25">
      <c r="BH400" s="12"/>
      <c r="BK400" s="12"/>
      <c r="BN400" s="12"/>
    </row>
    <row r="401" spans="60:66" ht="13.15" customHeight="1" x14ac:dyDescent="0.25">
      <c r="BH401" s="12"/>
      <c r="BK401" s="12"/>
      <c r="BN401" s="12"/>
    </row>
    <row r="402" spans="60:66" ht="13.15" customHeight="1" x14ac:dyDescent="0.25">
      <c r="BH402" s="12"/>
      <c r="BK402" s="12"/>
      <c r="BN402" s="12"/>
    </row>
    <row r="403" spans="60:66" ht="13.15" customHeight="1" x14ac:dyDescent="0.25">
      <c r="BH403" s="12"/>
      <c r="BK403" s="12"/>
      <c r="BN403" s="12"/>
    </row>
    <row r="404" spans="60:66" ht="13.15" customHeight="1" x14ac:dyDescent="0.25">
      <c r="BH404" s="12"/>
      <c r="BK404" s="12"/>
      <c r="BN404" s="12"/>
    </row>
    <row r="405" spans="60:66" ht="13.15" customHeight="1" x14ac:dyDescent="0.25">
      <c r="BH405" s="12"/>
      <c r="BK405" s="12"/>
      <c r="BN405" s="12"/>
    </row>
    <row r="406" spans="60:66" ht="13.15" customHeight="1" x14ac:dyDescent="0.25">
      <c r="BH406" s="12"/>
      <c r="BK406" s="12"/>
      <c r="BN406" s="12"/>
    </row>
    <row r="407" spans="60:66" ht="13.15" customHeight="1" x14ac:dyDescent="0.25">
      <c r="BH407" s="12"/>
      <c r="BK407" s="12"/>
      <c r="BN407" s="12"/>
    </row>
    <row r="408" spans="60:66" ht="13.15" customHeight="1" x14ac:dyDescent="0.25">
      <c r="BH408" s="12"/>
      <c r="BK408" s="12"/>
      <c r="BN408" s="12"/>
    </row>
    <row r="409" spans="60:66" ht="13.15" customHeight="1" x14ac:dyDescent="0.25">
      <c r="BH409" s="12"/>
      <c r="BK409" s="12"/>
      <c r="BN409" s="12"/>
    </row>
    <row r="410" spans="60:66" ht="13.15" customHeight="1" x14ac:dyDescent="0.25">
      <c r="BH410" s="12"/>
      <c r="BK410" s="12"/>
      <c r="BN410" s="12"/>
    </row>
    <row r="411" spans="60:66" ht="13.15" customHeight="1" x14ac:dyDescent="0.25">
      <c r="BH411" s="12"/>
      <c r="BK411" s="12"/>
      <c r="BN411" s="12"/>
    </row>
    <row r="412" spans="60:66" ht="13.15" customHeight="1" x14ac:dyDescent="0.25">
      <c r="BH412" s="12"/>
      <c r="BK412" s="12"/>
      <c r="BN412" s="12"/>
    </row>
    <row r="413" spans="60:66" ht="13.15" customHeight="1" x14ac:dyDescent="0.25">
      <c r="BH413" s="12"/>
      <c r="BK413" s="12"/>
      <c r="BN413" s="12"/>
    </row>
    <row r="414" spans="60:66" ht="13.15" customHeight="1" x14ac:dyDescent="0.25">
      <c r="BH414" s="12"/>
      <c r="BK414" s="12"/>
      <c r="BN414" s="12"/>
    </row>
    <row r="415" spans="60:66" ht="13.15" customHeight="1" x14ac:dyDescent="0.25">
      <c r="BH415" s="12"/>
      <c r="BK415" s="12"/>
      <c r="BN415" s="12"/>
    </row>
    <row r="416" spans="60:66" ht="13.15" customHeight="1" x14ac:dyDescent="0.25">
      <c r="BH416" s="12"/>
      <c r="BK416" s="12"/>
      <c r="BN416" s="12"/>
    </row>
    <row r="417" spans="60:66" ht="13.15" customHeight="1" x14ac:dyDescent="0.25">
      <c r="BH417" s="12"/>
      <c r="BK417" s="12"/>
      <c r="BN417" s="12"/>
    </row>
    <row r="418" spans="60:66" ht="13.15" customHeight="1" x14ac:dyDescent="0.25">
      <c r="BH418" s="12"/>
      <c r="BK418" s="12"/>
      <c r="BN418" s="12"/>
    </row>
    <row r="419" spans="60:66" ht="13.15" customHeight="1" x14ac:dyDescent="0.25">
      <c r="BH419" s="12"/>
      <c r="BK419" s="12"/>
      <c r="BN419" s="12"/>
    </row>
    <row r="420" spans="60:66" ht="13.15" customHeight="1" x14ac:dyDescent="0.25">
      <c r="BH420" s="12"/>
      <c r="BK420" s="12"/>
      <c r="BN420" s="12"/>
    </row>
    <row r="421" spans="60:66" ht="13.15" customHeight="1" x14ac:dyDescent="0.25">
      <c r="BH421" s="12"/>
      <c r="BK421" s="12"/>
      <c r="BN421" s="12"/>
    </row>
    <row r="422" spans="60:66" ht="13.15" customHeight="1" x14ac:dyDescent="0.25">
      <c r="BH422" s="12"/>
      <c r="BK422" s="12"/>
      <c r="BN422" s="12"/>
    </row>
    <row r="423" spans="60:66" ht="13.15" customHeight="1" x14ac:dyDescent="0.25">
      <c r="BH423" s="12"/>
      <c r="BK423" s="12"/>
      <c r="BN423" s="12"/>
    </row>
    <row r="424" spans="60:66" ht="13.15" customHeight="1" x14ac:dyDescent="0.25">
      <c r="BH424" s="12"/>
      <c r="BK424" s="12"/>
      <c r="BN424" s="12"/>
    </row>
    <row r="425" spans="60:66" ht="13.15" customHeight="1" x14ac:dyDescent="0.25">
      <c r="BH425" s="12"/>
      <c r="BK425" s="12"/>
      <c r="BN425" s="12"/>
    </row>
    <row r="426" spans="60:66" ht="13.15" customHeight="1" x14ac:dyDescent="0.25">
      <c r="BH426" s="12"/>
      <c r="BK426" s="12"/>
      <c r="BN426" s="12"/>
    </row>
    <row r="427" spans="60:66" ht="13.15" customHeight="1" x14ac:dyDescent="0.25">
      <c r="BH427" s="12"/>
      <c r="BK427" s="12"/>
      <c r="BN427" s="12"/>
    </row>
    <row r="428" spans="60:66" ht="13.15" customHeight="1" x14ac:dyDescent="0.25">
      <c r="BH428" s="12"/>
      <c r="BK428" s="12"/>
      <c r="BN428" s="12"/>
    </row>
    <row r="429" spans="60:66" ht="13.15" customHeight="1" x14ac:dyDescent="0.25">
      <c r="BH429" s="12"/>
      <c r="BK429" s="12"/>
      <c r="BN429" s="12"/>
    </row>
    <row r="430" spans="60:66" ht="13.15" customHeight="1" x14ac:dyDescent="0.25">
      <c r="BH430" s="12"/>
      <c r="BK430" s="12"/>
      <c r="BN430" s="12"/>
    </row>
    <row r="431" spans="60:66" ht="13.15" customHeight="1" x14ac:dyDescent="0.25">
      <c r="BH431" s="12"/>
      <c r="BK431" s="12"/>
      <c r="BN431" s="12"/>
    </row>
    <row r="432" spans="60:66" ht="13.15" customHeight="1" x14ac:dyDescent="0.25">
      <c r="BH432" s="12"/>
      <c r="BK432" s="12"/>
      <c r="BN432" s="12"/>
    </row>
    <row r="433" spans="60:66" ht="13.15" customHeight="1" x14ac:dyDescent="0.25">
      <c r="BH433" s="12"/>
      <c r="BK433" s="12"/>
      <c r="BN433" s="12"/>
    </row>
    <row r="434" spans="60:66" ht="13.15" customHeight="1" x14ac:dyDescent="0.25">
      <c r="BH434" s="12"/>
      <c r="BK434" s="12"/>
      <c r="BN434" s="12"/>
    </row>
    <row r="435" spans="60:66" ht="13.15" customHeight="1" x14ac:dyDescent="0.25">
      <c r="BH435" s="12"/>
      <c r="BK435" s="12"/>
      <c r="BN435" s="12"/>
    </row>
    <row r="436" spans="60:66" ht="13.15" customHeight="1" x14ac:dyDescent="0.25">
      <c r="BH436" s="12"/>
      <c r="BK436" s="12"/>
      <c r="BN436" s="12"/>
    </row>
    <row r="437" spans="60:66" ht="13.15" customHeight="1" x14ac:dyDescent="0.25">
      <c r="BH437" s="12"/>
      <c r="BK437" s="12"/>
      <c r="BN437" s="12"/>
    </row>
    <row r="438" spans="60:66" ht="13.15" customHeight="1" x14ac:dyDescent="0.25">
      <c r="BH438" s="12"/>
      <c r="BK438" s="12"/>
      <c r="BN438" s="12"/>
    </row>
    <row r="439" spans="60:66" ht="13.15" customHeight="1" x14ac:dyDescent="0.25">
      <c r="BH439" s="12"/>
      <c r="BK439" s="12"/>
      <c r="BN439" s="12"/>
    </row>
    <row r="440" spans="60:66" ht="13.15" customHeight="1" x14ac:dyDescent="0.25">
      <c r="BH440" s="12"/>
      <c r="BK440" s="12"/>
      <c r="BN440" s="12"/>
    </row>
    <row r="441" spans="60:66" ht="13.15" customHeight="1" x14ac:dyDescent="0.25">
      <c r="BH441" s="12"/>
      <c r="BK441" s="12"/>
      <c r="BN441" s="12"/>
    </row>
    <row r="442" spans="60:66" ht="13.15" customHeight="1" x14ac:dyDescent="0.25">
      <c r="BH442" s="12"/>
      <c r="BK442" s="12"/>
      <c r="BN442" s="12"/>
    </row>
    <row r="443" spans="60:66" ht="13.15" customHeight="1" x14ac:dyDescent="0.25">
      <c r="BH443" s="12"/>
      <c r="BK443" s="12"/>
      <c r="BN443" s="12"/>
    </row>
    <row r="444" spans="60:66" ht="13.15" customHeight="1" x14ac:dyDescent="0.25">
      <c r="BH444" s="12"/>
      <c r="BK444" s="12"/>
      <c r="BN444" s="12"/>
    </row>
    <row r="445" spans="60:66" ht="13.15" customHeight="1" x14ac:dyDescent="0.25">
      <c r="BH445" s="12"/>
      <c r="BK445" s="12"/>
      <c r="BN445" s="12"/>
    </row>
    <row r="446" spans="60:66" ht="13.15" customHeight="1" x14ac:dyDescent="0.25">
      <c r="BH446" s="12"/>
      <c r="BK446" s="12"/>
      <c r="BN446" s="12"/>
    </row>
    <row r="447" spans="60:66" ht="13.15" customHeight="1" x14ac:dyDescent="0.25">
      <c r="BH447" s="12"/>
      <c r="BK447" s="12"/>
      <c r="BN447" s="12"/>
    </row>
    <row r="448" spans="60:66" ht="13.15" customHeight="1" x14ac:dyDescent="0.25">
      <c r="BH448" s="12"/>
      <c r="BK448" s="12"/>
      <c r="BN448" s="12"/>
    </row>
    <row r="449" spans="60:66" ht="13.15" customHeight="1" x14ac:dyDescent="0.25">
      <c r="BH449" s="12"/>
      <c r="BK449" s="12"/>
      <c r="BN449" s="12"/>
    </row>
    <row r="450" spans="60:66" ht="13.15" customHeight="1" x14ac:dyDescent="0.25">
      <c r="BH450" s="12"/>
      <c r="BK450" s="12"/>
      <c r="BN450" s="12"/>
    </row>
    <row r="451" spans="60:66" ht="13.15" customHeight="1" x14ac:dyDescent="0.25">
      <c r="BH451" s="12"/>
      <c r="BK451" s="12"/>
      <c r="BN451" s="12"/>
    </row>
    <row r="452" spans="60:66" ht="13.15" customHeight="1" x14ac:dyDescent="0.25">
      <c r="BH452" s="12"/>
      <c r="BK452" s="12"/>
      <c r="BN452" s="12"/>
    </row>
    <row r="453" spans="60:66" ht="13.15" customHeight="1" x14ac:dyDescent="0.25">
      <c r="BH453" s="12"/>
      <c r="BK453" s="12"/>
      <c r="BN453" s="12"/>
    </row>
    <row r="454" spans="60:66" ht="13.15" customHeight="1" x14ac:dyDescent="0.25">
      <c r="BH454" s="12"/>
      <c r="BK454" s="12"/>
      <c r="BN454" s="12"/>
    </row>
    <row r="455" spans="60:66" ht="13.15" customHeight="1" x14ac:dyDescent="0.25">
      <c r="BH455" s="12"/>
      <c r="BK455" s="12"/>
      <c r="BN455" s="12"/>
    </row>
    <row r="456" spans="60:66" ht="13.15" customHeight="1" x14ac:dyDescent="0.25">
      <c r="BH456" s="12"/>
      <c r="BK456" s="12"/>
      <c r="BN456" s="12"/>
    </row>
    <row r="457" spans="60:66" ht="13.15" customHeight="1" x14ac:dyDescent="0.25">
      <c r="BH457" s="12"/>
      <c r="BK457" s="12"/>
      <c r="BN457" s="12"/>
    </row>
    <row r="458" spans="60:66" ht="13.15" customHeight="1" x14ac:dyDescent="0.25">
      <c r="BH458" s="12"/>
      <c r="BK458" s="12"/>
      <c r="BN458" s="12"/>
    </row>
    <row r="459" spans="60:66" ht="13.15" customHeight="1" x14ac:dyDescent="0.25">
      <c r="BH459" s="12"/>
      <c r="BK459" s="12"/>
      <c r="BN459" s="12"/>
    </row>
    <row r="460" spans="60:66" ht="13.15" customHeight="1" x14ac:dyDescent="0.25">
      <c r="BH460" s="12"/>
      <c r="BK460" s="12"/>
      <c r="BN460" s="12"/>
    </row>
    <row r="461" spans="60:66" ht="13.15" customHeight="1" x14ac:dyDescent="0.25">
      <c r="BH461" s="12"/>
      <c r="BK461" s="12"/>
      <c r="BN461" s="12"/>
    </row>
    <row r="462" spans="60:66" ht="13.15" customHeight="1" x14ac:dyDescent="0.25">
      <c r="BH462" s="12"/>
      <c r="BK462" s="12"/>
      <c r="BN462" s="12"/>
    </row>
    <row r="463" spans="60:66" ht="13.15" customHeight="1" x14ac:dyDescent="0.25">
      <c r="BH463" s="12"/>
      <c r="BK463" s="12"/>
      <c r="BN463" s="12"/>
    </row>
    <row r="464" spans="60:66" ht="13.15" customHeight="1" x14ac:dyDescent="0.25">
      <c r="BH464" s="12"/>
      <c r="BK464" s="12"/>
      <c r="BN464" s="12"/>
    </row>
    <row r="465" spans="60:66" ht="13.15" customHeight="1" x14ac:dyDescent="0.25">
      <c r="BH465" s="12"/>
      <c r="BK465" s="12"/>
      <c r="BN465" s="12"/>
    </row>
    <row r="466" spans="60:66" ht="13.15" customHeight="1" x14ac:dyDescent="0.25">
      <c r="BH466" s="12"/>
      <c r="BK466" s="12"/>
      <c r="BN466" s="12"/>
    </row>
    <row r="467" spans="60:66" ht="13.15" customHeight="1" x14ac:dyDescent="0.25">
      <c r="BH467" s="12"/>
      <c r="BK467" s="12"/>
      <c r="BN467" s="12"/>
    </row>
    <row r="468" spans="60:66" ht="13.15" customHeight="1" x14ac:dyDescent="0.25">
      <c r="BH468" s="12"/>
      <c r="BK468" s="12"/>
      <c r="BN468" s="12"/>
    </row>
    <row r="469" spans="60:66" ht="13.15" customHeight="1" x14ac:dyDescent="0.25">
      <c r="BH469" s="12"/>
      <c r="BK469" s="12"/>
      <c r="BN469" s="12"/>
    </row>
    <row r="470" spans="60:66" ht="13.15" customHeight="1" x14ac:dyDescent="0.25">
      <c r="BH470" s="12"/>
      <c r="BK470" s="12"/>
      <c r="BN470" s="12"/>
    </row>
    <row r="471" spans="60:66" ht="13.15" customHeight="1" x14ac:dyDescent="0.25">
      <c r="BH471" s="12"/>
      <c r="BK471" s="12"/>
      <c r="BN471" s="12"/>
    </row>
    <row r="472" spans="60:66" ht="13.15" customHeight="1" x14ac:dyDescent="0.25">
      <c r="BH472" s="12"/>
      <c r="BK472" s="12"/>
      <c r="BN472" s="12"/>
    </row>
    <row r="473" spans="60:66" ht="13.15" customHeight="1" x14ac:dyDescent="0.25">
      <c r="BH473" s="12"/>
      <c r="BK473" s="12"/>
      <c r="BN473" s="12"/>
    </row>
    <row r="474" spans="60:66" ht="13.15" customHeight="1" x14ac:dyDescent="0.25">
      <c r="BH474" s="12"/>
      <c r="BK474" s="12"/>
      <c r="BN474" s="12"/>
    </row>
    <row r="475" spans="60:66" ht="13.15" customHeight="1" x14ac:dyDescent="0.25">
      <c r="BH475" s="12"/>
      <c r="BK475" s="12"/>
      <c r="BN475" s="12"/>
    </row>
    <row r="476" spans="60:66" ht="13.15" customHeight="1" x14ac:dyDescent="0.25">
      <c r="BH476" s="12"/>
      <c r="BK476" s="12"/>
      <c r="BN476" s="12"/>
    </row>
    <row r="477" spans="60:66" ht="13.15" customHeight="1" x14ac:dyDescent="0.25">
      <c r="BH477" s="12"/>
      <c r="BK477" s="12"/>
      <c r="BN477" s="12"/>
    </row>
    <row r="478" spans="60:66" ht="13.15" customHeight="1" x14ac:dyDescent="0.25">
      <c r="BH478" s="12"/>
      <c r="BK478" s="12"/>
      <c r="BN478" s="12"/>
    </row>
    <row r="479" spans="60:66" ht="13.15" customHeight="1" x14ac:dyDescent="0.25">
      <c r="BH479" s="12"/>
      <c r="BK479" s="12"/>
      <c r="BN479" s="12"/>
    </row>
    <row r="480" spans="60:66" ht="13.15" customHeight="1" x14ac:dyDescent="0.25">
      <c r="BH480" s="12"/>
      <c r="BK480" s="12"/>
      <c r="BN480" s="12"/>
    </row>
    <row r="481" spans="60:66" ht="13.15" customHeight="1" x14ac:dyDescent="0.25">
      <c r="BH481" s="12"/>
      <c r="BK481" s="12"/>
      <c r="BN481" s="12"/>
    </row>
    <row r="482" spans="60:66" ht="13.15" customHeight="1" x14ac:dyDescent="0.25">
      <c r="BH482" s="12"/>
      <c r="BK482" s="12"/>
      <c r="BN482" s="12"/>
    </row>
    <row r="483" spans="60:66" ht="13.15" customHeight="1" x14ac:dyDescent="0.25">
      <c r="BH483" s="12"/>
      <c r="BK483" s="12"/>
      <c r="BN483" s="12"/>
    </row>
    <row r="484" spans="60:66" ht="13.15" customHeight="1" x14ac:dyDescent="0.25">
      <c r="BH484" s="12"/>
      <c r="BK484" s="12"/>
      <c r="BN484" s="12"/>
    </row>
    <row r="485" spans="60:66" ht="13.15" customHeight="1" x14ac:dyDescent="0.25">
      <c r="BH485" s="12"/>
      <c r="BK485" s="12"/>
      <c r="BN485" s="12"/>
    </row>
    <row r="486" spans="60:66" ht="13.15" customHeight="1" x14ac:dyDescent="0.25">
      <c r="BH486" s="12"/>
      <c r="BK486" s="12"/>
      <c r="BN486" s="12"/>
    </row>
    <row r="487" spans="60:66" ht="13.15" customHeight="1" x14ac:dyDescent="0.25">
      <c r="BH487" s="12"/>
      <c r="BK487" s="12"/>
      <c r="BN487" s="12"/>
    </row>
    <row r="488" spans="60:66" ht="13.15" customHeight="1" x14ac:dyDescent="0.25">
      <c r="BH488" s="12"/>
      <c r="BK488" s="12"/>
      <c r="BN488" s="12"/>
    </row>
    <row r="489" spans="60:66" ht="13.15" customHeight="1" x14ac:dyDescent="0.25">
      <c r="BH489" s="12"/>
      <c r="BK489" s="12"/>
      <c r="BN489" s="12"/>
    </row>
    <row r="490" spans="60:66" ht="13.15" customHeight="1" x14ac:dyDescent="0.25">
      <c r="BH490" s="12"/>
      <c r="BK490" s="12"/>
      <c r="BN490" s="12"/>
    </row>
    <row r="491" spans="60:66" ht="13.15" customHeight="1" x14ac:dyDescent="0.25">
      <c r="BH491" s="12"/>
      <c r="BK491" s="12"/>
      <c r="BN491" s="12"/>
    </row>
    <row r="492" spans="60:66" ht="13.15" customHeight="1" x14ac:dyDescent="0.25">
      <c r="BH492" s="12"/>
      <c r="BK492" s="12"/>
      <c r="BN492" s="12"/>
    </row>
    <row r="493" spans="60:66" ht="13.15" customHeight="1" x14ac:dyDescent="0.25">
      <c r="BH493" s="12"/>
      <c r="BK493" s="12"/>
      <c r="BN493" s="12"/>
    </row>
    <row r="494" spans="60:66" ht="13.15" customHeight="1" x14ac:dyDescent="0.25">
      <c r="BH494" s="12"/>
      <c r="BK494" s="12"/>
      <c r="BN494" s="12"/>
    </row>
    <row r="495" spans="60:66" ht="13.15" customHeight="1" x14ac:dyDescent="0.25">
      <c r="BH495" s="12"/>
      <c r="BK495" s="12"/>
      <c r="BN495" s="12"/>
    </row>
    <row r="496" spans="60:66" ht="13.15" customHeight="1" x14ac:dyDescent="0.25">
      <c r="BH496" s="12"/>
      <c r="BK496" s="12"/>
      <c r="BN496" s="12"/>
    </row>
    <row r="497" spans="60:66" ht="13.15" customHeight="1" x14ac:dyDescent="0.25">
      <c r="BH497" s="12"/>
      <c r="BK497" s="12"/>
      <c r="BN497" s="12"/>
    </row>
    <row r="498" spans="60:66" ht="13.15" customHeight="1" x14ac:dyDescent="0.25">
      <c r="BH498" s="12"/>
      <c r="BK498" s="12"/>
      <c r="BN498" s="12"/>
    </row>
    <row r="499" spans="60:66" ht="13.15" customHeight="1" x14ac:dyDescent="0.25">
      <c r="BH499" s="12"/>
      <c r="BK499" s="12"/>
      <c r="BN499" s="12"/>
    </row>
    <row r="500" spans="60:66" ht="13.15" customHeight="1" x14ac:dyDescent="0.25">
      <c r="BH500" s="12"/>
      <c r="BK500" s="12"/>
      <c r="BN500" s="12"/>
    </row>
    <row r="501" spans="60:66" ht="13.15" customHeight="1" x14ac:dyDescent="0.25">
      <c r="BH501" s="12"/>
      <c r="BK501" s="12"/>
      <c r="BN501" s="12"/>
    </row>
    <row r="502" spans="60:66" ht="13.15" customHeight="1" x14ac:dyDescent="0.25">
      <c r="BH502" s="12"/>
      <c r="BK502" s="12"/>
      <c r="BN502" s="12"/>
    </row>
    <row r="503" spans="60:66" ht="13.15" customHeight="1" x14ac:dyDescent="0.25">
      <c r="BH503" s="12"/>
      <c r="BK503" s="12"/>
      <c r="BN503" s="12"/>
    </row>
    <row r="504" spans="60:66" ht="13.15" customHeight="1" x14ac:dyDescent="0.25">
      <c r="BH504" s="12"/>
      <c r="BK504" s="12"/>
      <c r="BN504" s="12"/>
    </row>
    <row r="505" spans="60:66" ht="13.15" customHeight="1" x14ac:dyDescent="0.25">
      <c r="BH505" s="12"/>
      <c r="BK505" s="12"/>
      <c r="BN505" s="12"/>
    </row>
    <row r="506" spans="60:66" ht="13.15" customHeight="1" x14ac:dyDescent="0.25">
      <c r="BH506" s="12"/>
      <c r="BK506" s="12"/>
      <c r="BN506" s="12"/>
    </row>
    <row r="507" spans="60:66" ht="13.15" customHeight="1" x14ac:dyDescent="0.25">
      <c r="BH507" s="12"/>
      <c r="BK507" s="12"/>
      <c r="BN507" s="12"/>
    </row>
    <row r="508" spans="60:66" ht="13.15" customHeight="1" x14ac:dyDescent="0.25">
      <c r="BH508" s="12"/>
      <c r="BK508" s="12"/>
      <c r="BN508" s="12"/>
    </row>
    <row r="509" spans="60:66" ht="13.15" customHeight="1" x14ac:dyDescent="0.25">
      <c r="BH509" s="12"/>
      <c r="BK509" s="12"/>
      <c r="BN509" s="12"/>
    </row>
    <row r="510" spans="60:66" ht="13.15" customHeight="1" x14ac:dyDescent="0.25">
      <c r="BH510" s="12"/>
      <c r="BK510" s="12"/>
      <c r="BN510" s="12"/>
    </row>
    <row r="511" spans="60:66" ht="13.15" customHeight="1" x14ac:dyDescent="0.25">
      <c r="BH511" s="12"/>
      <c r="BK511" s="12"/>
      <c r="BN511" s="12"/>
    </row>
    <row r="512" spans="60:66" ht="13.15" customHeight="1" x14ac:dyDescent="0.25">
      <c r="BH512" s="12"/>
      <c r="BK512" s="12"/>
      <c r="BN512" s="12"/>
    </row>
    <row r="513" spans="60:66" ht="13.15" customHeight="1" x14ac:dyDescent="0.25">
      <c r="BH513" s="12"/>
      <c r="BK513" s="12"/>
      <c r="BN513" s="12"/>
    </row>
    <row r="514" spans="60:66" ht="13.15" customHeight="1" x14ac:dyDescent="0.25">
      <c r="BH514" s="12"/>
      <c r="BK514" s="12"/>
      <c r="BN514" s="12"/>
    </row>
    <row r="515" spans="60:66" ht="13.15" customHeight="1" x14ac:dyDescent="0.25">
      <c r="BH515" s="12"/>
      <c r="BK515" s="12"/>
      <c r="BN515" s="12"/>
    </row>
    <row r="516" spans="60:66" ht="13.15" customHeight="1" x14ac:dyDescent="0.25">
      <c r="BH516" s="12"/>
      <c r="BK516" s="12"/>
      <c r="BN516" s="12"/>
    </row>
    <row r="517" spans="60:66" ht="13.15" customHeight="1" x14ac:dyDescent="0.25">
      <c r="BH517" s="12"/>
      <c r="BK517" s="12"/>
      <c r="BN517" s="12"/>
    </row>
    <row r="518" spans="60:66" ht="13.15" customHeight="1" x14ac:dyDescent="0.25">
      <c r="BH518" s="12"/>
      <c r="BK518" s="12"/>
      <c r="BN518" s="12"/>
    </row>
    <row r="519" spans="60:66" ht="13.15" customHeight="1" x14ac:dyDescent="0.25">
      <c r="BH519" s="12"/>
      <c r="BK519" s="12"/>
      <c r="BN519" s="12"/>
    </row>
    <row r="520" spans="60:66" ht="13.15" customHeight="1" x14ac:dyDescent="0.25">
      <c r="BH520" s="12"/>
      <c r="BK520" s="12"/>
      <c r="BN520" s="12"/>
    </row>
    <row r="521" spans="60:66" ht="13.15" customHeight="1" x14ac:dyDescent="0.25">
      <c r="BH521" s="12"/>
      <c r="BK521" s="12"/>
      <c r="BN521" s="12"/>
    </row>
    <row r="522" spans="60:66" ht="13.15" customHeight="1" x14ac:dyDescent="0.25">
      <c r="BH522" s="12"/>
      <c r="BK522" s="12"/>
      <c r="BN522" s="12"/>
    </row>
    <row r="523" spans="60:66" ht="13.15" customHeight="1" x14ac:dyDescent="0.25">
      <c r="BH523" s="12"/>
      <c r="BK523" s="12"/>
      <c r="BN523" s="12"/>
    </row>
    <row r="524" spans="60:66" ht="13.15" customHeight="1" x14ac:dyDescent="0.25">
      <c r="BH524" s="12"/>
      <c r="BK524" s="12"/>
      <c r="BN524" s="12"/>
    </row>
    <row r="525" spans="60:66" ht="13.15" customHeight="1" x14ac:dyDescent="0.25">
      <c r="BH525" s="12"/>
      <c r="BK525" s="12"/>
      <c r="BN525" s="12"/>
    </row>
    <row r="526" spans="60:66" ht="13.15" customHeight="1" x14ac:dyDescent="0.25">
      <c r="BH526" s="12"/>
      <c r="BK526" s="12"/>
      <c r="BN526" s="12"/>
    </row>
    <row r="527" spans="60:66" ht="13.15" customHeight="1" x14ac:dyDescent="0.25">
      <c r="BH527" s="12"/>
      <c r="BK527" s="12"/>
      <c r="BN527" s="12"/>
    </row>
    <row r="528" spans="60:66" ht="13.15" customHeight="1" x14ac:dyDescent="0.25">
      <c r="BH528" s="12"/>
      <c r="BK528" s="12"/>
      <c r="BN528" s="12"/>
    </row>
    <row r="529" spans="60:66" ht="13.15" customHeight="1" x14ac:dyDescent="0.25">
      <c r="BH529" s="12"/>
      <c r="BK529" s="12"/>
      <c r="BN529" s="12"/>
    </row>
    <row r="530" spans="60:66" ht="13.15" customHeight="1" x14ac:dyDescent="0.25">
      <c r="BH530" s="12"/>
      <c r="BK530" s="12"/>
      <c r="BN530" s="12"/>
    </row>
    <row r="531" spans="60:66" ht="13.15" customHeight="1" x14ac:dyDescent="0.25">
      <c r="BH531" s="12"/>
      <c r="BK531" s="12"/>
      <c r="BN531" s="12"/>
    </row>
    <row r="532" spans="60:66" ht="13.15" customHeight="1" x14ac:dyDescent="0.25">
      <c r="BH532" s="12"/>
      <c r="BK532" s="12"/>
      <c r="BN532" s="12"/>
    </row>
    <row r="533" spans="60:66" ht="13.15" customHeight="1" x14ac:dyDescent="0.25">
      <c r="BH533" s="12"/>
      <c r="BK533" s="12"/>
      <c r="BN533" s="12"/>
    </row>
    <row r="534" spans="60:66" ht="13.15" customHeight="1" x14ac:dyDescent="0.25">
      <c r="BH534" s="12"/>
      <c r="BK534" s="12"/>
      <c r="BN534" s="12"/>
    </row>
    <row r="535" spans="60:66" ht="13.15" customHeight="1" x14ac:dyDescent="0.25">
      <c r="BH535" s="12"/>
      <c r="BK535" s="12"/>
      <c r="BN535" s="12"/>
    </row>
    <row r="536" spans="60:66" ht="13.15" customHeight="1" x14ac:dyDescent="0.25">
      <c r="BH536" s="12"/>
      <c r="BK536" s="12"/>
      <c r="BN536" s="12"/>
    </row>
    <row r="537" spans="60:66" ht="13.15" customHeight="1" x14ac:dyDescent="0.25">
      <c r="BH537" s="12"/>
      <c r="BK537" s="12"/>
      <c r="BN537" s="12"/>
    </row>
    <row r="538" spans="60:66" ht="13.15" customHeight="1" x14ac:dyDescent="0.25">
      <c r="BH538" s="12"/>
      <c r="BK538" s="12"/>
      <c r="BN538" s="12"/>
    </row>
    <row r="539" spans="60:66" ht="13.15" customHeight="1" x14ac:dyDescent="0.25">
      <c r="BH539" s="12"/>
      <c r="BK539" s="12"/>
      <c r="BN539" s="12"/>
    </row>
    <row r="540" spans="60:66" ht="13.15" customHeight="1" x14ac:dyDescent="0.25">
      <c r="BH540" s="12"/>
      <c r="BK540" s="12"/>
      <c r="BN540" s="12"/>
    </row>
    <row r="541" spans="60:66" ht="13.15" customHeight="1" x14ac:dyDescent="0.25">
      <c r="BH541" s="12"/>
      <c r="BK541" s="12"/>
      <c r="BN541" s="12"/>
    </row>
    <row r="542" spans="60:66" ht="13.15" customHeight="1" x14ac:dyDescent="0.25">
      <c r="BH542" s="12"/>
      <c r="BK542" s="12"/>
      <c r="BN542" s="12"/>
    </row>
    <row r="543" spans="60:66" ht="13.15" customHeight="1" x14ac:dyDescent="0.25">
      <c r="BH543" s="12"/>
      <c r="BK543" s="12"/>
      <c r="BN543" s="12"/>
    </row>
    <row r="544" spans="60:66" ht="13.15" customHeight="1" x14ac:dyDescent="0.25">
      <c r="BH544" s="12"/>
      <c r="BK544" s="12"/>
      <c r="BN544" s="12"/>
    </row>
    <row r="545" spans="60:66" ht="13.15" customHeight="1" x14ac:dyDescent="0.25">
      <c r="BH545" s="12"/>
      <c r="BK545" s="12"/>
      <c r="BN545" s="12"/>
    </row>
    <row r="546" spans="60:66" ht="13.15" customHeight="1" x14ac:dyDescent="0.25">
      <c r="BH546" s="12"/>
      <c r="BK546" s="12"/>
      <c r="BN546" s="12"/>
    </row>
    <row r="547" spans="60:66" ht="13.15" customHeight="1" x14ac:dyDescent="0.25">
      <c r="BH547" s="12"/>
      <c r="BK547" s="12"/>
      <c r="BN547" s="12"/>
    </row>
    <row r="548" spans="60:66" ht="13.15" customHeight="1" x14ac:dyDescent="0.25">
      <c r="BH548" s="12"/>
      <c r="BK548" s="12"/>
      <c r="BN548" s="12"/>
    </row>
    <row r="549" spans="60:66" ht="13.15" customHeight="1" x14ac:dyDescent="0.25">
      <c r="BH549" s="12"/>
      <c r="BK549" s="12"/>
      <c r="BN549" s="12"/>
    </row>
    <row r="550" spans="60:66" ht="13.15" customHeight="1" x14ac:dyDescent="0.25">
      <c r="BH550" s="12"/>
      <c r="BK550" s="12"/>
      <c r="BN550" s="12"/>
    </row>
    <row r="551" spans="60:66" ht="13.15" customHeight="1" x14ac:dyDescent="0.25">
      <c r="BH551" s="12"/>
      <c r="BK551" s="12"/>
      <c r="BN551" s="12"/>
    </row>
    <row r="552" spans="60:66" ht="13.15" customHeight="1" x14ac:dyDescent="0.25">
      <c r="BH552" s="12"/>
      <c r="BK552" s="12"/>
      <c r="BN552" s="12"/>
    </row>
    <row r="553" spans="60:66" ht="13.15" customHeight="1" x14ac:dyDescent="0.25">
      <c r="BH553" s="12"/>
      <c r="BK553" s="12"/>
      <c r="BN553" s="12"/>
    </row>
    <row r="554" spans="60:66" ht="13.15" customHeight="1" x14ac:dyDescent="0.25">
      <c r="BH554" s="12"/>
      <c r="BK554" s="12"/>
      <c r="BN554" s="12"/>
    </row>
    <row r="555" spans="60:66" ht="13.15" customHeight="1" x14ac:dyDescent="0.25">
      <c r="BH555" s="12"/>
      <c r="BK555" s="12"/>
      <c r="BN555" s="12"/>
    </row>
    <row r="556" spans="60:66" ht="13.15" customHeight="1" x14ac:dyDescent="0.25">
      <c r="BH556" s="12"/>
      <c r="BK556" s="12"/>
      <c r="BN556" s="12"/>
    </row>
    <row r="557" spans="60:66" ht="13.15" customHeight="1" x14ac:dyDescent="0.25">
      <c r="BH557" s="12"/>
      <c r="BK557" s="12"/>
      <c r="BN557" s="12"/>
    </row>
    <row r="558" spans="60:66" ht="13.15" customHeight="1" x14ac:dyDescent="0.25">
      <c r="BH558" s="12"/>
      <c r="BK558" s="12"/>
      <c r="BN558" s="12"/>
    </row>
    <row r="559" spans="60:66" ht="13.15" customHeight="1" x14ac:dyDescent="0.25">
      <c r="BH559" s="12"/>
      <c r="BK559" s="12"/>
      <c r="BN559" s="12"/>
    </row>
    <row r="560" spans="60:66" ht="13.15" customHeight="1" x14ac:dyDescent="0.25">
      <c r="BH560" s="12"/>
      <c r="BK560" s="12"/>
      <c r="BN560" s="12"/>
    </row>
    <row r="561" spans="60:66" ht="13.15" customHeight="1" x14ac:dyDescent="0.25">
      <c r="BH561" s="12"/>
      <c r="BK561" s="12"/>
      <c r="BN561" s="12"/>
    </row>
    <row r="562" spans="60:66" ht="13.15" customHeight="1" x14ac:dyDescent="0.25">
      <c r="BH562" s="12"/>
      <c r="BK562" s="12"/>
      <c r="BN562" s="12"/>
    </row>
    <row r="563" spans="60:66" ht="13.15" customHeight="1" x14ac:dyDescent="0.25">
      <c r="BH563" s="12"/>
      <c r="BK563" s="12"/>
      <c r="BN563" s="12"/>
    </row>
    <row r="564" spans="60:66" ht="13.15" customHeight="1" x14ac:dyDescent="0.25">
      <c r="BH564" s="12"/>
      <c r="BK564" s="12"/>
      <c r="BN564" s="12"/>
    </row>
    <row r="565" spans="60:66" ht="13.15" customHeight="1" x14ac:dyDescent="0.25">
      <c r="BH565" s="12"/>
      <c r="BK565" s="12"/>
      <c r="BN565" s="12"/>
    </row>
    <row r="566" spans="60:66" ht="13.15" customHeight="1" x14ac:dyDescent="0.25">
      <c r="BH566" s="12"/>
      <c r="BK566" s="12"/>
      <c r="BN566" s="12"/>
    </row>
    <row r="567" spans="60:66" ht="13.15" customHeight="1" x14ac:dyDescent="0.25">
      <c r="BH567" s="12"/>
      <c r="BK567" s="12"/>
      <c r="BN567" s="12"/>
    </row>
    <row r="568" spans="60:66" ht="13.15" customHeight="1" x14ac:dyDescent="0.25">
      <c r="BH568" s="12"/>
      <c r="BK568" s="12"/>
      <c r="BN568" s="12"/>
    </row>
    <row r="569" spans="60:66" ht="13.15" customHeight="1" x14ac:dyDescent="0.25">
      <c r="BH569" s="12"/>
      <c r="BK569" s="12"/>
      <c r="BN569" s="12"/>
    </row>
    <row r="570" spans="60:66" ht="13.15" customHeight="1" x14ac:dyDescent="0.25">
      <c r="BH570" s="12"/>
      <c r="BK570" s="12"/>
      <c r="BN570" s="12"/>
    </row>
    <row r="571" spans="60:66" ht="13.15" customHeight="1" x14ac:dyDescent="0.25">
      <c r="BH571" s="12"/>
      <c r="BK571" s="12"/>
      <c r="BN571" s="12"/>
    </row>
    <row r="572" spans="60:66" ht="13.15" customHeight="1" x14ac:dyDescent="0.25">
      <c r="BH572" s="12"/>
      <c r="BK572" s="12"/>
      <c r="BN572" s="12"/>
    </row>
    <row r="573" spans="60:66" ht="13.15" customHeight="1" x14ac:dyDescent="0.25">
      <c r="BH573" s="12"/>
      <c r="BK573" s="12"/>
      <c r="BN573" s="12"/>
    </row>
    <row r="574" spans="60:66" ht="13.15" customHeight="1" x14ac:dyDescent="0.25">
      <c r="BH574" s="12"/>
      <c r="BK574" s="12"/>
      <c r="BN574" s="12"/>
    </row>
    <row r="575" spans="60:66" ht="13.15" customHeight="1" x14ac:dyDescent="0.25">
      <c r="BH575" s="12"/>
      <c r="BK575" s="12"/>
      <c r="BN575" s="12"/>
    </row>
    <row r="576" spans="60:66" ht="13.15" customHeight="1" x14ac:dyDescent="0.25">
      <c r="BH576" s="12"/>
      <c r="BK576" s="12"/>
      <c r="BN576" s="12"/>
    </row>
    <row r="577" spans="60:66" ht="13.15" customHeight="1" x14ac:dyDescent="0.25">
      <c r="BH577" s="12"/>
      <c r="BK577" s="12"/>
      <c r="BN577" s="12"/>
    </row>
    <row r="578" spans="60:66" ht="13.15" customHeight="1" x14ac:dyDescent="0.25">
      <c r="BH578" s="12"/>
      <c r="BK578" s="12"/>
      <c r="BN578" s="12"/>
    </row>
    <row r="579" spans="60:66" ht="13.15" customHeight="1" x14ac:dyDescent="0.25">
      <c r="BH579" s="12"/>
      <c r="BK579" s="12"/>
      <c r="BN579" s="12"/>
    </row>
    <row r="580" spans="60:66" ht="13.15" customHeight="1" x14ac:dyDescent="0.25">
      <c r="BH580" s="12"/>
      <c r="BK580" s="12"/>
      <c r="BN580" s="12"/>
    </row>
    <row r="581" spans="60:66" ht="13.15" customHeight="1" x14ac:dyDescent="0.25">
      <c r="BH581" s="12"/>
      <c r="BK581" s="12"/>
      <c r="BN581" s="12"/>
    </row>
    <row r="582" spans="60:66" ht="13.15" customHeight="1" x14ac:dyDescent="0.25">
      <c r="BH582" s="12"/>
      <c r="BK582" s="12"/>
      <c r="BN582" s="12"/>
    </row>
    <row r="583" spans="60:66" ht="13.15" customHeight="1" x14ac:dyDescent="0.25">
      <c r="BH583" s="12"/>
      <c r="BK583" s="12"/>
      <c r="BN583" s="12"/>
    </row>
    <row r="584" spans="60:66" ht="13.15" customHeight="1" x14ac:dyDescent="0.25">
      <c r="BH584" s="12"/>
      <c r="BK584" s="12"/>
      <c r="BN584" s="12"/>
    </row>
    <row r="585" spans="60:66" ht="13.15" customHeight="1" x14ac:dyDescent="0.25">
      <c r="BH585" s="12"/>
      <c r="BK585" s="12"/>
      <c r="BN585" s="12"/>
    </row>
    <row r="586" spans="60:66" ht="13.15" customHeight="1" x14ac:dyDescent="0.25">
      <c r="BH586" s="12"/>
      <c r="BK586" s="12"/>
      <c r="BN586" s="12"/>
    </row>
    <row r="587" spans="60:66" ht="13.15" customHeight="1" x14ac:dyDescent="0.25">
      <c r="BH587" s="12"/>
      <c r="BK587" s="12"/>
      <c r="BN587" s="12"/>
    </row>
    <row r="588" spans="60:66" ht="13.15" customHeight="1" x14ac:dyDescent="0.25">
      <c r="BH588" s="12"/>
      <c r="BK588" s="12"/>
      <c r="BN588" s="12"/>
    </row>
    <row r="589" spans="60:66" ht="13.15" customHeight="1" x14ac:dyDescent="0.25">
      <c r="BH589" s="12"/>
      <c r="BK589" s="12"/>
      <c r="BN589" s="12"/>
    </row>
    <row r="590" spans="60:66" ht="13.15" customHeight="1" x14ac:dyDescent="0.25">
      <c r="BH590" s="12"/>
      <c r="BK590" s="12"/>
      <c r="BN590" s="12"/>
    </row>
    <row r="591" spans="60:66" ht="13.15" customHeight="1" x14ac:dyDescent="0.25">
      <c r="BH591" s="12"/>
      <c r="BK591" s="12"/>
      <c r="BN591" s="12"/>
    </row>
    <row r="592" spans="60:66" ht="13.15" customHeight="1" x14ac:dyDescent="0.25">
      <c r="BH592" s="12"/>
      <c r="BK592" s="12"/>
      <c r="BN592" s="12"/>
    </row>
    <row r="593" spans="60:66" ht="13.15" customHeight="1" x14ac:dyDescent="0.25">
      <c r="BH593" s="12"/>
      <c r="BK593" s="12"/>
      <c r="BN593" s="12"/>
    </row>
    <row r="594" spans="60:66" ht="13.15" customHeight="1" x14ac:dyDescent="0.25">
      <c r="BH594" s="12"/>
      <c r="BK594" s="12"/>
      <c r="BN594" s="12"/>
    </row>
    <row r="595" spans="60:66" ht="13.15" customHeight="1" x14ac:dyDescent="0.25">
      <c r="BH595" s="12"/>
      <c r="BK595" s="12"/>
      <c r="BN595" s="12"/>
    </row>
    <row r="596" spans="60:66" ht="13.15" customHeight="1" x14ac:dyDescent="0.25">
      <c r="BH596" s="12"/>
      <c r="BK596" s="12"/>
      <c r="BN596" s="12"/>
    </row>
    <row r="597" spans="60:66" ht="13.15" customHeight="1" x14ac:dyDescent="0.25">
      <c r="BH597" s="12"/>
      <c r="BK597" s="12"/>
      <c r="BN597" s="12"/>
    </row>
    <row r="598" spans="60:66" ht="13.15" customHeight="1" x14ac:dyDescent="0.25">
      <c r="BH598" s="12"/>
      <c r="BK598" s="12"/>
      <c r="BN598" s="12"/>
    </row>
    <row r="599" spans="60:66" ht="13.15" customHeight="1" x14ac:dyDescent="0.25">
      <c r="BH599" s="12"/>
      <c r="BK599" s="12"/>
      <c r="BN599" s="12"/>
    </row>
    <row r="600" spans="60:66" ht="13.15" customHeight="1" x14ac:dyDescent="0.25">
      <c r="BH600" s="12"/>
      <c r="BK600" s="12"/>
      <c r="BN600" s="12"/>
    </row>
    <row r="601" spans="60:66" ht="13.15" customHeight="1" x14ac:dyDescent="0.25">
      <c r="BH601" s="12"/>
      <c r="BK601" s="12"/>
      <c r="BN601" s="12"/>
    </row>
    <row r="602" spans="60:66" ht="13.15" customHeight="1" x14ac:dyDescent="0.25">
      <c r="BH602" s="12"/>
      <c r="BK602" s="12"/>
      <c r="BN602" s="12"/>
    </row>
    <row r="603" spans="60:66" ht="13.15" customHeight="1" x14ac:dyDescent="0.25">
      <c r="BH603" s="12"/>
      <c r="BK603" s="12"/>
      <c r="BN603" s="12"/>
    </row>
    <row r="604" spans="60:66" ht="13.15" customHeight="1" x14ac:dyDescent="0.25">
      <c r="BH604" s="12"/>
      <c r="BK604" s="12"/>
      <c r="BN604" s="12"/>
    </row>
    <row r="605" spans="60:66" ht="13.15" customHeight="1" x14ac:dyDescent="0.25">
      <c r="BH605" s="12"/>
      <c r="BK605" s="12"/>
      <c r="BN605" s="12"/>
    </row>
    <row r="606" spans="60:66" ht="13.15" customHeight="1" x14ac:dyDescent="0.25">
      <c r="BH606" s="12"/>
      <c r="BK606" s="12"/>
      <c r="BN606" s="12"/>
    </row>
    <row r="607" spans="60:66" ht="13.15" customHeight="1" x14ac:dyDescent="0.25">
      <c r="BH607" s="12"/>
      <c r="BK607" s="12"/>
      <c r="BN607" s="12"/>
    </row>
    <row r="608" spans="60:66" ht="13.15" customHeight="1" x14ac:dyDescent="0.25">
      <c r="BH608" s="12"/>
      <c r="BK608" s="12"/>
      <c r="BN608" s="12"/>
    </row>
    <row r="609" spans="60:66" ht="13.15" customHeight="1" x14ac:dyDescent="0.25">
      <c r="BH609" s="12"/>
      <c r="BK609" s="12"/>
      <c r="BN609" s="12"/>
    </row>
    <row r="610" spans="60:66" ht="13.15" customHeight="1" x14ac:dyDescent="0.25">
      <c r="BH610" s="12"/>
      <c r="BK610" s="12"/>
      <c r="BN610" s="12"/>
    </row>
    <row r="611" spans="60:66" ht="13.15" customHeight="1" x14ac:dyDescent="0.25">
      <c r="BH611" s="12"/>
      <c r="BK611" s="12"/>
      <c r="BN611" s="12"/>
    </row>
    <row r="612" spans="60:66" ht="13.15" customHeight="1" x14ac:dyDescent="0.25">
      <c r="BH612" s="12"/>
      <c r="BK612" s="12"/>
      <c r="BN612" s="12"/>
    </row>
    <row r="613" spans="60:66" ht="13.15" customHeight="1" x14ac:dyDescent="0.25">
      <c r="BH613" s="12"/>
      <c r="BK613" s="12"/>
      <c r="BN613" s="12"/>
    </row>
    <row r="614" spans="60:66" ht="13.15" customHeight="1" x14ac:dyDescent="0.25">
      <c r="BH614" s="12"/>
      <c r="BK614" s="12"/>
      <c r="BN614" s="12"/>
    </row>
    <row r="615" spans="60:66" ht="13.15" customHeight="1" x14ac:dyDescent="0.25">
      <c r="BH615" s="12"/>
      <c r="BK615" s="12"/>
      <c r="BN615" s="12"/>
    </row>
    <row r="616" spans="60:66" ht="13.15" customHeight="1" x14ac:dyDescent="0.25">
      <c r="BH616" s="12"/>
      <c r="BK616" s="12"/>
      <c r="BN616" s="12"/>
    </row>
    <row r="617" spans="60:66" ht="13.15" customHeight="1" x14ac:dyDescent="0.25">
      <c r="BH617" s="12"/>
      <c r="BK617" s="12"/>
      <c r="BN617" s="12"/>
    </row>
    <row r="618" spans="60:66" ht="13.15" customHeight="1" x14ac:dyDescent="0.25">
      <c r="BH618" s="12"/>
      <c r="BK618" s="12"/>
      <c r="BN618" s="12"/>
    </row>
    <row r="619" spans="60:66" ht="13.15" customHeight="1" x14ac:dyDescent="0.25">
      <c r="BH619" s="12"/>
      <c r="BK619" s="12"/>
      <c r="BN619" s="12"/>
    </row>
    <row r="620" spans="60:66" ht="13.15" customHeight="1" x14ac:dyDescent="0.25">
      <c r="BH620" s="12"/>
      <c r="BK620" s="12"/>
      <c r="BN620" s="12"/>
    </row>
    <row r="621" spans="60:66" ht="13.15" customHeight="1" x14ac:dyDescent="0.25">
      <c r="BH621" s="12"/>
      <c r="BK621" s="12"/>
      <c r="BN621" s="12"/>
    </row>
    <row r="622" spans="60:66" ht="13.15" customHeight="1" x14ac:dyDescent="0.25">
      <c r="BH622" s="12"/>
      <c r="BK622" s="12"/>
      <c r="BN622" s="12"/>
    </row>
    <row r="623" spans="60:66" ht="13.15" customHeight="1" x14ac:dyDescent="0.25">
      <c r="BH623" s="12"/>
      <c r="BK623" s="12"/>
      <c r="BN623" s="12"/>
    </row>
    <row r="624" spans="60:66" ht="13.15" customHeight="1" x14ac:dyDescent="0.25">
      <c r="BH624" s="12"/>
      <c r="BK624" s="12"/>
      <c r="BN624" s="12"/>
    </row>
    <row r="625" spans="60:66" ht="13.15" customHeight="1" x14ac:dyDescent="0.25">
      <c r="BH625" s="12"/>
      <c r="BK625" s="12"/>
      <c r="BN625" s="12"/>
    </row>
    <row r="626" spans="60:66" ht="13.15" customHeight="1" x14ac:dyDescent="0.25">
      <c r="BH626" s="12"/>
      <c r="BK626" s="12"/>
      <c r="BN626" s="12"/>
    </row>
    <row r="627" spans="60:66" ht="13.15" customHeight="1" x14ac:dyDescent="0.25">
      <c r="BH627" s="12"/>
      <c r="BK627" s="12"/>
      <c r="BN627" s="12"/>
    </row>
    <row r="628" spans="60:66" ht="13.15" customHeight="1" x14ac:dyDescent="0.25">
      <c r="BH628" s="12"/>
      <c r="BK628" s="12"/>
      <c r="BN628" s="12"/>
    </row>
    <row r="629" spans="60:66" ht="13.15" customHeight="1" x14ac:dyDescent="0.25">
      <c r="BH629" s="12"/>
      <c r="BK629" s="12"/>
      <c r="BN629" s="12"/>
    </row>
    <row r="630" spans="60:66" ht="13.15" customHeight="1" x14ac:dyDescent="0.25">
      <c r="BH630" s="12"/>
      <c r="BK630" s="12"/>
      <c r="BN630" s="12"/>
    </row>
    <row r="631" spans="60:66" ht="13.15" customHeight="1" x14ac:dyDescent="0.25">
      <c r="BH631" s="12"/>
      <c r="BK631" s="12"/>
      <c r="BN631" s="12"/>
    </row>
    <row r="632" spans="60:66" ht="13.15" customHeight="1" x14ac:dyDescent="0.25">
      <c r="BH632" s="12"/>
      <c r="BK632" s="12"/>
      <c r="BN632" s="12"/>
    </row>
    <row r="633" spans="60:66" ht="13.15" customHeight="1" x14ac:dyDescent="0.25">
      <c r="BH633" s="12"/>
      <c r="BK633" s="12"/>
      <c r="BN633" s="12"/>
    </row>
    <row r="634" spans="60:66" ht="13.15" customHeight="1" x14ac:dyDescent="0.25">
      <c r="BH634" s="12"/>
      <c r="BK634" s="12"/>
      <c r="BN634" s="12"/>
    </row>
    <row r="635" spans="60:66" ht="13.15" customHeight="1" x14ac:dyDescent="0.25">
      <c r="BH635" s="12"/>
      <c r="BK635" s="12"/>
      <c r="BN635" s="12"/>
    </row>
    <row r="636" spans="60:66" ht="13.15" customHeight="1" x14ac:dyDescent="0.25">
      <c r="BH636" s="12"/>
      <c r="BK636" s="12"/>
      <c r="BN636" s="12"/>
    </row>
    <row r="637" spans="60:66" ht="13.15" customHeight="1" x14ac:dyDescent="0.25">
      <c r="BH637" s="12"/>
      <c r="BK637" s="12"/>
      <c r="BN637" s="12"/>
    </row>
    <row r="638" spans="60:66" ht="13.15" customHeight="1" x14ac:dyDescent="0.25">
      <c r="BH638" s="12"/>
      <c r="BK638" s="12"/>
      <c r="BN638" s="12"/>
    </row>
    <row r="639" spans="60:66" ht="13.15" customHeight="1" x14ac:dyDescent="0.25">
      <c r="BH639" s="12"/>
      <c r="BK639" s="12"/>
      <c r="BN639" s="12"/>
    </row>
    <row r="640" spans="60:66" ht="13.15" customHeight="1" x14ac:dyDescent="0.25">
      <c r="BH640" s="12"/>
      <c r="BK640" s="12"/>
      <c r="BN640" s="12"/>
    </row>
    <row r="641" spans="60:66" ht="13.15" customHeight="1" x14ac:dyDescent="0.25">
      <c r="BH641" s="12"/>
      <c r="BK641" s="12"/>
      <c r="BN641" s="12"/>
    </row>
    <row r="642" spans="60:66" ht="13.15" customHeight="1" x14ac:dyDescent="0.25">
      <c r="BH642" s="12"/>
      <c r="BK642" s="12"/>
      <c r="BN642" s="12"/>
    </row>
    <row r="643" spans="60:66" ht="13.15" customHeight="1" x14ac:dyDescent="0.25">
      <c r="BH643" s="12"/>
      <c r="BK643" s="12"/>
      <c r="BN643" s="12"/>
    </row>
    <row r="644" spans="60:66" ht="13.15" customHeight="1" x14ac:dyDescent="0.25">
      <c r="BH644" s="12"/>
      <c r="BK644" s="12"/>
      <c r="BN644" s="12"/>
    </row>
    <row r="645" spans="60:66" ht="13.15" customHeight="1" x14ac:dyDescent="0.25">
      <c r="BH645" s="12"/>
      <c r="BK645" s="12"/>
      <c r="BN645" s="12"/>
    </row>
    <row r="646" spans="60:66" ht="13.15" customHeight="1" x14ac:dyDescent="0.25">
      <c r="BH646" s="12"/>
      <c r="BK646" s="12"/>
      <c r="BN646" s="12"/>
    </row>
    <row r="647" spans="60:66" ht="13.15" customHeight="1" x14ac:dyDescent="0.25">
      <c r="BH647" s="12"/>
      <c r="BK647" s="12"/>
      <c r="BN647" s="12"/>
    </row>
    <row r="648" spans="60:66" ht="13.15" customHeight="1" x14ac:dyDescent="0.25">
      <c r="BH648" s="12"/>
      <c r="BK648" s="12"/>
      <c r="BN648" s="12"/>
    </row>
    <row r="649" spans="60:66" ht="13.15" customHeight="1" x14ac:dyDescent="0.25">
      <c r="BH649" s="12"/>
      <c r="BK649" s="12"/>
      <c r="BN649" s="12"/>
    </row>
    <row r="650" spans="60:66" ht="13.15" customHeight="1" x14ac:dyDescent="0.25">
      <c r="BH650" s="12"/>
      <c r="BK650" s="12"/>
      <c r="BN650" s="12"/>
    </row>
    <row r="651" spans="60:66" ht="13.15" customHeight="1" x14ac:dyDescent="0.25">
      <c r="BH651" s="12"/>
      <c r="BK651" s="12"/>
      <c r="BN651" s="12"/>
    </row>
    <row r="652" spans="60:66" ht="13.15" customHeight="1" x14ac:dyDescent="0.25">
      <c r="BH652" s="12"/>
      <c r="BK652" s="12"/>
      <c r="BN652" s="12"/>
    </row>
    <row r="653" spans="60:66" ht="13.15" customHeight="1" x14ac:dyDescent="0.25">
      <c r="BH653" s="12"/>
      <c r="BK653" s="12"/>
      <c r="BN653" s="12"/>
    </row>
    <row r="654" spans="60:66" ht="13.15" customHeight="1" x14ac:dyDescent="0.25">
      <c r="BH654" s="12"/>
      <c r="BK654" s="12"/>
      <c r="BN654" s="12"/>
    </row>
    <row r="655" spans="60:66" ht="13.15" customHeight="1" x14ac:dyDescent="0.25">
      <c r="BH655" s="12"/>
      <c r="BK655" s="12"/>
      <c r="BN655" s="12"/>
    </row>
    <row r="656" spans="60:66" ht="13.15" customHeight="1" x14ac:dyDescent="0.25">
      <c r="BH656" s="12"/>
      <c r="BK656" s="12"/>
      <c r="BN656" s="12"/>
    </row>
    <row r="657" spans="60:66" ht="13.15" customHeight="1" x14ac:dyDescent="0.25">
      <c r="BH657" s="12"/>
      <c r="BK657" s="12"/>
      <c r="BN657" s="12"/>
    </row>
    <row r="658" spans="60:66" ht="13.15" customHeight="1" x14ac:dyDescent="0.25">
      <c r="BH658" s="12"/>
      <c r="BK658" s="12"/>
      <c r="BN658" s="12"/>
    </row>
    <row r="659" spans="60:66" ht="13.15" customHeight="1" x14ac:dyDescent="0.25">
      <c r="BH659" s="12"/>
      <c r="BK659" s="12"/>
      <c r="BN659" s="12"/>
    </row>
    <row r="660" spans="60:66" ht="13.15" customHeight="1" x14ac:dyDescent="0.25">
      <c r="BH660" s="12"/>
      <c r="BK660" s="12"/>
      <c r="BN660" s="12"/>
    </row>
    <row r="661" spans="60:66" ht="13.15" customHeight="1" x14ac:dyDescent="0.25">
      <c r="BH661" s="12"/>
      <c r="BK661" s="12"/>
      <c r="BN661" s="12"/>
    </row>
    <row r="662" spans="60:66" ht="13.15" customHeight="1" x14ac:dyDescent="0.25">
      <c r="BH662" s="12"/>
      <c r="BK662" s="12"/>
      <c r="BN662" s="12"/>
    </row>
    <row r="663" spans="60:66" ht="13.15" customHeight="1" x14ac:dyDescent="0.25">
      <c r="BH663" s="12"/>
      <c r="BK663" s="12"/>
      <c r="BN663" s="12"/>
    </row>
    <row r="664" spans="60:66" ht="13.15" customHeight="1" x14ac:dyDescent="0.25">
      <c r="BH664" s="12"/>
      <c r="BK664" s="12"/>
      <c r="BN664" s="12"/>
    </row>
    <row r="665" spans="60:66" ht="13.15" customHeight="1" x14ac:dyDescent="0.25">
      <c r="BH665" s="12"/>
      <c r="BK665" s="12"/>
      <c r="BN665" s="12"/>
    </row>
    <row r="666" spans="60:66" ht="13.15" customHeight="1" x14ac:dyDescent="0.25">
      <c r="BH666" s="12"/>
      <c r="BK666" s="12"/>
      <c r="BN666" s="12"/>
    </row>
    <row r="667" spans="60:66" ht="13.15" customHeight="1" x14ac:dyDescent="0.25">
      <c r="BH667" s="12"/>
      <c r="BK667" s="12"/>
      <c r="BN667" s="12"/>
    </row>
    <row r="668" spans="60:66" ht="13.15" customHeight="1" x14ac:dyDescent="0.25">
      <c r="BH668" s="12"/>
      <c r="BK668" s="12"/>
      <c r="BN668" s="12"/>
    </row>
    <row r="669" spans="60:66" ht="13.15" customHeight="1" x14ac:dyDescent="0.25">
      <c r="BH669" s="12"/>
      <c r="BK669" s="12"/>
      <c r="BN669" s="12"/>
    </row>
    <row r="670" spans="60:66" ht="13.15" customHeight="1" x14ac:dyDescent="0.25">
      <c r="BH670" s="12"/>
      <c r="BK670" s="12"/>
      <c r="BN670" s="12"/>
    </row>
    <row r="671" spans="60:66" ht="13.15" customHeight="1" x14ac:dyDescent="0.25">
      <c r="BH671" s="12"/>
      <c r="BK671" s="12"/>
      <c r="BN671" s="12"/>
    </row>
    <row r="672" spans="60:66" ht="13.15" customHeight="1" x14ac:dyDescent="0.25">
      <c r="BH672" s="12"/>
      <c r="BK672" s="12"/>
      <c r="BN672" s="12"/>
    </row>
    <row r="673" spans="60:66" ht="13.15" customHeight="1" x14ac:dyDescent="0.25">
      <c r="BH673" s="12"/>
      <c r="BK673" s="12"/>
      <c r="BN673" s="12"/>
    </row>
    <row r="674" spans="60:66" ht="13.15" customHeight="1" x14ac:dyDescent="0.25">
      <c r="BH674" s="12"/>
      <c r="BK674" s="12"/>
      <c r="BN674" s="12"/>
    </row>
    <row r="675" spans="60:66" ht="13.15" customHeight="1" x14ac:dyDescent="0.25">
      <c r="BH675" s="12"/>
      <c r="BK675" s="12"/>
      <c r="BN675" s="12"/>
    </row>
    <row r="676" spans="60:66" ht="13.15" customHeight="1" x14ac:dyDescent="0.25">
      <c r="BH676" s="12"/>
      <c r="BK676" s="12"/>
      <c r="BN676" s="12"/>
    </row>
    <row r="677" spans="60:66" ht="13.15" customHeight="1" x14ac:dyDescent="0.25">
      <c r="BH677" s="12"/>
      <c r="BK677" s="12"/>
      <c r="BN677" s="12"/>
    </row>
    <row r="678" spans="60:66" ht="13.15" customHeight="1" x14ac:dyDescent="0.25">
      <c r="BH678" s="12"/>
      <c r="BK678" s="12"/>
      <c r="BN678" s="12"/>
    </row>
    <row r="679" spans="60:66" ht="13.15" customHeight="1" x14ac:dyDescent="0.25">
      <c r="BH679" s="12"/>
      <c r="BK679" s="12"/>
      <c r="BN679" s="12"/>
    </row>
    <row r="680" spans="60:66" ht="13.15" customHeight="1" x14ac:dyDescent="0.25">
      <c r="BH680" s="12"/>
      <c r="BK680" s="12"/>
      <c r="BN680" s="12"/>
    </row>
    <row r="681" spans="60:66" ht="13.15" customHeight="1" x14ac:dyDescent="0.25">
      <c r="BH681" s="12"/>
      <c r="BK681" s="12"/>
      <c r="BN681" s="12"/>
    </row>
    <row r="682" spans="60:66" ht="13.15" customHeight="1" x14ac:dyDescent="0.25">
      <c r="BH682" s="12"/>
      <c r="BK682" s="12"/>
      <c r="BN682" s="12"/>
    </row>
    <row r="683" spans="60:66" ht="13.15" customHeight="1" x14ac:dyDescent="0.25">
      <c r="BH683" s="12"/>
      <c r="BK683" s="12"/>
      <c r="BN683" s="12"/>
    </row>
    <row r="684" spans="60:66" ht="13.15" customHeight="1" x14ac:dyDescent="0.25">
      <c r="BH684" s="12"/>
      <c r="BK684" s="12"/>
      <c r="BN684" s="12"/>
    </row>
    <row r="685" spans="60:66" ht="13.15" customHeight="1" x14ac:dyDescent="0.25">
      <c r="BH685" s="12"/>
      <c r="BK685" s="12"/>
      <c r="BN685" s="12"/>
    </row>
    <row r="686" spans="60:66" ht="13.15" customHeight="1" x14ac:dyDescent="0.25">
      <c r="BH686" s="12"/>
      <c r="BK686" s="12"/>
      <c r="BN686" s="12"/>
    </row>
    <row r="687" spans="60:66" ht="13.15" customHeight="1" x14ac:dyDescent="0.25">
      <c r="BH687" s="12"/>
      <c r="BK687" s="12"/>
      <c r="BN687" s="12"/>
    </row>
    <row r="688" spans="60:66" ht="13.15" customHeight="1" x14ac:dyDescent="0.25">
      <c r="BH688" s="12"/>
      <c r="BK688" s="12"/>
      <c r="BN688" s="12"/>
    </row>
    <row r="689" spans="60:66" ht="13.15" customHeight="1" x14ac:dyDescent="0.25">
      <c r="BH689" s="12"/>
      <c r="BK689" s="12"/>
      <c r="BN689" s="12"/>
    </row>
    <row r="690" spans="60:66" ht="13.15" customHeight="1" x14ac:dyDescent="0.25">
      <c r="BH690" s="12"/>
      <c r="BK690" s="12"/>
      <c r="BN690" s="12"/>
    </row>
    <row r="691" spans="60:66" ht="13.15" customHeight="1" x14ac:dyDescent="0.25">
      <c r="BH691" s="12"/>
      <c r="BK691" s="12"/>
      <c r="BN691" s="12"/>
    </row>
    <row r="692" spans="60:66" ht="13.15" customHeight="1" x14ac:dyDescent="0.25">
      <c r="BH692" s="12"/>
      <c r="BK692" s="12"/>
      <c r="BN692" s="12"/>
    </row>
    <row r="693" spans="60:66" ht="13.15" customHeight="1" x14ac:dyDescent="0.25">
      <c r="BH693" s="12"/>
      <c r="BK693" s="12"/>
      <c r="BN693" s="12"/>
    </row>
    <row r="694" spans="60:66" ht="13.15" customHeight="1" x14ac:dyDescent="0.25">
      <c r="BH694" s="12"/>
      <c r="BK694" s="12"/>
      <c r="BN694" s="12"/>
    </row>
    <row r="695" spans="60:66" ht="13.15" customHeight="1" x14ac:dyDescent="0.25">
      <c r="BH695" s="12"/>
      <c r="BK695" s="12"/>
      <c r="BN695" s="12"/>
    </row>
    <row r="696" spans="60:66" ht="13.15" customHeight="1" x14ac:dyDescent="0.25">
      <c r="BH696" s="12"/>
      <c r="BK696" s="12"/>
      <c r="BN696" s="12"/>
    </row>
    <row r="697" spans="60:66" ht="13.15" customHeight="1" x14ac:dyDescent="0.25">
      <c r="BH697" s="12"/>
      <c r="BK697" s="12"/>
      <c r="BN697" s="12"/>
    </row>
    <row r="698" spans="60:66" ht="13.15" customHeight="1" x14ac:dyDescent="0.25">
      <c r="BH698" s="12"/>
      <c r="BK698" s="12"/>
      <c r="BN698" s="12"/>
    </row>
    <row r="699" spans="60:66" ht="13.15" customHeight="1" x14ac:dyDescent="0.25">
      <c r="BH699" s="12"/>
      <c r="BK699" s="12"/>
      <c r="BN699" s="12"/>
    </row>
    <row r="700" spans="60:66" ht="13.15" customHeight="1" x14ac:dyDescent="0.25">
      <c r="BH700" s="12"/>
      <c r="BK700" s="12"/>
      <c r="BN700" s="12"/>
    </row>
    <row r="701" spans="60:66" ht="13.15" customHeight="1" x14ac:dyDescent="0.25">
      <c r="BH701" s="12"/>
      <c r="BK701" s="12"/>
      <c r="BN701" s="12"/>
    </row>
    <row r="702" spans="60:66" ht="13.15" customHeight="1" x14ac:dyDescent="0.25">
      <c r="BH702" s="12"/>
      <c r="BK702" s="12"/>
      <c r="BN702" s="12"/>
    </row>
    <row r="703" spans="60:66" ht="13.15" customHeight="1" x14ac:dyDescent="0.25">
      <c r="BH703" s="12"/>
      <c r="BK703" s="12"/>
      <c r="BN703" s="12"/>
    </row>
    <row r="704" spans="60:66" ht="13.15" customHeight="1" x14ac:dyDescent="0.25">
      <c r="BH704" s="12"/>
      <c r="BK704" s="12"/>
      <c r="BN704" s="12"/>
    </row>
    <row r="705" spans="60:66" ht="13.15" customHeight="1" x14ac:dyDescent="0.25">
      <c r="BH705" s="12"/>
      <c r="BK705" s="12"/>
      <c r="BN705" s="12"/>
    </row>
    <row r="706" spans="60:66" ht="13.15" customHeight="1" x14ac:dyDescent="0.25">
      <c r="BH706" s="12"/>
      <c r="BK706" s="12"/>
      <c r="BN706" s="12"/>
    </row>
    <row r="707" spans="60:66" ht="13.15" customHeight="1" x14ac:dyDescent="0.25">
      <c r="BH707" s="12"/>
      <c r="BK707" s="12"/>
      <c r="BN707" s="12"/>
    </row>
    <row r="708" spans="60:66" ht="13.15" customHeight="1" x14ac:dyDescent="0.25">
      <c r="BH708" s="12"/>
      <c r="BK708" s="12"/>
      <c r="BN708" s="12"/>
    </row>
    <row r="709" spans="60:66" ht="13.15" customHeight="1" x14ac:dyDescent="0.25">
      <c r="BH709" s="12"/>
      <c r="BK709" s="12"/>
      <c r="BN709" s="12"/>
    </row>
    <row r="710" spans="60:66" ht="13.15" customHeight="1" x14ac:dyDescent="0.25">
      <c r="BH710" s="12"/>
      <c r="BK710" s="12"/>
      <c r="BN710" s="12"/>
    </row>
    <row r="711" spans="60:66" ht="13.15" customHeight="1" x14ac:dyDescent="0.25">
      <c r="BH711" s="12"/>
      <c r="BK711" s="12"/>
      <c r="BN711" s="12"/>
    </row>
    <row r="712" spans="60:66" ht="13.15" customHeight="1" x14ac:dyDescent="0.25">
      <c r="BH712" s="12"/>
      <c r="BK712" s="12"/>
      <c r="BN712" s="12"/>
    </row>
    <row r="713" spans="60:66" ht="13.15" customHeight="1" x14ac:dyDescent="0.25">
      <c r="BH713" s="12"/>
      <c r="BK713" s="12"/>
      <c r="BN713" s="12"/>
    </row>
    <row r="714" spans="60:66" ht="13.15" customHeight="1" x14ac:dyDescent="0.25">
      <c r="BH714" s="12"/>
      <c r="BK714" s="12"/>
      <c r="BN714" s="12"/>
    </row>
    <row r="715" spans="60:66" ht="13.15" customHeight="1" x14ac:dyDescent="0.25">
      <c r="BH715" s="12"/>
      <c r="BK715" s="12"/>
      <c r="BN715" s="12"/>
    </row>
    <row r="716" spans="60:66" ht="13.15" customHeight="1" x14ac:dyDescent="0.25">
      <c r="BH716" s="12"/>
      <c r="BK716" s="12"/>
      <c r="BN716" s="12"/>
    </row>
    <row r="717" spans="60:66" ht="13.15" customHeight="1" x14ac:dyDescent="0.25">
      <c r="BH717" s="12"/>
      <c r="BK717" s="12"/>
      <c r="BN717" s="12"/>
    </row>
    <row r="718" spans="60:66" ht="13.15" customHeight="1" x14ac:dyDescent="0.25">
      <c r="BH718" s="12"/>
      <c r="BK718" s="12"/>
      <c r="BN718" s="12"/>
    </row>
    <row r="719" spans="60:66" ht="13.15" customHeight="1" x14ac:dyDescent="0.25">
      <c r="BH719" s="12"/>
      <c r="BK719" s="12"/>
      <c r="BN719" s="12"/>
    </row>
    <row r="720" spans="60:66" ht="13.15" customHeight="1" x14ac:dyDescent="0.25">
      <c r="BH720" s="12"/>
      <c r="BK720" s="12"/>
      <c r="BN720" s="12"/>
    </row>
    <row r="721" spans="60:66" ht="13.15" customHeight="1" x14ac:dyDescent="0.25">
      <c r="BH721" s="12"/>
      <c r="BK721" s="12"/>
      <c r="BN721" s="12"/>
    </row>
    <row r="722" spans="60:66" ht="13.15" customHeight="1" x14ac:dyDescent="0.25">
      <c r="BH722" s="12"/>
      <c r="BK722" s="12"/>
      <c r="BN722" s="12"/>
    </row>
    <row r="723" spans="60:66" ht="13.15" customHeight="1" x14ac:dyDescent="0.25">
      <c r="BH723" s="12"/>
      <c r="BK723" s="12"/>
      <c r="BN723" s="12"/>
    </row>
    <row r="724" spans="60:66" ht="13.15" customHeight="1" x14ac:dyDescent="0.25">
      <c r="BH724" s="12"/>
      <c r="BK724" s="12"/>
      <c r="BN724" s="12"/>
    </row>
    <row r="725" spans="60:66" ht="13.15" customHeight="1" x14ac:dyDescent="0.25">
      <c r="BH725" s="12"/>
      <c r="BK725" s="12"/>
      <c r="BN725" s="12"/>
    </row>
    <row r="726" spans="60:66" ht="13.15" customHeight="1" x14ac:dyDescent="0.25">
      <c r="BH726" s="12"/>
      <c r="BK726" s="12"/>
      <c r="BN726" s="12"/>
    </row>
    <row r="727" spans="60:66" ht="13.15" customHeight="1" x14ac:dyDescent="0.25">
      <c r="BH727" s="12"/>
      <c r="BK727" s="12"/>
      <c r="BN727" s="12"/>
    </row>
    <row r="728" spans="60:66" ht="13.15" customHeight="1" x14ac:dyDescent="0.25">
      <c r="BH728" s="12"/>
      <c r="BK728" s="12"/>
      <c r="BN728" s="12"/>
    </row>
    <row r="729" spans="60:66" ht="13.15" customHeight="1" x14ac:dyDescent="0.25">
      <c r="BH729" s="12"/>
      <c r="BK729" s="12"/>
      <c r="BN729" s="12"/>
    </row>
    <row r="730" spans="60:66" ht="13.15" customHeight="1" x14ac:dyDescent="0.25">
      <c r="BH730" s="12"/>
      <c r="BK730" s="12"/>
      <c r="BN730" s="12"/>
    </row>
    <row r="731" spans="60:66" ht="13.15" customHeight="1" x14ac:dyDescent="0.25">
      <c r="BH731" s="12"/>
      <c r="BK731" s="12"/>
      <c r="BN731" s="12"/>
    </row>
    <row r="732" spans="60:66" ht="13.15" customHeight="1" x14ac:dyDescent="0.25">
      <c r="BH732" s="12"/>
      <c r="BK732" s="12"/>
      <c r="BN732" s="12"/>
    </row>
    <row r="733" spans="60:66" ht="13.15" customHeight="1" x14ac:dyDescent="0.25">
      <c r="BH733" s="12"/>
      <c r="BK733" s="12"/>
      <c r="BN733" s="12"/>
    </row>
    <row r="734" spans="60:66" ht="13.15" customHeight="1" x14ac:dyDescent="0.25">
      <c r="BH734" s="12"/>
      <c r="BK734" s="12"/>
      <c r="BN734" s="12"/>
    </row>
    <row r="735" spans="60:66" ht="13.15" customHeight="1" x14ac:dyDescent="0.25">
      <c r="BH735" s="12"/>
      <c r="BK735" s="12"/>
      <c r="BN735" s="12"/>
    </row>
    <row r="736" spans="60:66" ht="13.15" customHeight="1" x14ac:dyDescent="0.25">
      <c r="BH736" s="12"/>
      <c r="BK736" s="12"/>
      <c r="BN736" s="12"/>
    </row>
    <row r="737" spans="60:66" ht="13.15" customHeight="1" x14ac:dyDescent="0.25">
      <c r="BH737" s="12"/>
      <c r="BK737" s="12"/>
      <c r="BN737" s="12"/>
    </row>
    <row r="738" spans="60:66" ht="13.15" customHeight="1" x14ac:dyDescent="0.25">
      <c r="BH738" s="12"/>
      <c r="BK738" s="12"/>
      <c r="BN738" s="12"/>
    </row>
    <row r="739" spans="60:66" ht="13.15" customHeight="1" x14ac:dyDescent="0.25">
      <c r="BH739" s="12"/>
      <c r="BK739" s="12"/>
      <c r="BN739" s="12"/>
    </row>
    <row r="740" spans="60:66" ht="13.15" customHeight="1" x14ac:dyDescent="0.25">
      <c r="BH740" s="12"/>
      <c r="BK740" s="12"/>
      <c r="BN740" s="12"/>
    </row>
    <row r="741" spans="60:66" ht="13.15" customHeight="1" x14ac:dyDescent="0.25">
      <c r="BH741" s="12"/>
      <c r="BK741" s="12"/>
      <c r="BN741" s="12"/>
    </row>
    <row r="742" spans="60:66" ht="13.15" customHeight="1" x14ac:dyDescent="0.25">
      <c r="BH742" s="12"/>
      <c r="BK742" s="12"/>
      <c r="BN742" s="12"/>
    </row>
    <row r="743" spans="60:66" ht="13.15" customHeight="1" x14ac:dyDescent="0.25">
      <c r="BH743" s="12"/>
      <c r="BK743" s="12"/>
      <c r="BN743" s="12"/>
    </row>
    <row r="744" spans="60:66" ht="13.15" customHeight="1" x14ac:dyDescent="0.25">
      <c r="BH744" s="12"/>
      <c r="BK744" s="12"/>
      <c r="BN744" s="12"/>
    </row>
    <row r="745" spans="60:66" ht="13.15" customHeight="1" x14ac:dyDescent="0.25">
      <c r="BH745" s="12"/>
      <c r="BK745" s="12"/>
      <c r="BN745" s="12"/>
    </row>
    <row r="746" spans="60:66" ht="13.15" customHeight="1" x14ac:dyDescent="0.25">
      <c r="BH746" s="12"/>
      <c r="BK746" s="12"/>
      <c r="BN746" s="12"/>
    </row>
    <row r="747" spans="60:66" ht="13.15" customHeight="1" x14ac:dyDescent="0.25">
      <c r="BH747" s="12"/>
      <c r="BK747" s="12"/>
      <c r="BN747" s="12"/>
    </row>
    <row r="748" spans="60:66" ht="13.15" customHeight="1" x14ac:dyDescent="0.25">
      <c r="BH748" s="12"/>
      <c r="BK748" s="12"/>
      <c r="BN748" s="12"/>
    </row>
    <row r="749" spans="60:66" ht="13.15" customHeight="1" x14ac:dyDescent="0.25">
      <c r="BH749" s="12"/>
      <c r="BK749" s="12"/>
      <c r="BN749" s="12"/>
    </row>
    <row r="750" spans="60:66" ht="13.15" customHeight="1" x14ac:dyDescent="0.25">
      <c r="BH750" s="12"/>
      <c r="BK750" s="12"/>
      <c r="BN750" s="12"/>
    </row>
    <row r="751" spans="60:66" ht="13.15" customHeight="1" x14ac:dyDescent="0.25">
      <c r="BH751" s="12"/>
      <c r="BK751" s="12"/>
      <c r="BN751" s="12"/>
    </row>
    <row r="752" spans="60:66" ht="13.15" customHeight="1" x14ac:dyDescent="0.25">
      <c r="BH752" s="12"/>
      <c r="BK752" s="12"/>
      <c r="BN752" s="12"/>
    </row>
    <row r="753" spans="60:66" ht="13.15" customHeight="1" x14ac:dyDescent="0.25">
      <c r="BH753" s="12"/>
      <c r="BK753" s="12"/>
      <c r="BN753" s="12"/>
    </row>
    <row r="754" spans="60:66" ht="13.15" customHeight="1" x14ac:dyDescent="0.25">
      <c r="BH754" s="12"/>
      <c r="BK754" s="12"/>
      <c r="BN754" s="12"/>
    </row>
    <row r="755" spans="60:66" ht="13.15" customHeight="1" x14ac:dyDescent="0.25">
      <c r="BH755" s="12"/>
      <c r="BK755" s="12"/>
      <c r="BN755" s="12"/>
    </row>
    <row r="756" spans="60:66" ht="13.15" customHeight="1" x14ac:dyDescent="0.25">
      <c r="BH756" s="12"/>
      <c r="BK756" s="12"/>
      <c r="BN756" s="12"/>
    </row>
    <row r="757" spans="60:66" ht="13.15" customHeight="1" x14ac:dyDescent="0.25">
      <c r="BH757" s="12"/>
      <c r="BK757" s="12"/>
      <c r="BN757" s="12"/>
    </row>
    <row r="758" spans="60:66" ht="13.15" customHeight="1" x14ac:dyDescent="0.25">
      <c r="BH758" s="12"/>
      <c r="BK758" s="12"/>
      <c r="BN758" s="12"/>
    </row>
    <row r="759" spans="60:66" ht="13.15" customHeight="1" x14ac:dyDescent="0.25">
      <c r="BH759" s="12"/>
      <c r="BK759" s="12"/>
      <c r="BN759" s="12"/>
    </row>
    <row r="760" spans="60:66" ht="13.15" customHeight="1" x14ac:dyDescent="0.25">
      <c r="BH760" s="12"/>
      <c r="BK760" s="12"/>
      <c r="BN760" s="12"/>
    </row>
    <row r="761" spans="60:66" ht="13.15" customHeight="1" x14ac:dyDescent="0.25">
      <c r="BH761" s="12"/>
      <c r="BK761" s="12"/>
      <c r="BN761" s="12"/>
    </row>
    <row r="762" spans="60:66" ht="13.15" customHeight="1" x14ac:dyDescent="0.25">
      <c r="BH762" s="12"/>
      <c r="BK762" s="12"/>
      <c r="BN762" s="12"/>
    </row>
    <row r="763" spans="60:66" ht="13.15" customHeight="1" x14ac:dyDescent="0.25">
      <c r="BH763" s="12"/>
      <c r="BK763" s="12"/>
      <c r="BN763" s="12"/>
    </row>
    <row r="764" spans="60:66" ht="13.15" customHeight="1" x14ac:dyDescent="0.25">
      <c r="BH764" s="12"/>
      <c r="BK764" s="12"/>
      <c r="BN764" s="12"/>
    </row>
    <row r="765" spans="60:66" ht="13.15" customHeight="1" x14ac:dyDescent="0.25">
      <c r="BH765" s="12"/>
      <c r="BK765" s="12"/>
      <c r="BN765" s="12"/>
    </row>
    <row r="766" spans="60:66" ht="13.15" customHeight="1" x14ac:dyDescent="0.25">
      <c r="BH766" s="12"/>
      <c r="BK766" s="12"/>
      <c r="BN766" s="12"/>
    </row>
    <row r="767" spans="60:66" ht="13.15" customHeight="1" x14ac:dyDescent="0.25">
      <c r="BH767" s="12"/>
      <c r="BK767" s="12"/>
      <c r="BN767" s="12"/>
    </row>
    <row r="768" spans="60:66" ht="13.15" customHeight="1" x14ac:dyDescent="0.25">
      <c r="BH768" s="12"/>
      <c r="BK768" s="12"/>
      <c r="BN768" s="12"/>
    </row>
    <row r="769" spans="60:66" ht="13.15" customHeight="1" x14ac:dyDescent="0.25">
      <c r="BH769" s="12"/>
      <c r="BK769" s="12"/>
      <c r="BN769" s="12"/>
    </row>
    <row r="770" spans="60:66" ht="13.15" customHeight="1" x14ac:dyDescent="0.25">
      <c r="BH770" s="12"/>
      <c r="BK770" s="12"/>
      <c r="BN770" s="12"/>
    </row>
    <row r="771" spans="60:66" ht="13.15" customHeight="1" x14ac:dyDescent="0.25">
      <c r="BH771" s="12"/>
      <c r="BK771" s="12"/>
      <c r="BN771" s="12"/>
    </row>
    <row r="772" spans="60:66" ht="13.15" customHeight="1" x14ac:dyDescent="0.25">
      <c r="BH772" s="12"/>
      <c r="BK772" s="12"/>
      <c r="BN772" s="12"/>
    </row>
    <row r="773" spans="60:66" ht="13.15" customHeight="1" x14ac:dyDescent="0.25">
      <c r="BH773" s="12"/>
      <c r="BK773" s="12"/>
      <c r="BN773" s="12"/>
    </row>
    <row r="774" spans="60:66" ht="13.15" customHeight="1" x14ac:dyDescent="0.25">
      <c r="BH774" s="12"/>
      <c r="BK774" s="12"/>
      <c r="BN774" s="12"/>
    </row>
    <row r="775" spans="60:66" ht="13.15" customHeight="1" x14ac:dyDescent="0.25">
      <c r="BH775" s="12"/>
      <c r="BK775" s="12"/>
      <c r="BN775" s="12"/>
    </row>
    <row r="776" spans="60:66" ht="13.15" customHeight="1" x14ac:dyDescent="0.25">
      <c r="BH776" s="12"/>
      <c r="BK776" s="12"/>
      <c r="BN776" s="12"/>
    </row>
    <row r="777" spans="60:66" ht="13.15" customHeight="1" x14ac:dyDescent="0.25">
      <c r="BH777" s="12"/>
      <c r="BK777" s="12"/>
      <c r="BN777" s="12"/>
    </row>
    <row r="778" spans="60:66" ht="13.15" customHeight="1" x14ac:dyDescent="0.25">
      <c r="BH778" s="12"/>
      <c r="BK778" s="12"/>
      <c r="BN778" s="12"/>
    </row>
    <row r="779" spans="60:66" ht="13.15" customHeight="1" x14ac:dyDescent="0.25">
      <c r="BH779" s="12"/>
      <c r="BK779" s="12"/>
      <c r="BN779" s="12"/>
    </row>
    <row r="780" spans="60:66" ht="13.15" customHeight="1" x14ac:dyDescent="0.25">
      <c r="BH780" s="12"/>
      <c r="BK780" s="12"/>
      <c r="BN780" s="12"/>
    </row>
    <row r="781" spans="60:66" ht="13.15" customHeight="1" x14ac:dyDescent="0.25">
      <c r="BH781" s="12"/>
      <c r="BK781" s="12"/>
      <c r="BN781" s="12"/>
    </row>
    <row r="782" spans="60:66" ht="13.15" customHeight="1" x14ac:dyDescent="0.25">
      <c r="BH782" s="12"/>
      <c r="BK782" s="12"/>
      <c r="BN782" s="12"/>
    </row>
    <row r="783" spans="60:66" ht="13.15" customHeight="1" x14ac:dyDescent="0.25">
      <c r="BH783" s="12"/>
      <c r="BK783" s="12"/>
      <c r="BN783" s="12"/>
    </row>
    <row r="784" spans="60:66" ht="13.15" customHeight="1" x14ac:dyDescent="0.25">
      <c r="BH784" s="12"/>
      <c r="BK784" s="12"/>
      <c r="BN784" s="12"/>
    </row>
    <row r="785" spans="60:66" ht="13.15" customHeight="1" x14ac:dyDescent="0.25">
      <c r="BH785" s="12"/>
      <c r="BK785" s="12"/>
      <c r="BN785" s="12"/>
    </row>
    <row r="786" spans="60:66" ht="13.15" customHeight="1" x14ac:dyDescent="0.25">
      <c r="BH786" s="12"/>
      <c r="BK786" s="12"/>
      <c r="BN786" s="12"/>
    </row>
    <row r="787" spans="60:66" ht="13.15" customHeight="1" x14ac:dyDescent="0.25">
      <c r="BH787" s="12"/>
      <c r="BK787" s="12"/>
      <c r="BN787" s="12"/>
    </row>
    <row r="788" spans="60:66" ht="13.15" customHeight="1" x14ac:dyDescent="0.25">
      <c r="BH788" s="12"/>
      <c r="BK788" s="12"/>
      <c r="BN788" s="12"/>
    </row>
    <row r="789" spans="60:66" ht="13.15" customHeight="1" x14ac:dyDescent="0.25">
      <c r="BH789" s="12"/>
      <c r="BK789" s="12"/>
      <c r="BN789" s="12"/>
    </row>
    <row r="790" spans="60:66" ht="13.15" customHeight="1" x14ac:dyDescent="0.25">
      <c r="BH790" s="12"/>
      <c r="BK790" s="12"/>
      <c r="BN790" s="12"/>
    </row>
    <row r="791" spans="60:66" ht="13.15" customHeight="1" x14ac:dyDescent="0.25">
      <c r="BH791" s="12"/>
      <c r="BK791" s="12"/>
      <c r="BN791" s="12"/>
    </row>
    <row r="792" spans="60:66" ht="13.15" customHeight="1" x14ac:dyDescent="0.25">
      <c r="BH792" s="12"/>
      <c r="BK792" s="12"/>
      <c r="BN792" s="12"/>
    </row>
    <row r="793" spans="60:66" ht="13.15" customHeight="1" x14ac:dyDescent="0.25">
      <c r="BH793" s="12"/>
      <c r="BK793" s="12"/>
      <c r="BN793" s="12"/>
    </row>
    <row r="794" spans="60:66" ht="13.15" customHeight="1" x14ac:dyDescent="0.25">
      <c r="BH794" s="12"/>
      <c r="BK794" s="12"/>
      <c r="BN794" s="12"/>
    </row>
    <row r="795" spans="60:66" ht="13.15" customHeight="1" x14ac:dyDescent="0.25">
      <c r="BH795" s="12"/>
      <c r="BK795" s="12"/>
      <c r="BN795" s="12"/>
    </row>
    <row r="796" spans="60:66" ht="13.15" customHeight="1" x14ac:dyDescent="0.25">
      <c r="BH796" s="12"/>
      <c r="BK796" s="12"/>
      <c r="BN796" s="12"/>
    </row>
    <row r="797" spans="60:66" ht="13.15" customHeight="1" x14ac:dyDescent="0.25">
      <c r="BH797" s="12"/>
      <c r="BK797" s="12"/>
      <c r="BN797" s="12"/>
    </row>
    <row r="798" spans="60:66" ht="13.15" customHeight="1" x14ac:dyDescent="0.25">
      <c r="BH798" s="12"/>
      <c r="BK798" s="12"/>
      <c r="BN798" s="12"/>
    </row>
    <row r="799" spans="60:66" ht="13.15" customHeight="1" x14ac:dyDescent="0.25">
      <c r="BH799" s="12"/>
      <c r="BK799" s="12"/>
      <c r="BN799" s="12"/>
    </row>
    <row r="800" spans="60:66" ht="13.15" customHeight="1" x14ac:dyDescent="0.25">
      <c r="BH800" s="12"/>
      <c r="BK800" s="12"/>
      <c r="BN800" s="12"/>
    </row>
    <row r="801" spans="60:66" ht="13.15" customHeight="1" x14ac:dyDescent="0.25">
      <c r="BH801" s="12"/>
      <c r="BK801" s="12"/>
      <c r="BN801" s="12"/>
    </row>
    <row r="802" spans="60:66" ht="13.15" customHeight="1" x14ac:dyDescent="0.25">
      <c r="BH802" s="12"/>
      <c r="BK802" s="12"/>
      <c r="BN802" s="12"/>
    </row>
    <row r="803" spans="60:66" ht="13.15" customHeight="1" x14ac:dyDescent="0.25">
      <c r="BH803" s="12"/>
      <c r="BK803" s="12"/>
      <c r="BN803" s="12"/>
    </row>
    <row r="804" spans="60:66" ht="13.15" customHeight="1" x14ac:dyDescent="0.25">
      <c r="BH804" s="12"/>
      <c r="BK804" s="12"/>
      <c r="BN804" s="12"/>
    </row>
    <row r="805" spans="60:66" ht="13.15" customHeight="1" x14ac:dyDescent="0.25">
      <c r="BH805" s="12"/>
      <c r="BK805" s="12"/>
      <c r="BN805" s="12"/>
    </row>
    <row r="806" spans="60:66" ht="13.15" customHeight="1" x14ac:dyDescent="0.25">
      <c r="BH806" s="12"/>
      <c r="BK806" s="12"/>
      <c r="BN806" s="12"/>
    </row>
    <row r="807" spans="60:66" ht="13.15" customHeight="1" x14ac:dyDescent="0.25">
      <c r="BH807" s="12"/>
      <c r="BK807" s="12"/>
      <c r="BN807" s="12"/>
    </row>
    <row r="808" spans="60:66" ht="13.15" customHeight="1" x14ac:dyDescent="0.25">
      <c r="BH808" s="12"/>
      <c r="BK808" s="12"/>
      <c r="BN808" s="12"/>
    </row>
    <row r="809" spans="60:66" ht="13.15" customHeight="1" x14ac:dyDescent="0.25">
      <c r="BH809" s="12"/>
      <c r="BK809" s="12"/>
      <c r="BN809" s="12"/>
    </row>
    <row r="810" spans="60:66" ht="13.15" customHeight="1" x14ac:dyDescent="0.25">
      <c r="BH810" s="12"/>
      <c r="BK810" s="12"/>
      <c r="BN810" s="12"/>
    </row>
    <row r="811" spans="60:66" ht="13.15" customHeight="1" x14ac:dyDescent="0.25">
      <c r="BH811" s="12"/>
      <c r="BK811" s="12"/>
      <c r="BN811" s="12"/>
    </row>
    <row r="812" spans="60:66" ht="13.15" customHeight="1" x14ac:dyDescent="0.25">
      <c r="BH812" s="12"/>
      <c r="BK812" s="12"/>
      <c r="BN812" s="12"/>
    </row>
    <row r="813" spans="60:66" ht="13.15" customHeight="1" x14ac:dyDescent="0.25">
      <c r="BH813" s="12"/>
      <c r="BK813" s="12"/>
      <c r="BN813" s="12"/>
    </row>
    <row r="814" spans="60:66" ht="13.15" customHeight="1" x14ac:dyDescent="0.25">
      <c r="BH814" s="12"/>
      <c r="BK814" s="12"/>
      <c r="BN814" s="12"/>
    </row>
    <row r="815" spans="60:66" ht="13.15" customHeight="1" x14ac:dyDescent="0.25">
      <c r="BH815" s="12"/>
      <c r="BK815" s="12"/>
      <c r="BN815" s="12"/>
    </row>
    <row r="816" spans="60:66" ht="13.15" customHeight="1" x14ac:dyDescent="0.25">
      <c r="BH816" s="12"/>
      <c r="BK816" s="12"/>
      <c r="BN816" s="12"/>
    </row>
    <row r="817" spans="60:66" ht="13.15" customHeight="1" x14ac:dyDescent="0.25">
      <c r="BH817" s="12"/>
      <c r="BK817" s="12"/>
      <c r="BN817" s="12"/>
    </row>
    <row r="818" spans="60:66" ht="13.15" customHeight="1" x14ac:dyDescent="0.25">
      <c r="BH818" s="12"/>
      <c r="BK818" s="12"/>
      <c r="BN818" s="12"/>
    </row>
    <row r="819" spans="60:66" ht="13.15" customHeight="1" x14ac:dyDescent="0.25">
      <c r="BH819" s="12"/>
      <c r="BK819" s="12"/>
      <c r="BN819" s="12"/>
    </row>
    <row r="820" spans="60:66" ht="13.15" customHeight="1" x14ac:dyDescent="0.25">
      <c r="BH820" s="12"/>
      <c r="BK820" s="12"/>
      <c r="BN820" s="12"/>
    </row>
    <row r="821" spans="60:66" ht="13.15" customHeight="1" x14ac:dyDescent="0.25">
      <c r="BH821" s="12"/>
      <c r="BK821" s="12"/>
      <c r="BN821" s="12"/>
    </row>
    <row r="822" spans="60:66" ht="13.15" customHeight="1" x14ac:dyDescent="0.25">
      <c r="BH822" s="12"/>
      <c r="BK822" s="12"/>
      <c r="BN822" s="12"/>
    </row>
    <row r="823" spans="60:66" ht="13.15" customHeight="1" x14ac:dyDescent="0.25">
      <c r="BH823" s="12"/>
      <c r="BK823" s="12"/>
      <c r="BN823" s="12"/>
    </row>
    <row r="824" spans="60:66" ht="13.15" customHeight="1" x14ac:dyDescent="0.25">
      <c r="BH824" s="12"/>
      <c r="BK824" s="12"/>
      <c r="BN824" s="12"/>
    </row>
    <row r="825" spans="60:66" ht="13.15" customHeight="1" x14ac:dyDescent="0.25">
      <c r="BH825" s="12"/>
      <c r="BK825" s="12"/>
      <c r="BN825" s="12"/>
    </row>
    <row r="826" spans="60:66" ht="13.15" customHeight="1" x14ac:dyDescent="0.25">
      <c r="BH826" s="12"/>
      <c r="BK826" s="12"/>
      <c r="BN826" s="12"/>
    </row>
    <row r="827" spans="60:66" ht="13.15" customHeight="1" x14ac:dyDescent="0.25">
      <c r="BH827" s="12"/>
      <c r="BK827" s="12"/>
      <c r="BN827" s="12"/>
    </row>
    <row r="828" spans="60:66" ht="13.15" customHeight="1" x14ac:dyDescent="0.25">
      <c r="BH828" s="12"/>
      <c r="BK828" s="12"/>
      <c r="BN828" s="12"/>
    </row>
    <row r="829" spans="60:66" ht="13.15" customHeight="1" x14ac:dyDescent="0.25">
      <c r="BH829" s="12"/>
      <c r="BK829" s="12"/>
      <c r="BN829" s="12"/>
    </row>
    <row r="830" spans="60:66" ht="13.15" customHeight="1" x14ac:dyDescent="0.25">
      <c r="BH830" s="12"/>
      <c r="BK830" s="12"/>
      <c r="BN830" s="12"/>
    </row>
    <row r="831" spans="60:66" ht="13.15" customHeight="1" x14ac:dyDescent="0.25">
      <c r="BH831" s="12"/>
      <c r="BK831" s="12"/>
      <c r="BN831" s="12"/>
    </row>
    <row r="832" spans="60:66" ht="13.15" customHeight="1" x14ac:dyDescent="0.25">
      <c r="BH832" s="12"/>
      <c r="BK832" s="12"/>
      <c r="BN832" s="12"/>
    </row>
    <row r="833" spans="60:66" ht="13.15" customHeight="1" x14ac:dyDescent="0.25">
      <c r="BH833" s="12"/>
      <c r="BK833" s="12"/>
      <c r="BN833" s="12"/>
    </row>
    <row r="834" spans="60:66" ht="13.15" customHeight="1" x14ac:dyDescent="0.25">
      <c r="BH834" s="12"/>
      <c r="BK834" s="12"/>
    </row>
    <row r="835" spans="60:66" ht="13.15" customHeight="1" x14ac:dyDescent="0.25">
      <c r="BH835" s="12"/>
      <c r="BK835" s="12"/>
    </row>
    <row r="836" spans="60:66" ht="13.15" customHeight="1" x14ac:dyDescent="0.25">
      <c r="BH836" s="12"/>
      <c r="BK836" s="12"/>
    </row>
    <row r="837" spans="60:66" ht="13.15" customHeight="1" x14ac:dyDescent="0.25">
      <c r="BH837" s="12"/>
      <c r="BK837" s="12"/>
    </row>
  </sheetData>
  <protectedRanges>
    <protectedRange sqref="K10" name="Диапазон3_74_5_1_5_2_1_1_1_1_1_1_8_2" securityDescriptor="O:WDG:WDD:(A;;CC;;;S-1-5-21-1281035640-548247933-376692995-11259)(A;;CC;;;S-1-5-21-1281035640-548247933-376692995-11258)(A;;CC;;;S-1-5-21-1281035640-548247933-376692995-5864)"/>
    <protectedRange sqref="I10" name="Диапазон3_2_2_8_3_1_1_2_2_2" securityDescriptor="O:WDG:WDD:(A;;CC;;;S-1-5-21-1281035640-548247933-376692995-11259)(A;;CC;;;S-1-5-21-1281035640-548247933-376692995-11258)(A;;CC;;;S-1-5-21-1281035640-548247933-376692995-5864)"/>
    <protectedRange sqref="J10" name="Диапазон3_2_2_8_1_1_1_1_2_2_2" securityDescriptor="O:WDG:WDD:(A;;CC;;;S-1-5-21-1281035640-548247933-376692995-11259)(A;;CC;;;S-1-5-21-1281035640-548247933-376692995-11258)(A;;CC;;;S-1-5-21-1281035640-548247933-376692995-5864)"/>
    <protectedRange sqref="M18:M19" name="Диапазон3_8_1_1_2_1_3" securityDescriptor="O:WDG:WDD:(A;;CC;;;S-1-5-21-1281035640-548247933-376692995-11259)(A;;CC;;;S-1-5-21-1281035640-548247933-376692995-11258)(A;;CC;;;S-1-5-21-1281035640-548247933-376692995-5864)"/>
    <protectedRange sqref="M17" name="Диапазон3_8_1_1_2_1_2_2" securityDescriptor="O:WDG:WDD:(A;;CC;;;S-1-5-21-1281035640-548247933-376692995-11259)(A;;CC;;;S-1-5-21-1281035640-548247933-376692995-11258)(A;;CC;;;S-1-5-21-1281035640-548247933-376692995-5864)"/>
    <protectedRange sqref="M24:M25" name="Диапазон3_8_1_1_2_1_4" securityDescriptor="O:WDG:WDD:(A;;CC;;;S-1-5-21-1281035640-548247933-376692995-11259)(A;;CC;;;S-1-5-21-1281035640-548247933-376692995-11258)(A;;CC;;;S-1-5-21-1281035640-548247933-376692995-5864)"/>
    <protectedRange sqref="M23" name="Диапазон3_8_1_1_2_1_2_3" securityDescriptor="O:WDG:WDD:(A;;CC;;;S-1-5-21-1281035640-548247933-376692995-11259)(A;;CC;;;S-1-5-21-1281035640-548247933-376692995-11258)(A;;CC;;;S-1-5-21-1281035640-548247933-376692995-5864)"/>
    <protectedRange sqref="K13" name="Диапазон3_74_5_1_5_2_1_1_1_1_1_1_8_2_1" securityDescriptor="O:WDG:WDD:(A;;CC;;;S-1-5-21-1281035640-548247933-376692995-11259)(A;;CC;;;S-1-5-21-1281035640-548247933-376692995-11258)(A;;CC;;;S-1-5-21-1281035640-548247933-376692995-5864)"/>
    <protectedRange sqref="I13" name="Диапазон3_2_2_8_3_1_1_2_2_2_1" securityDescriptor="O:WDG:WDD:(A;;CC;;;S-1-5-21-1281035640-548247933-376692995-11259)(A;;CC;;;S-1-5-21-1281035640-548247933-376692995-11258)(A;;CC;;;S-1-5-21-1281035640-548247933-376692995-5864)"/>
    <protectedRange sqref="J13" name="Диапазон3_2_2_8_1_1_1_1_2_2_2_1" securityDescriptor="O:WDG:WDD:(A;;CC;;;S-1-5-21-1281035640-548247933-376692995-11259)(A;;CC;;;S-1-5-21-1281035640-548247933-376692995-11258)(A;;CC;;;S-1-5-21-1281035640-548247933-376692995-5864)"/>
  </protectedRanges>
  <autoFilter ref="A7:BV32"/>
  <mergeCells count="67">
    <mergeCell ref="AE5:AE6"/>
    <mergeCell ref="AF5:AF6"/>
    <mergeCell ref="N4:N6"/>
    <mergeCell ref="A4:A6"/>
    <mergeCell ref="B4:B6"/>
    <mergeCell ref="C4:C6"/>
    <mergeCell ref="E4:E6"/>
    <mergeCell ref="F4:F6"/>
    <mergeCell ref="G4:G6"/>
    <mergeCell ref="I4:I6"/>
    <mergeCell ref="J4:J6"/>
    <mergeCell ref="K4:K6"/>
    <mergeCell ref="L4:L6"/>
    <mergeCell ref="M4:M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T5:AT6"/>
    <mergeCell ref="AU5:AU6"/>
    <mergeCell ref="AG5:AG6"/>
    <mergeCell ref="AN5:AN6"/>
    <mergeCell ref="BE4:BE6"/>
    <mergeCell ref="AV5:AV6"/>
    <mergeCell ref="AW5:AW6"/>
    <mergeCell ref="AX5:AX6"/>
    <mergeCell ref="AY5:AY6"/>
    <mergeCell ref="BA5:BA6"/>
    <mergeCell ref="BB5:BB6"/>
    <mergeCell ref="BC5:BC6"/>
    <mergeCell ref="BD5:BD6"/>
    <mergeCell ref="AH5:AH6"/>
    <mergeCell ref="AH4:AK4"/>
    <mergeCell ref="AL4:AO4"/>
    <mergeCell ref="AO5:AO6"/>
    <mergeCell ref="AP5:AP6"/>
    <mergeCell ref="AQ5:AQ6"/>
    <mergeCell ref="AR5:AR6"/>
    <mergeCell ref="AS5:AS6"/>
    <mergeCell ref="AI5:AI6"/>
    <mergeCell ref="AJ5:AJ6"/>
    <mergeCell ref="AK5:AK6"/>
    <mergeCell ref="AL5:AL6"/>
    <mergeCell ref="AM5:AM6"/>
    <mergeCell ref="BF5:BF6"/>
    <mergeCell ref="BG5:BG6"/>
    <mergeCell ref="BQ4:BQ6"/>
    <mergeCell ref="AX4:BA4"/>
    <mergeCell ref="BB4:BD4"/>
    <mergeCell ref="AZ5:AZ6"/>
    <mergeCell ref="BF4:BG4"/>
    <mergeCell ref="BH4:BP4"/>
    <mergeCell ref="BH5:BJ5"/>
    <mergeCell ref="BK5:BM5"/>
    <mergeCell ref="BN5:BP5"/>
  </mergeCells>
  <dataValidations disablePrompts="1" count="12">
    <dataValidation type="list" allowBlank="1" showInputMessage="1" showErrorMessage="1" sqref="WVN982999:WVN983871 L65501:L66373 JB65495:JB66367 SX65495:SX66367 ACT65495:ACT66367 AMP65495:AMP66367 AWL65495:AWL66367 BGH65495:BGH66367 BQD65495:BQD66367 BZZ65495:BZZ66367 CJV65495:CJV66367 CTR65495:CTR66367 DDN65495:DDN66367 DNJ65495:DNJ66367 DXF65495:DXF66367 EHB65495:EHB66367 EQX65495:EQX66367 FAT65495:FAT66367 FKP65495:FKP66367 FUL65495:FUL66367 GEH65495:GEH66367 GOD65495:GOD66367 GXZ65495:GXZ66367 HHV65495:HHV66367 HRR65495:HRR66367 IBN65495:IBN66367 ILJ65495:ILJ66367 IVF65495:IVF66367 JFB65495:JFB66367 JOX65495:JOX66367 JYT65495:JYT66367 KIP65495:KIP66367 KSL65495:KSL66367 LCH65495:LCH66367 LMD65495:LMD66367 LVZ65495:LVZ66367 MFV65495:MFV66367 MPR65495:MPR66367 MZN65495:MZN66367 NJJ65495:NJJ66367 NTF65495:NTF66367 ODB65495:ODB66367 OMX65495:OMX66367 OWT65495:OWT66367 PGP65495:PGP66367 PQL65495:PQL66367 QAH65495:QAH66367 QKD65495:QKD66367 QTZ65495:QTZ66367 RDV65495:RDV66367 RNR65495:RNR66367 RXN65495:RXN66367 SHJ65495:SHJ66367 SRF65495:SRF66367 TBB65495:TBB66367 TKX65495:TKX66367 TUT65495:TUT66367 UEP65495:UEP66367 UOL65495:UOL66367 UYH65495:UYH66367 VID65495:VID66367 VRZ65495:VRZ66367 WBV65495:WBV66367 WLR65495:WLR66367 WVN65495:WVN66367 L131037:L131909 JB131031:JB131903 SX131031:SX131903 ACT131031:ACT131903 AMP131031:AMP131903 AWL131031:AWL131903 BGH131031:BGH131903 BQD131031:BQD131903 BZZ131031:BZZ131903 CJV131031:CJV131903 CTR131031:CTR131903 DDN131031:DDN131903 DNJ131031:DNJ131903 DXF131031:DXF131903 EHB131031:EHB131903 EQX131031:EQX131903 FAT131031:FAT131903 FKP131031:FKP131903 FUL131031:FUL131903 GEH131031:GEH131903 GOD131031:GOD131903 GXZ131031:GXZ131903 HHV131031:HHV131903 HRR131031:HRR131903 IBN131031:IBN131903 ILJ131031:ILJ131903 IVF131031:IVF131903 JFB131031:JFB131903 JOX131031:JOX131903 JYT131031:JYT131903 KIP131031:KIP131903 KSL131031:KSL131903 LCH131031:LCH131903 LMD131031:LMD131903 LVZ131031:LVZ131903 MFV131031:MFV131903 MPR131031:MPR131903 MZN131031:MZN131903 NJJ131031:NJJ131903 NTF131031:NTF131903 ODB131031:ODB131903 OMX131031:OMX131903 OWT131031:OWT131903 PGP131031:PGP131903 PQL131031:PQL131903 QAH131031:QAH131903 QKD131031:QKD131903 QTZ131031:QTZ131903 RDV131031:RDV131903 RNR131031:RNR131903 RXN131031:RXN131903 SHJ131031:SHJ131903 SRF131031:SRF131903 TBB131031:TBB131903 TKX131031:TKX131903 TUT131031:TUT131903 UEP131031:UEP131903 UOL131031:UOL131903 UYH131031:UYH131903 VID131031:VID131903 VRZ131031:VRZ131903 WBV131031:WBV131903 WLR131031:WLR131903 WVN131031:WVN131903 L196573:L197445 JB196567:JB197439 SX196567:SX197439 ACT196567:ACT197439 AMP196567:AMP197439 AWL196567:AWL197439 BGH196567:BGH197439 BQD196567:BQD197439 BZZ196567:BZZ197439 CJV196567:CJV197439 CTR196567:CTR197439 DDN196567:DDN197439 DNJ196567:DNJ197439 DXF196567:DXF197439 EHB196567:EHB197439 EQX196567:EQX197439 FAT196567:FAT197439 FKP196567:FKP197439 FUL196567:FUL197439 GEH196567:GEH197439 GOD196567:GOD197439 GXZ196567:GXZ197439 HHV196567:HHV197439 HRR196567:HRR197439 IBN196567:IBN197439 ILJ196567:ILJ197439 IVF196567:IVF197439 JFB196567:JFB197439 JOX196567:JOX197439 JYT196567:JYT197439 KIP196567:KIP197439 KSL196567:KSL197439 LCH196567:LCH197439 LMD196567:LMD197439 LVZ196567:LVZ197439 MFV196567:MFV197439 MPR196567:MPR197439 MZN196567:MZN197439 NJJ196567:NJJ197439 NTF196567:NTF197439 ODB196567:ODB197439 OMX196567:OMX197439 OWT196567:OWT197439 PGP196567:PGP197439 PQL196567:PQL197439 QAH196567:QAH197439 QKD196567:QKD197439 QTZ196567:QTZ197439 RDV196567:RDV197439 RNR196567:RNR197439 RXN196567:RXN197439 SHJ196567:SHJ197439 SRF196567:SRF197439 TBB196567:TBB197439 TKX196567:TKX197439 TUT196567:TUT197439 UEP196567:UEP197439 UOL196567:UOL197439 UYH196567:UYH197439 VID196567:VID197439 VRZ196567:VRZ197439 WBV196567:WBV197439 WLR196567:WLR197439 WVN196567:WVN197439 L262109:L262981 JB262103:JB262975 SX262103:SX262975 ACT262103:ACT262975 AMP262103:AMP262975 AWL262103:AWL262975 BGH262103:BGH262975 BQD262103:BQD262975 BZZ262103:BZZ262975 CJV262103:CJV262975 CTR262103:CTR262975 DDN262103:DDN262975 DNJ262103:DNJ262975 DXF262103:DXF262975 EHB262103:EHB262975 EQX262103:EQX262975 FAT262103:FAT262975 FKP262103:FKP262975 FUL262103:FUL262975 GEH262103:GEH262975 GOD262103:GOD262975 GXZ262103:GXZ262975 HHV262103:HHV262975 HRR262103:HRR262975 IBN262103:IBN262975 ILJ262103:ILJ262975 IVF262103:IVF262975 JFB262103:JFB262975 JOX262103:JOX262975 JYT262103:JYT262975 KIP262103:KIP262975 KSL262103:KSL262975 LCH262103:LCH262975 LMD262103:LMD262975 LVZ262103:LVZ262975 MFV262103:MFV262975 MPR262103:MPR262975 MZN262103:MZN262975 NJJ262103:NJJ262975 NTF262103:NTF262975 ODB262103:ODB262975 OMX262103:OMX262975 OWT262103:OWT262975 PGP262103:PGP262975 PQL262103:PQL262975 QAH262103:QAH262975 QKD262103:QKD262975 QTZ262103:QTZ262975 RDV262103:RDV262975 RNR262103:RNR262975 RXN262103:RXN262975 SHJ262103:SHJ262975 SRF262103:SRF262975 TBB262103:TBB262975 TKX262103:TKX262975 TUT262103:TUT262975 UEP262103:UEP262975 UOL262103:UOL262975 UYH262103:UYH262975 VID262103:VID262975 VRZ262103:VRZ262975 WBV262103:WBV262975 WLR262103:WLR262975 WVN262103:WVN262975 L327645:L328517 JB327639:JB328511 SX327639:SX328511 ACT327639:ACT328511 AMP327639:AMP328511 AWL327639:AWL328511 BGH327639:BGH328511 BQD327639:BQD328511 BZZ327639:BZZ328511 CJV327639:CJV328511 CTR327639:CTR328511 DDN327639:DDN328511 DNJ327639:DNJ328511 DXF327639:DXF328511 EHB327639:EHB328511 EQX327639:EQX328511 FAT327639:FAT328511 FKP327639:FKP328511 FUL327639:FUL328511 GEH327639:GEH328511 GOD327639:GOD328511 GXZ327639:GXZ328511 HHV327639:HHV328511 HRR327639:HRR328511 IBN327639:IBN328511 ILJ327639:ILJ328511 IVF327639:IVF328511 JFB327639:JFB328511 JOX327639:JOX328511 JYT327639:JYT328511 KIP327639:KIP328511 KSL327639:KSL328511 LCH327639:LCH328511 LMD327639:LMD328511 LVZ327639:LVZ328511 MFV327639:MFV328511 MPR327639:MPR328511 MZN327639:MZN328511 NJJ327639:NJJ328511 NTF327639:NTF328511 ODB327639:ODB328511 OMX327639:OMX328511 OWT327639:OWT328511 PGP327639:PGP328511 PQL327639:PQL328511 QAH327639:QAH328511 QKD327639:QKD328511 QTZ327639:QTZ328511 RDV327639:RDV328511 RNR327639:RNR328511 RXN327639:RXN328511 SHJ327639:SHJ328511 SRF327639:SRF328511 TBB327639:TBB328511 TKX327639:TKX328511 TUT327639:TUT328511 UEP327639:UEP328511 UOL327639:UOL328511 UYH327639:UYH328511 VID327639:VID328511 VRZ327639:VRZ328511 WBV327639:WBV328511 WLR327639:WLR328511 WVN327639:WVN328511 L393181:L394053 JB393175:JB394047 SX393175:SX394047 ACT393175:ACT394047 AMP393175:AMP394047 AWL393175:AWL394047 BGH393175:BGH394047 BQD393175:BQD394047 BZZ393175:BZZ394047 CJV393175:CJV394047 CTR393175:CTR394047 DDN393175:DDN394047 DNJ393175:DNJ394047 DXF393175:DXF394047 EHB393175:EHB394047 EQX393175:EQX394047 FAT393175:FAT394047 FKP393175:FKP394047 FUL393175:FUL394047 GEH393175:GEH394047 GOD393175:GOD394047 GXZ393175:GXZ394047 HHV393175:HHV394047 HRR393175:HRR394047 IBN393175:IBN394047 ILJ393175:ILJ394047 IVF393175:IVF394047 JFB393175:JFB394047 JOX393175:JOX394047 JYT393175:JYT394047 KIP393175:KIP394047 KSL393175:KSL394047 LCH393175:LCH394047 LMD393175:LMD394047 LVZ393175:LVZ394047 MFV393175:MFV394047 MPR393175:MPR394047 MZN393175:MZN394047 NJJ393175:NJJ394047 NTF393175:NTF394047 ODB393175:ODB394047 OMX393175:OMX394047 OWT393175:OWT394047 PGP393175:PGP394047 PQL393175:PQL394047 QAH393175:QAH394047 QKD393175:QKD394047 QTZ393175:QTZ394047 RDV393175:RDV394047 RNR393175:RNR394047 RXN393175:RXN394047 SHJ393175:SHJ394047 SRF393175:SRF394047 TBB393175:TBB394047 TKX393175:TKX394047 TUT393175:TUT394047 UEP393175:UEP394047 UOL393175:UOL394047 UYH393175:UYH394047 VID393175:VID394047 VRZ393175:VRZ394047 WBV393175:WBV394047 WLR393175:WLR394047 WVN393175:WVN394047 L458717:L459589 JB458711:JB459583 SX458711:SX459583 ACT458711:ACT459583 AMP458711:AMP459583 AWL458711:AWL459583 BGH458711:BGH459583 BQD458711:BQD459583 BZZ458711:BZZ459583 CJV458711:CJV459583 CTR458711:CTR459583 DDN458711:DDN459583 DNJ458711:DNJ459583 DXF458711:DXF459583 EHB458711:EHB459583 EQX458711:EQX459583 FAT458711:FAT459583 FKP458711:FKP459583 FUL458711:FUL459583 GEH458711:GEH459583 GOD458711:GOD459583 GXZ458711:GXZ459583 HHV458711:HHV459583 HRR458711:HRR459583 IBN458711:IBN459583 ILJ458711:ILJ459583 IVF458711:IVF459583 JFB458711:JFB459583 JOX458711:JOX459583 JYT458711:JYT459583 KIP458711:KIP459583 KSL458711:KSL459583 LCH458711:LCH459583 LMD458711:LMD459583 LVZ458711:LVZ459583 MFV458711:MFV459583 MPR458711:MPR459583 MZN458711:MZN459583 NJJ458711:NJJ459583 NTF458711:NTF459583 ODB458711:ODB459583 OMX458711:OMX459583 OWT458711:OWT459583 PGP458711:PGP459583 PQL458711:PQL459583 QAH458711:QAH459583 QKD458711:QKD459583 QTZ458711:QTZ459583 RDV458711:RDV459583 RNR458711:RNR459583 RXN458711:RXN459583 SHJ458711:SHJ459583 SRF458711:SRF459583 TBB458711:TBB459583 TKX458711:TKX459583 TUT458711:TUT459583 UEP458711:UEP459583 UOL458711:UOL459583 UYH458711:UYH459583 VID458711:VID459583 VRZ458711:VRZ459583 WBV458711:WBV459583 WLR458711:WLR459583 WVN458711:WVN459583 L524253:L525125 JB524247:JB525119 SX524247:SX525119 ACT524247:ACT525119 AMP524247:AMP525119 AWL524247:AWL525119 BGH524247:BGH525119 BQD524247:BQD525119 BZZ524247:BZZ525119 CJV524247:CJV525119 CTR524247:CTR525119 DDN524247:DDN525119 DNJ524247:DNJ525119 DXF524247:DXF525119 EHB524247:EHB525119 EQX524247:EQX525119 FAT524247:FAT525119 FKP524247:FKP525119 FUL524247:FUL525119 GEH524247:GEH525119 GOD524247:GOD525119 GXZ524247:GXZ525119 HHV524247:HHV525119 HRR524247:HRR525119 IBN524247:IBN525119 ILJ524247:ILJ525119 IVF524247:IVF525119 JFB524247:JFB525119 JOX524247:JOX525119 JYT524247:JYT525119 KIP524247:KIP525119 KSL524247:KSL525119 LCH524247:LCH525119 LMD524247:LMD525119 LVZ524247:LVZ525119 MFV524247:MFV525119 MPR524247:MPR525119 MZN524247:MZN525119 NJJ524247:NJJ525119 NTF524247:NTF525119 ODB524247:ODB525119 OMX524247:OMX525119 OWT524247:OWT525119 PGP524247:PGP525119 PQL524247:PQL525119 QAH524247:QAH525119 QKD524247:QKD525119 QTZ524247:QTZ525119 RDV524247:RDV525119 RNR524247:RNR525119 RXN524247:RXN525119 SHJ524247:SHJ525119 SRF524247:SRF525119 TBB524247:TBB525119 TKX524247:TKX525119 TUT524247:TUT525119 UEP524247:UEP525119 UOL524247:UOL525119 UYH524247:UYH525119 VID524247:VID525119 VRZ524247:VRZ525119 WBV524247:WBV525119 WLR524247:WLR525119 WVN524247:WVN525119 L589789:L590661 JB589783:JB590655 SX589783:SX590655 ACT589783:ACT590655 AMP589783:AMP590655 AWL589783:AWL590655 BGH589783:BGH590655 BQD589783:BQD590655 BZZ589783:BZZ590655 CJV589783:CJV590655 CTR589783:CTR590655 DDN589783:DDN590655 DNJ589783:DNJ590655 DXF589783:DXF590655 EHB589783:EHB590655 EQX589783:EQX590655 FAT589783:FAT590655 FKP589783:FKP590655 FUL589783:FUL590655 GEH589783:GEH590655 GOD589783:GOD590655 GXZ589783:GXZ590655 HHV589783:HHV590655 HRR589783:HRR590655 IBN589783:IBN590655 ILJ589783:ILJ590655 IVF589783:IVF590655 JFB589783:JFB590655 JOX589783:JOX590655 JYT589783:JYT590655 KIP589783:KIP590655 KSL589783:KSL590655 LCH589783:LCH590655 LMD589783:LMD590655 LVZ589783:LVZ590655 MFV589783:MFV590655 MPR589783:MPR590655 MZN589783:MZN590655 NJJ589783:NJJ590655 NTF589783:NTF590655 ODB589783:ODB590655 OMX589783:OMX590655 OWT589783:OWT590655 PGP589783:PGP590655 PQL589783:PQL590655 QAH589783:QAH590655 QKD589783:QKD590655 QTZ589783:QTZ590655 RDV589783:RDV590655 RNR589783:RNR590655 RXN589783:RXN590655 SHJ589783:SHJ590655 SRF589783:SRF590655 TBB589783:TBB590655 TKX589783:TKX590655 TUT589783:TUT590655 UEP589783:UEP590655 UOL589783:UOL590655 UYH589783:UYH590655 VID589783:VID590655 VRZ589783:VRZ590655 WBV589783:WBV590655 WLR589783:WLR590655 WVN589783:WVN590655 L655325:L656197 JB655319:JB656191 SX655319:SX656191 ACT655319:ACT656191 AMP655319:AMP656191 AWL655319:AWL656191 BGH655319:BGH656191 BQD655319:BQD656191 BZZ655319:BZZ656191 CJV655319:CJV656191 CTR655319:CTR656191 DDN655319:DDN656191 DNJ655319:DNJ656191 DXF655319:DXF656191 EHB655319:EHB656191 EQX655319:EQX656191 FAT655319:FAT656191 FKP655319:FKP656191 FUL655319:FUL656191 GEH655319:GEH656191 GOD655319:GOD656191 GXZ655319:GXZ656191 HHV655319:HHV656191 HRR655319:HRR656191 IBN655319:IBN656191 ILJ655319:ILJ656191 IVF655319:IVF656191 JFB655319:JFB656191 JOX655319:JOX656191 JYT655319:JYT656191 KIP655319:KIP656191 KSL655319:KSL656191 LCH655319:LCH656191 LMD655319:LMD656191 LVZ655319:LVZ656191 MFV655319:MFV656191 MPR655319:MPR656191 MZN655319:MZN656191 NJJ655319:NJJ656191 NTF655319:NTF656191 ODB655319:ODB656191 OMX655319:OMX656191 OWT655319:OWT656191 PGP655319:PGP656191 PQL655319:PQL656191 QAH655319:QAH656191 QKD655319:QKD656191 QTZ655319:QTZ656191 RDV655319:RDV656191 RNR655319:RNR656191 RXN655319:RXN656191 SHJ655319:SHJ656191 SRF655319:SRF656191 TBB655319:TBB656191 TKX655319:TKX656191 TUT655319:TUT656191 UEP655319:UEP656191 UOL655319:UOL656191 UYH655319:UYH656191 VID655319:VID656191 VRZ655319:VRZ656191 WBV655319:WBV656191 WLR655319:WLR656191 WVN655319:WVN656191 L720861:L721733 JB720855:JB721727 SX720855:SX721727 ACT720855:ACT721727 AMP720855:AMP721727 AWL720855:AWL721727 BGH720855:BGH721727 BQD720855:BQD721727 BZZ720855:BZZ721727 CJV720855:CJV721727 CTR720855:CTR721727 DDN720855:DDN721727 DNJ720855:DNJ721727 DXF720855:DXF721727 EHB720855:EHB721727 EQX720855:EQX721727 FAT720855:FAT721727 FKP720855:FKP721727 FUL720855:FUL721727 GEH720855:GEH721727 GOD720855:GOD721727 GXZ720855:GXZ721727 HHV720855:HHV721727 HRR720855:HRR721727 IBN720855:IBN721727 ILJ720855:ILJ721727 IVF720855:IVF721727 JFB720855:JFB721727 JOX720855:JOX721727 JYT720855:JYT721727 KIP720855:KIP721727 KSL720855:KSL721727 LCH720855:LCH721727 LMD720855:LMD721727 LVZ720855:LVZ721727 MFV720855:MFV721727 MPR720855:MPR721727 MZN720855:MZN721727 NJJ720855:NJJ721727 NTF720855:NTF721727 ODB720855:ODB721727 OMX720855:OMX721727 OWT720855:OWT721727 PGP720855:PGP721727 PQL720855:PQL721727 QAH720855:QAH721727 QKD720855:QKD721727 QTZ720855:QTZ721727 RDV720855:RDV721727 RNR720855:RNR721727 RXN720855:RXN721727 SHJ720855:SHJ721727 SRF720855:SRF721727 TBB720855:TBB721727 TKX720855:TKX721727 TUT720855:TUT721727 UEP720855:UEP721727 UOL720855:UOL721727 UYH720855:UYH721727 VID720855:VID721727 VRZ720855:VRZ721727 WBV720855:WBV721727 WLR720855:WLR721727 WVN720855:WVN721727 L786397:L787269 JB786391:JB787263 SX786391:SX787263 ACT786391:ACT787263 AMP786391:AMP787263 AWL786391:AWL787263 BGH786391:BGH787263 BQD786391:BQD787263 BZZ786391:BZZ787263 CJV786391:CJV787263 CTR786391:CTR787263 DDN786391:DDN787263 DNJ786391:DNJ787263 DXF786391:DXF787263 EHB786391:EHB787263 EQX786391:EQX787263 FAT786391:FAT787263 FKP786391:FKP787263 FUL786391:FUL787263 GEH786391:GEH787263 GOD786391:GOD787263 GXZ786391:GXZ787263 HHV786391:HHV787263 HRR786391:HRR787263 IBN786391:IBN787263 ILJ786391:ILJ787263 IVF786391:IVF787263 JFB786391:JFB787263 JOX786391:JOX787263 JYT786391:JYT787263 KIP786391:KIP787263 KSL786391:KSL787263 LCH786391:LCH787263 LMD786391:LMD787263 LVZ786391:LVZ787263 MFV786391:MFV787263 MPR786391:MPR787263 MZN786391:MZN787263 NJJ786391:NJJ787263 NTF786391:NTF787263 ODB786391:ODB787263 OMX786391:OMX787263 OWT786391:OWT787263 PGP786391:PGP787263 PQL786391:PQL787263 QAH786391:QAH787263 QKD786391:QKD787263 QTZ786391:QTZ787263 RDV786391:RDV787263 RNR786391:RNR787263 RXN786391:RXN787263 SHJ786391:SHJ787263 SRF786391:SRF787263 TBB786391:TBB787263 TKX786391:TKX787263 TUT786391:TUT787263 UEP786391:UEP787263 UOL786391:UOL787263 UYH786391:UYH787263 VID786391:VID787263 VRZ786391:VRZ787263 WBV786391:WBV787263 WLR786391:WLR787263 WVN786391:WVN787263 L851933:L852805 JB851927:JB852799 SX851927:SX852799 ACT851927:ACT852799 AMP851927:AMP852799 AWL851927:AWL852799 BGH851927:BGH852799 BQD851927:BQD852799 BZZ851927:BZZ852799 CJV851927:CJV852799 CTR851927:CTR852799 DDN851927:DDN852799 DNJ851927:DNJ852799 DXF851927:DXF852799 EHB851927:EHB852799 EQX851927:EQX852799 FAT851927:FAT852799 FKP851927:FKP852799 FUL851927:FUL852799 GEH851927:GEH852799 GOD851927:GOD852799 GXZ851927:GXZ852799 HHV851927:HHV852799 HRR851927:HRR852799 IBN851927:IBN852799 ILJ851927:ILJ852799 IVF851927:IVF852799 JFB851927:JFB852799 JOX851927:JOX852799 JYT851927:JYT852799 KIP851927:KIP852799 KSL851927:KSL852799 LCH851927:LCH852799 LMD851927:LMD852799 LVZ851927:LVZ852799 MFV851927:MFV852799 MPR851927:MPR852799 MZN851927:MZN852799 NJJ851927:NJJ852799 NTF851927:NTF852799 ODB851927:ODB852799 OMX851927:OMX852799 OWT851927:OWT852799 PGP851927:PGP852799 PQL851927:PQL852799 QAH851927:QAH852799 QKD851927:QKD852799 QTZ851927:QTZ852799 RDV851927:RDV852799 RNR851927:RNR852799 RXN851927:RXN852799 SHJ851927:SHJ852799 SRF851927:SRF852799 TBB851927:TBB852799 TKX851927:TKX852799 TUT851927:TUT852799 UEP851927:UEP852799 UOL851927:UOL852799 UYH851927:UYH852799 VID851927:VID852799 VRZ851927:VRZ852799 WBV851927:WBV852799 WLR851927:WLR852799 WVN851927:WVN852799 L917469:L918341 JB917463:JB918335 SX917463:SX918335 ACT917463:ACT918335 AMP917463:AMP918335 AWL917463:AWL918335 BGH917463:BGH918335 BQD917463:BQD918335 BZZ917463:BZZ918335 CJV917463:CJV918335 CTR917463:CTR918335 DDN917463:DDN918335 DNJ917463:DNJ918335 DXF917463:DXF918335 EHB917463:EHB918335 EQX917463:EQX918335 FAT917463:FAT918335 FKP917463:FKP918335 FUL917463:FUL918335 GEH917463:GEH918335 GOD917463:GOD918335 GXZ917463:GXZ918335 HHV917463:HHV918335 HRR917463:HRR918335 IBN917463:IBN918335 ILJ917463:ILJ918335 IVF917463:IVF918335 JFB917463:JFB918335 JOX917463:JOX918335 JYT917463:JYT918335 KIP917463:KIP918335 KSL917463:KSL918335 LCH917463:LCH918335 LMD917463:LMD918335 LVZ917463:LVZ918335 MFV917463:MFV918335 MPR917463:MPR918335 MZN917463:MZN918335 NJJ917463:NJJ918335 NTF917463:NTF918335 ODB917463:ODB918335 OMX917463:OMX918335 OWT917463:OWT918335 PGP917463:PGP918335 PQL917463:PQL918335 QAH917463:QAH918335 QKD917463:QKD918335 QTZ917463:QTZ918335 RDV917463:RDV918335 RNR917463:RNR918335 RXN917463:RXN918335 SHJ917463:SHJ918335 SRF917463:SRF918335 TBB917463:TBB918335 TKX917463:TKX918335 TUT917463:TUT918335 UEP917463:UEP918335 UOL917463:UOL918335 UYH917463:UYH918335 VID917463:VID918335 VRZ917463:VRZ918335 WBV917463:WBV918335 WLR917463:WLR918335 WVN917463:WVN918335 L983005:L983877 JB982999:JB983871 SX982999:SX983871 ACT982999:ACT983871 AMP982999:AMP983871 AWL982999:AWL983871 BGH982999:BGH983871 BQD982999:BQD983871 BZZ982999:BZZ983871 CJV982999:CJV983871 CTR982999:CTR983871 DDN982999:DDN983871 DNJ982999:DNJ983871 DXF982999:DXF983871 EHB982999:EHB983871 EQX982999:EQX983871 FAT982999:FAT983871 FKP982999:FKP983871 FUL982999:FUL983871 GEH982999:GEH983871 GOD982999:GOD983871 GXZ982999:GXZ983871 HHV982999:HHV983871 HRR982999:HRR983871 IBN982999:IBN983871 ILJ982999:ILJ983871 IVF982999:IVF983871 JFB982999:JFB983871 JOX982999:JOX983871 JYT982999:JYT983871 KIP982999:KIP983871 KSL982999:KSL983871 LCH982999:LCH983871 LMD982999:LMD983871 LVZ982999:LVZ983871 MFV982999:MFV983871 MPR982999:MPR983871 MZN982999:MZN983871 NJJ982999:NJJ983871 NTF982999:NTF983871 ODB982999:ODB983871 OMX982999:OMX983871 OWT982999:OWT983871 PGP982999:PGP983871 PQL982999:PQL983871 QAH982999:QAH983871 QKD982999:QKD983871 QTZ982999:QTZ983871 RDV982999:RDV983871 RNR982999:RNR983871 RXN982999:RXN983871 SHJ982999:SHJ983871 SRF982999:SRF983871 TBB982999:TBB983871 TKX982999:TKX983871 TUT982999:TUT983871 UEP982999:UEP983871 UOL982999:UOL983871 UYH982999:UYH983871 VID982999:VID983871 VRZ982999:VRZ983871 WBV982999:WBV983871 WLR982999:WLR983871 JB37:JB831 L43:L837 WVN37:WVN831 WLR37:WLR831 WBV37:WBV831 VRZ37:VRZ831 VID37:VID831 UYH37:UYH831 UOL37:UOL831 UEP37:UEP831 TUT37:TUT831 TKX37:TKX831 TBB37:TBB831 SRF37:SRF831 SHJ37:SHJ831 RXN37:RXN831 RNR37:RNR831 RDV37:RDV831 QTZ37:QTZ831 QKD37:QKD831 QAH37:QAH831 PQL37:PQL831 PGP37:PGP831 OWT37:OWT831 OMX37:OMX831 ODB37:ODB831 NTF37:NTF831 NJJ37:NJJ831 MZN37:MZN831 MPR37:MPR831 MFV37:MFV831 LVZ37:LVZ831 LMD37:LMD831 LCH37:LCH831 KSL37:KSL831 KIP37:KIP831 JYT37:JYT831 JOX37:JOX831 JFB37:JFB831 IVF37:IVF831 ILJ37:ILJ831 IBN37:IBN831 HRR37:HRR831 HHV37:HHV831 GXZ37:GXZ831 GOD37:GOD831 GEH37:GEH831 FUL37:FUL831 FKP37:FKP831 FAT37:FAT831 EQX37:EQX831 EHB37:EHB831 DXF37:DXF831 DNJ37:DNJ831 DDN37:DDN831 CTR37:CTR831 CJV37:CJV831 BZZ37:BZZ831 BQD37:BQD831 BGH37:BGH831 AWL37:AWL831 AMP37:AMP831 ACT37:ACT831 SX37:SX831 BGN27 AWR27 AMV27 ACZ27 TD27 JH27 WVT27 WLX27 WCB27 VSF27 VIJ27 UYN27 UOR27 UEV27 TUZ27 TLD27 TBH27 SRL27 SHP27 RXT27 RNX27 REB27 QUF27 QKJ27 QAN27 PQR27 PGV27 OWZ27 OND27 ODH27 NTL27 NJP27 MZT27 MPX27 MGB27 LWF27 LMJ27 LCN27 KSR27 KIV27 JYZ27 JPD27 JFH27 IVL27 ILP27 IBT27 HRX27 HIB27 GYF27 GOJ27 GEN27 FUR27 FKV27 FAZ27 ERD27 EHH27 DXL27 DNP27 DDT27 CTX27 CKB27 CAF27 K11:K12 WLZ16 L8:L10 WCD16 VSH16 VIL16 UYP16 UOT16 UEX16 TVB16 TLF16 TBJ16 SRN16 SHR16 RXV16 RNZ16 RED16 QUH16 QKL16 QAP16 PQT16 PGX16 OXB16 ONF16 ODJ16 NTN16 NJR16 MZV16 MPZ16 MGD16 LWH16 LML16 LCP16 KST16 KIX16 JZB16 JPF16 JFJ16 IVN16 ILR16 IBV16 HRZ16 HID16 GYH16 GOL16 GEP16 FUT16 FKX16 FBB16 ERF16 EHJ16 DXN16 DNR16 DDV16 CTZ16 CKD16 CAH16 BQL16 BGP16 AWT16 AMX16 ADB16 TF16 JJ16 WVV16 L27 AWL14:AWL15 BQJ27 CKB30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JB14:JB15 SX14:SX15 ACT14:ACT15 CKB33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JH30 TD30 ACZ30 AMV30 AWR30 BGN30 BQJ30 CAF30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JH33 TD33 ACZ33 AMV33 AWR33 BGN33 BQJ33 CAF33 ACT8:ACT9 SX8:SX9 JB8:JB9 WVN8:WVN9 WLR8:WLR9 WBV8:WBV9 VRZ8:VRZ9 VID8:VID9 UYH8:UYH9 UOL8:UOL9 UEP8:UEP9 TUT8:TUT9 TKX8:TKX9 TBB8:TBB9 SRF8:SRF9 SHJ8:SHJ9 RXN8:RXN9 RNR8:RNR9 RDV8:RDV9 QTZ8:QTZ9 QKD8:QKD9 QAH8:QAH9 PQL8:PQL9 PGP8:PGP9 OWT8:OWT9 OMX8:OMX9 ODB8:ODB9 NTF8:NTF9 NJJ8:NJJ9 MZN8:MZN9 MPR8:MPR9 MFV8:MFV9 LVZ8:LVZ9 LMD8:LMD9 LCH8:LCH9 KSL8:KSL9 KIP8:KIP9 JYT8:JYT9 JOX8:JOX9 JFB8:JFB9 IVF8:IVF9 ILJ8:ILJ9 IBN8:IBN9 HRR8:HRR9 HHV8:HHV9 GXZ8:GXZ9 GOD8:GOD9 GEH8:GEH9 FUL8:FUL9 FKP8:FKP9 FAT8:FAT9 EQX8:EQX9 EHB8:EHB9 DXF8:DXF9 DNJ8:DNJ9 DDN8:DDN9 CTR8:CTR9 CJV8:CJV9 BZZ8:BZZ9 BQD8:BQD9 BGH8:BGH9 AWL8:AWL9 AMP8:AMP9 L34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10 ACT11:ACT12 SX11:SX12 JB11:JB12 WVN11:WVN12 WLR11:WLR12 WBV11:WBV12 VRZ11:VRZ12 VID11:VID12 UYH11:UYH12 UOL11:UOL12 UEP11:UEP12 TUT11:TUT12 TKX11:TKX12 TBB11:TBB12 SRF11:SRF12 SHJ11:SHJ12 RXN11:RXN12 RNR11:RNR12 RDV11:RDV12 QTZ11:QTZ12 QKD11:QKD12 QAH11:QAH12 PQL11:PQL12 PGP11:PGP12 OWT11:OWT12 OMX11:OMX12 ODB11:ODB12 NTF11:NTF12 NJJ11:NJJ12 MZN11:MZN12 MPR11:MPR12 MFV11:MFV12 LVZ11:LVZ12 LMD11:LMD12 LCH11:LCH12 KSL11:KSL12 KIP11:KIP12 JYT11:JYT12 JOX11:JOX12 JFB11:JFB12 IVF11:IVF12 ILJ11:ILJ12 IBN11:IBN12 HRR11:HRR12 HHV11:HHV12 GXZ11:GXZ12 GOD11:GOD12 GEH11:GEH12 FUL11:FUL12 FKP11:FKP12 FAT11:FAT12 EQX11:EQX12 EHB11:EHB12 DXF11:DXF12 DNJ11:DNJ12 DDN11:DDN12 CTR11:CTR12 CJV11:CJV12 BZZ11:BZZ12 BQD11:BQD12 BGH11:BGH12 AWL11:AWL12 AMP11:AMP12 AMP14:AMP15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JC13 K21:K22 L13:L16">
      <formula1>осн</formula1>
    </dataValidation>
    <dataValidation type="list" allowBlank="1" showInputMessage="1" sqref="BH65501:BH66373 KX65495:KX66367 UT65495:UT66367 AEP65495:AEP66367 AOL65495:AOL66367 AYH65495:AYH66367 BID65495:BID66367 BRZ65495:BRZ66367 CBV65495:CBV66367 CLR65495:CLR66367 CVN65495:CVN66367 DFJ65495:DFJ66367 DPF65495:DPF66367 DZB65495:DZB66367 EIX65495:EIX66367 EST65495:EST66367 FCP65495:FCP66367 FML65495:FML66367 FWH65495:FWH66367 GGD65495:GGD66367 GPZ65495:GPZ66367 GZV65495:GZV66367 HJR65495:HJR66367 HTN65495:HTN66367 IDJ65495:IDJ66367 INF65495:INF66367 IXB65495:IXB66367 JGX65495:JGX66367 JQT65495:JQT66367 KAP65495:KAP66367 KKL65495:KKL66367 KUH65495:KUH66367 LED65495:LED66367 LNZ65495:LNZ66367 LXV65495:LXV66367 MHR65495:MHR66367 MRN65495:MRN66367 NBJ65495:NBJ66367 NLF65495:NLF66367 NVB65495:NVB66367 OEX65495:OEX66367 OOT65495:OOT66367 OYP65495:OYP66367 PIL65495:PIL66367 PSH65495:PSH66367 QCD65495:QCD66367 QLZ65495:QLZ66367 QVV65495:QVV66367 RFR65495:RFR66367 RPN65495:RPN66367 RZJ65495:RZJ66367 SJF65495:SJF66367 STB65495:STB66367 TCX65495:TCX66367 TMT65495:TMT66367 TWP65495:TWP66367 UGL65495:UGL66367 UQH65495:UQH66367 VAD65495:VAD66367 VJZ65495:VJZ66367 VTV65495:VTV66367 WDR65495:WDR66367 WNN65495:WNN66367 WXJ65495:WXJ66367 BH131037:BH131909 KX131031:KX131903 UT131031:UT131903 AEP131031:AEP131903 AOL131031:AOL131903 AYH131031:AYH131903 BID131031:BID131903 BRZ131031:BRZ131903 CBV131031:CBV131903 CLR131031:CLR131903 CVN131031:CVN131903 DFJ131031:DFJ131903 DPF131031:DPF131903 DZB131031:DZB131903 EIX131031:EIX131903 EST131031:EST131903 FCP131031:FCP131903 FML131031:FML131903 FWH131031:FWH131903 GGD131031:GGD131903 GPZ131031:GPZ131903 GZV131031:GZV131903 HJR131031:HJR131903 HTN131031:HTN131903 IDJ131031:IDJ131903 INF131031:INF131903 IXB131031:IXB131903 JGX131031:JGX131903 JQT131031:JQT131903 KAP131031:KAP131903 KKL131031:KKL131903 KUH131031:KUH131903 LED131031:LED131903 LNZ131031:LNZ131903 LXV131031:LXV131903 MHR131031:MHR131903 MRN131031:MRN131903 NBJ131031:NBJ131903 NLF131031:NLF131903 NVB131031:NVB131903 OEX131031:OEX131903 OOT131031:OOT131903 OYP131031:OYP131903 PIL131031:PIL131903 PSH131031:PSH131903 QCD131031:QCD131903 QLZ131031:QLZ131903 QVV131031:QVV131903 RFR131031:RFR131903 RPN131031:RPN131903 RZJ131031:RZJ131903 SJF131031:SJF131903 STB131031:STB131903 TCX131031:TCX131903 TMT131031:TMT131903 TWP131031:TWP131903 UGL131031:UGL131903 UQH131031:UQH131903 VAD131031:VAD131903 VJZ131031:VJZ131903 VTV131031:VTV131903 WDR131031:WDR131903 WNN131031:WNN131903 WXJ131031:WXJ131903 BH196573:BH197445 KX196567:KX197439 UT196567:UT197439 AEP196567:AEP197439 AOL196567:AOL197439 AYH196567:AYH197439 BID196567:BID197439 BRZ196567:BRZ197439 CBV196567:CBV197439 CLR196567:CLR197439 CVN196567:CVN197439 DFJ196567:DFJ197439 DPF196567:DPF197439 DZB196567:DZB197439 EIX196567:EIX197439 EST196567:EST197439 FCP196567:FCP197439 FML196567:FML197439 FWH196567:FWH197439 GGD196567:GGD197439 GPZ196567:GPZ197439 GZV196567:GZV197439 HJR196567:HJR197439 HTN196567:HTN197439 IDJ196567:IDJ197439 INF196567:INF197439 IXB196567:IXB197439 JGX196567:JGX197439 JQT196567:JQT197439 KAP196567:KAP197439 KKL196567:KKL197439 KUH196567:KUH197439 LED196567:LED197439 LNZ196567:LNZ197439 LXV196567:LXV197439 MHR196567:MHR197439 MRN196567:MRN197439 NBJ196567:NBJ197439 NLF196567:NLF197439 NVB196567:NVB197439 OEX196567:OEX197439 OOT196567:OOT197439 OYP196567:OYP197439 PIL196567:PIL197439 PSH196567:PSH197439 QCD196567:QCD197439 QLZ196567:QLZ197439 QVV196567:QVV197439 RFR196567:RFR197439 RPN196567:RPN197439 RZJ196567:RZJ197439 SJF196567:SJF197439 STB196567:STB197439 TCX196567:TCX197439 TMT196567:TMT197439 TWP196567:TWP197439 UGL196567:UGL197439 UQH196567:UQH197439 VAD196567:VAD197439 VJZ196567:VJZ197439 VTV196567:VTV197439 WDR196567:WDR197439 WNN196567:WNN197439 WXJ196567:WXJ197439 BH262109:BH262981 KX262103:KX262975 UT262103:UT262975 AEP262103:AEP262975 AOL262103:AOL262975 AYH262103:AYH262975 BID262103:BID262975 BRZ262103:BRZ262975 CBV262103:CBV262975 CLR262103:CLR262975 CVN262103:CVN262975 DFJ262103:DFJ262975 DPF262103:DPF262975 DZB262103:DZB262975 EIX262103:EIX262975 EST262103:EST262975 FCP262103:FCP262975 FML262103:FML262975 FWH262103:FWH262975 GGD262103:GGD262975 GPZ262103:GPZ262975 GZV262103:GZV262975 HJR262103:HJR262975 HTN262103:HTN262975 IDJ262103:IDJ262975 INF262103:INF262975 IXB262103:IXB262975 JGX262103:JGX262975 JQT262103:JQT262975 KAP262103:KAP262975 KKL262103:KKL262975 KUH262103:KUH262975 LED262103:LED262975 LNZ262103:LNZ262975 LXV262103:LXV262975 MHR262103:MHR262975 MRN262103:MRN262975 NBJ262103:NBJ262975 NLF262103:NLF262975 NVB262103:NVB262975 OEX262103:OEX262975 OOT262103:OOT262975 OYP262103:OYP262975 PIL262103:PIL262975 PSH262103:PSH262975 QCD262103:QCD262975 QLZ262103:QLZ262975 QVV262103:QVV262975 RFR262103:RFR262975 RPN262103:RPN262975 RZJ262103:RZJ262975 SJF262103:SJF262975 STB262103:STB262975 TCX262103:TCX262975 TMT262103:TMT262975 TWP262103:TWP262975 UGL262103:UGL262975 UQH262103:UQH262975 VAD262103:VAD262975 VJZ262103:VJZ262975 VTV262103:VTV262975 WDR262103:WDR262975 WNN262103:WNN262975 WXJ262103:WXJ262975 BH327645:BH328517 KX327639:KX328511 UT327639:UT328511 AEP327639:AEP328511 AOL327639:AOL328511 AYH327639:AYH328511 BID327639:BID328511 BRZ327639:BRZ328511 CBV327639:CBV328511 CLR327639:CLR328511 CVN327639:CVN328511 DFJ327639:DFJ328511 DPF327639:DPF328511 DZB327639:DZB328511 EIX327639:EIX328511 EST327639:EST328511 FCP327639:FCP328511 FML327639:FML328511 FWH327639:FWH328511 GGD327639:GGD328511 GPZ327639:GPZ328511 GZV327639:GZV328511 HJR327639:HJR328511 HTN327639:HTN328511 IDJ327639:IDJ328511 INF327639:INF328511 IXB327639:IXB328511 JGX327639:JGX328511 JQT327639:JQT328511 KAP327639:KAP328511 KKL327639:KKL328511 KUH327639:KUH328511 LED327639:LED328511 LNZ327639:LNZ328511 LXV327639:LXV328511 MHR327639:MHR328511 MRN327639:MRN328511 NBJ327639:NBJ328511 NLF327639:NLF328511 NVB327639:NVB328511 OEX327639:OEX328511 OOT327639:OOT328511 OYP327639:OYP328511 PIL327639:PIL328511 PSH327639:PSH328511 QCD327639:QCD328511 QLZ327639:QLZ328511 QVV327639:QVV328511 RFR327639:RFR328511 RPN327639:RPN328511 RZJ327639:RZJ328511 SJF327639:SJF328511 STB327639:STB328511 TCX327639:TCX328511 TMT327639:TMT328511 TWP327639:TWP328511 UGL327639:UGL328511 UQH327639:UQH328511 VAD327639:VAD328511 VJZ327639:VJZ328511 VTV327639:VTV328511 WDR327639:WDR328511 WNN327639:WNN328511 WXJ327639:WXJ328511 BH393181:BH394053 KX393175:KX394047 UT393175:UT394047 AEP393175:AEP394047 AOL393175:AOL394047 AYH393175:AYH394047 BID393175:BID394047 BRZ393175:BRZ394047 CBV393175:CBV394047 CLR393175:CLR394047 CVN393175:CVN394047 DFJ393175:DFJ394047 DPF393175:DPF394047 DZB393175:DZB394047 EIX393175:EIX394047 EST393175:EST394047 FCP393175:FCP394047 FML393175:FML394047 FWH393175:FWH394047 GGD393175:GGD394047 GPZ393175:GPZ394047 GZV393175:GZV394047 HJR393175:HJR394047 HTN393175:HTN394047 IDJ393175:IDJ394047 INF393175:INF394047 IXB393175:IXB394047 JGX393175:JGX394047 JQT393175:JQT394047 KAP393175:KAP394047 KKL393175:KKL394047 KUH393175:KUH394047 LED393175:LED394047 LNZ393175:LNZ394047 LXV393175:LXV394047 MHR393175:MHR394047 MRN393175:MRN394047 NBJ393175:NBJ394047 NLF393175:NLF394047 NVB393175:NVB394047 OEX393175:OEX394047 OOT393175:OOT394047 OYP393175:OYP394047 PIL393175:PIL394047 PSH393175:PSH394047 QCD393175:QCD394047 QLZ393175:QLZ394047 QVV393175:QVV394047 RFR393175:RFR394047 RPN393175:RPN394047 RZJ393175:RZJ394047 SJF393175:SJF394047 STB393175:STB394047 TCX393175:TCX394047 TMT393175:TMT394047 TWP393175:TWP394047 UGL393175:UGL394047 UQH393175:UQH394047 VAD393175:VAD394047 VJZ393175:VJZ394047 VTV393175:VTV394047 WDR393175:WDR394047 WNN393175:WNN394047 WXJ393175:WXJ394047 BH458717:BH459589 KX458711:KX459583 UT458711:UT459583 AEP458711:AEP459583 AOL458711:AOL459583 AYH458711:AYH459583 BID458711:BID459583 BRZ458711:BRZ459583 CBV458711:CBV459583 CLR458711:CLR459583 CVN458711:CVN459583 DFJ458711:DFJ459583 DPF458711:DPF459583 DZB458711:DZB459583 EIX458711:EIX459583 EST458711:EST459583 FCP458711:FCP459583 FML458711:FML459583 FWH458711:FWH459583 GGD458711:GGD459583 GPZ458711:GPZ459583 GZV458711:GZV459583 HJR458711:HJR459583 HTN458711:HTN459583 IDJ458711:IDJ459583 INF458711:INF459583 IXB458711:IXB459583 JGX458711:JGX459583 JQT458711:JQT459583 KAP458711:KAP459583 KKL458711:KKL459583 KUH458711:KUH459583 LED458711:LED459583 LNZ458711:LNZ459583 LXV458711:LXV459583 MHR458711:MHR459583 MRN458711:MRN459583 NBJ458711:NBJ459583 NLF458711:NLF459583 NVB458711:NVB459583 OEX458711:OEX459583 OOT458711:OOT459583 OYP458711:OYP459583 PIL458711:PIL459583 PSH458711:PSH459583 QCD458711:QCD459583 QLZ458711:QLZ459583 QVV458711:QVV459583 RFR458711:RFR459583 RPN458711:RPN459583 RZJ458711:RZJ459583 SJF458711:SJF459583 STB458711:STB459583 TCX458711:TCX459583 TMT458711:TMT459583 TWP458711:TWP459583 UGL458711:UGL459583 UQH458711:UQH459583 VAD458711:VAD459583 VJZ458711:VJZ459583 VTV458711:VTV459583 WDR458711:WDR459583 WNN458711:WNN459583 WXJ458711:WXJ459583 BH524253:BH525125 KX524247:KX525119 UT524247:UT525119 AEP524247:AEP525119 AOL524247:AOL525119 AYH524247:AYH525119 BID524247:BID525119 BRZ524247:BRZ525119 CBV524247:CBV525119 CLR524247:CLR525119 CVN524247:CVN525119 DFJ524247:DFJ525119 DPF524247:DPF525119 DZB524247:DZB525119 EIX524247:EIX525119 EST524247:EST525119 FCP524247:FCP525119 FML524247:FML525119 FWH524247:FWH525119 GGD524247:GGD525119 GPZ524247:GPZ525119 GZV524247:GZV525119 HJR524247:HJR525119 HTN524247:HTN525119 IDJ524247:IDJ525119 INF524247:INF525119 IXB524247:IXB525119 JGX524247:JGX525119 JQT524247:JQT525119 KAP524247:KAP525119 KKL524247:KKL525119 KUH524247:KUH525119 LED524247:LED525119 LNZ524247:LNZ525119 LXV524247:LXV525119 MHR524247:MHR525119 MRN524247:MRN525119 NBJ524247:NBJ525119 NLF524247:NLF525119 NVB524247:NVB525119 OEX524247:OEX525119 OOT524247:OOT525119 OYP524247:OYP525119 PIL524247:PIL525119 PSH524247:PSH525119 QCD524247:QCD525119 QLZ524247:QLZ525119 QVV524247:QVV525119 RFR524247:RFR525119 RPN524247:RPN525119 RZJ524247:RZJ525119 SJF524247:SJF525119 STB524247:STB525119 TCX524247:TCX525119 TMT524247:TMT525119 TWP524247:TWP525119 UGL524247:UGL525119 UQH524247:UQH525119 VAD524247:VAD525119 VJZ524247:VJZ525119 VTV524247:VTV525119 WDR524247:WDR525119 WNN524247:WNN525119 WXJ524247:WXJ525119 BH589789:BH590661 KX589783:KX590655 UT589783:UT590655 AEP589783:AEP590655 AOL589783:AOL590655 AYH589783:AYH590655 BID589783:BID590655 BRZ589783:BRZ590655 CBV589783:CBV590655 CLR589783:CLR590655 CVN589783:CVN590655 DFJ589783:DFJ590655 DPF589783:DPF590655 DZB589783:DZB590655 EIX589783:EIX590655 EST589783:EST590655 FCP589783:FCP590655 FML589783:FML590655 FWH589783:FWH590655 GGD589783:GGD590655 GPZ589783:GPZ590655 GZV589783:GZV590655 HJR589783:HJR590655 HTN589783:HTN590655 IDJ589783:IDJ590655 INF589783:INF590655 IXB589783:IXB590655 JGX589783:JGX590655 JQT589783:JQT590655 KAP589783:KAP590655 KKL589783:KKL590655 KUH589783:KUH590655 LED589783:LED590655 LNZ589783:LNZ590655 LXV589783:LXV590655 MHR589783:MHR590655 MRN589783:MRN590655 NBJ589783:NBJ590655 NLF589783:NLF590655 NVB589783:NVB590655 OEX589783:OEX590655 OOT589783:OOT590655 OYP589783:OYP590655 PIL589783:PIL590655 PSH589783:PSH590655 QCD589783:QCD590655 QLZ589783:QLZ590655 QVV589783:QVV590655 RFR589783:RFR590655 RPN589783:RPN590655 RZJ589783:RZJ590655 SJF589783:SJF590655 STB589783:STB590655 TCX589783:TCX590655 TMT589783:TMT590655 TWP589783:TWP590655 UGL589783:UGL590655 UQH589783:UQH590655 VAD589783:VAD590655 VJZ589783:VJZ590655 VTV589783:VTV590655 WDR589783:WDR590655 WNN589783:WNN590655 WXJ589783:WXJ590655 BH655325:BH656197 KX655319:KX656191 UT655319:UT656191 AEP655319:AEP656191 AOL655319:AOL656191 AYH655319:AYH656191 BID655319:BID656191 BRZ655319:BRZ656191 CBV655319:CBV656191 CLR655319:CLR656191 CVN655319:CVN656191 DFJ655319:DFJ656191 DPF655319:DPF656191 DZB655319:DZB656191 EIX655319:EIX656191 EST655319:EST656191 FCP655319:FCP656191 FML655319:FML656191 FWH655319:FWH656191 GGD655319:GGD656191 GPZ655319:GPZ656191 GZV655319:GZV656191 HJR655319:HJR656191 HTN655319:HTN656191 IDJ655319:IDJ656191 INF655319:INF656191 IXB655319:IXB656191 JGX655319:JGX656191 JQT655319:JQT656191 KAP655319:KAP656191 KKL655319:KKL656191 KUH655319:KUH656191 LED655319:LED656191 LNZ655319:LNZ656191 LXV655319:LXV656191 MHR655319:MHR656191 MRN655319:MRN656191 NBJ655319:NBJ656191 NLF655319:NLF656191 NVB655319:NVB656191 OEX655319:OEX656191 OOT655319:OOT656191 OYP655319:OYP656191 PIL655319:PIL656191 PSH655319:PSH656191 QCD655319:QCD656191 QLZ655319:QLZ656191 QVV655319:QVV656191 RFR655319:RFR656191 RPN655319:RPN656191 RZJ655319:RZJ656191 SJF655319:SJF656191 STB655319:STB656191 TCX655319:TCX656191 TMT655319:TMT656191 TWP655319:TWP656191 UGL655319:UGL656191 UQH655319:UQH656191 VAD655319:VAD656191 VJZ655319:VJZ656191 VTV655319:VTV656191 WDR655319:WDR656191 WNN655319:WNN656191 WXJ655319:WXJ656191 BH720861:BH721733 KX720855:KX721727 UT720855:UT721727 AEP720855:AEP721727 AOL720855:AOL721727 AYH720855:AYH721727 BID720855:BID721727 BRZ720855:BRZ721727 CBV720855:CBV721727 CLR720855:CLR721727 CVN720855:CVN721727 DFJ720855:DFJ721727 DPF720855:DPF721727 DZB720855:DZB721727 EIX720855:EIX721727 EST720855:EST721727 FCP720855:FCP721727 FML720855:FML721727 FWH720855:FWH721727 GGD720855:GGD721727 GPZ720855:GPZ721727 GZV720855:GZV721727 HJR720855:HJR721727 HTN720855:HTN721727 IDJ720855:IDJ721727 INF720855:INF721727 IXB720855:IXB721727 JGX720855:JGX721727 JQT720855:JQT721727 KAP720855:KAP721727 KKL720855:KKL721727 KUH720855:KUH721727 LED720855:LED721727 LNZ720855:LNZ721727 LXV720855:LXV721727 MHR720855:MHR721727 MRN720855:MRN721727 NBJ720855:NBJ721727 NLF720855:NLF721727 NVB720855:NVB721727 OEX720855:OEX721727 OOT720855:OOT721727 OYP720855:OYP721727 PIL720855:PIL721727 PSH720855:PSH721727 QCD720855:QCD721727 QLZ720855:QLZ721727 QVV720855:QVV721727 RFR720855:RFR721727 RPN720855:RPN721727 RZJ720855:RZJ721727 SJF720855:SJF721727 STB720855:STB721727 TCX720855:TCX721727 TMT720855:TMT721727 TWP720855:TWP721727 UGL720855:UGL721727 UQH720855:UQH721727 VAD720855:VAD721727 VJZ720855:VJZ721727 VTV720855:VTV721727 WDR720855:WDR721727 WNN720855:WNN721727 WXJ720855:WXJ721727 BH786397:BH787269 KX786391:KX787263 UT786391:UT787263 AEP786391:AEP787263 AOL786391:AOL787263 AYH786391:AYH787263 BID786391:BID787263 BRZ786391:BRZ787263 CBV786391:CBV787263 CLR786391:CLR787263 CVN786391:CVN787263 DFJ786391:DFJ787263 DPF786391:DPF787263 DZB786391:DZB787263 EIX786391:EIX787263 EST786391:EST787263 FCP786391:FCP787263 FML786391:FML787263 FWH786391:FWH787263 GGD786391:GGD787263 GPZ786391:GPZ787263 GZV786391:GZV787263 HJR786391:HJR787263 HTN786391:HTN787263 IDJ786391:IDJ787263 INF786391:INF787263 IXB786391:IXB787263 JGX786391:JGX787263 JQT786391:JQT787263 KAP786391:KAP787263 KKL786391:KKL787263 KUH786391:KUH787263 LED786391:LED787263 LNZ786391:LNZ787263 LXV786391:LXV787263 MHR786391:MHR787263 MRN786391:MRN787263 NBJ786391:NBJ787263 NLF786391:NLF787263 NVB786391:NVB787263 OEX786391:OEX787263 OOT786391:OOT787263 OYP786391:OYP787263 PIL786391:PIL787263 PSH786391:PSH787263 QCD786391:QCD787263 QLZ786391:QLZ787263 QVV786391:QVV787263 RFR786391:RFR787263 RPN786391:RPN787263 RZJ786391:RZJ787263 SJF786391:SJF787263 STB786391:STB787263 TCX786391:TCX787263 TMT786391:TMT787263 TWP786391:TWP787263 UGL786391:UGL787263 UQH786391:UQH787263 VAD786391:VAD787263 VJZ786391:VJZ787263 VTV786391:VTV787263 WDR786391:WDR787263 WNN786391:WNN787263 WXJ786391:WXJ787263 BH851933:BH852805 KX851927:KX852799 UT851927:UT852799 AEP851927:AEP852799 AOL851927:AOL852799 AYH851927:AYH852799 BID851927:BID852799 BRZ851927:BRZ852799 CBV851927:CBV852799 CLR851927:CLR852799 CVN851927:CVN852799 DFJ851927:DFJ852799 DPF851927:DPF852799 DZB851927:DZB852799 EIX851927:EIX852799 EST851927:EST852799 FCP851927:FCP852799 FML851927:FML852799 FWH851927:FWH852799 GGD851927:GGD852799 GPZ851927:GPZ852799 GZV851927:GZV852799 HJR851927:HJR852799 HTN851927:HTN852799 IDJ851927:IDJ852799 INF851927:INF852799 IXB851927:IXB852799 JGX851927:JGX852799 JQT851927:JQT852799 KAP851927:KAP852799 KKL851927:KKL852799 KUH851927:KUH852799 LED851927:LED852799 LNZ851927:LNZ852799 LXV851927:LXV852799 MHR851927:MHR852799 MRN851927:MRN852799 NBJ851927:NBJ852799 NLF851927:NLF852799 NVB851927:NVB852799 OEX851927:OEX852799 OOT851927:OOT852799 OYP851927:OYP852799 PIL851927:PIL852799 PSH851927:PSH852799 QCD851927:QCD852799 QLZ851927:QLZ852799 QVV851927:QVV852799 RFR851927:RFR852799 RPN851927:RPN852799 RZJ851927:RZJ852799 SJF851927:SJF852799 STB851927:STB852799 TCX851927:TCX852799 TMT851927:TMT852799 TWP851927:TWP852799 UGL851927:UGL852799 UQH851927:UQH852799 VAD851927:VAD852799 VJZ851927:VJZ852799 VTV851927:VTV852799 WDR851927:WDR852799 WNN851927:WNN852799 WXJ851927:WXJ852799 BH917469:BH918341 KX917463:KX918335 UT917463:UT918335 AEP917463:AEP918335 AOL917463:AOL918335 AYH917463:AYH918335 BID917463:BID918335 BRZ917463:BRZ918335 CBV917463:CBV918335 CLR917463:CLR918335 CVN917463:CVN918335 DFJ917463:DFJ918335 DPF917463:DPF918335 DZB917463:DZB918335 EIX917463:EIX918335 EST917463:EST918335 FCP917463:FCP918335 FML917463:FML918335 FWH917463:FWH918335 GGD917463:GGD918335 GPZ917463:GPZ918335 GZV917463:GZV918335 HJR917463:HJR918335 HTN917463:HTN918335 IDJ917463:IDJ918335 INF917463:INF918335 IXB917463:IXB918335 JGX917463:JGX918335 JQT917463:JQT918335 KAP917463:KAP918335 KKL917463:KKL918335 KUH917463:KUH918335 LED917463:LED918335 LNZ917463:LNZ918335 LXV917463:LXV918335 MHR917463:MHR918335 MRN917463:MRN918335 NBJ917463:NBJ918335 NLF917463:NLF918335 NVB917463:NVB918335 OEX917463:OEX918335 OOT917463:OOT918335 OYP917463:OYP918335 PIL917463:PIL918335 PSH917463:PSH918335 QCD917463:QCD918335 QLZ917463:QLZ918335 QVV917463:QVV918335 RFR917463:RFR918335 RPN917463:RPN918335 RZJ917463:RZJ918335 SJF917463:SJF918335 STB917463:STB918335 TCX917463:TCX918335 TMT917463:TMT918335 TWP917463:TWP918335 UGL917463:UGL918335 UQH917463:UQH918335 VAD917463:VAD918335 VJZ917463:VJZ918335 VTV917463:VTV918335 WDR917463:WDR918335 WNN917463:WNN918335 WXJ917463:WXJ918335 BH983005:BH983877 KX982999:KX983871 UT982999:UT983871 AEP982999:AEP983871 AOL982999:AOL983871 AYH982999:AYH983871 BID982999:BID983871 BRZ982999:BRZ983871 CBV982999:CBV983871 CLR982999:CLR983871 CVN982999:CVN983871 DFJ982999:DFJ983871 DPF982999:DPF983871 DZB982999:DZB983871 EIX982999:EIX983871 EST982999:EST983871 FCP982999:FCP983871 FML982999:FML983871 FWH982999:FWH983871 GGD982999:GGD983871 GPZ982999:GPZ983871 GZV982999:GZV983871 HJR982999:HJR983871 HTN982999:HTN983871 IDJ982999:IDJ983871 INF982999:INF983871 IXB982999:IXB983871 JGX982999:JGX983871 JQT982999:JQT983871 KAP982999:KAP983871 KKL982999:KKL983871 KUH982999:KUH983871 LED982999:LED983871 LNZ982999:LNZ983871 LXV982999:LXV983871 MHR982999:MHR983871 MRN982999:MRN983871 NBJ982999:NBJ983871 NLF982999:NLF983871 NVB982999:NVB983871 OEX982999:OEX983871 OOT982999:OOT983871 OYP982999:OYP983871 PIL982999:PIL983871 PSH982999:PSH983871 QCD982999:QCD983871 QLZ982999:QLZ983871 QVV982999:QVV983871 RFR982999:RFR983871 RPN982999:RPN983871 RZJ982999:RZJ983871 SJF982999:SJF983871 STB982999:STB983871 TCX982999:TCX983871 TMT982999:TMT983871 TWP982999:TWP983871 UGL982999:UGL983871 UQH982999:UQH983871 VAD982999:VAD983871 VJZ982999:VJZ983871 VTV982999:VTV983871 WDR982999:WDR983871 WNN982999:WNN983871 WXJ982999:WXJ983871 BN65495:BN66369 LD65495:LD66369 UZ65495:UZ66369 AEV65495:AEV66369 AOR65495:AOR66369 AYN65495:AYN66369 BIJ65495:BIJ66369 BSF65495:BSF66369 CCB65495:CCB66369 CLX65495:CLX66369 CVT65495:CVT66369 DFP65495:DFP66369 DPL65495:DPL66369 DZH65495:DZH66369 EJD65495:EJD66369 ESZ65495:ESZ66369 FCV65495:FCV66369 FMR65495:FMR66369 FWN65495:FWN66369 GGJ65495:GGJ66369 GQF65495:GQF66369 HAB65495:HAB66369 HJX65495:HJX66369 HTT65495:HTT66369 IDP65495:IDP66369 INL65495:INL66369 IXH65495:IXH66369 JHD65495:JHD66369 JQZ65495:JQZ66369 KAV65495:KAV66369 KKR65495:KKR66369 KUN65495:KUN66369 LEJ65495:LEJ66369 LOF65495:LOF66369 LYB65495:LYB66369 MHX65495:MHX66369 MRT65495:MRT66369 NBP65495:NBP66369 NLL65495:NLL66369 NVH65495:NVH66369 OFD65495:OFD66369 OOZ65495:OOZ66369 OYV65495:OYV66369 PIR65495:PIR66369 PSN65495:PSN66369 QCJ65495:QCJ66369 QMF65495:QMF66369 QWB65495:QWB66369 RFX65495:RFX66369 RPT65495:RPT66369 RZP65495:RZP66369 SJL65495:SJL66369 STH65495:STH66369 TDD65495:TDD66369 TMZ65495:TMZ66369 TWV65495:TWV66369 UGR65495:UGR66369 UQN65495:UQN66369 VAJ65495:VAJ66369 VKF65495:VKF66369 VUB65495:VUB66369 WDX65495:WDX66369 WNT65495:WNT66369 WXP65495:WXP66369 BN131031:BN131905 LD131031:LD131905 UZ131031:UZ131905 AEV131031:AEV131905 AOR131031:AOR131905 AYN131031:AYN131905 BIJ131031:BIJ131905 BSF131031:BSF131905 CCB131031:CCB131905 CLX131031:CLX131905 CVT131031:CVT131905 DFP131031:DFP131905 DPL131031:DPL131905 DZH131031:DZH131905 EJD131031:EJD131905 ESZ131031:ESZ131905 FCV131031:FCV131905 FMR131031:FMR131905 FWN131031:FWN131905 GGJ131031:GGJ131905 GQF131031:GQF131905 HAB131031:HAB131905 HJX131031:HJX131905 HTT131031:HTT131905 IDP131031:IDP131905 INL131031:INL131905 IXH131031:IXH131905 JHD131031:JHD131905 JQZ131031:JQZ131905 KAV131031:KAV131905 KKR131031:KKR131905 KUN131031:KUN131905 LEJ131031:LEJ131905 LOF131031:LOF131905 LYB131031:LYB131905 MHX131031:MHX131905 MRT131031:MRT131905 NBP131031:NBP131905 NLL131031:NLL131905 NVH131031:NVH131905 OFD131031:OFD131905 OOZ131031:OOZ131905 OYV131031:OYV131905 PIR131031:PIR131905 PSN131031:PSN131905 QCJ131031:QCJ131905 QMF131031:QMF131905 QWB131031:QWB131905 RFX131031:RFX131905 RPT131031:RPT131905 RZP131031:RZP131905 SJL131031:SJL131905 STH131031:STH131905 TDD131031:TDD131905 TMZ131031:TMZ131905 TWV131031:TWV131905 UGR131031:UGR131905 UQN131031:UQN131905 VAJ131031:VAJ131905 VKF131031:VKF131905 VUB131031:VUB131905 WDX131031:WDX131905 WNT131031:WNT131905 WXP131031:WXP131905 BN196567:BN197441 LD196567:LD197441 UZ196567:UZ197441 AEV196567:AEV197441 AOR196567:AOR197441 AYN196567:AYN197441 BIJ196567:BIJ197441 BSF196567:BSF197441 CCB196567:CCB197441 CLX196567:CLX197441 CVT196567:CVT197441 DFP196567:DFP197441 DPL196567:DPL197441 DZH196567:DZH197441 EJD196567:EJD197441 ESZ196567:ESZ197441 FCV196567:FCV197441 FMR196567:FMR197441 FWN196567:FWN197441 GGJ196567:GGJ197441 GQF196567:GQF197441 HAB196567:HAB197441 HJX196567:HJX197441 HTT196567:HTT197441 IDP196567:IDP197441 INL196567:INL197441 IXH196567:IXH197441 JHD196567:JHD197441 JQZ196567:JQZ197441 KAV196567:KAV197441 KKR196567:KKR197441 KUN196567:KUN197441 LEJ196567:LEJ197441 LOF196567:LOF197441 LYB196567:LYB197441 MHX196567:MHX197441 MRT196567:MRT197441 NBP196567:NBP197441 NLL196567:NLL197441 NVH196567:NVH197441 OFD196567:OFD197441 OOZ196567:OOZ197441 OYV196567:OYV197441 PIR196567:PIR197441 PSN196567:PSN197441 QCJ196567:QCJ197441 QMF196567:QMF197441 QWB196567:QWB197441 RFX196567:RFX197441 RPT196567:RPT197441 RZP196567:RZP197441 SJL196567:SJL197441 STH196567:STH197441 TDD196567:TDD197441 TMZ196567:TMZ197441 TWV196567:TWV197441 UGR196567:UGR197441 UQN196567:UQN197441 VAJ196567:VAJ197441 VKF196567:VKF197441 VUB196567:VUB197441 WDX196567:WDX197441 WNT196567:WNT197441 WXP196567:WXP197441 BN262103:BN262977 LD262103:LD262977 UZ262103:UZ262977 AEV262103:AEV262977 AOR262103:AOR262977 AYN262103:AYN262977 BIJ262103:BIJ262977 BSF262103:BSF262977 CCB262103:CCB262977 CLX262103:CLX262977 CVT262103:CVT262977 DFP262103:DFP262977 DPL262103:DPL262977 DZH262103:DZH262977 EJD262103:EJD262977 ESZ262103:ESZ262977 FCV262103:FCV262977 FMR262103:FMR262977 FWN262103:FWN262977 GGJ262103:GGJ262977 GQF262103:GQF262977 HAB262103:HAB262977 HJX262103:HJX262977 HTT262103:HTT262977 IDP262103:IDP262977 INL262103:INL262977 IXH262103:IXH262977 JHD262103:JHD262977 JQZ262103:JQZ262977 KAV262103:KAV262977 KKR262103:KKR262977 KUN262103:KUN262977 LEJ262103:LEJ262977 LOF262103:LOF262977 LYB262103:LYB262977 MHX262103:MHX262977 MRT262103:MRT262977 NBP262103:NBP262977 NLL262103:NLL262977 NVH262103:NVH262977 OFD262103:OFD262977 OOZ262103:OOZ262977 OYV262103:OYV262977 PIR262103:PIR262977 PSN262103:PSN262977 QCJ262103:QCJ262977 QMF262103:QMF262977 QWB262103:QWB262977 RFX262103:RFX262977 RPT262103:RPT262977 RZP262103:RZP262977 SJL262103:SJL262977 STH262103:STH262977 TDD262103:TDD262977 TMZ262103:TMZ262977 TWV262103:TWV262977 UGR262103:UGR262977 UQN262103:UQN262977 VAJ262103:VAJ262977 VKF262103:VKF262977 VUB262103:VUB262977 WDX262103:WDX262977 WNT262103:WNT262977 WXP262103:WXP262977 BN327639:BN328513 LD327639:LD328513 UZ327639:UZ328513 AEV327639:AEV328513 AOR327639:AOR328513 AYN327639:AYN328513 BIJ327639:BIJ328513 BSF327639:BSF328513 CCB327639:CCB328513 CLX327639:CLX328513 CVT327639:CVT328513 DFP327639:DFP328513 DPL327639:DPL328513 DZH327639:DZH328513 EJD327639:EJD328513 ESZ327639:ESZ328513 FCV327639:FCV328513 FMR327639:FMR328513 FWN327639:FWN328513 GGJ327639:GGJ328513 GQF327639:GQF328513 HAB327639:HAB328513 HJX327639:HJX328513 HTT327639:HTT328513 IDP327639:IDP328513 INL327639:INL328513 IXH327639:IXH328513 JHD327639:JHD328513 JQZ327639:JQZ328513 KAV327639:KAV328513 KKR327639:KKR328513 KUN327639:KUN328513 LEJ327639:LEJ328513 LOF327639:LOF328513 LYB327639:LYB328513 MHX327639:MHX328513 MRT327639:MRT328513 NBP327639:NBP328513 NLL327639:NLL328513 NVH327639:NVH328513 OFD327639:OFD328513 OOZ327639:OOZ328513 OYV327639:OYV328513 PIR327639:PIR328513 PSN327639:PSN328513 QCJ327639:QCJ328513 QMF327639:QMF328513 QWB327639:QWB328513 RFX327639:RFX328513 RPT327639:RPT328513 RZP327639:RZP328513 SJL327639:SJL328513 STH327639:STH328513 TDD327639:TDD328513 TMZ327639:TMZ328513 TWV327639:TWV328513 UGR327639:UGR328513 UQN327639:UQN328513 VAJ327639:VAJ328513 VKF327639:VKF328513 VUB327639:VUB328513 WDX327639:WDX328513 WNT327639:WNT328513 WXP327639:WXP328513 BN393175:BN394049 LD393175:LD394049 UZ393175:UZ394049 AEV393175:AEV394049 AOR393175:AOR394049 AYN393175:AYN394049 BIJ393175:BIJ394049 BSF393175:BSF394049 CCB393175:CCB394049 CLX393175:CLX394049 CVT393175:CVT394049 DFP393175:DFP394049 DPL393175:DPL394049 DZH393175:DZH394049 EJD393175:EJD394049 ESZ393175:ESZ394049 FCV393175:FCV394049 FMR393175:FMR394049 FWN393175:FWN394049 GGJ393175:GGJ394049 GQF393175:GQF394049 HAB393175:HAB394049 HJX393175:HJX394049 HTT393175:HTT394049 IDP393175:IDP394049 INL393175:INL394049 IXH393175:IXH394049 JHD393175:JHD394049 JQZ393175:JQZ394049 KAV393175:KAV394049 KKR393175:KKR394049 KUN393175:KUN394049 LEJ393175:LEJ394049 LOF393175:LOF394049 LYB393175:LYB394049 MHX393175:MHX394049 MRT393175:MRT394049 NBP393175:NBP394049 NLL393175:NLL394049 NVH393175:NVH394049 OFD393175:OFD394049 OOZ393175:OOZ394049 OYV393175:OYV394049 PIR393175:PIR394049 PSN393175:PSN394049 QCJ393175:QCJ394049 QMF393175:QMF394049 QWB393175:QWB394049 RFX393175:RFX394049 RPT393175:RPT394049 RZP393175:RZP394049 SJL393175:SJL394049 STH393175:STH394049 TDD393175:TDD394049 TMZ393175:TMZ394049 TWV393175:TWV394049 UGR393175:UGR394049 UQN393175:UQN394049 VAJ393175:VAJ394049 VKF393175:VKF394049 VUB393175:VUB394049 WDX393175:WDX394049 WNT393175:WNT394049 WXP393175:WXP394049 BN458711:BN459585 LD458711:LD459585 UZ458711:UZ459585 AEV458711:AEV459585 AOR458711:AOR459585 AYN458711:AYN459585 BIJ458711:BIJ459585 BSF458711:BSF459585 CCB458711:CCB459585 CLX458711:CLX459585 CVT458711:CVT459585 DFP458711:DFP459585 DPL458711:DPL459585 DZH458711:DZH459585 EJD458711:EJD459585 ESZ458711:ESZ459585 FCV458711:FCV459585 FMR458711:FMR459585 FWN458711:FWN459585 GGJ458711:GGJ459585 GQF458711:GQF459585 HAB458711:HAB459585 HJX458711:HJX459585 HTT458711:HTT459585 IDP458711:IDP459585 INL458711:INL459585 IXH458711:IXH459585 JHD458711:JHD459585 JQZ458711:JQZ459585 KAV458711:KAV459585 KKR458711:KKR459585 KUN458711:KUN459585 LEJ458711:LEJ459585 LOF458711:LOF459585 LYB458711:LYB459585 MHX458711:MHX459585 MRT458711:MRT459585 NBP458711:NBP459585 NLL458711:NLL459585 NVH458711:NVH459585 OFD458711:OFD459585 OOZ458711:OOZ459585 OYV458711:OYV459585 PIR458711:PIR459585 PSN458711:PSN459585 QCJ458711:QCJ459585 QMF458711:QMF459585 QWB458711:QWB459585 RFX458711:RFX459585 RPT458711:RPT459585 RZP458711:RZP459585 SJL458711:SJL459585 STH458711:STH459585 TDD458711:TDD459585 TMZ458711:TMZ459585 TWV458711:TWV459585 UGR458711:UGR459585 UQN458711:UQN459585 VAJ458711:VAJ459585 VKF458711:VKF459585 VUB458711:VUB459585 WDX458711:WDX459585 WNT458711:WNT459585 WXP458711:WXP459585 BN524247:BN525121 LD524247:LD525121 UZ524247:UZ525121 AEV524247:AEV525121 AOR524247:AOR525121 AYN524247:AYN525121 BIJ524247:BIJ525121 BSF524247:BSF525121 CCB524247:CCB525121 CLX524247:CLX525121 CVT524247:CVT525121 DFP524247:DFP525121 DPL524247:DPL525121 DZH524247:DZH525121 EJD524247:EJD525121 ESZ524247:ESZ525121 FCV524247:FCV525121 FMR524247:FMR525121 FWN524247:FWN525121 GGJ524247:GGJ525121 GQF524247:GQF525121 HAB524247:HAB525121 HJX524247:HJX525121 HTT524247:HTT525121 IDP524247:IDP525121 INL524247:INL525121 IXH524247:IXH525121 JHD524247:JHD525121 JQZ524247:JQZ525121 KAV524247:KAV525121 KKR524247:KKR525121 KUN524247:KUN525121 LEJ524247:LEJ525121 LOF524247:LOF525121 LYB524247:LYB525121 MHX524247:MHX525121 MRT524247:MRT525121 NBP524247:NBP525121 NLL524247:NLL525121 NVH524247:NVH525121 OFD524247:OFD525121 OOZ524247:OOZ525121 OYV524247:OYV525121 PIR524247:PIR525121 PSN524247:PSN525121 QCJ524247:QCJ525121 QMF524247:QMF525121 QWB524247:QWB525121 RFX524247:RFX525121 RPT524247:RPT525121 RZP524247:RZP525121 SJL524247:SJL525121 STH524247:STH525121 TDD524247:TDD525121 TMZ524247:TMZ525121 TWV524247:TWV525121 UGR524247:UGR525121 UQN524247:UQN525121 VAJ524247:VAJ525121 VKF524247:VKF525121 VUB524247:VUB525121 WDX524247:WDX525121 WNT524247:WNT525121 WXP524247:WXP525121 BN589783:BN590657 LD589783:LD590657 UZ589783:UZ590657 AEV589783:AEV590657 AOR589783:AOR590657 AYN589783:AYN590657 BIJ589783:BIJ590657 BSF589783:BSF590657 CCB589783:CCB590657 CLX589783:CLX590657 CVT589783:CVT590657 DFP589783:DFP590657 DPL589783:DPL590657 DZH589783:DZH590657 EJD589783:EJD590657 ESZ589783:ESZ590657 FCV589783:FCV590657 FMR589783:FMR590657 FWN589783:FWN590657 GGJ589783:GGJ590657 GQF589783:GQF590657 HAB589783:HAB590657 HJX589783:HJX590657 HTT589783:HTT590657 IDP589783:IDP590657 INL589783:INL590657 IXH589783:IXH590657 JHD589783:JHD590657 JQZ589783:JQZ590657 KAV589783:KAV590657 KKR589783:KKR590657 KUN589783:KUN590657 LEJ589783:LEJ590657 LOF589783:LOF590657 LYB589783:LYB590657 MHX589783:MHX590657 MRT589783:MRT590657 NBP589783:NBP590657 NLL589783:NLL590657 NVH589783:NVH590657 OFD589783:OFD590657 OOZ589783:OOZ590657 OYV589783:OYV590657 PIR589783:PIR590657 PSN589783:PSN590657 QCJ589783:QCJ590657 QMF589783:QMF590657 QWB589783:QWB590657 RFX589783:RFX590657 RPT589783:RPT590657 RZP589783:RZP590657 SJL589783:SJL590657 STH589783:STH590657 TDD589783:TDD590657 TMZ589783:TMZ590657 TWV589783:TWV590657 UGR589783:UGR590657 UQN589783:UQN590657 VAJ589783:VAJ590657 VKF589783:VKF590657 VUB589783:VUB590657 WDX589783:WDX590657 WNT589783:WNT590657 WXP589783:WXP590657 BN655319:BN656193 LD655319:LD656193 UZ655319:UZ656193 AEV655319:AEV656193 AOR655319:AOR656193 AYN655319:AYN656193 BIJ655319:BIJ656193 BSF655319:BSF656193 CCB655319:CCB656193 CLX655319:CLX656193 CVT655319:CVT656193 DFP655319:DFP656193 DPL655319:DPL656193 DZH655319:DZH656193 EJD655319:EJD656193 ESZ655319:ESZ656193 FCV655319:FCV656193 FMR655319:FMR656193 FWN655319:FWN656193 GGJ655319:GGJ656193 GQF655319:GQF656193 HAB655319:HAB656193 HJX655319:HJX656193 HTT655319:HTT656193 IDP655319:IDP656193 INL655319:INL656193 IXH655319:IXH656193 JHD655319:JHD656193 JQZ655319:JQZ656193 KAV655319:KAV656193 KKR655319:KKR656193 KUN655319:KUN656193 LEJ655319:LEJ656193 LOF655319:LOF656193 LYB655319:LYB656193 MHX655319:MHX656193 MRT655319:MRT656193 NBP655319:NBP656193 NLL655319:NLL656193 NVH655319:NVH656193 OFD655319:OFD656193 OOZ655319:OOZ656193 OYV655319:OYV656193 PIR655319:PIR656193 PSN655319:PSN656193 QCJ655319:QCJ656193 QMF655319:QMF656193 QWB655319:QWB656193 RFX655319:RFX656193 RPT655319:RPT656193 RZP655319:RZP656193 SJL655319:SJL656193 STH655319:STH656193 TDD655319:TDD656193 TMZ655319:TMZ656193 TWV655319:TWV656193 UGR655319:UGR656193 UQN655319:UQN656193 VAJ655319:VAJ656193 VKF655319:VKF656193 VUB655319:VUB656193 WDX655319:WDX656193 WNT655319:WNT656193 WXP655319:WXP656193 BN720855:BN721729 LD720855:LD721729 UZ720855:UZ721729 AEV720855:AEV721729 AOR720855:AOR721729 AYN720855:AYN721729 BIJ720855:BIJ721729 BSF720855:BSF721729 CCB720855:CCB721729 CLX720855:CLX721729 CVT720855:CVT721729 DFP720855:DFP721729 DPL720855:DPL721729 DZH720855:DZH721729 EJD720855:EJD721729 ESZ720855:ESZ721729 FCV720855:FCV721729 FMR720855:FMR721729 FWN720855:FWN721729 GGJ720855:GGJ721729 GQF720855:GQF721729 HAB720855:HAB721729 HJX720855:HJX721729 HTT720855:HTT721729 IDP720855:IDP721729 INL720855:INL721729 IXH720855:IXH721729 JHD720855:JHD721729 JQZ720855:JQZ721729 KAV720855:KAV721729 KKR720855:KKR721729 KUN720855:KUN721729 LEJ720855:LEJ721729 LOF720855:LOF721729 LYB720855:LYB721729 MHX720855:MHX721729 MRT720855:MRT721729 NBP720855:NBP721729 NLL720855:NLL721729 NVH720855:NVH721729 OFD720855:OFD721729 OOZ720855:OOZ721729 OYV720855:OYV721729 PIR720855:PIR721729 PSN720855:PSN721729 QCJ720855:QCJ721729 QMF720855:QMF721729 QWB720855:QWB721729 RFX720855:RFX721729 RPT720855:RPT721729 RZP720855:RZP721729 SJL720855:SJL721729 STH720855:STH721729 TDD720855:TDD721729 TMZ720855:TMZ721729 TWV720855:TWV721729 UGR720855:UGR721729 UQN720855:UQN721729 VAJ720855:VAJ721729 VKF720855:VKF721729 VUB720855:VUB721729 WDX720855:WDX721729 WNT720855:WNT721729 WXP720855:WXP721729 BN786391:BN787265 LD786391:LD787265 UZ786391:UZ787265 AEV786391:AEV787265 AOR786391:AOR787265 AYN786391:AYN787265 BIJ786391:BIJ787265 BSF786391:BSF787265 CCB786391:CCB787265 CLX786391:CLX787265 CVT786391:CVT787265 DFP786391:DFP787265 DPL786391:DPL787265 DZH786391:DZH787265 EJD786391:EJD787265 ESZ786391:ESZ787265 FCV786391:FCV787265 FMR786391:FMR787265 FWN786391:FWN787265 GGJ786391:GGJ787265 GQF786391:GQF787265 HAB786391:HAB787265 HJX786391:HJX787265 HTT786391:HTT787265 IDP786391:IDP787265 INL786391:INL787265 IXH786391:IXH787265 JHD786391:JHD787265 JQZ786391:JQZ787265 KAV786391:KAV787265 KKR786391:KKR787265 KUN786391:KUN787265 LEJ786391:LEJ787265 LOF786391:LOF787265 LYB786391:LYB787265 MHX786391:MHX787265 MRT786391:MRT787265 NBP786391:NBP787265 NLL786391:NLL787265 NVH786391:NVH787265 OFD786391:OFD787265 OOZ786391:OOZ787265 OYV786391:OYV787265 PIR786391:PIR787265 PSN786391:PSN787265 QCJ786391:QCJ787265 QMF786391:QMF787265 QWB786391:QWB787265 RFX786391:RFX787265 RPT786391:RPT787265 RZP786391:RZP787265 SJL786391:SJL787265 STH786391:STH787265 TDD786391:TDD787265 TMZ786391:TMZ787265 TWV786391:TWV787265 UGR786391:UGR787265 UQN786391:UQN787265 VAJ786391:VAJ787265 VKF786391:VKF787265 VUB786391:VUB787265 WDX786391:WDX787265 WNT786391:WNT787265 WXP786391:WXP787265 BN851927:BN852801 LD851927:LD852801 UZ851927:UZ852801 AEV851927:AEV852801 AOR851927:AOR852801 AYN851927:AYN852801 BIJ851927:BIJ852801 BSF851927:BSF852801 CCB851927:CCB852801 CLX851927:CLX852801 CVT851927:CVT852801 DFP851927:DFP852801 DPL851927:DPL852801 DZH851927:DZH852801 EJD851927:EJD852801 ESZ851927:ESZ852801 FCV851927:FCV852801 FMR851927:FMR852801 FWN851927:FWN852801 GGJ851927:GGJ852801 GQF851927:GQF852801 HAB851927:HAB852801 HJX851927:HJX852801 HTT851927:HTT852801 IDP851927:IDP852801 INL851927:INL852801 IXH851927:IXH852801 JHD851927:JHD852801 JQZ851927:JQZ852801 KAV851927:KAV852801 KKR851927:KKR852801 KUN851927:KUN852801 LEJ851927:LEJ852801 LOF851927:LOF852801 LYB851927:LYB852801 MHX851927:MHX852801 MRT851927:MRT852801 NBP851927:NBP852801 NLL851927:NLL852801 NVH851927:NVH852801 OFD851927:OFD852801 OOZ851927:OOZ852801 OYV851927:OYV852801 PIR851927:PIR852801 PSN851927:PSN852801 QCJ851927:QCJ852801 QMF851927:QMF852801 QWB851927:QWB852801 RFX851927:RFX852801 RPT851927:RPT852801 RZP851927:RZP852801 SJL851927:SJL852801 STH851927:STH852801 TDD851927:TDD852801 TMZ851927:TMZ852801 TWV851927:TWV852801 UGR851927:UGR852801 UQN851927:UQN852801 VAJ851927:VAJ852801 VKF851927:VKF852801 VUB851927:VUB852801 WDX851927:WDX852801 WNT851927:WNT852801 WXP851927:WXP852801 BN917463:BN918337 LD917463:LD918337 UZ917463:UZ918337 AEV917463:AEV918337 AOR917463:AOR918337 AYN917463:AYN918337 BIJ917463:BIJ918337 BSF917463:BSF918337 CCB917463:CCB918337 CLX917463:CLX918337 CVT917463:CVT918337 DFP917463:DFP918337 DPL917463:DPL918337 DZH917463:DZH918337 EJD917463:EJD918337 ESZ917463:ESZ918337 FCV917463:FCV918337 FMR917463:FMR918337 FWN917463:FWN918337 GGJ917463:GGJ918337 GQF917463:GQF918337 HAB917463:HAB918337 HJX917463:HJX918337 HTT917463:HTT918337 IDP917463:IDP918337 INL917463:INL918337 IXH917463:IXH918337 JHD917463:JHD918337 JQZ917463:JQZ918337 KAV917463:KAV918337 KKR917463:KKR918337 KUN917463:KUN918337 LEJ917463:LEJ918337 LOF917463:LOF918337 LYB917463:LYB918337 MHX917463:MHX918337 MRT917463:MRT918337 NBP917463:NBP918337 NLL917463:NLL918337 NVH917463:NVH918337 OFD917463:OFD918337 OOZ917463:OOZ918337 OYV917463:OYV918337 PIR917463:PIR918337 PSN917463:PSN918337 QCJ917463:QCJ918337 QMF917463:QMF918337 QWB917463:QWB918337 RFX917463:RFX918337 RPT917463:RPT918337 RZP917463:RZP918337 SJL917463:SJL918337 STH917463:STH918337 TDD917463:TDD918337 TMZ917463:TMZ918337 TWV917463:TWV918337 UGR917463:UGR918337 UQN917463:UQN918337 VAJ917463:VAJ918337 VKF917463:VKF918337 VUB917463:VUB918337 WDX917463:WDX918337 WNT917463:WNT918337 WXP917463:WXP918337 BN982999:BN983873 LD982999:LD983873 UZ982999:UZ983873 AEV982999:AEV983873 AOR982999:AOR983873 AYN982999:AYN983873 BIJ982999:BIJ983873 BSF982999:BSF983873 CCB982999:CCB983873 CLX982999:CLX983873 CVT982999:CVT983873 DFP982999:DFP983873 DPL982999:DPL983873 DZH982999:DZH983873 EJD982999:EJD983873 ESZ982999:ESZ983873 FCV982999:FCV983873 FMR982999:FMR983873 FWN982999:FWN983873 GGJ982999:GGJ983873 GQF982999:GQF983873 HAB982999:HAB983873 HJX982999:HJX983873 HTT982999:HTT983873 IDP982999:IDP983873 INL982999:INL983873 IXH982999:IXH983873 JHD982999:JHD983873 JQZ982999:JQZ983873 KAV982999:KAV983873 KKR982999:KKR983873 KUN982999:KUN983873 LEJ982999:LEJ983873 LOF982999:LOF983873 LYB982999:LYB983873 MHX982999:MHX983873 MRT982999:MRT983873 NBP982999:NBP983873 NLL982999:NLL983873 NVH982999:NVH983873 OFD982999:OFD983873 OOZ982999:OOZ983873 OYV982999:OYV983873 PIR982999:PIR983873 PSN982999:PSN983873 QCJ982999:QCJ983873 QMF982999:QMF983873 QWB982999:QWB983873 RFX982999:RFX983873 RPT982999:RPT983873 RZP982999:RZP983873 SJL982999:SJL983873 STH982999:STH983873 TDD982999:TDD983873 TMZ982999:TMZ983873 TWV982999:TWV983873 UGR982999:UGR983873 UQN982999:UQN983873 VAJ982999:VAJ983873 VKF982999:VKF983873 VUB982999:VUB983873 WDX982999:WDX983873 WNT982999:WNT983873 WXP982999:WXP983873 BK65501:BK66373 LA65495:LA66367 UW65495:UW66367 AES65495:AES66367 AOO65495:AOO66367 AYK65495:AYK66367 BIG65495:BIG66367 BSC65495:BSC66367 CBY65495:CBY66367 CLU65495:CLU66367 CVQ65495:CVQ66367 DFM65495:DFM66367 DPI65495:DPI66367 DZE65495:DZE66367 EJA65495:EJA66367 ESW65495:ESW66367 FCS65495:FCS66367 FMO65495:FMO66367 FWK65495:FWK66367 GGG65495:GGG66367 GQC65495:GQC66367 GZY65495:GZY66367 HJU65495:HJU66367 HTQ65495:HTQ66367 IDM65495:IDM66367 INI65495:INI66367 IXE65495:IXE66367 JHA65495:JHA66367 JQW65495:JQW66367 KAS65495:KAS66367 KKO65495:KKO66367 KUK65495:KUK66367 LEG65495:LEG66367 LOC65495:LOC66367 LXY65495:LXY66367 MHU65495:MHU66367 MRQ65495:MRQ66367 NBM65495:NBM66367 NLI65495:NLI66367 NVE65495:NVE66367 OFA65495:OFA66367 OOW65495:OOW66367 OYS65495:OYS66367 PIO65495:PIO66367 PSK65495:PSK66367 QCG65495:QCG66367 QMC65495:QMC66367 QVY65495:QVY66367 RFU65495:RFU66367 RPQ65495:RPQ66367 RZM65495:RZM66367 SJI65495:SJI66367 STE65495:STE66367 TDA65495:TDA66367 TMW65495:TMW66367 TWS65495:TWS66367 UGO65495:UGO66367 UQK65495:UQK66367 VAG65495:VAG66367 VKC65495:VKC66367 VTY65495:VTY66367 WDU65495:WDU66367 WNQ65495:WNQ66367 WXM65495:WXM66367 BK131037:BK131909 LA131031:LA131903 UW131031:UW131903 AES131031:AES131903 AOO131031:AOO131903 AYK131031:AYK131903 BIG131031:BIG131903 BSC131031:BSC131903 CBY131031:CBY131903 CLU131031:CLU131903 CVQ131031:CVQ131903 DFM131031:DFM131903 DPI131031:DPI131903 DZE131031:DZE131903 EJA131031:EJA131903 ESW131031:ESW131903 FCS131031:FCS131903 FMO131031:FMO131903 FWK131031:FWK131903 GGG131031:GGG131903 GQC131031:GQC131903 GZY131031:GZY131903 HJU131031:HJU131903 HTQ131031:HTQ131903 IDM131031:IDM131903 INI131031:INI131903 IXE131031:IXE131903 JHA131031:JHA131903 JQW131031:JQW131903 KAS131031:KAS131903 KKO131031:KKO131903 KUK131031:KUK131903 LEG131031:LEG131903 LOC131031:LOC131903 LXY131031:LXY131903 MHU131031:MHU131903 MRQ131031:MRQ131903 NBM131031:NBM131903 NLI131031:NLI131903 NVE131031:NVE131903 OFA131031:OFA131903 OOW131031:OOW131903 OYS131031:OYS131903 PIO131031:PIO131903 PSK131031:PSK131903 QCG131031:QCG131903 QMC131031:QMC131903 QVY131031:QVY131903 RFU131031:RFU131903 RPQ131031:RPQ131903 RZM131031:RZM131903 SJI131031:SJI131903 STE131031:STE131903 TDA131031:TDA131903 TMW131031:TMW131903 TWS131031:TWS131903 UGO131031:UGO131903 UQK131031:UQK131903 VAG131031:VAG131903 VKC131031:VKC131903 VTY131031:VTY131903 WDU131031:WDU131903 WNQ131031:WNQ131903 WXM131031:WXM131903 BK196573:BK197445 LA196567:LA197439 UW196567:UW197439 AES196567:AES197439 AOO196567:AOO197439 AYK196567:AYK197439 BIG196567:BIG197439 BSC196567:BSC197439 CBY196567:CBY197439 CLU196567:CLU197439 CVQ196567:CVQ197439 DFM196567:DFM197439 DPI196567:DPI197439 DZE196567:DZE197439 EJA196567:EJA197439 ESW196567:ESW197439 FCS196567:FCS197439 FMO196567:FMO197439 FWK196567:FWK197439 GGG196567:GGG197439 GQC196567:GQC197439 GZY196567:GZY197439 HJU196567:HJU197439 HTQ196567:HTQ197439 IDM196567:IDM197439 INI196567:INI197439 IXE196567:IXE197439 JHA196567:JHA197439 JQW196567:JQW197439 KAS196567:KAS197439 KKO196567:KKO197439 KUK196567:KUK197439 LEG196567:LEG197439 LOC196567:LOC197439 LXY196567:LXY197439 MHU196567:MHU197439 MRQ196567:MRQ197439 NBM196567:NBM197439 NLI196567:NLI197439 NVE196567:NVE197439 OFA196567:OFA197439 OOW196567:OOW197439 OYS196567:OYS197439 PIO196567:PIO197439 PSK196567:PSK197439 QCG196567:QCG197439 QMC196567:QMC197439 QVY196567:QVY197439 RFU196567:RFU197439 RPQ196567:RPQ197439 RZM196567:RZM197439 SJI196567:SJI197439 STE196567:STE197439 TDA196567:TDA197439 TMW196567:TMW197439 TWS196567:TWS197439 UGO196567:UGO197439 UQK196567:UQK197439 VAG196567:VAG197439 VKC196567:VKC197439 VTY196567:VTY197439 WDU196567:WDU197439 WNQ196567:WNQ197439 WXM196567:WXM197439 BK262109:BK262981 LA262103:LA262975 UW262103:UW262975 AES262103:AES262975 AOO262103:AOO262975 AYK262103:AYK262975 BIG262103:BIG262975 BSC262103:BSC262975 CBY262103:CBY262975 CLU262103:CLU262975 CVQ262103:CVQ262975 DFM262103:DFM262975 DPI262103:DPI262975 DZE262103:DZE262975 EJA262103:EJA262975 ESW262103:ESW262975 FCS262103:FCS262975 FMO262103:FMO262975 FWK262103:FWK262975 GGG262103:GGG262975 GQC262103:GQC262975 GZY262103:GZY262975 HJU262103:HJU262975 HTQ262103:HTQ262975 IDM262103:IDM262975 INI262103:INI262975 IXE262103:IXE262975 JHA262103:JHA262975 JQW262103:JQW262975 KAS262103:KAS262975 KKO262103:KKO262975 KUK262103:KUK262975 LEG262103:LEG262975 LOC262103:LOC262975 LXY262103:LXY262975 MHU262103:MHU262975 MRQ262103:MRQ262975 NBM262103:NBM262975 NLI262103:NLI262975 NVE262103:NVE262975 OFA262103:OFA262975 OOW262103:OOW262975 OYS262103:OYS262975 PIO262103:PIO262975 PSK262103:PSK262975 QCG262103:QCG262975 QMC262103:QMC262975 QVY262103:QVY262975 RFU262103:RFU262975 RPQ262103:RPQ262975 RZM262103:RZM262975 SJI262103:SJI262975 STE262103:STE262975 TDA262103:TDA262975 TMW262103:TMW262975 TWS262103:TWS262975 UGO262103:UGO262975 UQK262103:UQK262975 VAG262103:VAG262975 VKC262103:VKC262975 VTY262103:VTY262975 WDU262103:WDU262975 WNQ262103:WNQ262975 WXM262103:WXM262975 BK327645:BK328517 LA327639:LA328511 UW327639:UW328511 AES327639:AES328511 AOO327639:AOO328511 AYK327639:AYK328511 BIG327639:BIG328511 BSC327639:BSC328511 CBY327639:CBY328511 CLU327639:CLU328511 CVQ327639:CVQ328511 DFM327639:DFM328511 DPI327639:DPI328511 DZE327639:DZE328511 EJA327639:EJA328511 ESW327639:ESW328511 FCS327639:FCS328511 FMO327639:FMO328511 FWK327639:FWK328511 GGG327639:GGG328511 GQC327639:GQC328511 GZY327639:GZY328511 HJU327639:HJU328511 HTQ327639:HTQ328511 IDM327639:IDM328511 INI327639:INI328511 IXE327639:IXE328511 JHA327639:JHA328511 JQW327639:JQW328511 KAS327639:KAS328511 KKO327639:KKO328511 KUK327639:KUK328511 LEG327639:LEG328511 LOC327639:LOC328511 LXY327639:LXY328511 MHU327639:MHU328511 MRQ327639:MRQ328511 NBM327639:NBM328511 NLI327639:NLI328511 NVE327639:NVE328511 OFA327639:OFA328511 OOW327639:OOW328511 OYS327639:OYS328511 PIO327639:PIO328511 PSK327639:PSK328511 QCG327639:QCG328511 QMC327639:QMC328511 QVY327639:QVY328511 RFU327639:RFU328511 RPQ327639:RPQ328511 RZM327639:RZM328511 SJI327639:SJI328511 STE327639:STE328511 TDA327639:TDA328511 TMW327639:TMW328511 TWS327639:TWS328511 UGO327639:UGO328511 UQK327639:UQK328511 VAG327639:VAG328511 VKC327639:VKC328511 VTY327639:VTY328511 WDU327639:WDU328511 WNQ327639:WNQ328511 WXM327639:WXM328511 BK393181:BK394053 LA393175:LA394047 UW393175:UW394047 AES393175:AES394047 AOO393175:AOO394047 AYK393175:AYK394047 BIG393175:BIG394047 BSC393175:BSC394047 CBY393175:CBY394047 CLU393175:CLU394047 CVQ393175:CVQ394047 DFM393175:DFM394047 DPI393175:DPI394047 DZE393175:DZE394047 EJA393175:EJA394047 ESW393175:ESW394047 FCS393175:FCS394047 FMO393175:FMO394047 FWK393175:FWK394047 GGG393175:GGG394047 GQC393175:GQC394047 GZY393175:GZY394047 HJU393175:HJU394047 HTQ393175:HTQ394047 IDM393175:IDM394047 INI393175:INI394047 IXE393175:IXE394047 JHA393175:JHA394047 JQW393175:JQW394047 KAS393175:KAS394047 KKO393175:KKO394047 KUK393175:KUK394047 LEG393175:LEG394047 LOC393175:LOC394047 LXY393175:LXY394047 MHU393175:MHU394047 MRQ393175:MRQ394047 NBM393175:NBM394047 NLI393175:NLI394047 NVE393175:NVE394047 OFA393175:OFA394047 OOW393175:OOW394047 OYS393175:OYS394047 PIO393175:PIO394047 PSK393175:PSK394047 QCG393175:QCG394047 QMC393175:QMC394047 QVY393175:QVY394047 RFU393175:RFU394047 RPQ393175:RPQ394047 RZM393175:RZM394047 SJI393175:SJI394047 STE393175:STE394047 TDA393175:TDA394047 TMW393175:TMW394047 TWS393175:TWS394047 UGO393175:UGO394047 UQK393175:UQK394047 VAG393175:VAG394047 VKC393175:VKC394047 VTY393175:VTY394047 WDU393175:WDU394047 WNQ393175:WNQ394047 WXM393175:WXM394047 BK458717:BK459589 LA458711:LA459583 UW458711:UW459583 AES458711:AES459583 AOO458711:AOO459583 AYK458711:AYK459583 BIG458711:BIG459583 BSC458711:BSC459583 CBY458711:CBY459583 CLU458711:CLU459583 CVQ458711:CVQ459583 DFM458711:DFM459583 DPI458711:DPI459583 DZE458711:DZE459583 EJA458711:EJA459583 ESW458711:ESW459583 FCS458711:FCS459583 FMO458711:FMO459583 FWK458711:FWK459583 GGG458711:GGG459583 GQC458711:GQC459583 GZY458711:GZY459583 HJU458711:HJU459583 HTQ458711:HTQ459583 IDM458711:IDM459583 INI458711:INI459583 IXE458711:IXE459583 JHA458711:JHA459583 JQW458711:JQW459583 KAS458711:KAS459583 KKO458711:KKO459583 KUK458711:KUK459583 LEG458711:LEG459583 LOC458711:LOC459583 LXY458711:LXY459583 MHU458711:MHU459583 MRQ458711:MRQ459583 NBM458711:NBM459583 NLI458711:NLI459583 NVE458711:NVE459583 OFA458711:OFA459583 OOW458711:OOW459583 OYS458711:OYS459583 PIO458711:PIO459583 PSK458711:PSK459583 QCG458711:QCG459583 QMC458711:QMC459583 QVY458711:QVY459583 RFU458711:RFU459583 RPQ458711:RPQ459583 RZM458711:RZM459583 SJI458711:SJI459583 STE458711:STE459583 TDA458711:TDA459583 TMW458711:TMW459583 TWS458711:TWS459583 UGO458711:UGO459583 UQK458711:UQK459583 VAG458711:VAG459583 VKC458711:VKC459583 VTY458711:VTY459583 WDU458711:WDU459583 WNQ458711:WNQ459583 WXM458711:WXM459583 BK524253:BK525125 LA524247:LA525119 UW524247:UW525119 AES524247:AES525119 AOO524247:AOO525119 AYK524247:AYK525119 BIG524247:BIG525119 BSC524247:BSC525119 CBY524247:CBY525119 CLU524247:CLU525119 CVQ524247:CVQ525119 DFM524247:DFM525119 DPI524247:DPI525119 DZE524247:DZE525119 EJA524247:EJA525119 ESW524247:ESW525119 FCS524247:FCS525119 FMO524247:FMO525119 FWK524247:FWK525119 GGG524247:GGG525119 GQC524247:GQC525119 GZY524247:GZY525119 HJU524247:HJU525119 HTQ524247:HTQ525119 IDM524247:IDM525119 INI524247:INI525119 IXE524247:IXE525119 JHA524247:JHA525119 JQW524247:JQW525119 KAS524247:KAS525119 KKO524247:KKO525119 KUK524247:KUK525119 LEG524247:LEG525119 LOC524247:LOC525119 LXY524247:LXY525119 MHU524247:MHU525119 MRQ524247:MRQ525119 NBM524247:NBM525119 NLI524247:NLI525119 NVE524247:NVE525119 OFA524247:OFA525119 OOW524247:OOW525119 OYS524247:OYS525119 PIO524247:PIO525119 PSK524247:PSK525119 QCG524247:QCG525119 QMC524247:QMC525119 QVY524247:QVY525119 RFU524247:RFU525119 RPQ524247:RPQ525119 RZM524247:RZM525119 SJI524247:SJI525119 STE524247:STE525119 TDA524247:TDA525119 TMW524247:TMW525119 TWS524247:TWS525119 UGO524247:UGO525119 UQK524247:UQK525119 VAG524247:VAG525119 VKC524247:VKC525119 VTY524247:VTY525119 WDU524247:WDU525119 WNQ524247:WNQ525119 WXM524247:WXM525119 BK589789:BK590661 LA589783:LA590655 UW589783:UW590655 AES589783:AES590655 AOO589783:AOO590655 AYK589783:AYK590655 BIG589783:BIG590655 BSC589783:BSC590655 CBY589783:CBY590655 CLU589783:CLU590655 CVQ589783:CVQ590655 DFM589783:DFM590655 DPI589783:DPI590655 DZE589783:DZE590655 EJA589783:EJA590655 ESW589783:ESW590655 FCS589783:FCS590655 FMO589783:FMO590655 FWK589783:FWK590655 GGG589783:GGG590655 GQC589783:GQC590655 GZY589783:GZY590655 HJU589783:HJU590655 HTQ589783:HTQ590655 IDM589783:IDM590655 INI589783:INI590655 IXE589783:IXE590655 JHA589783:JHA590655 JQW589783:JQW590655 KAS589783:KAS590655 KKO589783:KKO590655 KUK589783:KUK590655 LEG589783:LEG590655 LOC589783:LOC590655 LXY589783:LXY590655 MHU589783:MHU590655 MRQ589783:MRQ590655 NBM589783:NBM590655 NLI589783:NLI590655 NVE589783:NVE590655 OFA589783:OFA590655 OOW589783:OOW590655 OYS589783:OYS590655 PIO589783:PIO590655 PSK589783:PSK590655 QCG589783:QCG590655 QMC589783:QMC590655 QVY589783:QVY590655 RFU589783:RFU590655 RPQ589783:RPQ590655 RZM589783:RZM590655 SJI589783:SJI590655 STE589783:STE590655 TDA589783:TDA590655 TMW589783:TMW590655 TWS589783:TWS590655 UGO589783:UGO590655 UQK589783:UQK590655 VAG589783:VAG590655 VKC589783:VKC590655 VTY589783:VTY590655 WDU589783:WDU590655 WNQ589783:WNQ590655 WXM589783:WXM590655 BK655325:BK656197 LA655319:LA656191 UW655319:UW656191 AES655319:AES656191 AOO655319:AOO656191 AYK655319:AYK656191 BIG655319:BIG656191 BSC655319:BSC656191 CBY655319:CBY656191 CLU655319:CLU656191 CVQ655319:CVQ656191 DFM655319:DFM656191 DPI655319:DPI656191 DZE655319:DZE656191 EJA655319:EJA656191 ESW655319:ESW656191 FCS655319:FCS656191 FMO655319:FMO656191 FWK655319:FWK656191 GGG655319:GGG656191 GQC655319:GQC656191 GZY655319:GZY656191 HJU655319:HJU656191 HTQ655319:HTQ656191 IDM655319:IDM656191 INI655319:INI656191 IXE655319:IXE656191 JHA655319:JHA656191 JQW655319:JQW656191 KAS655319:KAS656191 KKO655319:KKO656191 KUK655319:KUK656191 LEG655319:LEG656191 LOC655319:LOC656191 LXY655319:LXY656191 MHU655319:MHU656191 MRQ655319:MRQ656191 NBM655319:NBM656191 NLI655319:NLI656191 NVE655319:NVE656191 OFA655319:OFA656191 OOW655319:OOW656191 OYS655319:OYS656191 PIO655319:PIO656191 PSK655319:PSK656191 QCG655319:QCG656191 QMC655319:QMC656191 QVY655319:QVY656191 RFU655319:RFU656191 RPQ655319:RPQ656191 RZM655319:RZM656191 SJI655319:SJI656191 STE655319:STE656191 TDA655319:TDA656191 TMW655319:TMW656191 TWS655319:TWS656191 UGO655319:UGO656191 UQK655319:UQK656191 VAG655319:VAG656191 VKC655319:VKC656191 VTY655319:VTY656191 WDU655319:WDU656191 WNQ655319:WNQ656191 WXM655319:WXM656191 BK720861:BK721733 LA720855:LA721727 UW720855:UW721727 AES720855:AES721727 AOO720855:AOO721727 AYK720855:AYK721727 BIG720855:BIG721727 BSC720855:BSC721727 CBY720855:CBY721727 CLU720855:CLU721727 CVQ720855:CVQ721727 DFM720855:DFM721727 DPI720855:DPI721727 DZE720855:DZE721727 EJA720855:EJA721727 ESW720855:ESW721727 FCS720855:FCS721727 FMO720855:FMO721727 FWK720855:FWK721727 GGG720855:GGG721727 GQC720855:GQC721727 GZY720855:GZY721727 HJU720855:HJU721727 HTQ720855:HTQ721727 IDM720855:IDM721727 INI720855:INI721727 IXE720855:IXE721727 JHA720855:JHA721727 JQW720855:JQW721727 KAS720855:KAS721727 KKO720855:KKO721727 KUK720855:KUK721727 LEG720855:LEG721727 LOC720855:LOC721727 LXY720855:LXY721727 MHU720855:MHU721727 MRQ720855:MRQ721727 NBM720855:NBM721727 NLI720855:NLI721727 NVE720855:NVE721727 OFA720855:OFA721727 OOW720855:OOW721727 OYS720855:OYS721727 PIO720855:PIO721727 PSK720855:PSK721727 QCG720855:QCG721727 QMC720855:QMC721727 QVY720855:QVY721727 RFU720855:RFU721727 RPQ720855:RPQ721727 RZM720855:RZM721727 SJI720855:SJI721727 STE720855:STE721727 TDA720855:TDA721727 TMW720855:TMW721727 TWS720855:TWS721727 UGO720855:UGO721727 UQK720855:UQK721727 VAG720855:VAG721727 VKC720855:VKC721727 VTY720855:VTY721727 WDU720855:WDU721727 WNQ720855:WNQ721727 WXM720855:WXM721727 BK786397:BK787269 LA786391:LA787263 UW786391:UW787263 AES786391:AES787263 AOO786391:AOO787263 AYK786391:AYK787263 BIG786391:BIG787263 BSC786391:BSC787263 CBY786391:CBY787263 CLU786391:CLU787263 CVQ786391:CVQ787263 DFM786391:DFM787263 DPI786391:DPI787263 DZE786391:DZE787263 EJA786391:EJA787263 ESW786391:ESW787263 FCS786391:FCS787263 FMO786391:FMO787263 FWK786391:FWK787263 GGG786391:GGG787263 GQC786391:GQC787263 GZY786391:GZY787263 HJU786391:HJU787263 HTQ786391:HTQ787263 IDM786391:IDM787263 INI786391:INI787263 IXE786391:IXE787263 JHA786391:JHA787263 JQW786391:JQW787263 KAS786391:KAS787263 KKO786391:KKO787263 KUK786391:KUK787263 LEG786391:LEG787263 LOC786391:LOC787263 LXY786391:LXY787263 MHU786391:MHU787263 MRQ786391:MRQ787263 NBM786391:NBM787263 NLI786391:NLI787263 NVE786391:NVE787263 OFA786391:OFA787263 OOW786391:OOW787263 OYS786391:OYS787263 PIO786391:PIO787263 PSK786391:PSK787263 QCG786391:QCG787263 QMC786391:QMC787263 QVY786391:QVY787263 RFU786391:RFU787263 RPQ786391:RPQ787263 RZM786391:RZM787263 SJI786391:SJI787263 STE786391:STE787263 TDA786391:TDA787263 TMW786391:TMW787263 TWS786391:TWS787263 UGO786391:UGO787263 UQK786391:UQK787263 VAG786391:VAG787263 VKC786391:VKC787263 VTY786391:VTY787263 WDU786391:WDU787263 WNQ786391:WNQ787263 WXM786391:WXM787263 BK851933:BK852805 LA851927:LA852799 UW851927:UW852799 AES851927:AES852799 AOO851927:AOO852799 AYK851927:AYK852799 BIG851927:BIG852799 BSC851927:BSC852799 CBY851927:CBY852799 CLU851927:CLU852799 CVQ851927:CVQ852799 DFM851927:DFM852799 DPI851927:DPI852799 DZE851927:DZE852799 EJA851927:EJA852799 ESW851927:ESW852799 FCS851927:FCS852799 FMO851927:FMO852799 FWK851927:FWK852799 GGG851927:GGG852799 GQC851927:GQC852799 GZY851927:GZY852799 HJU851927:HJU852799 HTQ851927:HTQ852799 IDM851927:IDM852799 INI851927:INI852799 IXE851927:IXE852799 JHA851927:JHA852799 JQW851927:JQW852799 KAS851927:KAS852799 KKO851927:KKO852799 KUK851927:KUK852799 LEG851927:LEG852799 LOC851927:LOC852799 LXY851927:LXY852799 MHU851927:MHU852799 MRQ851927:MRQ852799 NBM851927:NBM852799 NLI851927:NLI852799 NVE851927:NVE852799 OFA851927:OFA852799 OOW851927:OOW852799 OYS851927:OYS852799 PIO851927:PIO852799 PSK851927:PSK852799 QCG851927:QCG852799 QMC851927:QMC852799 QVY851927:QVY852799 RFU851927:RFU852799 RPQ851927:RPQ852799 RZM851927:RZM852799 SJI851927:SJI852799 STE851927:STE852799 TDA851927:TDA852799 TMW851927:TMW852799 TWS851927:TWS852799 UGO851927:UGO852799 UQK851927:UQK852799 VAG851927:VAG852799 VKC851927:VKC852799 VTY851927:VTY852799 WDU851927:WDU852799 WNQ851927:WNQ852799 WXM851927:WXM852799 BK917469:BK918341 LA917463:LA918335 UW917463:UW918335 AES917463:AES918335 AOO917463:AOO918335 AYK917463:AYK918335 BIG917463:BIG918335 BSC917463:BSC918335 CBY917463:CBY918335 CLU917463:CLU918335 CVQ917463:CVQ918335 DFM917463:DFM918335 DPI917463:DPI918335 DZE917463:DZE918335 EJA917463:EJA918335 ESW917463:ESW918335 FCS917463:FCS918335 FMO917463:FMO918335 FWK917463:FWK918335 GGG917463:GGG918335 GQC917463:GQC918335 GZY917463:GZY918335 HJU917463:HJU918335 HTQ917463:HTQ918335 IDM917463:IDM918335 INI917463:INI918335 IXE917463:IXE918335 JHA917463:JHA918335 JQW917463:JQW918335 KAS917463:KAS918335 KKO917463:KKO918335 KUK917463:KUK918335 LEG917463:LEG918335 LOC917463:LOC918335 LXY917463:LXY918335 MHU917463:MHU918335 MRQ917463:MRQ918335 NBM917463:NBM918335 NLI917463:NLI918335 NVE917463:NVE918335 OFA917463:OFA918335 OOW917463:OOW918335 OYS917463:OYS918335 PIO917463:PIO918335 PSK917463:PSK918335 QCG917463:QCG918335 QMC917463:QMC918335 QVY917463:QVY918335 RFU917463:RFU918335 RPQ917463:RPQ918335 RZM917463:RZM918335 SJI917463:SJI918335 STE917463:STE918335 TDA917463:TDA918335 TMW917463:TMW918335 TWS917463:TWS918335 UGO917463:UGO918335 UQK917463:UQK918335 VAG917463:VAG918335 VKC917463:VKC918335 VTY917463:VTY918335 WDU917463:WDU918335 WNQ917463:WNQ918335 WXM917463:WXM918335 BK983005:BK983877 LA982999:LA983871 UW982999:UW983871 AES982999:AES983871 AOO982999:AOO983871 AYK982999:AYK983871 BIG982999:BIG983871 BSC982999:BSC983871 CBY982999:CBY983871 CLU982999:CLU983871 CVQ982999:CVQ983871 DFM982999:DFM983871 DPI982999:DPI983871 DZE982999:DZE983871 EJA982999:EJA983871 ESW982999:ESW983871 FCS982999:FCS983871 FMO982999:FMO983871 FWK982999:FWK983871 GGG982999:GGG983871 GQC982999:GQC983871 GZY982999:GZY983871 HJU982999:HJU983871 HTQ982999:HTQ983871 IDM982999:IDM983871 INI982999:INI983871 IXE982999:IXE983871 JHA982999:JHA983871 JQW982999:JQW983871 KAS982999:KAS983871 KKO982999:KKO983871 KUK982999:KUK983871 LEG982999:LEG983871 LOC982999:LOC983871 LXY982999:LXY983871 MHU982999:MHU983871 MRQ982999:MRQ983871 NBM982999:NBM983871 NLI982999:NLI983871 NVE982999:NVE983871 OFA982999:OFA983871 OOW982999:OOW983871 OYS982999:OYS983871 PIO982999:PIO983871 PSK982999:PSK983871 QCG982999:QCG983871 QMC982999:QMC983871 QVY982999:QVY983871 RFU982999:RFU983871 RPQ982999:RPQ983871 RZM982999:RZM983871 SJI982999:SJI983871 STE982999:STE983871 TDA982999:TDA983871 TMW982999:TMW983871 TWS982999:TWS983871 UGO982999:UGO983871 UQK982999:UQK983871 VAG982999:VAG983871 VKC982999:VKC983871 VTY982999:VTY983871 WDU982999:WDU983871 WNQ982999:WNQ983871 WXM982999:WXM983871 BK43:BK837 BH43:BH837 BN37:BN833 WXM37:WXM831 WNQ37:WNQ831 WDU37:WDU831 VTY37:VTY831 VKC37:VKC831 VAG37:VAG831 UQK37:UQK831 UGO37:UGO831 TWS37:TWS831 TMW37:TMW831 TDA37:TDA831 STE37:STE831 SJI37:SJI831 RZM37:RZM831 RPQ37:RPQ831 RFU37:RFU831 QVY37:QVY831 QMC37:QMC831 QCG37:QCG831 PSK37:PSK831 PIO37:PIO831 OYS37:OYS831 OOW37:OOW831 OFA37:OFA831 NVE37:NVE831 NLI37:NLI831 NBM37:NBM831 MRQ37:MRQ831 MHU37:MHU831 LXY37:LXY831 LOC37:LOC831 LEG37:LEG831 KUK37:KUK831 KKO37:KKO831 KAS37:KAS831 JQW37:JQW831 JHA37:JHA831 IXE37:IXE831 INI37:INI831 IDM37:IDM831 HTQ37:HTQ831 HJU37:HJU831 GZY37:GZY831 GQC37:GQC831 GGG37:GGG831 FWK37:FWK831 FMO37:FMO831 FCS37:FCS831 ESW37:ESW831 EJA37:EJA831 DZE37:DZE831 DPI37:DPI831 DFM37:DFM831 CVQ37:CVQ831 CLU37:CLU831 CBY37:CBY831 BSC37:BSC831 BIG37:BIG831 AYK37:AYK831 AOO37:AOO831 AES37:AES831 UW37:UW831 LA37:LA831 WXP37:WXP833 WNT37:WNT833 WDX37:WDX833 VUB37:VUB833 VKF37:VKF833 VAJ37:VAJ833 UQN37:UQN833 UGR37:UGR833 TWV37:TWV833 TMZ37:TMZ833 TDD37:TDD833 STH37:STH833 SJL37:SJL833 RZP37:RZP833 RPT37:RPT833 RFX37:RFX833 QWB37:QWB833 QMF37:QMF833 QCJ37:QCJ833 PSN37:PSN833 PIR37:PIR833 OYV37:OYV833 OOZ37:OOZ833 OFD37:OFD833 NVH37:NVH833 NLL37:NLL833 NBP37:NBP833 MRT37:MRT833 MHX37:MHX833 LYB37:LYB833 LOF37:LOF833 LEJ37:LEJ833 KUN37:KUN833 KKR37:KKR833 KAV37:KAV833 JQZ37:JQZ833 JHD37:JHD833 IXH37:IXH833 INL37:INL833 IDP37:IDP833 HTT37:HTT833 HJX37:HJX833 HAB37:HAB833 GQF37:GQF833 GGJ37:GGJ833 FWN37:FWN833 FMR37:FMR833 FCV37:FCV833 ESZ37:ESZ833 EJD37:EJD833 DZH37:DZH833 DPL37:DPL833 DFP37:DFP833 CVT37:CVT833 CLX37:CLX833 CCB37:CCB833 BSF37:BSF833 BIJ37:BIJ833 AYN37:AYN833 AOR37:AOR833 AEV37:AEV833 UZ37:UZ833 LD37:LD833 WXJ37:WXJ831 WNN37:WNN831 WDR37:WDR831 VTV37:VTV831 VJZ37:VJZ831 VAD37:VAD831 UQH37:UQH831 UGL37:UGL831 TWP37:TWP831 TMT37:TMT831 TCX37:TCX831 STB37:STB831 SJF37:SJF831 RZJ37:RZJ831 RPN37:RPN831 RFR37:RFR831 QVV37:QVV831 QLZ37:QLZ831 QCD37:QCD831 PSH37:PSH831 PIL37:PIL831 OYP37:OYP831 OOT37:OOT831 OEX37:OEX831 NVB37:NVB831 NLF37:NLF831 NBJ37:NBJ831 MRN37:MRN831 MHR37:MHR831 LXV37:LXV831 LNZ37:LNZ831 LED37:LED831 KUH37:KUH831 KKL37:KKL831 KAP37:KAP831 JQT37:JQT831 JGX37:JGX831 IXB37:IXB831 INF37:INF831 IDJ37:IDJ831 HTN37:HTN831 HJR37:HJR831 GZV37:GZV831 GPZ37:GPZ831 GGD37:GGD831 FWH37:FWH831 FML37:FML831 FCP37:FCP831 EST37:EST831 EIX37:EIX831 DZB37:DZB831 DPF37:DPF831 DFJ37:DFJ831 CVN37:CVN831 CLR37:CLR831 CBV37:CBV831 BRZ37:BRZ831 BID37:BID831 AYH37:AYH831 AOL37:AOL831 AEP37:AEP831 UT37:UT831 KX37:KX831 BID14:BID15 WEA27 VUE27 VKI27 VAM27 UQQ27 UGU27 TWY27 TNC27 TDG27 STK27 SJO27 RZS27 RPW27 RGA27 QWE27 QMI27 QCM27 PSQ27 PIU27 OYY27 OPC27 OFG27 NVK27 NLO27 NBS27 MRW27 MIA27 LYE27 LOI27 LEM27 KUQ27 KKU27 KAY27 JRC27 JHG27 IXK27 INO27 IDS27 HTW27 HKA27 HAE27 GQI27 GGM27 FWQ27 FMU27 FCY27 ETC27 EJG27 DZK27 DPO27 DFS27 CVW27 CMA27 CCE27 BSI27 BIM27 AYQ27 AOU27 AEY27 VC27 BH8:BH10 BG11:BG12 LG27 WXV27 WNZ27 WED27 VUH27 VKL27 VAP27 UQT27 UGX27 TXB27 TNF27 TDJ27 STN27 SJR27 RZV27 RPZ27 RGD27 QWH27 QML27 QCP27 PST27 PIX27 OZB27 OPF27 OFJ27 NVN27 NLR27 NBV27 MRZ27 MID27 LYH27 LOL27 LEP27 KUT27 KKX27 KBB27 JRF27 JHJ27 IXN27 INR27 IDV27 HTZ27 HKD27 HAH27 GQL27 GGP27 FWT27 FMX27 FDB27 ETF27 EJJ27 DZN27 DPR27 DFV27 CVZ27 CMD27 CCH27 BSL27 BIP27 AYT27 AOX27 AFB27 VF27 LJ27 WXP27 WNT27 WDX27 VUB27 VKF27 VAJ27 UQN27 UGR27 TWV27 TMZ27 TDD27 STH27 SJL27 RZP27 RPT27 RFX27 QWB27 QMF27 QCJ27 PSN27 PIR27 OYV27 OOZ27 OFD27 NVH27 NLL27 NBP27 MRT27 MHX27 LYB27 LOF27 LEJ27 KUN27 KKR27 KAV27 JQZ27 JHD27 IXH27 INL27 IDP27 HTT27 HJX27 HAB27 GQF27 GGJ27 FWN27 FMR27 FCV27 ESZ27 EJD27 DZH27 DPL27 DFP27 CVT27 CLX27 CCB27 BSF27 BIJ27 AYN27 AOR27 AEV27 UZ27 LD27 WXS27 WNW27 BJ11:BJ12 BRZ14:BRZ15 VKK16 VAO16 UQS16 UGW16 TXA16 TNE16 TDI16 STM16 SJQ16 RZU16 RPY16 RGC16 QWG16 QMK16 QCO16 PSS16 PIW16 OZA16 OPE16 OFI16 NVM16 NLQ16 NBU16 MRY16 MIC16 LYG16 LOK16 LEO16 KUS16 KKW16 KBA16 JRE16 JHI16 IXM16 INQ16 IDU16 HTY16 HKC16 HAG16 GQK16 GGO16 FWS16 FMW16 FDA16 ETE16 EJI16 DZM16 DPQ16 DFU16 CVY16 CMC16 CCG16 BSK16 BIO16 AYS16 AOW16 AFA16 VE16 LI16 WXX16 WOB16 WEF16 VUJ16 VKN16 VAR16 UQV16 UGZ16 TXD16 TNH16 TDL16 STP16 SJT16 RZX16 RQB16 RGF16 QWJ16 QMN16 QCR16 PSV16 PIZ16 OZD16 OPH16 OFL16 NVP16 NLT16 NBX16 MSB16 MIF16 LYJ16 LON16 LER16 KUV16 KKZ16 KBD16 JRH16 JHL16 IXP16 INT16 IDX16 HUB16 HKF16 HAJ16 GQN16 GGR16 FWV16 FMZ16 FDD16 ETH16 EJL16 DZP16 DPT16 DFX16 CWB16 CMF16 CCJ16 BSN16 BIR16 AYV16 AOZ16 AFD16 VH16 LL16 WXR16 WNV16 WDZ16 VUD16 VKH16 VAL16 UQP16 UGT16 TWX16 TNB16 TDF16 STJ16 SJN16 RZR16 RPV16 RFZ16 QWD16 QMH16 QCL16 PSP16 PIT16 OYX16 OPB16 OFF16 NVJ16 NLN16 NBR16 MRV16 MHZ16 LYD16 LOH16 LEL16 KUP16 KKT16 KAX16 JRB16 JHF16 IXJ16 INN16 IDR16 HTV16 HJZ16 HAD16 GQH16 GGL16 FWP16 FMT16 FCX16 ETB16 EJF16 DZJ16 DPN16 DFR16 CVV16 CLZ16 CCD16 BSH16 BIL16 AYP16 AOT16 AEX16 VB16 LF16 WXU16 WNY16 WEC16 BN14:BN16 BK8:BK10 BQ20 BK21:BK22 BI20 BL20 BO20 UQI30 CBV14:CBV15 CLR14:CLR15 CVN14:CVN15 DFJ14:DFJ15 DPF14:DPF15 DZB14:DZB15 EIX14:EIX15 EST14:EST15 FCP14:FCP15 FML14:FML15 FWH14:FWH15 GGD14:GGD15 GPZ14:GPZ15 GZV14:GZV15 HJR14:HJR15 HTN14:HTN15 IDJ14:IDJ15 INF14:INF15 IXB14:IXB15 JGX14:JGX15 JQT14:JQT15 KAP14:KAP15 KKL14:KKL15 KUH14:KUH15 LED14:LED15 LNZ14:LNZ15 LXV14:LXV15 MHR14:MHR15 MRN14:MRN15 NBJ14:NBJ15 NLF14:NLF15 NVB14:NVB15 OEX14:OEX15 OOT14:OOT15 OYP14:OYP15 PIL14:PIL15 PSH14:PSH15 QCD14:QCD15 QLZ14:QLZ15 QVV14:QVV15 RFR14:RFR15 RPN14:RPN15 RZJ14:RZJ15 SJF14:SJF15 STB14:STB15 TCX14:TCX15 TMT14:TMT15 TWP14:TWP15 UGL14:UGL15 UQH14:UQH15 VAD14:VAD15 VJZ14:VJZ15 VTV14:VTV15 WDR14:WDR15 WNN14:WNN15 WXJ14:WXJ15 KX14:KX15 UT14:UT15 AEP14:AEP15 AYH14:AYH15 LD14:LD15 UZ14:UZ15 AEV14:AEV15 AOR14:AOR15 AYN14:AYN15 BIJ14:BIJ15 BSF14:BSF15 CCB14:CCB15 CLX14:CLX15 CVT14:CVT15 DFP14:DFP15 DPL14:DPL15 DZH14:DZH15 EJD14:EJD15 ESZ14:ESZ15 FCV14:FCV15 FMR14:FMR15 FWN14:FWN15 GGJ14:GGJ15 GQF14:GQF15 HAB14:HAB15 HJX14:HJX15 HTT14:HTT15 IDP14:IDP15 INL14:INL15 IXH14:IXH15 JHD14:JHD15 JQZ14:JQZ15 KAV14:KAV15 KKR14:KKR15 KUN14:KUN15 LEJ14:LEJ15 LOF14:LOF15 LYB14:LYB15 MHX14:MHX15 MRT14:MRT15 NBP14:NBP15 NLL14:NLL15 NVH14:NVH15 OFD14:OFD15 OOZ14:OOZ15 OYV14:OYV15 PIR14:PIR15 PSN14:PSN15 QCJ14:QCJ15 QMF14:QMF15 QWB14:QWB15 RFX14:RFX15 RPT14:RPT15 RZP14:RZP15 SJL14:SJL15 STH14:STH15 TDD14:TDD15 TMZ14:TMZ15 TWV14:TWV15 UGR14:UGR15 UQN14:UQN15 VAJ14:VAJ15 VKF14:VKF15 VUB14:VUB15 WDX14:WDX15 WNT14:WNT15 WXP14:WXP15 AES14:AES15 UW14:UW15 LA14:LA15 AOO14:AOO15 AYK14:AYK15 BIG14:BIG15 BSC14:BSC15 CBY14:CBY15 CLU14:CLU15 CVQ14:CVQ15 DFM14:DFM15 DPI14:DPI15 DZE14:DZE15 EJA14:EJA15 ESW14:ESW15 FCS14:FCS15 FMO14:FMO15 FWK14:FWK15 GGG14:GGG15 GQC14:GQC15 GZY14:GZY15 HJU14:HJU15 HTQ14:HTQ15 IDM14:IDM15 INI14:INI15 IXE14:IXE15 JHA14:JHA15 JQW14:JQW15 KAS14:KAS15 KKO14:KKO15 KUK14:KUK15 LEG14:LEG15 LOC14:LOC15 LXY14:LXY15 MHU14:MHU15 MRQ14:MRQ15 NBM14:NBM15 NLI14:NLI15 NVE14:NVE15 OFA14:OFA15 OOW14:OOW15 OYS14:OYS15 PIO14:PIO15 PSK14:PSK15 QCG14:QCG15 QMC14:QMC15 QVY14:QVY15 RFU14:RFU15 RPQ14:RPQ15 RZM14:RZM15 SJI14:SJI15 STE14:STE15 TDA14:TDA15 TMW14:TMW15 TWS14:TWS15 UGO14:UGO15 UQK14:UQK15 VAG14:VAG15 VKC14:VKC15 VTY14:VTY15 WDU14:WDU15 WNQ14:WNQ15 WXM14:WXM15 AOL14:AOL15 UQI33 VAE30 BJ30 VKA30 VTW30 WDS30 WNO30 WXK30 KV30 UR30 AEN30 AOJ30 AYF30 BIB30 BRX30 CBT30 CLP30 CVL30 DFH30 DPD30 DYZ30 EIV30 ESR30 FCN30 FMJ30 FWF30 GGB30 GPX30 GZT30 HJP30 HTL30 IDH30 IND30 IWZ30 JGV30 JQR30 KAN30 KKJ30 KUF30 LEB30 LNX30 LXT30 MHP30 MRL30 NBH30 NLD30 NUZ30 OEV30 OOR30 OYN30 PIJ30 PSF30 QCB30 QLX30 QVT30 RFP30 RPL30 RZH30 SJD30 SSZ30 TCV30 TMR30 TWN30 UGJ30 UQF30 VAB30 VJX30 VTT30 WDP30 WNL30 WXH30 LB30 UX30 AET30 AOP30 AYL30 BIH30 BSD30 CBZ30 CLV30 CVR30 DFN30 DPJ30 DZF30 EJB30 ESX30 FCT30 FMP30 FWL30 GGH30 GQD30 GZZ30 HJV30 HTR30 IDN30 INJ30 IXF30 JHB30 JQX30 KAT30 KKP30 KUL30 LEH30 LOD30 LXZ30 MHV30 MRR30 NBN30 NLJ30 NVF30 OFB30 OOX30 OYT30 PIP30 PSL30 QCH30 QMD30 QVZ30 RFV30 RPR30 RZN30 SJJ30 STF30 TDB30 TMX30 TWT30 UGP30 UQL30 VAH30 VKD30 VTZ30 WDV30 WNR30 WXN30 KY30 UU30 AEQ30 AOM30 AYI30 BIE30 BSA30 CBW30 CLS30 CVO30 DFK30 DPG30 DZC30 EIY30 ESU30 FCQ30 FMM30 FWI30 GGE30 GQA30 GZW30 HJS30 HTO30 IDK30 ING30 IXC30 JGY30 JQU30 KAQ30 KKM30 KUI30 LEE30 LOA30 LXW30 MHS30 MRO30 NBK30 NLG30 NVC30 OEY30 OOU30 OYQ30 PIM30 PSI30 QCE30 QMA30 QVW30 RFS30 RPO30 RZK30 SJG30 STC30 TCY30 TMU30 TWQ30 UGM30 VAE33 BJ33 VKA33 VTW33 WDS33 WNO33 WXK33 KV33 UR33 AEN33 AOJ33 AYF33 BIB33 BRX33 CBT33 CLP33 CVL33 DFH33 DPD33 DYZ33 EIV33 ESR33 FCN33 FMJ33 FWF33 GGB33 GPX33 GZT33 HJP33 HTL33 IDH33 IND33 IWZ33 JGV33 JQR33 KAN33 KKJ33 KUF33 LEB33 LNX33 LXT33 MHP33 MRL33 NBH33 NLD33 NUZ33 OEV33 OOR33 OYN33 PIJ33 PSF33 QCB33 QLX33 QVT33 RFP33 RPL33 RZH33 SJD33 SSZ33 TCV33 TMR33 TWN33 UGJ33 UQF33 VAB33 VJX33 VTT33 WDP33 WNL33 WXH33 LB33 UX33 AET33 AOP33 AYL33 BIH33 BSD33 CBZ33 CLV33 CVR33 DFN33 DPJ33 DZF33 EJB33 ESX33 FCT33 FMP33 FWL33 GGH33 GQD33 GZZ33 HJV33 HTR33 IDN33 INJ33 IXF33 JHB33 JQX33 KAT33 KKP33 KUL33 LEH33 LOD33 LXZ33 MHV33 MRR33 NBN33 NLJ33 NVF33 OFB33 OOX33 OYT33 PIP33 PSL33 QCH33 QMD33 QVZ33 RFV33 RPR33 RZN33 SJJ33 STF33 TDB33 TMX33 TWT33 UGP33 UQL33 VAH33 VKD33 VTZ33 WDV33 WNR33 WXN33 KY33 UU33 AEQ33 AOM33 AYI33 BIE33 BSA33 CBW33 CLS33 CVO33 DFK33 DPG33 DZC33 EIY33 ESU33 FCQ33 FMM33 FWI33 GGE33 GQA33 GZW33 HJS33 HTO33 IDK33 ING33 IXC33 JGY33 JQU33 KAQ33 KKM33 KUI33 LEE33 LOA33 LXW33 MHS33 MRO33 NBK33 NLG33 NVC33 OEY33 OOU33 OYQ33 PIM33 PSI33 QCE33 QMA33 QVW33 RFS33 RPO33 RZK33 SJG33 STC33 TCY33 TMU33 TWQ33 UGM33 AOL8:AOL9 WXM8:WXM9 WNQ8:WNQ9 WDU8:WDU9 VTY8:VTY9 VKC8:VKC9 VAG8:VAG9 UQK8:UQK9 UGO8:UGO9 TWS8:TWS9 TMW8:TMW9 TDA8:TDA9 STE8:STE9 SJI8:SJI9 RZM8:RZM9 RPQ8:RPQ9 RFU8:RFU9 QVY8:QVY9 QMC8:QMC9 QCG8:QCG9 PSK8:PSK9 PIO8:PIO9 OYS8:OYS9 OOW8:OOW9 OFA8:OFA9 NVE8:NVE9 NLI8:NLI9 NBM8:NBM9 MRQ8:MRQ9 MHU8:MHU9 LXY8:LXY9 LOC8:LOC9 LEG8:LEG9 KUK8:KUK9 KKO8:KKO9 KAS8:KAS9 JQW8:JQW9 JHA8:JHA9 IXE8:IXE9 INI8:INI9 IDM8:IDM9 HTQ8:HTQ9 HJU8:HJU9 GZY8:GZY9 GQC8:GQC9 GGG8:GGG9 FWK8:FWK9 FMO8:FMO9 FCS8:FCS9 ESW8:ESW9 EJA8:EJA9 DZE8:DZE9 DPI8:DPI9 DFM8:DFM9 CVQ8:CVQ9 CLU8:CLU9 CBY8:CBY9 BSC8:BSC9 BIG8:BIG9 AYK8:AYK9 AOO8:AOO9 LA8:LA9 UW8:UW9 AES8:AES9 WXP8:WXP9 WNT8:WNT9 WDX8:WDX9 VUB8:VUB9 VKF8:VKF9 VAJ8:VAJ9 UQN8:UQN9 UGR8:UGR9 TWV8:TWV9 TMZ8:TMZ9 TDD8:TDD9 STH8:STH9 SJL8:SJL9 RZP8:RZP9 RPT8:RPT9 RFX8:RFX9 QWB8:QWB9 QMF8:QMF9 QCJ8:QCJ9 PSN8:PSN9 PIR8:PIR9 OYV8:OYV9 OOZ8:OOZ9 OFD8:OFD9 NVH8:NVH9 NLL8:NLL9 NBP8:NBP9 MRT8:MRT9 MHX8:MHX9 LYB8:LYB9 LOF8:LOF9 LEJ8:LEJ9 KUN8:KUN9 KKR8:KKR9 KAV8:KAV9 JQZ8:JQZ9 JHD8:JHD9 IXH8:IXH9 INL8:INL9 IDP8:IDP9 HTT8:HTT9 HJX8:HJX9 HAB8:HAB9 GQF8:GQF9 GGJ8:GGJ9 FWN8:FWN9 FMR8:FMR9 FCV8:FCV9 ESZ8:ESZ9 EJD8:EJD9 DZH8:DZH9 DPL8:DPL9 DFP8:DFP9 CVT8:CVT9 CLX8:CLX9 CCB8:CCB9 BSF8:BSF9 BIJ8:BIJ9 AYN8:AYN9 AOR8:AOR9 AEV8:AEV9 UZ8:UZ9 LD8:LD9 AYH8:AYH9 AEP8:AEP9 UT8:UT9 KX8:KX9 WXJ8:WXJ9 WNN8:WNN9 WDR8:WDR9 VTV8:VTV9 VJZ8:VJZ9 VAD8:VAD9 UQH8:UQH9 UGL8:UGL9 TWP8:TWP9 TMT8:TMT9 TCX8:TCX9 STB8:STB9 SJF8:SJF9 RZJ8:RZJ9 RPN8:RPN9 RFR8:RFR9 QVV8:QVV9 QLZ8:QLZ9 QCD8:QCD9 PSH8:PSH9 PIL8:PIL9 OYP8:OYP9 OOT8:OOT9 OEX8:OEX9 NVB8:NVB9 NLF8:NLF9 NBJ8:NBJ9 MRN8:MRN9 MHR8:MHR9 LXV8:LXV9 LNZ8:LNZ9 LED8:LED9 KUH8:KUH9 KKL8:KKL9 KAP8:KAP9 JQT8:JQT9 JGX8:JGX9 IXB8:IXB9 INF8:INF9 IDJ8:IDJ9 HTN8:HTN9 HJR8:HJR9 GZV8:GZV9 GPZ8:GPZ9 GGD8:GGD9 FWH8:FWH9 FML8:FML9 FCP8:FCP9 EST8:EST9 EIX8:EIX9 DZB8:DZB9 DPF8:DPF9 DFJ8:DFJ9 CVN8:CVN9 CLR8:CLR9 CBV8:CBV9 BRZ8:BRZ9 BID8:BID9 BN8:BN9 WDS10 VTW10 VKA10 VAE10 UQI10 UGM10 TWQ10 TMU10 TCY10 STC10 SJG10 RZK10 RPO10 RFS10 QVW10 QMA10 QCE10 PSI10 PIM10 OYQ10 OOU10 OEY10 NVC10 NLG10 NBK10 MRO10 MHS10 LXW10 LOA10 LEE10 KUI10 KKM10 KAQ10 JQU10 JGY10 IXC10 ING10 IDK10 HTO10 HJS10 GZW10 GQA10 GGE10 FWI10 FMM10 FCQ10 ESU10 EIY10 DZC10 DPG10 DFK10 CVO10 CLS10 CBW10 BSA10 BIE10 AYI10 AOM10 KY10 UU10 AEQ10 WXN10 WNR10 WDV10 VTZ10 VKD10 VAH10 UQL10 UGP10 TWT10 TMX10 TDB10 STF10 SJJ10 RZN10 RPR10 RFV10 QVZ10 QMD10 QCH10 PSL10 PIP10 OYT10 OOX10 OFB10 NVF10 NLJ10 NBN10 MRR10 MHV10 LXZ10 LOD10 LEH10 KUL10 KKP10 KAT10 JQX10 JHB10 IXF10 INJ10 IDN10 HTR10 HJV10 GZZ10 GQD10 GGH10 FWL10 FMP10 FCT10 ESX10 EJB10 DZF10 DPJ10 DFN10 CVR10 CLV10 CBZ10 BSD10 BIH10 AYL10 AOP10 AET10 UX10 LB10 WXK10 WXQ10 LE10 VA10 AEW10 AOS10 AYO10 BIK10 BSG10 CCC10 CLY10 CVU10 DFQ10 DPM10 DZI10 EJE10 ETA10 FCW10 FMS10 FWO10 GGK10 GQG10 HAC10 HJY10 HTU10 IDQ10 INM10 IXI10 JHE10 JRA10 KAW10 KKS10 KUO10 LEK10 LOG10 LYC10 MHY10 MRU10 NBQ10 NLM10 NVI10 OFE10 OPA10 OYW10 PIS10 PSO10 QCK10 QMG10 QWC10 RFY10 RPU10 RZQ10 SJM10 STI10 TDE10 TNA10 TWW10 UGS10 UQO10 VAK10 VKG10 VUC10 WDY10 WNU10 WNO10 AOL11:AOL12 WXM11:WXM12 WNQ11:WNQ12 WDU11:WDU12 VTY11:VTY12 VKC11:VKC12 VAG11:VAG12 UQK11:UQK12 UGO11:UGO12 TWS11:TWS12 TMW11:TMW12 TDA11:TDA12 STE11:STE12 SJI11:SJI12 RZM11:RZM12 RPQ11:RPQ12 RFU11:RFU12 QVY11:QVY12 QMC11:QMC12 QCG11:QCG12 PSK11:PSK12 PIO11:PIO12 OYS11:OYS12 OOW11:OOW12 OFA11:OFA12 NVE11:NVE12 NLI11:NLI12 NBM11:NBM12 MRQ11:MRQ12 MHU11:MHU12 LXY11:LXY12 LOC11:LOC12 LEG11:LEG12 KUK11:KUK12 KKO11:KKO12 KAS11:KAS12 JQW11:JQW12 JHA11:JHA12 IXE11:IXE12 INI11:INI12 IDM11:IDM12 HTQ11:HTQ12 HJU11:HJU12 GZY11:GZY12 GQC11:GQC12 GGG11:GGG12 FWK11:FWK12 FMO11:FMO12 FCS11:FCS12 ESW11:ESW12 EJA11:EJA12 DZE11:DZE12 DPI11:DPI12 DFM11:DFM12 CVQ11:CVQ12 CLU11:CLU12 CBY11:CBY12 BSC11:BSC12 BIG11:BIG12 AYK11:AYK12 AOO11:AOO12 LA11:LA12 UW11:UW12 AES11:AES12 WXP11:WXP12 WNT11:WNT12 WDX11:WDX12 VUB11:VUB12 VKF11:VKF12 VAJ11:VAJ12 UQN11:UQN12 UGR11:UGR12 TWV11:TWV12 TMZ11:TMZ12 TDD11:TDD12 STH11:STH12 SJL11:SJL12 RZP11:RZP12 RPT11:RPT12 RFX11:RFX12 QWB11:QWB12 QMF11:QMF12 QCJ11:QCJ12 PSN11:PSN12 PIR11:PIR12 OYV11:OYV12 OOZ11:OOZ12 OFD11:OFD12 NVH11:NVH12 NLL11:NLL12 NBP11:NBP12 MRT11:MRT12 MHX11:MHX12 LYB11:LYB12 LOF11:LOF12 LEJ11:LEJ12 KUN11:KUN12 KKR11:KKR12 KAV11:KAV12 JQZ11:JQZ12 JHD11:JHD12 IXH11:IXH12 INL11:INL12 IDP11:IDP12 HTT11:HTT12 HJX11:HJX12 HAB11:HAB12 GQF11:GQF12 GGJ11:GGJ12 FWN11:FWN12 FMR11:FMR12 FCV11:FCV12 ESZ11:ESZ12 EJD11:EJD12 DZH11:DZH12 DPL11:DPL12 DFP11:DFP12 CVT11:CVT12 CLX11:CLX12 CCB11:CCB12 BSF11:BSF12 BIJ11:BIJ12 AYN11:AYN12 AOR11:AOR12 AEV11:AEV12 UZ11:UZ12 LD11:LD12 AYH11:AYH12 AEP11:AEP12 UT11:UT12 KX11:KX12 WXJ11:WXJ12 WNN11:WNN12 WDR11:WDR12 VTV11:VTV12 VJZ11:VJZ12 VAD11:VAD12 UQH11:UQH12 UGL11:UGL12 TWP11:TWP12 TMT11:TMT12 TCX11:TCX12 STB11:STB12 SJF11:SJF12 RZJ11:RZJ12 RPN11:RPN12 RFR11:RFR12 QVV11:QVV12 QLZ11:QLZ12 QCD11:QCD12 PSH11:PSH12 PIL11:PIL12 OYP11:OYP12 OOT11:OOT12 OEX11:OEX12 NVB11:NVB12 NLF11:NLF12 NBJ11:NBJ12 MRN11:MRN12 MHR11:MHR12 LXV11:LXV12 LNZ11:LNZ12 LED11:LED12 KUH11:KUH12 KKL11:KKL12 KAP11:KAP12 JQT11:JQT12 JGX11:JGX12 IXB11:IXB12 INF11:INF12 IDJ11:IDJ12 HTN11:HTN12 HJR11:HJR12 GZV11:GZV12 GPZ11:GPZ12 GGD11:GGD12 FWH11:FWH12 FML11:FML12 FCP11:FCP12 EST11:EST12 EIX11:EIX12 DZB11:DZB12 DPF11:DPF12 DFJ11:DFJ12 CVN11:CVN12 CLR11:CLR12 CBV11:CBV12 BRZ11:BRZ12 BID11:BID12 BM11:BM12 WDS13 VTW13 VKA13 VAE13 UQI13 UGM13 TWQ13 TMU13 TCY13 STC13 SJG13 RZK13 RPO13 RFS13 QVW13 QMA13 QCE13 PSI13 PIM13 OYQ13 OOU13 OEY13 NVC13 NLG13 NBK13 MRO13 MHS13 LXW13 LOA13 LEE13 KUI13 KKM13 KAQ13 JQU13 JGY13 IXC13 ING13 IDK13 HTO13 HJS13 GZW13 GQA13 GGE13 FWI13 FMM13 FCQ13 ESU13 EIY13 DZC13 DPG13 DFK13 CVO13 CLS13 CBW13 BSA13 BIE13 AYI13 AOM13 KY13 UU13 AEQ13 WXN13 WNR13 WDV13 VTZ13 VKD13 VAH13 UQL13 UGP13 TWT13 TMX13 TDB13 STF13 SJJ13 RZN13 RPR13 RFV13 QVZ13 QMD13 QCH13 PSL13 PIP13 OYT13 OOX13 OFB13 NVF13 NLJ13 NBN13 MRR13 MHV13 LXZ13 LOD13 LEH13 KUL13 KKP13 KAT13 JQX13 JHB13 IXF13 INJ13 IDN13 HTR13 HJV13 GZZ13 GQD13 GGH13 FWL13 FMP13 FCT13 ESX13 EJB13 DZF13 DPJ13 DFN13 CVR13 CLV13 CBZ13 BSD13 BIH13 AYL13 AOP13 AET13 UX13 LB13 WXK13 WXQ13 LE13 VA13 AEW13 AOS13 AYO13 BIK13 BSG13 CCC13 CLY13 CVU13 DFQ13 DPM13 DZI13 EJE13 ETA13 FCW13 FMS13 FWO13 GGK13 GQG13 HAC13 HJY13 HTU13 IDQ13 INM13 IXI13 JHE13 JRA13 KAW13 KKS13 KUO13 LEK13 LOG13 LYC13 MHY13 MRU13 NBQ13 NLM13 NVI13 OFE13 OPA13 OYW13 PIS13 PSO13 QCK13 QMG13 QWC13 RFY13 RPU13 RZQ13 SJM13 STI13 TDE13 TNA13 TWW13 UGS13 UQO13 VAK13 VKG13 VUC13 WDY13 WNU13 WNO13 BH27 VUG16 BH18:BH19 LD18:LD19 UZ18:UZ19 AEV18:AEV19 AOR18:AOR19 AYN18:AYN19 BIJ18:BIJ19 BSF18:BSF19 CCB18:CCB19 CLX18:CLX19 CVT18:CVT19 DFP18:DFP19 DPL18:DPL19 DZH18:DZH19 EJD18:EJD19 ESZ18:ESZ19 FCV18:FCV19 FMR18:FMR19 FWN18:FWN19 GGJ18:GGJ19 GQF18:GQF19 HAB18:HAB19 HJX18:HJX19 HTT18:HTT19 IDP18:IDP19 INL18:INL19 IXH18:IXH19 JHD18:JHD19 JQZ18:JQZ19 KAV18:KAV19 KKR18:KKR19 KUN18:KUN19 LEJ18:LEJ19 LOF18:LOF19 LYB18:LYB19 MHX18:MHX19 MRT18:MRT19 NBP18:NBP19 NLL18:NLL19 NVH18:NVH19 OFD18:OFD19 OOZ18:OOZ19 OYV18:OYV19 PIR18:PIR19 PSN18:PSN19 QCJ18:QCJ19 QMF18:QMF19 QWB18:QWB19 RFX18:RFX19 RPT18:RPT19 RZP18:RZP19 SJL18:SJL19 STH18:STH19 TDD18:TDD19 TMZ18:TMZ19 TWV18:TWV19 UGR18:UGR19 UQN18:UQN19 VAJ18:VAJ19 VKF18:VKF19 VUB18:VUB19 WDX18:WDX19 WNT18:WNT19 WXP18:WXP19 BO17 LK17 VG17 AFC17 AOY17 AYU17 BIQ17 BSM17 CCI17 CME17 CWA17 DFW17 DPS17 DZO17 EJK17 ETG17 FDC17 FMY17 FWU17 GGQ17 GQM17 HAI17 HKE17 HUA17 IDW17 INS17 IXO17 JHK17 JRG17 KBC17 KKY17 KUU17 LEQ17 LOM17 LYI17 MIE17 MSA17 NBW17 NLS17 NVO17 OFK17 OPG17 OZC17 PIY17 PSU17 QCQ17 QMM17 QWI17 RGE17 RQA17 RZW17 SJS17 STO17 TDK17 TNG17 TXC17 UGY17 UQU17 VAQ17 VKM17 VUI17 WEE17 WOA17 WXW17 BI17 LE17 VA17 AEW17 AOS17 AYO17 BIK17 BSG17 CCC17 CLY17 CVU17 DFQ17 DPM17 DZI17 EJE17 ETA17 FCW17 FMS17 FWO17 GGK17 GQG17 HAC17 HJY17 HTU17 IDQ17 INM17 IXI17 JHE17 JRA17 KAW17 KKS17 KUO17 LEK17 LOG17 LYC17 MHY17 MRU17 NBQ17 NLM17 NVI17 OFE17 OPA17 OYW17 PIS17 PSO17 QCK17 QMG17 QWC17 RFY17 RPU17 RZQ17 SJM17 STI17 TDE17 TNA17 TWW17 UGS17 UQO17 VAK17 VKG17 VUC17 WDY17 WNU17 WXQ17 BL17 LH17 VD17 AEZ17 AOV17 AYR17 BIN17 BSJ17 CCF17 CMB17 CVX17 DFT17 DPP17 DZL17 EJH17 ETD17 FCZ17 FMV17 FWR17 GGN17 GQJ17 HAF17 HKB17 HTX17 IDT17 INP17 IXL17 JHH17 JRD17 KAZ17 KKV17 KUR17 LEN17 LOJ17 LYF17 MIB17 MRX17 NBT17 NLP17 NVL17 OFH17 OPD17 OYZ17 PIV17 PSR17 QCN17 QMJ17 QWF17 RGB17 RPX17 RZT17 SJP17 STL17 TDH17 TND17 TWZ17 UGV17 UQR17 VAN17 VKJ17 VUF17 WEB17 WNX17 WXT17 BK18:BK19 LG18:LG19 VC18:VC19 AEY18:AEY19 AOU18:AOU19 AYQ18:AYQ19 BIM18:BIM19 BSI18:BSI19 CCE18:CCE19 CMA18:CMA19 CVW18:CVW19 DFS18:DFS19 DPO18:DPO19 DZK18:DZK19 EJG18:EJG19 ETC18:ETC19 FCY18:FCY19 FMU18:FMU19 FWQ18:FWQ19 GGM18:GGM19 GQI18:GQI19 HAE18:HAE19 HKA18:HKA19 HTW18:HTW19 IDS18:IDS19 INO18:INO19 IXK18:IXK19 JHG18:JHG19 JRC18:JRC19 KAY18:KAY19 KKU18:KKU19 KUQ18:KUQ19 LEM18:LEM19 LOI18:LOI19 LYE18:LYE19 MIA18:MIA19 MRW18:MRW19 NBS18:NBS19 NLO18:NLO19 NVK18:NVK19 OFG18:OFG19 OPC18:OPC19 OYY18:OYY19 PIU18:PIU19 PSQ18:PSQ19 QCM18:QCM19 QMI18:QMI19 QWE18:QWE19 RGA18:RGA19 RPW18:RPW19 RZS18:RZS19 SJO18:SJO19 STK18:STK19 TDG18:TDG19 TNC18:TNC19 TWY18:TWY19 UGU18:UGU19 UQQ18:UQQ19 VAM18:VAM19 VKI18:VKI19 VUE18:VUE19 WEA18:WEA19 WNW18:WNW19 WXS18:WXS19 BN18:BN19 LJ18:LJ19 VF18:VF19 AFB18:AFB19 AOX18:AOX19 AYT18:AYT19 BIP18:BIP19 BSL18:BSL19 CCH18:CCH19 CMD18:CMD19 CVZ18:CVZ19 DFV18:DFV19 DPR18:DPR19 DZN18:DZN19 EJJ18:EJJ19 ETF18:ETF19 FDB18:FDB19 FMX18:FMX19 FWT18:FWT19 GGP18:GGP19 GQL18:GQL19 HAH18:HAH19 HKD18:HKD19 HTZ18:HTZ19 IDV18:IDV19 INR18:INR19 IXN18:IXN19 JHJ18:JHJ19 JRF18:JRF19 KBB18:KBB19 KKX18:KKX19 KUT18:KUT19 LEP18:LEP19 LOL18:LOL19 LYH18:LYH19 MID18:MID19 MRZ18:MRZ19 NBV18:NBV19 NLR18:NLR19 NVN18:NVN19 OFJ18:OFJ19 OPF18:OPF19 OZB18:OZB19 PIX18:PIX19 PST18:PST19 QCP18:QCP19 QML18:QML19 QWH18:QWH19 RGD18:RGD19 RPZ18:RPZ19 RZV18:RZV19 SJR18:SJR19 STN18:STN19 TDJ18:TDJ19 TNF18:TNF19 TXB18:TXB19 UGX18:UGX19 UQT18:UQT19 VAP18:VAP19 VKL18:VKL19 VUH18:VUH19 WED18:WED19 WNZ18:WNZ19 WXV18:WXV19 LK20 VG20 AFC20 AOY20 AYU20 BIQ20 BSM20 CCI20 CME20 CWA20 DFW20 DPS20 DZO20 EJK20 ETG20 FDC20 FMY20 FWU20 GGQ20 GQM20 HAI20 HKE20 HUA20 IDW20 INS20 IXO20 JHK20 JRG20 KBC20 KKY20 KUU20 LEQ20 LOM20 LYI20 MIE20 MSA20 NBW20 NLS20 NVO20 OFK20 OPG20 OZC20 PIY20 PSU20 QCQ20 QMM20 QWI20 RGE20 RQA20 RZW20 SJS20 STO20 TDK20 TNG20 TXC20 UGY20 UQU20 VAQ20 VKM20 VUI20 WEE20 WOA20 WXW20 LM20 VI20 AFE20 APA20 AYW20 BIS20 BSO20 CCK20 CMG20 CWC20 DFY20 DPU20 DZQ20 EJM20 ETI20 FDE20 FNA20 FWW20 GGS20 GQO20 HAK20 HKG20 HUC20 IDY20 INU20 IXQ20 JHM20 JRI20 KBE20 KLA20 KUW20 LES20 LOO20 LYK20 MIG20 MSC20 NBY20 NLU20 NVQ20 OFM20 OPI20 OZE20 PJA20 PSW20 QCS20 QMO20 QWK20 RGG20 RQC20 RZY20 SJU20 STQ20 TDM20 TNI20 TXE20 UHA20 UQW20 VAS20 VKO20 VUK20 WEG20 WOC20 WXY20 LE20 VA20 AEW20 AOS20 AYO20 BIK20 BSG20 CCC20 CLY20 CVU20 DFQ20 DPM20 DZI20 EJE20 ETA20 FCW20 FMS20 FWO20 GGK20 GQG20 HAC20 HJY20 HTU20 IDQ20 INM20 IXI20 JHE20 JRA20 KAW20 KKS20 KUO20 LEK20 LOG20 LYC20 MHY20 MRU20 NBQ20 NLM20 NVI20 OFE20 OPA20 OYW20 PIS20 PSO20 QCK20 QMG20 QWC20 RFY20 RPU20 RZQ20 SJM20 STI20 TDE20 TNA20 TWW20 UGS20 UQO20 VAK20 VKG20 VUC20 WDY20 WNU20 WXQ20 LH20 VD20 AEZ20 AOV20 AYR20 BIN20 BSJ20 CCF20 CMB20 CVX20 DFT20 DPP20 DZL20 EJH20 ETD20 FCZ20 FMV20 FWR20 GGN20 GQJ20 HAF20 HKB20 HTX20 IDT20 INP20 IXL20 JHH20 JRD20 KAZ20 KKV20 KUR20 LEN20 LOJ20 LYF20 MIB20 MRX20 NBT20 NLP20 NVL20 OFH20 OPD20 OYZ20 PIV20 PSR20 QCN20 QMJ20 QWF20 RGB20 RPX20 RZT20 SJP20 STL20 TDH20 TND20 TWZ20 UGV20 UQR20 VAN20 VKJ20 VUF20 WEB20 WNX20 WXT20 BG21:BG22 BH24:BH25 LD24:LD25 UZ24:UZ25 AEV24:AEV25 AOR24:AOR25 AYN24:AYN25 BIJ24:BIJ25 BSF24:BSF25 CCB24:CCB25 CLX24:CLX25 CVT24:CVT25 DFP24:DFP25 DPL24:DPL25 DZH24:DZH25 EJD24:EJD25 ESZ24:ESZ25 FCV24:FCV25 FMR24:FMR25 FWN24:FWN25 GGJ24:GGJ25 GQF24:GQF25 HAB24:HAB25 HJX24:HJX25 HTT24:HTT25 IDP24:IDP25 INL24:INL25 IXH24:IXH25 JHD24:JHD25 JQZ24:JQZ25 KAV24:KAV25 KKR24:KKR25 KUN24:KUN25 LEJ24:LEJ25 LOF24:LOF25 LYB24:LYB25 MHX24:MHX25 MRT24:MRT25 NBP24:NBP25 NLL24:NLL25 NVH24:NVH25 OFD24:OFD25 OOZ24:OOZ25 OYV24:OYV25 PIR24:PIR25 PSN24:PSN25 QCJ24:QCJ25 QMF24:QMF25 QWB24:QWB25 RFX24:RFX25 RPT24:RPT25 RZP24:RZP25 SJL24:SJL25 STH24:STH25 TDD24:TDD25 TMZ24:TMZ25 TWV24:TWV25 UGR24:UGR25 UQN24:UQN25 VAJ24:VAJ25 VKF24:VKF25 VUB24:VUB25 WDX24:WDX25 WNT24:WNT25 WXP24:WXP25 BO23 LK23 VG23 AFC23 AOY23 AYU23 BIQ23 BSM23 CCI23 CME23 CWA23 DFW23 DPS23 DZO23 EJK23 ETG23 FDC23 FMY23 FWU23 GGQ23 GQM23 HAI23 HKE23 HUA23 IDW23 INS23 IXO23 JHK23 JRG23 KBC23 KKY23 KUU23 LEQ23 LOM23 LYI23 MIE23 MSA23 NBW23 NLS23 NVO23 OFK23 OPG23 OZC23 PIY23 PSU23 QCQ23 QMM23 QWI23 RGE23 RQA23 RZW23 SJS23 STO23 TDK23 TNG23 TXC23 UGY23 UQU23 VAQ23 VKM23 VUI23 WEE23 WOA23 WXW23 BI23 LE23 VA23 AEW23 AOS23 AYO23 BIK23 BSG23 CCC23 CLY23 CVU23 DFQ23 DPM23 DZI23 EJE23 ETA23 FCW23 FMS23 FWO23 GGK23 GQG23 HAC23 HJY23 HTU23 IDQ23 INM23 IXI23 JHE23 JRA23 KAW23 KKS23 KUO23 LEK23 LOG23 LYC23 MHY23 MRU23 NBQ23 NLM23 NVI23 OFE23 OPA23 OYW23 PIS23 PSO23 QCK23 QMG23 QWC23 RFY23 RPU23 RZQ23 SJM23 STI23 TDE23 TNA23 TWW23 UGS23 UQO23 VAK23 VKG23 VUC23 WDY23 WNU23 WXQ23 BL23 LH23 VD23 AEZ23 AOV23 AYR23 BIN23 BSJ23 CCF23 CMB23 CVX23 DFT23 DPP23 DZL23 EJH23 ETD23 FCZ23 FMV23 FWR23 GGN23 GQJ23 HAF23 HKB23 HTX23 IDT23 INP23 IXL23 JHH23 JRD23 KAZ23 KKV23 KUR23 LEN23 LOJ23 LYF23 MIB23 MRX23 NBT23 NLP23 NVL23 OFH23 OPD23 OYZ23 PIV23 PSR23 QCN23 QMJ23 QWF23 RGB23 RPX23 RZT23 SJP23 STL23 TDH23 TND23 TWZ23 UGV23 UQR23 VAN23 VKJ23 VUF23 WEB23 WNX23 WXT23 BK24:BK25 LG24:LG25 VC24:VC25 AEY24:AEY25 AOU24:AOU25 AYQ24:AYQ25 BIM24:BIM25 BSI24:BSI25 CCE24:CCE25 CMA24:CMA25 CVW24:CVW25 DFS24:DFS25 DPO24:DPO25 DZK24:DZK25 EJG24:EJG25 ETC24:ETC25 FCY24:FCY25 FMU24:FMU25 FWQ24:FWQ25 GGM24:GGM25 GQI24:GQI25 HAE24:HAE25 HKA24:HKA25 HTW24:HTW25 IDS24:IDS25 INO24:INO25 IXK24:IXK25 JHG24:JHG25 JRC24:JRC25 KAY24:KAY25 KKU24:KKU25 KUQ24:KUQ25 LEM24:LEM25 LOI24:LOI25 LYE24:LYE25 MIA24:MIA25 MRW24:MRW25 NBS24:NBS25 NLO24:NLO25 NVK24:NVK25 OFG24:OFG25 OPC24:OPC25 OYY24:OYY25 PIU24:PIU25 PSQ24:PSQ25 QCM24:QCM25 QMI24:QMI25 QWE24:QWE25 RGA24:RGA25 RPW24:RPW25 RZS24:RZS25 SJO24:SJO25 STK24:STK25 TDG24:TDG25 TNC24:TNC25 TWY24:TWY25 UGU24:UGU25 UQQ24:UQQ25 VAM24:VAM25 VKI24:VKI25 VUE24:VUE25 WEA24:WEA25 WNW24:WNW25 WXS24:WXS25 BN24:BN25 LJ24:LJ25 VF24:VF25 AFB24:AFB25 AOX24:AOX25 AYT24:AYT25 BIP24:BIP25 BSL24:BSL25 CCH24:CCH25 CMD24:CMD25 CVZ24:CVZ25 DFV24:DFV25 DPR24:DPR25 DZN24:DZN25 EJJ24:EJJ25 ETF24:ETF25 FDB24:FDB25 FMX24:FMX25 FWT24:FWT25 GGP24:GGP25 GQL24:GQL25 HAH24:HAH25 HKD24:HKD25 HTZ24:HTZ25 IDV24:IDV25 INR24:INR25 IXN24:IXN25 JHJ24:JHJ25 JRF24:JRF25 KBB24:KBB25 KKX24:KKX25 KUT24:KUT25 LEP24:LEP25 LOL24:LOL25 LYH24:LYH25 MID24:MID25 MRZ24:MRZ25 NBV24:NBV25 NLR24:NLR25 NVN24:NVN25 OFJ24:OFJ25 OPF24:OPF25 OZB24:OZB25 PIX24:PIX25 PST24:PST25 QCP24:QCP25 QML24:QML25 QWH24:QWH25 RGD24:RGD25 RPZ24:RPZ25 RZV24:RZV25 SJR24:SJR25 STN24:STN25 TDJ24:TDJ25 TNF24:TNF25 TXB24:TXB25 UGX24:UGX25 UQT24:UQT25 VAP24:VAP25 VKL24:VKL25 VUH24:VUH25 WED24:WED25 WNZ24:WNZ25 WXV24:WXV25 BO26 LK26 VG26 AFC26 AOY26 AYU26 BIQ26 BSM26 CCI26 CME26 CWA26 DFW26 DPS26 DZO26 EJK26 ETG26 FDC26 FMY26 FWU26 GGQ26 GQM26 HAI26 HKE26 HUA26 IDW26 INS26 IXO26 JHK26 JRG26 KBC26 KKY26 KUU26 LEQ26 LOM26 LYI26 MIE26 MSA26 NBW26 NLS26 NVO26 OFK26 OPG26 OZC26 PIY26 PSU26 QCQ26 QMM26 QWI26 RGE26 RQA26 RZW26 SJS26 STO26 TDK26 TNG26 TXC26 UGY26 UQU26 VAQ26 VKM26 VUI26 WEE26 WOA26 WXW26 BQ26 LM26 VI26 AFE26 APA26 AYW26 BIS26 BSO26 CCK26 CMG26 CWC26 DFY26 DPU26 DZQ26 EJM26 ETI26 FDE26 FNA26 FWW26 GGS26 GQO26 HAK26 HKG26 HUC26 IDY26 INU26 IXQ26 JHM26 JRI26 KBE26 KLA26 KUW26 LES26 LOO26 LYK26 MIG26 MSC26 NBY26 NLU26 NVQ26 OFM26 OPI26 OZE26 PJA26 PSW26 QCS26 QMO26 QWK26 RGG26 RQC26 RZY26 SJU26 STQ26 TDM26 TNI26 TXE26 UHA26 UQW26 VAS26 VKO26 VUK26 WEG26 WOC26 WXY26 BI26 LE26 VA26 AEW26 AOS26 AYO26 BIK26 BSG26 CCC26 CLY26 CVU26 DFQ26 DPM26 DZI26 EJE26 ETA26 FCW26 FMS26 FWO26 GGK26 GQG26 HAC26 HJY26 HTU26 IDQ26 INM26 IXI26 JHE26 JRA26 KAW26 KKS26 KUO26 LEK26 LOG26 LYC26 MHY26 MRU26 NBQ26 NLM26 NVI26 OFE26 OPA26 OYW26 PIS26 PSO26 QCK26 QMG26 QWC26 RFY26 RPU26 RZQ26 SJM26 STI26 TDE26 TNA26 TWW26 UGS26 UQO26 VAK26 VKG26 VUC26 WDY26 WNU26 WXQ26 BL26 LH26 VD26 AEZ26 AOV26 AYR26 BIN26 BSJ26 CCF26 CMB26 CVX26 DFT26 DPP26 DZL26 EJH26 ETD26 FCZ26 FMV26 FWR26 GGN26 GQJ26 HAF26 HKB26 HTX26 IDT26 INP26 IXL26 JHH26 JRD26 KAZ26 KKV26 KUR26 LEN26 LOJ26 LYF26 MIB26 MRX26 NBT26 NLP26 NVL26 OFH26 OPD26 OYZ26 PIV26 PSR26 QCN26 QMJ26 QWF26 RGB26 RPX26 RZT26 SJP26 STL26 TDH26 TND26 TWZ26 UGV26 UQR26 VAN26 VKJ26 VUF26 WEB26 WNX26 WXT26 BK27 BH13:BH16 BK13:BK16">
      <formula1>атрибут</formula1>
    </dataValidation>
    <dataValidation type="list" allowBlank="1" showInputMessage="1" showErrorMessage="1" sqref="M65501:M66373 JC65495:JC66367 SY65495:SY66367 ACU65495:ACU66367 AMQ65495:AMQ66367 AWM65495:AWM66367 BGI65495:BGI66367 BQE65495:BQE66367 CAA65495:CAA66367 CJW65495:CJW66367 CTS65495:CTS66367 DDO65495:DDO66367 DNK65495:DNK66367 DXG65495:DXG66367 EHC65495:EHC66367 EQY65495:EQY66367 FAU65495:FAU66367 FKQ65495:FKQ66367 FUM65495:FUM66367 GEI65495:GEI66367 GOE65495:GOE66367 GYA65495:GYA66367 HHW65495:HHW66367 HRS65495:HRS66367 IBO65495:IBO66367 ILK65495:ILK66367 IVG65495:IVG66367 JFC65495:JFC66367 JOY65495:JOY66367 JYU65495:JYU66367 KIQ65495:KIQ66367 KSM65495:KSM66367 LCI65495:LCI66367 LME65495:LME66367 LWA65495:LWA66367 MFW65495:MFW66367 MPS65495:MPS66367 MZO65495:MZO66367 NJK65495:NJK66367 NTG65495:NTG66367 ODC65495:ODC66367 OMY65495:OMY66367 OWU65495:OWU66367 PGQ65495:PGQ66367 PQM65495:PQM66367 QAI65495:QAI66367 QKE65495:QKE66367 QUA65495:QUA66367 RDW65495:RDW66367 RNS65495:RNS66367 RXO65495:RXO66367 SHK65495:SHK66367 SRG65495:SRG66367 TBC65495:TBC66367 TKY65495:TKY66367 TUU65495:TUU66367 UEQ65495:UEQ66367 UOM65495:UOM66367 UYI65495:UYI66367 VIE65495:VIE66367 VSA65495:VSA66367 WBW65495:WBW66367 WLS65495:WLS66367 WVO65495:WVO66367 M131037:M131909 JC131031:JC131903 SY131031:SY131903 ACU131031:ACU131903 AMQ131031:AMQ131903 AWM131031:AWM131903 BGI131031:BGI131903 BQE131031:BQE131903 CAA131031:CAA131903 CJW131031:CJW131903 CTS131031:CTS131903 DDO131031:DDO131903 DNK131031:DNK131903 DXG131031:DXG131903 EHC131031:EHC131903 EQY131031:EQY131903 FAU131031:FAU131903 FKQ131031:FKQ131903 FUM131031:FUM131903 GEI131031:GEI131903 GOE131031:GOE131903 GYA131031:GYA131903 HHW131031:HHW131903 HRS131031:HRS131903 IBO131031:IBO131903 ILK131031:ILK131903 IVG131031:IVG131903 JFC131031:JFC131903 JOY131031:JOY131903 JYU131031:JYU131903 KIQ131031:KIQ131903 KSM131031:KSM131903 LCI131031:LCI131903 LME131031:LME131903 LWA131031:LWA131903 MFW131031:MFW131903 MPS131031:MPS131903 MZO131031:MZO131903 NJK131031:NJK131903 NTG131031:NTG131903 ODC131031:ODC131903 OMY131031:OMY131903 OWU131031:OWU131903 PGQ131031:PGQ131903 PQM131031:PQM131903 QAI131031:QAI131903 QKE131031:QKE131903 QUA131031:QUA131903 RDW131031:RDW131903 RNS131031:RNS131903 RXO131031:RXO131903 SHK131031:SHK131903 SRG131031:SRG131903 TBC131031:TBC131903 TKY131031:TKY131903 TUU131031:TUU131903 UEQ131031:UEQ131903 UOM131031:UOM131903 UYI131031:UYI131903 VIE131031:VIE131903 VSA131031:VSA131903 WBW131031:WBW131903 WLS131031:WLS131903 WVO131031:WVO131903 M196573:M197445 JC196567:JC197439 SY196567:SY197439 ACU196567:ACU197439 AMQ196567:AMQ197439 AWM196567:AWM197439 BGI196567:BGI197439 BQE196567:BQE197439 CAA196567:CAA197439 CJW196567:CJW197439 CTS196567:CTS197439 DDO196567:DDO197439 DNK196567:DNK197439 DXG196567:DXG197439 EHC196567:EHC197439 EQY196567:EQY197439 FAU196567:FAU197439 FKQ196567:FKQ197439 FUM196567:FUM197439 GEI196567:GEI197439 GOE196567:GOE197439 GYA196567:GYA197439 HHW196567:HHW197439 HRS196567:HRS197439 IBO196567:IBO197439 ILK196567:ILK197439 IVG196567:IVG197439 JFC196567:JFC197439 JOY196567:JOY197439 JYU196567:JYU197439 KIQ196567:KIQ197439 KSM196567:KSM197439 LCI196567:LCI197439 LME196567:LME197439 LWA196567:LWA197439 MFW196567:MFW197439 MPS196567:MPS197439 MZO196567:MZO197439 NJK196567:NJK197439 NTG196567:NTG197439 ODC196567:ODC197439 OMY196567:OMY197439 OWU196567:OWU197439 PGQ196567:PGQ197439 PQM196567:PQM197439 QAI196567:QAI197439 QKE196567:QKE197439 QUA196567:QUA197439 RDW196567:RDW197439 RNS196567:RNS197439 RXO196567:RXO197439 SHK196567:SHK197439 SRG196567:SRG197439 TBC196567:TBC197439 TKY196567:TKY197439 TUU196567:TUU197439 UEQ196567:UEQ197439 UOM196567:UOM197439 UYI196567:UYI197439 VIE196567:VIE197439 VSA196567:VSA197439 WBW196567:WBW197439 WLS196567:WLS197439 WVO196567:WVO197439 M262109:M262981 JC262103:JC262975 SY262103:SY262975 ACU262103:ACU262975 AMQ262103:AMQ262975 AWM262103:AWM262975 BGI262103:BGI262975 BQE262103:BQE262975 CAA262103:CAA262975 CJW262103:CJW262975 CTS262103:CTS262975 DDO262103:DDO262975 DNK262103:DNK262975 DXG262103:DXG262975 EHC262103:EHC262975 EQY262103:EQY262975 FAU262103:FAU262975 FKQ262103:FKQ262975 FUM262103:FUM262975 GEI262103:GEI262975 GOE262103:GOE262975 GYA262103:GYA262975 HHW262103:HHW262975 HRS262103:HRS262975 IBO262103:IBO262975 ILK262103:ILK262975 IVG262103:IVG262975 JFC262103:JFC262975 JOY262103:JOY262975 JYU262103:JYU262975 KIQ262103:KIQ262975 KSM262103:KSM262975 LCI262103:LCI262975 LME262103:LME262975 LWA262103:LWA262975 MFW262103:MFW262975 MPS262103:MPS262975 MZO262103:MZO262975 NJK262103:NJK262975 NTG262103:NTG262975 ODC262103:ODC262975 OMY262103:OMY262975 OWU262103:OWU262975 PGQ262103:PGQ262975 PQM262103:PQM262975 QAI262103:QAI262975 QKE262103:QKE262975 QUA262103:QUA262975 RDW262103:RDW262975 RNS262103:RNS262975 RXO262103:RXO262975 SHK262103:SHK262975 SRG262103:SRG262975 TBC262103:TBC262975 TKY262103:TKY262975 TUU262103:TUU262975 UEQ262103:UEQ262975 UOM262103:UOM262975 UYI262103:UYI262975 VIE262103:VIE262975 VSA262103:VSA262975 WBW262103:WBW262975 WLS262103:WLS262975 WVO262103:WVO262975 M327645:M328517 JC327639:JC328511 SY327639:SY328511 ACU327639:ACU328511 AMQ327639:AMQ328511 AWM327639:AWM328511 BGI327639:BGI328511 BQE327639:BQE328511 CAA327639:CAA328511 CJW327639:CJW328511 CTS327639:CTS328511 DDO327639:DDO328511 DNK327639:DNK328511 DXG327639:DXG328511 EHC327639:EHC328511 EQY327639:EQY328511 FAU327639:FAU328511 FKQ327639:FKQ328511 FUM327639:FUM328511 GEI327639:GEI328511 GOE327639:GOE328511 GYA327639:GYA328511 HHW327639:HHW328511 HRS327639:HRS328511 IBO327639:IBO328511 ILK327639:ILK328511 IVG327639:IVG328511 JFC327639:JFC328511 JOY327639:JOY328511 JYU327639:JYU328511 KIQ327639:KIQ328511 KSM327639:KSM328511 LCI327639:LCI328511 LME327639:LME328511 LWA327639:LWA328511 MFW327639:MFW328511 MPS327639:MPS328511 MZO327639:MZO328511 NJK327639:NJK328511 NTG327639:NTG328511 ODC327639:ODC328511 OMY327639:OMY328511 OWU327639:OWU328511 PGQ327639:PGQ328511 PQM327639:PQM328511 QAI327639:QAI328511 QKE327639:QKE328511 QUA327639:QUA328511 RDW327639:RDW328511 RNS327639:RNS328511 RXO327639:RXO328511 SHK327639:SHK328511 SRG327639:SRG328511 TBC327639:TBC328511 TKY327639:TKY328511 TUU327639:TUU328511 UEQ327639:UEQ328511 UOM327639:UOM328511 UYI327639:UYI328511 VIE327639:VIE328511 VSA327639:VSA328511 WBW327639:WBW328511 WLS327639:WLS328511 WVO327639:WVO328511 M393181:M394053 JC393175:JC394047 SY393175:SY394047 ACU393175:ACU394047 AMQ393175:AMQ394047 AWM393175:AWM394047 BGI393175:BGI394047 BQE393175:BQE394047 CAA393175:CAA394047 CJW393175:CJW394047 CTS393175:CTS394047 DDO393175:DDO394047 DNK393175:DNK394047 DXG393175:DXG394047 EHC393175:EHC394047 EQY393175:EQY394047 FAU393175:FAU394047 FKQ393175:FKQ394047 FUM393175:FUM394047 GEI393175:GEI394047 GOE393175:GOE394047 GYA393175:GYA394047 HHW393175:HHW394047 HRS393175:HRS394047 IBO393175:IBO394047 ILK393175:ILK394047 IVG393175:IVG394047 JFC393175:JFC394047 JOY393175:JOY394047 JYU393175:JYU394047 KIQ393175:KIQ394047 KSM393175:KSM394047 LCI393175:LCI394047 LME393175:LME394047 LWA393175:LWA394047 MFW393175:MFW394047 MPS393175:MPS394047 MZO393175:MZO394047 NJK393175:NJK394047 NTG393175:NTG394047 ODC393175:ODC394047 OMY393175:OMY394047 OWU393175:OWU394047 PGQ393175:PGQ394047 PQM393175:PQM394047 QAI393175:QAI394047 QKE393175:QKE394047 QUA393175:QUA394047 RDW393175:RDW394047 RNS393175:RNS394047 RXO393175:RXO394047 SHK393175:SHK394047 SRG393175:SRG394047 TBC393175:TBC394047 TKY393175:TKY394047 TUU393175:TUU394047 UEQ393175:UEQ394047 UOM393175:UOM394047 UYI393175:UYI394047 VIE393175:VIE394047 VSA393175:VSA394047 WBW393175:WBW394047 WLS393175:WLS394047 WVO393175:WVO394047 M458717:M459589 JC458711:JC459583 SY458711:SY459583 ACU458711:ACU459583 AMQ458711:AMQ459583 AWM458711:AWM459583 BGI458711:BGI459583 BQE458711:BQE459583 CAA458711:CAA459583 CJW458711:CJW459583 CTS458711:CTS459583 DDO458711:DDO459583 DNK458711:DNK459583 DXG458711:DXG459583 EHC458711:EHC459583 EQY458711:EQY459583 FAU458711:FAU459583 FKQ458711:FKQ459583 FUM458711:FUM459583 GEI458711:GEI459583 GOE458711:GOE459583 GYA458711:GYA459583 HHW458711:HHW459583 HRS458711:HRS459583 IBO458711:IBO459583 ILK458711:ILK459583 IVG458711:IVG459583 JFC458711:JFC459583 JOY458711:JOY459583 JYU458711:JYU459583 KIQ458711:KIQ459583 KSM458711:KSM459583 LCI458711:LCI459583 LME458711:LME459583 LWA458711:LWA459583 MFW458711:MFW459583 MPS458711:MPS459583 MZO458711:MZO459583 NJK458711:NJK459583 NTG458711:NTG459583 ODC458711:ODC459583 OMY458711:OMY459583 OWU458711:OWU459583 PGQ458711:PGQ459583 PQM458711:PQM459583 QAI458711:QAI459583 QKE458711:QKE459583 QUA458711:QUA459583 RDW458711:RDW459583 RNS458711:RNS459583 RXO458711:RXO459583 SHK458711:SHK459583 SRG458711:SRG459583 TBC458711:TBC459583 TKY458711:TKY459583 TUU458711:TUU459583 UEQ458711:UEQ459583 UOM458711:UOM459583 UYI458711:UYI459583 VIE458711:VIE459583 VSA458711:VSA459583 WBW458711:WBW459583 WLS458711:WLS459583 WVO458711:WVO459583 M524253:M525125 JC524247:JC525119 SY524247:SY525119 ACU524247:ACU525119 AMQ524247:AMQ525119 AWM524247:AWM525119 BGI524247:BGI525119 BQE524247:BQE525119 CAA524247:CAA525119 CJW524247:CJW525119 CTS524247:CTS525119 DDO524247:DDO525119 DNK524247:DNK525119 DXG524247:DXG525119 EHC524247:EHC525119 EQY524247:EQY525119 FAU524247:FAU525119 FKQ524247:FKQ525119 FUM524247:FUM525119 GEI524247:GEI525119 GOE524247:GOE525119 GYA524247:GYA525119 HHW524247:HHW525119 HRS524247:HRS525119 IBO524247:IBO525119 ILK524247:ILK525119 IVG524247:IVG525119 JFC524247:JFC525119 JOY524247:JOY525119 JYU524247:JYU525119 KIQ524247:KIQ525119 KSM524247:KSM525119 LCI524247:LCI525119 LME524247:LME525119 LWA524247:LWA525119 MFW524247:MFW525119 MPS524247:MPS525119 MZO524247:MZO525119 NJK524247:NJK525119 NTG524247:NTG525119 ODC524247:ODC525119 OMY524247:OMY525119 OWU524247:OWU525119 PGQ524247:PGQ525119 PQM524247:PQM525119 QAI524247:QAI525119 QKE524247:QKE525119 QUA524247:QUA525119 RDW524247:RDW525119 RNS524247:RNS525119 RXO524247:RXO525119 SHK524247:SHK525119 SRG524247:SRG525119 TBC524247:TBC525119 TKY524247:TKY525119 TUU524247:TUU525119 UEQ524247:UEQ525119 UOM524247:UOM525119 UYI524247:UYI525119 VIE524247:VIE525119 VSA524247:VSA525119 WBW524247:WBW525119 WLS524247:WLS525119 WVO524247:WVO525119 M589789:M590661 JC589783:JC590655 SY589783:SY590655 ACU589783:ACU590655 AMQ589783:AMQ590655 AWM589783:AWM590655 BGI589783:BGI590655 BQE589783:BQE590655 CAA589783:CAA590655 CJW589783:CJW590655 CTS589783:CTS590655 DDO589783:DDO590655 DNK589783:DNK590655 DXG589783:DXG590655 EHC589783:EHC590655 EQY589783:EQY590655 FAU589783:FAU590655 FKQ589783:FKQ590655 FUM589783:FUM590655 GEI589783:GEI590655 GOE589783:GOE590655 GYA589783:GYA590655 HHW589783:HHW590655 HRS589783:HRS590655 IBO589783:IBO590655 ILK589783:ILK590655 IVG589783:IVG590655 JFC589783:JFC590655 JOY589783:JOY590655 JYU589783:JYU590655 KIQ589783:KIQ590655 KSM589783:KSM590655 LCI589783:LCI590655 LME589783:LME590655 LWA589783:LWA590655 MFW589783:MFW590655 MPS589783:MPS590655 MZO589783:MZO590655 NJK589783:NJK590655 NTG589783:NTG590655 ODC589783:ODC590655 OMY589783:OMY590655 OWU589783:OWU590655 PGQ589783:PGQ590655 PQM589783:PQM590655 QAI589783:QAI590655 QKE589783:QKE590655 QUA589783:QUA590655 RDW589783:RDW590655 RNS589783:RNS590655 RXO589783:RXO590655 SHK589783:SHK590655 SRG589783:SRG590655 TBC589783:TBC590655 TKY589783:TKY590655 TUU589783:TUU590655 UEQ589783:UEQ590655 UOM589783:UOM590655 UYI589783:UYI590655 VIE589783:VIE590655 VSA589783:VSA590655 WBW589783:WBW590655 WLS589783:WLS590655 WVO589783:WVO590655 M655325:M656197 JC655319:JC656191 SY655319:SY656191 ACU655319:ACU656191 AMQ655319:AMQ656191 AWM655319:AWM656191 BGI655319:BGI656191 BQE655319:BQE656191 CAA655319:CAA656191 CJW655319:CJW656191 CTS655319:CTS656191 DDO655319:DDO656191 DNK655319:DNK656191 DXG655319:DXG656191 EHC655319:EHC656191 EQY655319:EQY656191 FAU655319:FAU656191 FKQ655319:FKQ656191 FUM655319:FUM656191 GEI655319:GEI656191 GOE655319:GOE656191 GYA655319:GYA656191 HHW655319:HHW656191 HRS655319:HRS656191 IBO655319:IBO656191 ILK655319:ILK656191 IVG655319:IVG656191 JFC655319:JFC656191 JOY655319:JOY656191 JYU655319:JYU656191 KIQ655319:KIQ656191 KSM655319:KSM656191 LCI655319:LCI656191 LME655319:LME656191 LWA655319:LWA656191 MFW655319:MFW656191 MPS655319:MPS656191 MZO655319:MZO656191 NJK655319:NJK656191 NTG655319:NTG656191 ODC655319:ODC656191 OMY655319:OMY656191 OWU655319:OWU656191 PGQ655319:PGQ656191 PQM655319:PQM656191 QAI655319:QAI656191 QKE655319:QKE656191 QUA655319:QUA656191 RDW655319:RDW656191 RNS655319:RNS656191 RXO655319:RXO656191 SHK655319:SHK656191 SRG655319:SRG656191 TBC655319:TBC656191 TKY655319:TKY656191 TUU655319:TUU656191 UEQ655319:UEQ656191 UOM655319:UOM656191 UYI655319:UYI656191 VIE655319:VIE656191 VSA655319:VSA656191 WBW655319:WBW656191 WLS655319:WLS656191 WVO655319:WVO656191 M720861:M721733 JC720855:JC721727 SY720855:SY721727 ACU720855:ACU721727 AMQ720855:AMQ721727 AWM720855:AWM721727 BGI720855:BGI721727 BQE720855:BQE721727 CAA720855:CAA721727 CJW720855:CJW721727 CTS720855:CTS721727 DDO720855:DDO721727 DNK720855:DNK721727 DXG720855:DXG721727 EHC720855:EHC721727 EQY720855:EQY721727 FAU720855:FAU721727 FKQ720855:FKQ721727 FUM720855:FUM721727 GEI720855:GEI721727 GOE720855:GOE721727 GYA720855:GYA721727 HHW720855:HHW721727 HRS720855:HRS721727 IBO720855:IBO721727 ILK720855:ILK721727 IVG720855:IVG721727 JFC720855:JFC721727 JOY720855:JOY721727 JYU720855:JYU721727 KIQ720855:KIQ721727 KSM720855:KSM721727 LCI720855:LCI721727 LME720855:LME721727 LWA720855:LWA721727 MFW720855:MFW721727 MPS720855:MPS721727 MZO720855:MZO721727 NJK720855:NJK721727 NTG720855:NTG721727 ODC720855:ODC721727 OMY720855:OMY721727 OWU720855:OWU721727 PGQ720855:PGQ721727 PQM720855:PQM721727 QAI720855:QAI721727 QKE720855:QKE721727 QUA720855:QUA721727 RDW720855:RDW721727 RNS720855:RNS721727 RXO720855:RXO721727 SHK720855:SHK721727 SRG720855:SRG721727 TBC720855:TBC721727 TKY720855:TKY721727 TUU720855:TUU721727 UEQ720855:UEQ721727 UOM720855:UOM721727 UYI720855:UYI721727 VIE720855:VIE721727 VSA720855:VSA721727 WBW720855:WBW721727 WLS720855:WLS721727 WVO720855:WVO721727 M786397:M787269 JC786391:JC787263 SY786391:SY787263 ACU786391:ACU787263 AMQ786391:AMQ787263 AWM786391:AWM787263 BGI786391:BGI787263 BQE786391:BQE787263 CAA786391:CAA787263 CJW786391:CJW787263 CTS786391:CTS787263 DDO786391:DDO787263 DNK786391:DNK787263 DXG786391:DXG787263 EHC786391:EHC787263 EQY786391:EQY787263 FAU786391:FAU787263 FKQ786391:FKQ787263 FUM786391:FUM787263 GEI786391:GEI787263 GOE786391:GOE787263 GYA786391:GYA787263 HHW786391:HHW787263 HRS786391:HRS787263 IBO786391:IBO787263 ILK786391:ILK787263 IVG786391:IVG787263 JFC786391:JFC787263 JOY786391:JOY787263 JYU786391:JYU787263 KIQ786391:KIQ787263 KSM786391:KSM787263 LCI786391:LCI787263 LME786391:LME787263 LWA786391:LWA787263 MFW786391:MFW787263 MPS786391:MPS787263 MZO786391:MZO787263 NJK786391:NJK787263 NTG786391:NTG787263 ODC786391:ODC787263 OMY786391:OMY787263 OWU786391:OWU787263 PGQ786391:PGQ787263 PQM786391:PQM787263 QAI786391:QAI787263 QKE786391:QKE787263 QUA786391:QUA787263 RDW786391:RDW787263 RNS786391:RNS787263 RXO786391:RXO787263 SHK786391:SHK787263 SRG786391:SRG787263 TBC786391:TBC787263 TKY786391:TKY787263 TUU786391:TUU787263 UEQ786391:UEQ787263 UOM786391:UOM787263 UYI786391:UYI787263 VIE786391:VIE787263 VSA786391:VSA787263 WBW786391:WBW787263 WLS786391:WLS787263 WVO786391:WVO787263 M851933:M852805 JC851927:JC852799 SY851927:SY852799 ACU851927:ACU852799 AMQ851927:AMQ852799 AWM851927:AWM852799 BGI851927:BGI852799 BQE851927:BQE852799 CAA851927:CAA852799 CJW851927:CJW852799 CTS851927:CTS852799 DDO851927:DDO852799 DNK851927:DNK852799 DXG851927:DXG852799 EHC851927:EHC852799 EQY851927:EQY852799 FAU851927:FAU852799 FKQ851927:FKQ852799 FUM851927:FUM852799 GEI851927:GEI852799 GOE851927:GOE852799 GYA851927:GYA852799 HHW851927:HHW852799 HRS851927:HRS852799 IBO851927:IBO852799 ILK851927:ILK852799 IVG851927:IVG852799 JFC851927:JFC852799 JOY851927:JOY852799 JYU851927:JYU852799 KIQ851927:KIQ852799 KSM851927:KSM852799 LCI851927:LCI852799 LME851927:LME852799 LWA851927:LWA852799 MFW851927:MFW852799 MPS851927:MPS852799 MZO851927:MZO852799 NJK851927:NJK852799 NTG851927:NTG852799 ODC851927:ODC852799 OMY851927:OMY852799 OWU851927:OWU852799 PGQ851927:PGQ852799 PQM851927:PQM852799 QAI851927:QAI852799 QKE851927:QKE852799 QUA851927:QUA852799 RDW851927:RDW852799 RNS851927:RNS852799 RXO851927:RXO852799 SHK851927:SHK852799 SRG851927:SRG852799 TBC851927:TBC852799 TKY851927:TKY852799 TUU851927:TUU852799 UEQ851927:UEQ852799 UOM851927:UOM852799 UYI851927:UYI852799 VIE851927:VIE852799 VSA851927:VSA852799 WBW851927:WBW852799 WLS851927:WLS852799 WVO851927:WVO852799 M917469:M918341 JC917463:JC918335 SY917463:SY918335 ACU917463:ACU918335 AMQ917463:AMQ918335 AWM917463:AWM918335 BGI917463:BGI918335 BQE917463:BQE918335 CAA917463:CAA918335 CJW917463:CJW918335 CTS917463:CTS918335 DDO917463:DDO918335 DNK917463:DNK918335 DXG917463:DXG918335 EHC917463:EHC918335 EQY917463:EQY918335 FAU917463:FAU918335 FKQ917463:FKQ918335 FUM917463:FUM918335 GEI917463:GEI918335 GOE917463:GOE918335 GYA917463:GYA918335 HHW917463:HHW918335 HRS917463:HRS918335 IBO917463:IBO918335 ILK917463:ILK918335 IVG917463:IVG918335 JFC917463:JFC918335 JOY917463:JOY918335 JYU917463:JYU918335 KIQ917463:KIQ918335 KSM917463:KSM918335 LCI917463:LCI918335 LME917463:LME918335 LWA917463:LWA918335 MFW917463:MFW918335 MPS917463:MPS918335 MZO917463:MZO918335 NJK917463:NJK918335 NTG917463:NTG918335 ODC917463:ODC918335 OMY917463:OMY918335 OWU917463:OWU918335 PGQ917463:PGQ918335 PQM917463:PQM918335 QAI917463:QAI918335 QKE917463:QKE918335 QUA917463:QUA918335 RDW917463:RDW918335 RNS917463:RNS918335 RXO917463:RXO918335 SHK917463:SHK918335 SRG917463:SRG918335 TBC917463:TBC918335 TKY917463:TKY918335 TUU917463:TUU918335 UEQ917463:UEQ918335 UOM917463:UOM918335 UYI917463:UYI918335 VIE917463:VIE918335 VSA917463:VSA918335 WBW917463:WBW918335 WLS917463:WLS918335 WVO917463:WVO918335 M983005:M983877 JC982999:JC983871 SY982999:SY983871 ACU982999:ACU983871 AMQ982999:AMQ983871 AWM982999:AWM983871 BGI982999:BGI983871 BQE982999:BQE983871 CAA982999:CAA983871 CJW982999:CJW983871 CTS982999:CTS983871 DDO982999:DDO983871 DNK982999:DNK983871 DXG982999:DXG983871 EHC982999:EHC983871 EQY982999:EQY983871 FAU982999:FAU983871 FKQ982999:FKQ983871 FUM982999:FUM983871 GEI982999:GEI983871 GOE982999:GOE983871 GYA982999:GYA983871 HHW982999:HHW983871 HRS982999:HRS983871 IBO982999:IBO983871 ILK982999:ILK983871 IVG982999:IVG983871 JFC982999:JFC983871 JOY982999:JOY983871 JYU982999:JYU983871 KIQ982999:KIQ983871 KSM982999:KSM983871 LCI982999:LCI983871 LME982999:LME983871 LWA982999:LWA983871 MFW982999:MFW983871 MPS982999:MPS983871 MZO982999:MZO983871 NJK982999:NJK983871 NTG982999:NTG983871 ODC982999:ODC983871 OMY982999:OMY983871 OWU982999:OWU983871 PGQ982999:PGQ983871 PQM982999:PQM983871 QAI982999:QAI983871 QKE982999:QKE983871 QUA982999:QUA983871 RDW982999:RDW983871 RNS982999:RNS983871 RXO982999:RXO983871 SHK982999:SHK983871 SRG982999:SRG983871 TBC982999:TBC983871 TKY982999:TKY983871 TUU982999:TUU983871 UEQ982999:UEQ983871 UOM982999:UOM983871 UYI982999:UYI983871 VIE982999:VIE983871 VSA982999:VSA983871 WBW982999:WBW983871 WLS982999:WLS983871 WVO982999:WVO983871 WVO37:WVO831 M43:M837 WLS37:WLS831 WBW37:WBW831 VSA37:VSA831 VIE37:VIE831 UYI37:UYI831 UOM37:UOM831 UEQ37:UEQ831 TUU37:TUU831 TKY37:TKY831 TBC37:TBC831 SRG37:SRG831 SHK37:SHK831 RXO37:RXO831 RNS37:RNS831 RDW37:RDW831 QUA37:QUA831 QKE37:QKE831 QAI37:QAI831 PQM37:PQM831 PGQ37:PGQ831 OWU37:OWU831 OMY37:OMY831 ODC37:ODC831 NTG37:NTG831 NJK37:NJK831 MZO37:MZO831 MPS37:MPS831 MFW37:MFW831 LWA37:LWA831 LME37:LME831 LCI37:LCI831 KSM37:KSM831 KIQ37:KIQ831 JYU37:JYU831 JOY37:JOY831 JFC37:JFC831 IVG37:IVG831 ILK37:ILK831 IBO37:IBO831 HRS37:HRS831 HHW37:HHW831 GYA37:GYA831 GOE37:GOE831 GEI37:GEI831 FUM37:FUM831 FKQ37:FKQ831 FAU37:FAU831 EQY37:EQY831 EHC37:EHC831 DXG37:DXG831 DNK37:DNK831 DDO37:DDO831 CTS37:CTS831 CJW37:CJW831 CAA37:CAA831 BQE37:BQE831 BGI37:BGI831 AWM37:AWM831 AMQ37:AMQ831 ACU37:ACU831 SY37:SY831 JC37:JC831 CTY27 CKC27 CAG27 BQK27 BGO27 AWS27 AMW27 ADA27 TE27 JI27 WVU27 WLY27 WCC27 VSG27 VIK27 UYO27 UOS27 UEW27 TVA27 TLE27 TBI27 SRM27 SHQ27 RXU27 RNY27 REC27 QUG27 QKK27 QAO27 PQS27 PGW27 OXA27 ONE27 ODI27 NTM27 NJQ27 MZU27 MPY27 MGC27 LWG27 LMK27 LCO27 KSS27 KIW27 JZA27 JPE27 JFI27 IVM27 ILQ27 IBU27 HRY27 HIC27 GYG27 GOK27 GEO27 FUS27 FKW27 FBA27 ERE27 EHI27 DXM27 L11:L12 WVV17:WVV20 M8:M10 WCE16 VSI16 VIM16 UYQ16 UOU16 UEY16 TVC16 TLG16 TBK16 SRO16 SHS16 RXW16 ROA16 REE16 QUI16 QKM16 QAQ16 PQU16 PGY16 OXC16 ONG16 ODK16 NTO16 NJS16 MZW16 MQA16 MGE16 LWI16 LMM16 LCQ16 KSU16 KIY16 JZC16 JPG16 JFK16 IVO16 ILS16 IBW16 HSA16 HIE16 GYI16 GOM16 GEQ16 FUU16 FKY16 FBC16 ERG16 EHK16 DXO16 DNS16 DDW16 CUA16 CKE16 CAI16 BQM16 BGQ16 AWU16 AMY16 ADC16 TG16 JK16 WVW16 M27 AMQ14:AMQ15 DNQ27 N17:N20 DDU27 M30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JC14:JC15 SY14:SY15 CTY33 CTY30 P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JI30 TE30 ADA30 AMW30 AWS30 BGO30 BQK30 CAG30 CKC30 P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I33 TE33 ADA33 AMW33 AWS33 BGO33 BQK33 CAG33 CKC33 SY8:SY9 JC8:JC9 WVO8:WVO9 WLS8:WLS9 WBW8:WBW9 VSA8:VSA9 VIE8:VIE9 UYI8:UYI9 UOM8:UOM9 UEQ8:UEQ9 TUU8:TUU9 TKY8:TKY9 TBC8:TBC9 SRG8:SRG9 SHK8:SHK9 RXO8:RXO9 RNS8:RNS9 RDW8:RDW9 QUA8:QUA9 QKE8:QKE9 QAI8:QAI9 PQM8:PQM9 PGQ8:PGQ9 OWU8:OWU9 OMY8:OMY9 ODC8:ODC9 NTG8:NTG9 NJK8:NJK9 MZO8:MZO9 MPS8:MPS9 MFW8:MFW9 LWA8:LWA9 LME8:LME9 LCI8:LCI9 KSM8:KSM9 KIQ8:KIQ9 JYU8:JYU9 JOY8:JOY9 JFC8:JFC9 IVG8:IVG9 ILK8:ILK9 IBO8:IBO9 HRS8:HRS9 HHW8:HHW9 GYA8:GYA9 GOE8:GOE9 GEI8:GEI9 FUM8:FUM9 FKQ8:FKQ9 FAU8:FAU9 EQY8:EQY9 EHC8:EHC9 DXG8:DXG9 DNK8:DNK9 DDO8:DDO9 CTS8:CTS9 CJW8:CJW9 CAA8:CAA9 BQE8:BQE9 BGI8:BGI9 AWM8:AWM9 AMQ8:AMQ9 ACU8:ACU9 M33:M34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SY11:SY12 JC11:JC12 WVO11:WVO12 WLS11:WLS12 WBW11:WBW12 VSA11:VSA12 VIE11:VIE12 UYI11:UYI12 UOM11:UOM12 UEQ11:UEQ12 TUU11:TUU12 TKY11:TKY12 TBC11:TBC12 SRG11:SRG12 SHK11:SHK12 RXO11:RXO12 RNS11:RNS12 RDW11:RDW12 QUA11:QUA12 QKE11:QKE12 QAI11:QAI12 PQM11:PQM12 PGQ11:PGQ12 OWU11:OWU12 OMY11:OMY12 ODC11:ODC12 NTG11:NTG12 NJK11:NJK12 MZO11:MZO12 MPS11:MPS12 MFW11:MFW12 LWA11:LWA12 LME11:LME12 LCI11:LCI12 KSM11:KSM12 KIQ11:KIQ12 JYU11:JYU12 JOY11:JOY12 JFC11:JFC12 IVG11:IVG12 ILK11:ILK12 IBO11:IBO12 HRS11:HRS12 HHW11:HHW12 GYA11:GYA12 GOE11:GOE12 GEI11:GEI12 FUM11:FUM12 FKQ11:FKQ12 FAU11:FAU12 EQY11:EQY12 EHC11:EHC12 DXG11:DXG12 DNK11:DNK12 DDO11:DDO12 CTS11:CTS12 CJW11:CJW12 CAA11:CAA12 BQE11:BQE12 BGI11:BGI12 AWM11:AWM12 AMQ11:AMQ12 ACU11:ACU12 ACU14:ACU15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WMA16 JJ17:JJ20 TF17:TF20 ADB17:ADB20 AMX17:AMX20 AWT17:AWT20 BGP17:BGP20 BQL17:BQL20 CAH17:CAH20 CKD17:CKD20 CTZ17:CTZ20 DDV17:DDV20 DNR17:DNR20 DXN17:DXN20 EHJ17:EHJ20 ERF17:ERF20 FBB17:FBB20 FKX17:FKX20 FUT17:FUT20 GEP17:GEP20 GOL17:GOL20 GYH17:GYH20 HID17:HID20 HRZ17:HRZ20 IBV17:IBV20 ILR17:ILR20 IVN17:IVN20 JFJ17:JFJ20 JPF17:JPF20 JZB17:JZB20 KIX17:KIX20 KST17:KST20 LCP17:LCP20 LML17:LML20 LWH17:LWH20 MGD17:MGD20 MPZ17:MPZ20 MZV17:MZV20 NJR17:NJR20 NTN17:NTN20 ODJ17:ODJ20 ONF17:ONF20 OXB17:OXB20 PGX17:PGX20 PQT17:PQT20 QAP17:QAP20 QKL17:QKL20 QUH17:QUH20 RED17:RED20 RNZ17:RNZ20 RXV17:RXV20 SHR17:SHR20 SRN17:SRN20 TBJ17:TBJ20 TLF17:TLF20 TVB17:TVB20 UEX17:UEX20 UOT17:UOT20 UYP17:UYP20 VIL17:VIL20 VSH17:VSH20 WCD17:WCD20 WLZ17:WLZ20 L21:L22 N23:N26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M13:M16">
      <formula1>Приоритет_закупок</formula1>
    </dataValidation>
    <dataValidation type="list" allowBlank="1" showInputMessage="1" showErrorMessage="1" sqref="WVM982999:WVM983871 K65501:K66373 JA65495:JA66367 SW65495:SW66367 ACS65495:ACS66367 AMO65495:AMO66367 AWK65495:AWK66367 BGG65495:BGG66367 BQC65495:BQC66367 BZY65495:BZY66367 CJU65495:CJU66367 CTQ65495:CTQ66367 DDM65495:DDM66367 DNI65495:DNI66367 DXE65495:DXE66367 EHA65495:EHA66367 EQW65495:EQW66367 FAS65495:FAS66367 FKO65495:FKO66367 FUK65495:FUK66367 GEG65495:GEG66367 GOC65495:GOC66367 GXY65495:GXY66367 HHU65495:HHU66367 HRQ65495:HRQ66367 IBM65495:IBM66367 ILI65495:ILI66367 IVE65495:IVE66367 JFA65495:JFA66367 JOW65495:JOW66367 JYS65495:JYS66367 KIO65495:KIO66367 KSK65495:KSK66367 LCG65495:LCG66367 LMC65495:LMC66367 LVY65495:LVY66367 MFU65495:MFU66367 MPQ65495:MPQ66367 MZM65495:MZM66367 NJI65495:NJI66367 NTE65495:NTE66367 ODA65495:ODA66367 OMW65495:OMW66367 OWS65495:OWS66367 PGO65495:PGO66367 PQK65495:PQK66367 QAG65495:QAG66367 QKC65495:QKC66367 QTY65495:QTY66367 RDU65495:RDU66367 RNQ65495:RNQ66367 RXM65495:RXM66367 SHI65495:SHI66367 SRE65495:SRE66367 TBA65495:TBA66367 TKW65495:TKW66367 TUS65495:TUS66367 UEO65495:UEO66367 UOK65495:UOK66367 UYG65495:UYG66367 VIC65495:VIC66367 VRY65495:VRY66367 WBU65495:WBU66367 WLQ65495:WLQ66367 WVM65495:WVM66367 K131037:K131909 JA131031:JA131903 SW131031:SW131903 ACS131031:ACS131903 AMO131031:AMO131903 AWK131031:AWK131903 BGG131031:BGG131903 BQC131031:BQC131903 BZY131031:BZY131903 CJU131031:CJU131903 CTQ131031:CTQ131903 DDM131031:DDM131903 DNI131031:DNI131903 DXE131031:DXE131903 EHA131031:EHA131903 EQW131031:EQW131903 FAS131031:FAS131903 FKO131031:FKO131903 FUK131031:FUK131903 GEG131031:GEG131903 GOC131031:GOC131903 GXY131031:GXY131903 HHU131031:HHU131903 HRQ131031:HRQ131903 IBM131031:IBM131903 ILI131031:ILI131903 IVE131031:IVE131903 JFA131031:JFA131903 JOW131031:JOW131903 JYS131031:JYS131903 KIO131031:KIO131903 KSK131031:KSK131903 LCG131031:LCG131903 LMC131031:LMC131903 LVY131031:LVY131903 MFU131031:MFU131903 MPQ131031:MPQ131903 MZM131031:MZM131903 NJI131031:NJI131903 NTE131031:NTE131903 ODA131031:ODA131903 OMW131031:OMW131903 OWS131031:OWS131903 PGO131031:PGO131903 PQK131031:PQK131903 QAG131031:QAG131903 QKC131031:QKC131903 QTY131031:QTY131903 RDU131031:RDU131903 RNQ131031:RNQ131903 RXM131031:RXM131903 SHI131031:SHI131903 SRE131031:SRE131903 TBA131031:TBA131903 TKW131031:TKW131903 TUS131031:TUS131903 UEO131031:UEO131903 UOK131031:UOK131903 UYG131031:UYG131903 VIC131031:VIC131903 VRY131031:VRY131903 WBU131031:WBU131903 WLQ131031:WLQ131903 WVM131031:WVM131903 K196573:K197445 JA196567:JA197439 SW196567:SW197439 ACS196567:ACS197439 AMO196567:AMO197439 AWK196567:AWK197439 BGG196567:BGG197439 BQC196567:BQC197439 BZY196567:BZY197439 CJU196567:CJU197439 CTQ196567:CTQ197439 DDM196567:DDM197439 DNI196567:DNI197439 DXE196567:DXE197439 EHA196567:EHA197439 EQW196567:EQW197439 FAS196567:FAS197439 FKO196567:FKO197439 FUK196567:FUK197439 GEG196567:GEG197439 GOC196567:GOC197439 GXY196567:GXY197439 HHU196567:HHU197439 HRQ196567:HRQ197439 IBM196567:IBM197439 ILI196567:ILI197439 IVE196567:IVE197439 JFA196567:JFA197439 JOW196567:JOW197439 JYS196567:JYS197439 KIO196567:KIO197439 KSK196567:KSK197439 LCG196567:LCG197439 LMC196567:LMC197439 LVY196567:LVY197439 MFU196567:MFU197439 MPQ196567:MPQ197439 MZM196567:MZM197439 NJI196567:NJI197439 NTE196567:NTE197439 ODA196567:ODA197439 OMW196567:OMW197439 OWS196567:OWS197439 PGO196567:PGO197439 PQK196567:PQK197439 QAG196567:QAG197439 QKC196567:QKC197439 QTY196567:QTY197439 RDU196567:RDU197439 RNQ196567:RNQ197439 RXM196567:RXM197439 SHI196567:SHI197439 SRE196567:SRE197439 TBA196567:TBA197439 TKW196567:TKW197439 TUS196567:TUS197439 UEO196567:UEO197439 UOK196567:UOK197439 UYG196567:UYG197439 VIC196567:VIC197439 VRY196567:VRY197439 WBU196567:WBU197439 WLQ196567:WLQ197439 WVM196567:WVM197439 K262109:K262981 JA262103:JA262975 SW262103:SW262975 ACS262103:ACS262975 AMO262103:AMO262975 AWK262103:AWK262975 BGG262103:BGG262975 BQC262103:BQC262975 BZY262103:BZY262975 CJU262103:CJU262975 CTQ262103:CTQ262975 DDM262103:DDM262975 DNI262103:DNI262975 DXE262103:DXE262975 EHA262103:EHA262975 EQW262103:EQW262975 FAS262103:FAS262975 FKO262103:FKO262975 FUK262103:FUK262975 GEG262103:GEG262975 GOC262103:GOC262975 GXY262103:GXY262975 HHU262103:HHU262975 HRQ262103:HRQ262975 IBM262103:IBM262975 ILI262103:ILI262975 IVE262103:IVE262975 JFA262103:JFA262975 JOW262103:JOW262975 JYS262103:JYS262975 KIO262103:KIO262975 KSK262103:KSK262975 LCG262103:LCG262975 LMC262103:LMC262975 LVY262103:LVY262975 MFU262103:MFU262975 MPQ262103:MPQ262975 MZM262103:MZM262975 NJI262103:NJI262975 NTE262103:NTE262975 ODA262103:ODA262975 OMW262103:OMW262975 OWS262103:OWS262975 PGO262103:PGO262975 PQK262103:PQK262975 QAG262103:QAG262975 QKC262103:QKC262975 QTY262103:QTY262975 RDU262103:RDU262975 RNQ262103:RNQ262975 RXM262103:RXM262975 SHI262103:SHI262975 SRE262103:SRE262975 TBA262103:TBA262975 TKW262103:TKW262975 TUS262103:TUS262975 UEO262103:UEO262975 UOK262103:UOK262975 UYG262103:UYG262975 VIC262103:VIC262975 VRY262103:VRY262975 WBU262103:WBU262975 WLQ262103:WLQ262975 WVM262103:WVM262975 K327645:K328517 JA327639:JA328511 SW327639:SW328511 ACS327639:ACS328511 AMO327639:AMO328511 AWK327639:AWK328511 BGG327639:BGG328511 BQC327639:BQC328511 BZY327639:BZY328511 CJU327639:CJU328511 CTQ327639:CTQ328511 DDM327639:DDM328511 DNI327639:DNI328511 DXE327639:DXE328511 EHA327639:EHA328511 EQW327639:EQW328511 FAS327639:FAS328511 FKO327639:FKO328511 FUK327639:FUK328511 GEG327639:GEG328511 GOC327639:GOC328511 GXY327639:GXY328511 HHU327639:HHU328511 HRQ327639:HRQ328511 IBM327639:IBM328511 ILI327639:ILI328511 IVE327639:IVE328511 JFA327639:JFA328511 JOW327639:JOW328511 JYS327639:JYS328511 KIO327639:KIO328511 KSK327639:KSK328511 LCG327639:LCG328511 LMC327639:LMC328511 LVY327639:LVY328511 MFU327639:MFU328511 MPQ327639:MPQ328511 MZM327639:MZM328511 NJI327639:NJI328511 NTE327639:NTE328511 ODA327639:ODA328511 OMW327639:OMW328511 OWS327639:OWS328511 PGO327639:PGO328511 PQK327639:PQK328511 QAG327639:QAG328511 QKC327639:QKC328511 QTY327639:QTY328511 RDU327639:RDU328511 RNQ327639:RNQ328511 RXM327639:RXM328511 SHI327639:SHI328511 SRE327639:SRE328511 TBA327639:TBA328511 TKW327639:TKW328511 TUS327639:TUS328511 UEO327639:UEO328511 UOK327639:UOK328511 UYG327639:UYG328511 VIC327639:VIC328511 VRY327639:VRY328511 WBU327639:WBU328511 WLQ327639:WLQ328511 WVM327639:WVM328511 K393181:K394053 JA393175:JA394047 SW393175:SW394047 ACS393175:ACS394047 AMO393175:AMO394047 AWK393175:AWK394047 BGG393175:BGG394047 BQC393175:BQC394047 BZY393175:BZY394047 CJU393175:CJU394047 CTQ393175:CTQ394047 DDM393175:DDM394047 DNI393175:DNI394047 DXE393175:DXE394047 EHA393175:EHA394047 EQW393175:EQW394047 FAS393175:FAS394047 FKO393175:FKO394047 FUK393175:FUK394047 GEG393175:GEG394047 GOC393175:GOC394047 GXY393175:GXY394047 HHU393175:HHU394047 HRQ393175:HRQ394047 IBM393175:IBM394047 ILI393175:ILI394047 IVE393175:IVE394047 JFA393175:JFA394047 JOW393175:JOW394047 JYS393175:JYS394047 KIO393175:KIO394047 KSK393175:KSK394047 LCG393175:LCG394047 LMC393175:LMC394047 LVY393175:LVY394047 MFU393175:MFU394047 MPQ393175:MPQ394047 MZM393175:MZM394047 NJI393175:NJI394047 NTE393175:NTE394047 ODA393175:ODA394047 OMW393175:OMW394047 OWS393175:OWS394047 PGO393175:PGO394047 PQK393175:PQK394047 QAG393175:QAG394047 QKC393175:QKC394047 QTY393175:QTY394047 RDU393175:RDU394047 RNQ393175:RNQ394047 RXM393175:RXM394047 SHI393175:SHI394047 SRE393175:SRE394047 TBA393175:TBA394047 TKW393175:TKW394047 TUS393175:TUS394047 UEO393175:UEO394047 UOK393175:UOK394047 UYG393175:UYG394047 VIC393175:VIC394047 VRY393175:VRY394047 WBU393175:WBU394047 WLQ393175:WLQ394047 WVM393175:WVM394047 K458717:K459589 JA458711:JA459583 SW458711:SW459583 ACS458711:ACS459583 AMO458711:AMO459583 AWK458711:AWK459583 BGG458711:BGG459583 BQC458711:BQC459583 BZY458711:BZY459583 CJU458711:CJU459583 CTQ458711:CTQ459583 DDM458711:DDM459583 DNI458711:DNI459583 DXE458711:DXE459583 EHA458711:EHA459583 EQW458711:EQW459583 FAS458711:FAS459583 FKO458711:FKO459583 FUK458711:FUK459583 GEG458711:GEG459583 GOC458711:GOC459583 GXY458711:GXY459583 HHU458711:HHU459583 HRQ458711:HRQ459583 IBM458711:IBM459583 ILI458711:ILI459583 IVE458711:IVE459583 JFA458711:JFA459583 JOW458711:JOW459583 JYS458711:JYS459583 KIO458711:KIO459583 KSK458711:KSK459583 LCG458711:LCG459583 LMC458711:LMC459583 LVY458711:LVY459583 MFU458711:MFU459583 MPQ458711:MPQ459583 MZM458711:MZM459583 NJI458711:NJI459583 NTE458711:NTE459583 ODA458711:ODA459583 OMW458711:OMW459583 OWS458711:OWS459583 PGO458711:PGO459583 PQK458711:PQK459583 QAG458711:QAG459583 QKC458711:QKC459583 QTY458711:QTY459583 RDU458711:RDU459583 RNQ458711:RNQ459583 RXM458711:RXM459583 SHI458711:SHI459583 SRE458711:SRE459583 TBA458711:TBA459583 TKW458711:TKW459583 TUS458711:TUS459583 UEO458711:UEO459583 UOK458711:UOK459583 UYG458711:UYG459583 VIC458711:VIC459583 VRY458711:VRY459583 WBU458711:WBU459583 WLQ458711:WLQ459583 WVM458711:WVM459583 K524253:K525125 JA524247:JA525119 SW524247:SW525119 ACS524247:ACS525119 AMO524247:AMO525119 AWK524247:AWK525119 BGG524247:BGG525119 BQC524247:BQC525119 BZY524247:BZY525119 CJU524247:CJU525119 CTQ524247:CTQ525119 DDM524247:DDM525119 DNI524247:DNI525119 DXE524247:DXE525119 EHA524247:EHA525119 EQW524247:EQW525119 FAS524247:FAS525119 FKO524247:FKO525119 FUK524247:FUK525119 GEG524247:GEG525119 GOC524247:GOC525119 GXY524247:GXY525119 HHU524247:HHU525119 HRQ524247:HRQ525119 IBM524247:IBM525119 ILI524247:ILI525119 IVE524247:IVE525119 JFA524247:JFA525119 JOW524247:JOW525119 JYS524247:JYS525119 KIO524247:KIO525119 KSK524247:KSK525119 LCG524247:LCG525119 LMC524247:LMC525119 LVY524247:LVY525119 MFU524247:MFU525119 MPQ524247:MPQ525119 MZM524247:MZM525119 NJI524247:NJI525119 NTE524247:NTE525119 ODA524247:ODA525119 OMW524247:OMW525119 OWS524247:OWS525119 PGO524247:PGO525119 PQK524247:PQK525119 QAG524247:QAG525119 QKC524247:QKC525119 QTY524247:QTY525119 RDU524247:RDU525119 RNQ524247:RNQ525119 RXM524247:RXM525119 SHI524247:SHI525119 SRE524247:SRE525119 TBA524247:TBA525119 TKW524247:TKW525119 TUS524247:TUS525119 UEO524247:UEO525119 UOK524247:UOK525119 UYG524247:UYG525119 VIC524247:VIC525119 VRY524247:VRY525119 WBU524247:WBU525119 WLQ524247:WLQ525119 WVM524247:WVM525119 K589789:K590661 JA589783:JA590655 SW589783:SW590655 ACS589783:ACS590655 AMO589783:AMO590655 AWK589783:AWK590655 BGG589783:BGG590655 BQC589783:BQC590655 BZY589783:BZY590655 CJU589783:CJU590655 CTQ589783:CTQ590655 DDM589783:DDM590655 DNI589783:DNI590655 DXE589783:DXE590655 EHA589783:EHA590655 EQW589783:EQW590655 FAS589783:FAS590655 FKO589783:FKO590655 FUK589783:FUK590655 GEG589783:GEG590655 GOC589783:GOC590655 GXY589783:GXY590655 HHU589783:HHU590655 HRQ589783:HRQ590655 IBM589783:IBM590655 ILI589783:ILI590655 IVE589783:IVE590655 JFA589783:JFA590655 JOW589783:JOW590655 JYS589783:JYS590655 KIO589783:KIO590655 KSK589783:KSK590655 LCG589783:LCG590655 LMC589783:LMC590655 LVY589783:LVY590655 MFU589783:MFU590655 MPQ589783:MPQ590655 MZM589783:MZM590655 NJI589783:NJI590655 NTE589783:NTE590655 ODA589783:ODA590655 OMW589783:OMW590655 OWS589783:OWS590655 PGO589783:PGO590655 PQK589783:PQK590655 QAG589783:QAG590655 QKC589783:QKC590655 QTY589783:QTY590655 RDU589783:RDU590655 RNQ589783:RNQ590655 RXM589783:RXM590655 SHI589783:SHI590655 SRE589783:SRE590655 TBA589783:TBA590655 TKW589783:TKW590655 TUS589783:TUS590655 UEO589783:UEO590655 UOK589783:UOK590655 UYG589783:UYG590655 VIC589783:VIC590655 VRY589783:VRY590655 WBU589783:WBU590655 WLQ589783:WLQ590655 WVM589783:WVM590655 K655325:K656197 JA655319:JA656191 SW655319:SW656191 ACS655319:ACS656191 AMO655319:AMO656191 AWK655319:AWK656191 BGG655319:BGG656191 BQC655319:BQC656191 BZY655319:BZY656191 CJU655319:CJU656191 CTQ655319:CTQ656191 DDM655319:DDM656191 DNI655319:DNI656191 DXE655319:DXE656191 EHA655319:EHA656191 EQW655319:EQW656191 FAS655319:FAS656191 FKO655319:FKO656191 FUK655319:FUK656191 GEG655319:GEG656191 GOC655319:GOC656191 GXY655319:GXY656191 HHU655319:HHU656191 HRQ655319:HRQ656191 IBM655319:IBM656191 ILI655319:ILI656191 IVE655319:IVE656191 JFA655319:JFA656191 JOW655319:JOW656191 JYS655319:JYS656191 KIO655319:KIO656191 KSK655319:KSK656191 LCG655319:LCG656191 LMC655319:LMC656191 LVY655319:LVY656191 MFU655319:MFU656191 MPQ655319:MPQ656191 MZM655319:MZM656191 NJI655319:NJI656191 NTE655319:NTE656191 ODA655319:ODA656191 OMW655319:OMW656191 OWS655319:OWS656191 PGO655319:PGO656191 PQK655319:PQK656191 QAG655319:QAG656191 QKC655319:QKC656191 QTY655319:QTY656191 RDU655319:RDU656191 RNQ655319:RNQ656191 RXM655319:RXM656191 SHI655319:SHI656191 SRE655319:SRE656191 TBA655319:TBA656191 TKW655319:TKW656191 TUS655319:TUS656191 UEO655319:UEO656191 UOK655319:UOK656191 UYG655319:UYG656191 VIC655319:VIC656191 VRY655319:VRY656191 WBU655319:WBU656191 WLQ655319:WLQ656191 WVM655319:WVM656191 K720861:K721733 JA720855:JA721727 SW720855:SW721727 ACS720855:ACS721727 AMO720855:AMO721727 AWK720855:AWK721727 BGG720855:BGG721727 BQC720855:BQC721727 BZY720855:BZY721727 CJU720855:CJU721727 CTQ720855:CTQ721727 DDM720855:DDM721727 DNI720855:DNI721727 DXE720855:DXE721727 EHA720855:EHA721727 EQW720855:EQW721727 FAS720855:FAS721727 FKO720855:FKO721727 FUK720855:FUK721727 GEG720855:GEG721727 GOC720855:GOC721727 GXY720855:GXY721727 HHU720855:HHU721727 HRQ720855:HRQ721727 IBM720855:IBM721727 ILI720855:ILI721727 IVE720855:IVE721727 JFA720855:JFA721727 JOW720855:JOW721727 JYS720855:JYS721727 KIO720855:KIO721727 KSK720855:KSK721727 LCG720855:LCG721727 LMC720855:LMC721727 LVY720855:LVY721727 MFU720855:MFU721727 MPQ720855:MPQ721727 MZM720855:MZM721727 NJI720855:NJI721727 NTE720855:NTE721727 ODA720855:ODA721727 OMW720855:OMW721727 OWS720855:OWS721727 PGO720855:PGO721727 PQK720855:PQK721727 QAG720855:QAG721727 QKC720855:QKC721727 QTY720855:QTY721727 RDU720855:RDU721727 RNQ720855:RNQ721727 RXM720855:RXM721727 SHI720855:SHI721727 SRE720855:SRE721727 TBA720855:TBA721727 TKW720855:TKW721727 TUS720855:TUS721727 UEO720855:UEO721727 UOK720855:UOK721727 UYG720855:UYG721727 VIC720855:VIC721727 VRY720855:VRY721727 WBU720855:WBU721727 WLQ720855:WLQ721727 WVM720855:WVM721727 K786397:K787269 JA786391:JA787263 SW786391:SW787263 ACS786391:ACS787263 AMO786391:AMO787263 AWK786391:AWK787263 BGG786391:BGG787263 BQC786391:BQC787263 BZY786391:BZY787263 CJU786391:CJU787263 CTQ786391:CTQ787263 DDM786391:DDM787263 DNI786391:DNI787263 DXE786391:DXE787263 EHA786391:EHA787263 EQW786391:EQW787263 FAS786391:FAS787263 FKO786391:FKO787263 FUK786391:FUK787263 GEG786391:GEG787263 GOC786391:GOC787263 GXY786391:GXY787263 HHU786391:HHU787263 HRQ786391:HRQ787263 IBM786391:IBM787263 ILI786391:ILI787263 IVE786391:IVE787263 JFA786391:JFA787263 JOW786391:JOW787263 JYS786391:JYS787263 KIO786391:KIO787263 KSK786391:KSK787263 LCG786391:LCG787263 LMC786391:LMC787263 LVY786391:LVY787263 MFU786391:MFU787263 MPQ786391:MPQ787263 MZM786391:MZM787263 NJI786391:NJI787263 NTE786391:NTE787263 ODA786391:ODA787263 OMW786391:OMW787263 OWS786391:OWS787263 PGO786391:PGO787263 PQK786391:PQK787263 QAG786391:QAG787263 QKC786391:QKC787263 QTY786391:QTY787263 RDU786391:RDU787263 RNQ786391:RNQ787263 RXM786391:RXM787263 SHI786391:SHI787263 SRE786391:SRE787263 TBA786391:TBA787263 TKW786391:TKW787263 TUS786391:TUS787263 UEO786391:UEO787263 UOK786391:UOK787263 UYG786391:UYG787263 VIC786391:VIC787263 VRY786391:VRY787263 WBU786391:WBU787263 WLQ786391:WLQ787263 WVM786391:WVM787263 K851933:K852805 JA851927:JA852799 SW851927:SW852799 ACS851927:ACS852799 AMO851927:AMO852799 AWK851927:AWK852799 BGG851927:BGG852799 BQC851927:BQC852799 BZY851927:BZY852799 CJU851927:CJU852799 CTQ851927:CTQ852799 DDM851927:DDM852799 DNI851927:DNI852799 DXE851927:DXE852799 EHA851927:EHA852799 EQW851927:EQW852799 FAS851927:FAS852799 FKO851927:FKO852799 FUK851927:FUK852799 GEG851927:GEG852799 GOC851927:GOC852799 GXY851927:GXY852799 HHU851927:HHU852799 HRQ851927:HRQ852799 IBM851927:IBM852799 ILI851927:ILI852799 IVE851927:IVE852799 JFA851927:JFA852799 JOW851927:JOW852799 JYS851927:JYS852799 KIO851927:KIO852799 KSK851927:KSK852799 LCG851927:LCG852799 LMC851927:LMC852799 LVY851927:LVY852799 MFU851927:MFU852799 MPQ851927:MPQ852799 MZM851927:MZM852799 NJI851927:NJI852799 NTE851927:NTE852799 ODA851927:ODA852799 OMW851927:OMW852799 OWS851927:OWS852799 PGO851927:PGO852799 PQK851927:PQK852799 QAG851927:QAG852799 QKC851927:QKC852799 QTY851927:QTY852799 RDU851927:RDU852799 RNQ851927:RNQ852799 RXM851927:RXM852799 SHI851927:SHI852799 SRE851927:SRE852799 TBA851927:TBA852799 TKW851927:TKW852799 TUS851927:TUS852799 UEO851927:UEO852799 UOK851927:UOK852799 UYG851927:UYG852799 VIC851927:VIC852799 VRY851927:VRY852799 WBU851927:WBU852799 WLQ851927:WLQ852799 WVM851927:WVM852799 K917469:K918341 JA917463:JA918335 SW917463:SW918335 ACS917463:ACS918335 AMO917463:AMO918335 AWK917463:AWK918335 BGG917463:BGG918335 BQC917463:BQC918335 BZY917463:BZY918335 CJU917463:CJU918335 CTQ917463:CTQ918335 DDM917463:DDM918335 DNI917463:DNI918335 DXE917463:DXE918335 EHA917463:EHA918335 EQW917463:EQW918335 FAS917463:FAS918335 FKO917463:FKO918335 FUK917463:FUK918335 GEG917463:GEG918335 GOC917463:GOC918335 GXY917463:GXY918335 HHU917463:HHU918335 HRQ917463:HRQ918335 IBM917463:IBM918335 ILI917463:ILI918335 IVE917463:IVE918335 JFA917463:JFA918335 JOW917463:JOW918335 JYS917463:JYS918335 KIO917463:KIO918335 KSK917463:KSK918335 LCG917463:LCG918335 LMC917463:LMC918335 LVY917463:LVY918335 MFU917463:MFU918335 MPQ917463:MPQ918335 MZM917463:MZM918335 NJI917463:NJI918335 NTE917463:NTE918335 ODA917463:ODA918335 OMW917463:OMW918335 OWS917463:OWS918335 PGO917463:PGO918335 PQK917463:PQK918335 QAG917463:QAG918335 QKC917463:QKC918335 QTY917463:QTY918335 RDU917463:RDU918335 RNQ917463:RNQ918335 RXM917463:RXM918335 SHI917463:SHI918335 SRE917463:SRE918335 TBA917463:TBA918335 TKW917463:TKW918335 TUS917463:TUS918335 UEO917463:UEO918335 UOK917463:UOK918335 UYG917463:UYG918335 VIC917463:VIC918335 VRY917463:VRY918335 WBU917463:WBU918335 WLQ917463:WLQ918335 WVM917463:WVM918335 K983005:K983877 JA982999:JA983871 SW982999:SW983871 ACS982999:ACS983871 AMO982999:AMO983871 AWK982999:AWK983871 BGG982999:BGG983871 BQC982999:BQC983871 BZY982999:BZY983871 CJU982999:CJU983871 CTQ982999:CTQ983871 DDM982999:DDM983871 DNI982999:DNI983871 DXE982999:DXE983871 EHA982999:EHA983871 EQW982999:EQW983871 FAS982999:FAS983871 FKO982999:FKO983871 FUK982999:FUK983871 GEG982999:GEG983871 GOC982999:GOC983871 GXY982999:GXY983871 HHU982999:HHU983871 HRQ982999:HRQ983871 IBM982999:IBM983871 ILI982999:ILI983871 IVE982999:IVE983871 JFA982999:JFA983871 JOW982999:JOW983871 JYS982999:JYS983871 KIO982999:KIO983871 KSK982999:KSK983871 LCG982999:LCG983871 LMC982999:LMC983871 LVY982999:LVY983871 MFU982999:MFU983871 MPQ982999:MPQ983871 MZM982999:MZM983871 NJI982999:NJI983871 NTE982999:NTE983871 ODA982999:ODA983871 OMW982999:OMW983871 OWS982999:OWS983871 PGO982999:PGO983871 PQK982999:PQK983871 QAG982999:QAG983871 QKC982999:QKC983871 QTY982999:QTY983871 RDU982999:RDU983871 RNQ982999:RNQ983871 RXM982999:RXM983871 SHI982999:SHI983871 SRE982999:SRE983871 TBA982999:TBA983871 TKW982999:TKW983871 TUS982999:TUS983871 UEO982999:UEO983871 UOK982999:UOK983871 UYG982999:UYG983871 VIC982999:VIC983871 VRY982999:VRY983871 WBU982999:WBU983871 WLQ982999:WLQ983871 JA37:JA831 K43:K837 WVM37:WVM831 WLQ37:WLQ831 WBU37:WBU831 VRY37:VRY831 VIC37:VIC831 UYG37:UYG831 UOK37:UOK831 UEO37:UEO831 TUS37:TUS831 TKW37:TKW831 TBA37:TBA831 SRE37:SRE831 SHI37:SHI831 RXM37:RXM831 RNQ37:RNQ831 RDU37:RDU831 QTY37:QTY831 QKC37:QKC831 QAG37:QAG831 PQK37:PQK831 PGO37:PGO831 OWS37:OWS831 OMW37:OMW831 ODA37:ODA831 NTE37:NTE831 NJI37:NJI831 MZM37:MZM831 MPQ37:MPQ831 MFU37:MFU831 LVY37:LVY831 LMC37:LMC831 LCG37:LCG831 KSK37:KSK831 KIO37:KIO831 JYS37:JYS831 JOW37:JOW831 JFA37:JFA831 IVE37:IVE831 ILI37:ILI831 IBM37:IBM831 HRQ37:HRQ831 HHU37:HHU831 GXY37:GXY831 GOC37:GOC831 GEG37:GEG831 FUK37:FUK831 FKO37:FKO831 FAS37:FAS831 EQW37:EQW831 EHA37:EHA831 DXE37:DXE831 DNI37:DNI831 DDM37:DDM831 CTQ37:CTQ831 CJU37:CJU831 BZY37:BZY831 BQC37:BQC831 BGG37:BGG831 AWK37:AWK831 AMO37:AMO831 ACS37:ACS831 SW37:SW831 WVS17:WVS20 J11:J12 WCC16:WCC20 VSG16:VSG20 VIK16:VIK20 UYO16:UYO20 UOS16:UOS20 UEW16:UEW20 TVA16:TVA20 TLE16:TLE20 TBI16:TBI20 SRM16:SRM20 SHQ16:SHQ20 RXU16:RXU20 RNY16:RNY20 REC16:REC20 QUG16:QUG20 QKK16:QKK20 QAO16:QAO20 PQS16:PQS20 PGW16:PGW20 OXA16:OXA20 ONE16:ONE20 ODI16:ODI20 NTM16:NTM20 NJQ16:NJQ20 MZU16:MZU20 MPY16:MPY20 MGC16:MGC20 LWG16:LWG20 LMK16:LMK20 LCO16:LCO20 KSS16:KSS20 KIW16:KIW20 JZA16:JZA20 JPE16:JPE20 JFI16:JFI20 IVM16:IVM20 ILQ16:ILQ20 IBU16:IBU20 HRY16:HRY20 HIC16:HIC20 GYG16:GYG20 GOK16:GOK20 GEO16:GEO20 FUS16:FUS20 FKW16:FKW20 FBA16:FBA20 ERE16:ERE20 EHI16:EHI20 DXM16:DXM20 DNQ16:DNQ20 DDU16:DDU20 CTY16:CTY20 CKC16:CKC20 CAG16:CAG20 BQK16:BQK20 BGO16:BGO20 AWS16:AWS20 AMW16:AMW20 ADA16:ADA20 TE16:TE20 JI16:JI20 WVU16:WVU20 AWK14:AWK15 M17:M20 K8:K10 K30 BGG14:BGG15 BQC14:BQC15 BZY14:BZY15 CJU14:CJU15 CTQ14:CTQ15 DDM14:DDM15 DNI14:DNI15 DXE14:DXE15 EHA14:EHA15 EQW14:EQW15 FAS14:FAS15 FKO14:FKO15 FUK14:FUK15 GEG14:GEG15 GOC14:GOC15 GXY14:GXY15 HHU14:HHU15 HRQ14:HRQ15 IBM14:IBM15 ILI14:ILI15 IVE14:IVE15 JFA14:JFA15 JOW14:JOW15 JYS14:JYS15 KIO14:KIO15 KSK14:KSK15 LCG14:LCG15 LMC14:LMC15 LVY14:LVY15 MFU14:MFU15 MPQ14:MPQ15 MZM14:MZM15 NJI14:NJI15 NTE14:NTE15 ODA14:ODA15 OMW14:OMW15 OWS14:OWS15 PGO14:PGO15 PQK14:PQK15 QAG14:QAG15 QKC14:QKC15 QTY14:QTY15 RDU14:RDU15 RNQ14:RNQ15 RXM14:RXM15 SHI14:SHI15 SRE14:SRE15 TBA14:TBA15 TKW14:TKW15 TUS14:TUS15 UEO14:UEO15 UOK14:UOK15 UYG14:UYG15 VIC14:VIC15 VRY14:VRY15 WBU14:WBU15 WLQ14:WLQ15 WVM14:WVM15 JA14:JA15 SW14:SW15 ACS14:ACS15 CTW33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G30 TC30 ACY30 AMU30 AWQ30 BGM30 BQI30 CAE30 CKA30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G33 TC33 ACY33 AMU33 AWQ33 BGM33 BQI33 CAE33 CKA33 ACS8:ACS9 SW8:SW9 JA8:JA9 WVM8:WVM9 WLQ8:WLQ9 WBU8:WBU9 VRY8:VRY9 VIC8:VIC9 UYG8:UYG9 UOK8:UOK9 UEO8:UEO9 TUS8:TUS9 TKW8:TKW9 TBA8:TBA9 SRE8:SRE9 SHI8:SHI9 RXM8:RXM9 RNQ8:RNQ9 RDU8:RDU9 QTY8:QTY9 QKC8:QKC9 QAG8:QAG9 PQK8:PQK9 PGO8:PGO9 OWS8:OWS9 OMW8:OMW9 ODA8:ODA9 NTE8:NTE9 NJI8:NJI9 MZM8:MZM9 MPQ8:MPQ9 MFU8:MFU9 LVY8:LVY9 LMC8:LMC9 LCG8:LCG9 KSK8:KSK9 KIO8:KIO9 JYS8:JYS9 JOW8:JOW9 JFA8:JFA9 IVE8:IVE9 ILI8:ILI9 IBM8:IBM9 HRQ8:HRQ9 HHU8:HHU9 GXY8:GXY9 GOC8:GOC9 GEG8:GEG9 FUK8:FUK9 FKO8:FKO9 FAS8:FAS9 EQW8:EQW9 EHA8:EHA9 DXE8:DXE9 DNI8:DNI9 DDM8:DDM9 CTQ8:CTQ9 CJU8:CJU9 BZY8:BZY9 BQC8:BQC9 BGG8:BGG9 AWK8:AWK9 AMO8:AMO9 K33:K34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JB10 ACS11:ACS12 SW11:SW12 JA11:JA12 WVM11:WVM12 WLQ11:WLQ12 WBU11:WBU12 VRY11:VRY12 VIC11:VIC12 UYG11:UYG12 UOK11:UOK12 UEO11:UEO12 TUS11:TUS12 TKW11:TKW12 TBA11:TBA12 SRE11:SRE12 SHI11:SHI12 RXM11:RXM12 RNQ11:RNQ12 RDU11:RDU12 QTY11:QTY12 QKC11:QKC12 QAG11:QAG12 PQK11:PQK12 PGO11:PGO12 OWS11:OWS12 OMW11:OMW12 ODA11:ODA12 NTE11:NTE12 NJI11:NJI12 MZM11:MZM12 MPQ11:MPQ12 MFU11:MFU12 LVY11:LVY12 LMC11:LMC12 LCG11:LCG12 KSK11:KSK12 KIO11:KIO12 JYS11:JYS12 JOW11:JOW12 JFA11:JFA12 IVE11:IVE12 ILI11:ILI12 IBM11:IBM12 HRQ11:HRQ12 HHU11:HHU12 GXY11:GXY12 GOC11:GOC12 GEG11:GEG12 FUK11:FUK12 FKO11:FKO12 FAS11:FAS12 EQW11:EQW12 EHA11:EHA12 DXE11:DXE12 DNI11:DNI12 DDM11:DDM12 CTQ11:CTQ12 CJU11:CJU12 BZY11:BZY12 BQC11:BQC12 BGG11:BGG12 AWK11:AWK12 AMO11:AMO12 AMO14:AMO15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JB13 K23:K27 WLY16:WLY20 JG17:JG20 TC17:TC20 ACY17:ACY20 AMU17:AMU20 AWQ17:AWQ20 BGM17:BGM20 BQI17:BQI20 CAE17:CAE20 CKA17:CKA20 CTW17:CTW20 DDS17:DDS20 DNO17:DNO20 DXK17:DXK20 EHG17:EHG20 ERC17:ERC20 FAY17:FAY20 FKU17:FKU20 FUQ17:FUQ20 GEM17:GEM20 GOI17:GOI20 GYE17:GYE20 HIA17:HIA20 HRW17:HRW20 IBS17:IBS20 ILO17:ILO20 IVK17:IVK20 JFG17:JFG20 JPC17:JPC20 JYY17:JYY20 KIU17:KIU20 KSQ17:KSQ20 LCM17:LCM20 LMI17:LMI20 LWE17:LWE20 MGA17:MGA20 MPW17:MPW20 MZS17:MZS20 NJO17:NJO20 NTK17:NTK20 ODG17:ODG20 ONC17:ONC20 OWY17:OWY20 PGU17:PGU20 PQQ17:PQQ20 QAM17:QAM20 QKI17:QKI20 QUE17:QUE20 REA17:REA20 RNW17:RNW20 RXS17:RXS20 SHO17:SHO20 SRK17:SRK20 TBG17:TBG20 TLC17:TLC20 TUY17:TUY20 UEU17:UEU20 UOQ17:UOQ20 UYM17:UYM20 VII17:VII20 VSE17:VSE20 WCA17:WCA20 WLW17:WLW20 J21:J22 JG23:JG27 TC23:TC27 ACY23:ACY27 AMU23:AMU27 AWQ23:AWQ27 BGM23:BGM27 BQI23:BQI27 CAE23:CAE27 CKA23:CKA27 CTW23:CTW27 DDS23:DDS27 DNO23:DNO27 DXK23:DXK27 EHG23:EHG27 ERC23:ERC27 FAY23:FAY27 FKU23:FKU27 FUQ23:FUQ27 GEM23:GEM27 GOI23:GOI27 GYE23:GYE27 HIA23:HIA27 HRW23:HRW27 IBS23:IBS27 ILO23:ILO27 IVK23:IVK27 JFG23:JFG27 JPC23:JPC27 JYY23:JYY27 KIU23:KIU27 KSQ23:KSQ27 LCM23:LCM27 LMI23:LMI27 LWE23:LWE27 MGA23:MGA27 MPW23:MPW27 MZS23:MZS27 NJO23:NJO27 NTK23:NTK27 ODG23:ODG27 ONC23:ONC27 OWY23:OWY27 PGU23:PGU27 PQQ23:PQQ27 QAM23:QAM27 QKI23:QKI27 QUE23:QUE27 REA23:REA27 RNW23:RNW27 RXS23:RXS27 SHO23:SHO27 SRK23:SRK27 TBG23:TBG27 TLC23:TLC27 TUY23:TUY27 UEU23:UEU27 UOQ23:UOQ27 UYM23:UYM27 VII23:VII27 VSE23:VSE27 WCA23:WCA27 WLW23:WLW27 WVS23:WVS27 M23:M26 JI23:JI26 TE23:TE26 ADA23:ADA26 AMW23:AMW26 AWS23:AWS26 BGO23:BGO26 BQK23:BQK26 CAG23:CAG26 CKC23:CKC26 CTY23:CTY26 DDU23:DDU26 DNQ23:DNQ26 DXM23:DXM26 EHI23:EHI26 ERE23:ERE26 FBA23:FBA26 FKW23:FKW26 FUS23:FUS26 GEO23:GEO26 GOK23:GOK26 GYG23:GYG26 HIC23:HIC26 HRY23:HRY26 IBU23:IBU26 ILQ23:ILQ26 IVM23:IVM26 JFI23:JFI26 JPE23:JPE26 JZA23:JZA26 KIW23:KIW26 KSS23:KSS26 LCO23:LCO26 LMK23:LMK26 LWG23:LWG26 MGC23:MGC26 MPY23:MPY26 MZU23:MZU26 NJQ23:NJQ26 NTM23:NTM26 ODI23:ODI26 ONE23:ONE26 OXA23:OXA26 PGW23:PGW26 PQS23:PQS26 QAO23:QAO26 QKK23:QKK26 QUG23:QUG26 REC23:REC26 RNY23:RNY26 RXU23:RXU26 SHQ23:SHQ26 SRM23:SRM26 TBI23:TBI26 TLE23:TLE26 TVA23:TVA26 UEW23:UEW26 UOS23:UOS26 UYO23:UYO26 VIK23:VIK26 VSG23:VSG26 WCC23:WCC26 WLY23:WLY26 WVU23:WVU26 K13:K20">
      <formula1>Способ_закупок</formula1>
    </dataValidation>
    <dataValidation type="textLength" operator="equal" allowBlank="1" showInputMessage="1" showErrorMessage="1" error="Код КАТО должен содержать 9 символов" sqref="S65501:S66373 JI65495:JI66367 TE65495:TE66367 ADA65495:ADA66367 AMW65495:AMW66367 AWS65495:AWS66367 BGO65495:BGO66367 BQK65495:BQK66367 CAG65495:CAG66367 CKC65495:CKC66367 CTY65495:CTY66367 DDU65495:DDU66367 DNQ65495:DNQ66367 DXM65495:DXM66367 EHI65495:EHI66367 ERE65495:ERE66367 FBA65495:FBA66367 FKW65495:FKW66367 FUS65495:FUS66367 GEO65495:GEO66367 GOK65495:GOK66367 GYG65495:GYG66367 HIC65495:HIC66367 HRY65495:HRY66367 IBU65495:IBU66367 ILQ65495:ILQ66367 IVM65495:IVM66367 JFI65495:JFI66367 JPE65495:JPE66367 JZA65495:JZA66367 KIW65495:KIW66367 KSS65495:KSS66367 LCO65495:LCO66367 LMK65495:LMK66367 LWG65495:LWG66367 MGC65495:MGC66367 MPY65495:MPY66367 MZU65495:MZU66367 NJQ65495:NJQ66367 NTM65495:NTM66367 ODI65495:ODI66367 ONE65495:ONE66367 OXA65495:OXA66367 PGW65495:PGW66367 PQS65495:PQS66367 QAO65495:QAO66367 QKK65495:QKK66367 QUG65495:QUG66367 REC65495:REC66367 RNY65495:RNY66367 RXU65495:RXU66367 SHQ65495:SHQ66367 SRM65495:SRM66367 TBI65495:TBI66367 TLE65495:TLE66367 TVA65495:TVA66367 UEW65495:UEW66367 UOS65495:UOS66367 UYO65495:UYO66367 VIK65495:VIK66367 VSG65495:VSG66367 WCC65495:WCC66367 WLY65495:WLY66367 WVU65495:WVU66367 S131037:S131909 JI131031:JI131903 TE131031:TE131903 ADA131031:ADA131903 AMW131031:AMW131903 AWS131031:AWS131903 BGO131031:BGO131903 BQK131031:BQK131903 CAG131031:CAG131903 CKC131031:CKC131903 CTY131031:CTY131903 DDU131031:DDU131903 DNQ131031:DNQ131903 DXM131031:DXM131903 EHI131031:EHI131903 ERE131031:ERE131903 FBA131031:FBA131903 FKW131031:FKW131903 FUS131031:FUS131903 GEO131031:GEO131903 GOK131031:GOK131903 GYG131031:GYG131903 HIC131031:HIC131903 HRY131031:HRY131903 IBU131031:IBU131903 ILQ131031:ILQ131903 IVM131031:IVM131903 JFI131031:JFI131903 JPE131031:JPE131903 JZA131031:JZA131903 KIW131031:KIW131903 KSS131031:KSS131903 LCO131031:LCO131903 LMK131031:LMK131903 LWG131031:LWG131903 MGC131031:MGC131903 MPY131031:MPY131903 MZU131031:MZU131903 NJQ131031:NJQ131903 NTM131031:NTM131903 ODI131031:ODI131903 ONE131031:ONE131903 OXA131031:OXA131903 PGW131031:PGW131903 PQS131031:PQS131903 QAO131031:QAO131903 QKK131031:QKK131903 QUG131031:QUG131903 REC131031:REC131903 RNY131031:RNY131903 RXU131031:RXU131903 SHQ131031:SHQ131903 SRM131031:SRM131903 TBI131031:TBI131903 TLE131031:TLE131903 TVA131031:TVA131903 UEW131031:UEW131903 UOS131031:UOS131903 UYO131031:UYO131903 VIK131031:VIK131903 VSG131031:VSG131903 WCC131031:WCC131903 WLY131031:WLY131903 WVU131031:WVU131903 S196573:S197445 JI196567:JI197439 TE196567:TE197439 ADA196567:ADA197439 AMW196567:AMW197439 AWS196567:AWS197439 BGO196567:BGO197439 BQK196567:BQK197439 CAG196567:CAG197439 CKC196567:CKC197439 CTY196567:CTY197439 DDU196567:DDU197439 DNQ196567:DNQ197439 DXM196567:DXM197439 EHI196567:EHI197439 ERE196567:ERE197439 FBA196567:FBA197439 FKW196567:FKW197439 FUS196567:FUS197439 GEO196567:GEO197439 GOK196567:GOK197439 GYG196567:GYG197439 HIC196567:HIC197439 HRY196567:HRY197439 IBU196567:IBU197439 ILQ196567:ILQ197439 IVM196567:IVM197439 JFI196567:JFI197439 JPE196567:JPE197439 JZA196567:JZA197439 KIW196567:KIW197439 KSS196567:KSS197439 LCO196567:LCO197439 LMK196567:LMK197439 LWG196567:LWG197439 MGC196567:MGC197439 MPY196567:MPY197439 MZU196567:MZU197439 NJQ196567:NJQ197439 NTM196567:NTM197439 ODI196567:ODI197439 ONE196567:ONE197439 OXA196567:OXA197439 PGW196567:PGW197439 PQS196567:PQS197439 QAO196567:QAO197439 QKK196567:QKK197439 QUG196567:QUG197439 REC196567:REC197439 RNY196567:RNY197439 RXU196567:RXU197439 SHQ196567:SHQ197439 SRM196567:SRM197439 TBI196567:TBI197439 TLE196567:TLE197439 TVA196567:TVA197439 UEW196567:UEW197439 UOS196567:UOS197439 UYO196567:UYO197439 VIK196567:VIK197439 VSG196567:VSG197439 WCC196567:WCC197439 WLY196567:WLY197439 WVU196567:WVU197439 S262109:S262981 JI262103:JI262975 TE262103:TE262975 ADA262103:ADA262975 AMW262103:AMW262975 AWS262103:AWS262975 BGO262103:BGO262975 BQK262103:BQK262975 CAG262103:CAG262975 CKC262103:CKC262975 CTY262103:CTY262975 DDU262103:DDU262975 DNQ262103:DNQ262975 DXM262103:DXM262975 EHI262103:EHI262975 ERE262103:ERE262975 FBA262103:FBA262975 FKW262103:FKW262975 FUS262103:FUS262975 GEO262103:GEO262975 GOK262103:GOK262975 GYG262103:GYG262975 HIC262103:HIC262975 HRY262103:HRY262975 IBU262103:IBU262975 ILQ262103:ILQ262975 IVM262103:IVM262975 JFI262103:JFI262975 JPE262103:JPE262975 JZA262103:JZA262975 KIW262103:KIW262975 KSS262103:KSS262975 LCO262103:LCO262975 LMK262103:LMK262975 LWG262103:LWG262975 MGC262103:MGC262975 MPY262103:MPY262975 MZU262103:MZU262975 NJQ262103:NJQ262975 NTM262103:NTM262975 ODI262103:ODI262975 ONE262103:ONE262975 OXA262103:OXA262975 PGW262103:PGW262975 PQS262103:PQS262975 QAO262103:QAO262975 QKK262103:QKK262975 QUG262103:QUG262975 REC262103:REC262975 RNY262103:RNY262975 RXU262103:RXU262975 SHQ262103:SHQ262975 SRM262103:SRM262975 TBI262103:TBI262975 TLE262103:TLE262975 TVA262103:TVA262975 UEW262103:UEW262975 UOS262103:UOS262975 UYO262103:UYO262975 VIK262103:VIK262975 VSG262103:VSG262975 WCC262103:WCC262975 WLY262103:WLY262975 WVU262103:WVU262975 S327645:S328517 JI327639:JI328511 TE327639:TE328511 ADA327639:ADA328511 AMW327639:AMW328511 AWS327639:AWS328511 BGO327639:BGO328511 BQK327639:BQK328511 CAG327639:CAG328511 CKC327639:CKC328511 CTY327639:CTY328511 DDU327639:DDU328511 DNQ327639:DNQ328511 DXM327639:DXM328511 EHI327639:EHI328511 ERE327639:ERE328511 FBA327639:FBA328511 FKW327639:FKW328511 FUS327639:FUS328511 GEO327639:GEO328511 GOK327639:GOK328511 GYG327639:GYG328511 HIC327639:HIC328511 HRY327639:HRY328511 IBU327639:IBU328511 ILQ327639:ILQ328511 IVM327639:IVM328511 JFI327639:JFI328511 JPE327639:JPE328511 JZA327639:JZA328511 KIW327639:KIW328511 KSS327639:KSS328511 LCO327639:LCO328511 LMK327639:LMK328511 LWG327639:LWG328511 MGC327639:MGC328511 MPY327639:MPY328511 MZU327639:MZU328511 NJQ327639:NJQ328511 NTM327639:NTM328511 ODI327639:ODI328511 ONE327639:ONE328511 OXA327639:OXA328511 PGW327639:PGW328511 PQS327639:PQS328511 QAO327639:QAO328511 QKK327639:QKK328511 QUG327639:QUG328511 REC327639:REC328511 RNY327639:RNY328511 RXU327639:RXU328511 SHQ327639:SHQ328511 SRM327639:SRM328511 TBI327639:TBI328511 TLE327639:TLE328511 TVA327639:TVA328511 UEW327639:UEW328511 UOS327639:UOS328511 UYO327639:UYO328511 VIK327639:VIK328511 VSG327639:VSG328511 WCC327639:WCC328511 WLY327639:WLY328511 WVU327639:WVU328511 S393181:S394053 JI393175:JI394047 TE393175:TE394047 ADA393175:ADA394047 AMW393175:AMW394047 AWS393175:AWS394047 BGO393175:BGO394047 BQK393175:BQK394047 CAG393175:CAG394047 CKC393175:CKC394047 CTY393175:CTY394047 DDU393175:DDU394047 DNQ393175:DNQ394047 DXM393175:DXM394047 EHI393175:EHI394047 ERE393175:ERE394047 FBA393175:FBA394047 FKW393175:FKW394047 FUS393175:FUS394047 GEO393175:GEO394047 GOK393175:GOK394047 GYG393175:GYG394047 HIC393175:HIC394047 HRY393175:HRY394047 IBU393175:IBU394047 ILQ393175:ILQ394047 IVM393175:IVM394047 JFI393175:JFI394047 JPE393175:JPE394047 JZA393175:JZA394047 KIW393175:KIW394047 KSS393175:KSS394047 LCO393175:LCO394047 LMK393175:LMK394047 LWG393175:LWG394047 MGC393175:MGC394047 MPY393175:MPY394047 MZU393175:MZU394047 NJQ393175:NJQ394047 NTM393175:NTM394047 ODI393175:ODI394047 ONE393175:ONE394047 OXA393175:OXA394047 PGW393175:PGW394047 PQS393175:PQS394047 QAO393175:QAO394047 QKK393175:QKK394047 QUG393175:QUG394047 REC393175:REC394047 RNY393175:RNY394047 RXU393175:RXU394047 SHQ393175:SHQ394047 SRM393175:SRM394047 TBI393175:TBI394047 TLE393175:TLE394047 TVA393175:TVA394047 UEW393175:UEW394047 UOS393175:UOS394047 UYO393175:UYO394047 VIK393175:VIK394047 VSG393175:VSG394047 WCC393175:WCC394047 WLY393175:WLY394047 WVU393175:WVU394047 S458717:S459589 JI458711:JI459583 TE458711:TE459583 ADA458711:ADA459583 AMW458711:AMW459583 AWS458711:AWS459583 BGO458711:BGO459583 BQK458711:BQK459583 CAG458711:CAG459583 CKC458711:CKC459583 CTY458711:CTY459583 DDU458711:DDU459583 DNQ458711:DNQ459583 DXM458711:DXM459583 EHI458711:EHI459583 ERE458711:ERE459583 FBA458711:FBA459583 FKW458711:FKW459583 FUS458711:FUS459583 GEO458711:GEO459583 GOK458711:GOK459583 GYG458711:GYG459583 HIC458711:HIC459583 HRY458711:HRY459583 IBU458711:IBU459583 ILQ458711:ILQ459583 IVM458711:IVM459583 JFI458711:JFI459583 JPE458711:JPE459583 JZA458711:JZA459583 KIW458711:KIW459583 KSS458711:KSS459583 LCO458711:LCO459583 LMK458711:LMK459583 LWG458711:LWG459583 MGC458711:MGC459583 MPY458711:MPY459583 MZU458711:MZU459583 NJQ458711:NJQ459583 NTM458711:NTM459583 ODI458711:ODI459583 ONE458711:ONE459583 OXA458711:OXA459583 PGW458711:PGW459583 PQS458711:PQS459583 QAO458711:QAO459583 QKK458711:QKK459583 QUG458711:QUG459583 REC458711:REC459583 RNY458711:RNY459583 RXU458711:RXU459583 SHQ458711:SHQ459583 SRM458711:SRM459583 TBI458711:TBI459583 TLE458711:TLE459583 TVA458711:TVA459583 UEW458711:UEW459583 UOS458711:UOS459583 UYO458711:UYO459583 VIK458711:VIK459583 VSG458711:VSG459583 WCC458711:WCC459583 WLY458711:WLY459583 WVU458711:WVU459583 S524253:S525125 JI524247:JI525119 TE524247:TE525119 ADA524247:ADA525119 AMW524247:AMW525119 AWS524247:AWS525119 BGO524247:BGO525119 BQK524247:BQK525119 CAG524247:CAG525119 CKC524247:CKC525119 CTY524247:CTY525119 DDU524247:DDU525119 DNQ524247:DNQ525119 DXM524247:DXM525119 EHI524247:EHI525119 ERE524247:ERE525119 FBA524247:FBA525119 FKW524247:FKW525119 FUS524247:FUS525119 GEO524247:GEO525119 GOK524247:GOK525119 GYG524247:GYG525119 HIC524247:HIC525119 HRY524247:HRY525119 IBU524247:IBU525119 ILQ524247:ILQ525119 IVM524247:IVM525119 JFI524247:JFI525119 JPE524247:JPE525119 JZA524247:JZA525119 KIW524247:KIW525119 KSS524247:KSS525119 LCO524247:LCO525119 LMK524247:LMK525119 LWG524247:LWG525119 MGC524247:MGC525119 MPY524247:MPY525119 MZU524247:MZU525119 NJQ524247:NJQ525119 NTM524247:NTM525119 ODI524247:ODI525119 ONE524247:ONE525119 OXA524247:OXA525119 PGW524247:PGW525119 PQS524247:PQS525119 QAO524247:QAO525119 QKK524247:QKK525119 QUG524247:QUG525119 REC524247:REC525119 RNY524247:RNY525119 RXU524247:RXU525119 SHQ524247:SHQ525119 SRM524247:SRM525119 TBI524247:TBI525119 TLE524247:TLE525119 TVA524247:TVA525119 UEW524247:UEW525119 UOS524247:UOS525119 UYO524247:UYO525119 VIK524247:VIK525119 VSG524247:VSG525119 WCC524247:WCC525119 WLY524247:WLY525119 WVU524247:WVU525119 S589789:S590661 JI589783:JI590655 TE589783:TE590655 ADA589783:ADA590655 AMW589783:AMW590655 AWS589783:AWS590655 BGO589783:BGO590655 BQK589783:BQK590655 CAG589783:CAG590655 CKC589783:CKC590655 CTY589783:CTY590655 DDU589783:DDU590655 DNQ589783:DNQ590655 DXM589783:DXM590655 EHI589783:EHI590655 ERE589783:ERE590655 FBA589783:FBA590655 FKW589783:FKW590655 FUS589783:FUS590655 GEO589783:GEO590655 GOK589783:GOK590655 GYG589783:GYG590655 HIC589783:HIC590655 HRY589783:HRY590655 IBU589783:IBU590655 ILQ589783:ILQ590655 IVM589783:IVM590655 JFI589783:JFI590655 JPE589783:JPE590655 JZA589783:JZA590655 KIW589783:KIW590655 KSS589783:KSS590655 LCO589783:LCO590655 LMK589783:LMK590655 LWG589783:LWG590655 MGC589783:MGC590655 MPY589783:MPY590655 MZU589783:MZU590655 NJQ589783:NJQ590655 NTM589783:NTM590655 ODI589783:ODI590655 ONE589783:ONE590655 OXA589783:OXA590655 PGW589783:PGW590655 PQS589783:PQS590655 QAO589783:QAO590655 QKK589783:QKK590655 QUG589783:QUG590655 REC589783:REC590655 RNY589783:RNY590655 RXU589783:RXU590655 SHQ589783:SHQ590655 SRM589783:SRM590655 TBI589783:TBI590655 TLE589783:TLE590655 TVA589783:TVA590655 UEW589783:UEW590655 UOS589783:UOS590655 UYO589783:UYO590655 VIK589783:VIK590655 VSG589783:VSG590655 WCC589783:WCC590655 WLY589783:WLY590655 WVU589783:WVU590655 S655325:S656197 JI655319:JI656191 TE655319:TE656191 ADA655319:ADA656191 AMW655319:AMW656191 AWS655319:AWS656191 BGO655319:BGO656191 BQK655319:BQK656191 CAG655319:CAG656191 CKC655319:CKC656191 CTY655319:CTY656191 DDU655319:DDU656191 DNQ655319:DNQ656191 DXM655319:DXM656191 EHI655319:EHI656191 ERE655319:ERE656191 FBA655319:FBA656191 FKW655319:FKW656191 FUS655319:FUS656191 GEO655319:GEO656191 GOK655319:GOK656191 GYG655319:GYG656191 HIC655319:HIC656191 HRY655319:HRY656191 IBU655319:IBU656191 ILQ655319:ILQ656191 IVM655319:IVM656191 JFI655319:JFI656191 JPE655319:JPE656191 JZA655319:JZA656191 KIW655319:KIW656191 KSS655319:KSS656191 LCO655319:LCO656191 LMK655319:LMK656191 LWG655319:LWG656191 MGC655319:MGC656191 MPY655319:MPY656191 MZU655319:MZU656191 NJQ655319:NJQ656191 NTM655319:NTM656191 ODI655319:ODI656191 ONE655319:ONE656191 OXA655319:OXA656191 PGW655319:PGW656191 PQS655319:PQS656191 QAO655319:QAO656191 QKK655319:QKK656191 QUG655319:QUG656191 REC655319:REC656191 RNY655319:RNY656191 RXU655319:RXU656191 SHQ655319:SHQ656191 SRM655319:SRM656191 TBI655319:TBI656191 TLE655319:TLE656191 TVA655319:TVA656191 UEW655319:UEW656191 UOS655319:UOS656191 UYO655319:UYO656191 VIK655319:VIK656191 VSG655319:VSG656191 WCC655319:WCC656191 WLY655319:WLY656191 WVU655319:WVU656191 S720861:S721733 JI720855:JI721727 TE720855:TE721727 ADA720855:ADA721727 AMW720855:AMW721727 AWS720855:AWS721727 BGO720855:BGO721727 BQK720855:BQK721727 CAG720855:CAG721727 CKC720855:CKC721727 CTY720855:CTY721727 DDU720855:DDU721727 DNQ720855:DNQ721727 DXM720855:DXM721727 EHI720855:EHI721727 ERE720855:ERE721727 FBA720855:FBA721727 FKW720855:FKW721727 FUS720855:FUS721727 GEO720855:GEO721727 GOK720855:GOK721727 GYG720855:GYG721727 HIC720855:HIC721727 HRY720855:HRY721727 IBU720855:IBU721727 ILQ720855:ILQ721727 IVM720855:IVM721727 JFI720855:JFI721727 JPE720855:JPE721727 JZA720855:JZA721727 KIW720855:KIW721727 KSS720855:KSS721727 LCO720855:LCO721727 LMK720855:LMK721727 LWG720855:LWG721727 MGC720855:MGC721727 MPY720855:MPY721727 MZU720855:MZU721727 NJQ720855:NJQ721727 NTM720855:NTM721727 ODI720855:ODI721727 ONE720855:ONE721727 OXA720855:OXA721727 PGW720855:PGW721727 PQS720855:PQS721727 QAO720855:QAO721727 QKK720855:QKK721727 QUG720855:QUG721727 REC720855:REC721727 RNY720855:RNY721727 RXU720855:RXU721727 SHQ720855:SHQ721727 SRM720855:SRM721727 TBI720855:TBI721727 TLE720855:TLE721727 TVA720855:TVA721727 UEW720855:UEW721727 UOS720855:UOS721727 UYO720855:UYO721727 VIK720855:VIK721727 VSG720855:VSG721727 WCC720855:WCC721727 WLY720855:WLY721727 WVU720855:WVU721727 S786397:S787269 JI786391:JI787263 TE786391:TE787263 ADA786391:ADA787263 AMW786391:AMW787263 AWS786391:AWS787263 BGO786391:BGO787263 BQK786391:BQK787263 CAG786391:CAG787263 CKC786391:CKC787263 CTY786391:CTY787263 DDU786391:DDU787263 DNQ786391:DNQ787263 DXM786391:DXM787263 EHI786391:EHI787263 ERE786391:ERE787263 FBA786391:FBA787263 FKW786391:FKW787263 FUS786391:FUS787263 GEO786391:GEO787263 GOK786391:GOK787263 GYG786391:GYG787263 HIC786391:HIC787263 HRY786391:HRY787263 IBU786391:IBU787263 ILQ786391:ILQ787263 IVM786391:IVM787263 JFI786391:JFI787263 JPE786391:JPE787263 JZA786391:JZA787263 KIW786391:KIW787263 KSS786391:KSS787263 LCO786391:LCO787263 LMK786391:LMK787263 LWG786391:LWG787263 MGC786391:MGC787263 MPY786391:MPY787263 MZU786391:MZU787263 NJQ786391:NJQ787263 NTM786391:NTM787263 ODI786391:ODI787263 ONE786391:ONE787263 OXA786391:OXA787263 PGW786391:PGW787263 PQS786391:PQS787263 QAO786391:QAO787263 QKK786391:QKK787263 QUG786391:QUG787263 REC786391:REC787263 RNY786391:RNY787263 RXU786391:RXU787263 SHQ786391:SHQ787263 SRM786391:SRM787263 TBI786391:TBI787263 TLE786391:TLE787263 TVA786391:TVA787263 UEW786391:UEW787263 UOS786391:UOS787263 UYO786391:UYO787263 VIK786391:VIK787263 VSG786391:VSG787263 WCC786391:WCC787263 WLY786391:WLY787263 WVU786391:WVU787263 S851933:S852805 JI851927:JI852799 TE851927:TE852799 ADA851927:ADA852799 AMW851927:AMW852799 AWS851927:AWS852799 BGO851927:BGO852799 BQK851927:BQK852799 CAG851927:CAG852799 CKC851927:CKC852799 CTY851927:CTY852799 DDU851927:DDU852799 DNQ851927:DNQ852799 DXM851927:DXM852799 EHI851927:EHI852799 ERE851927:ERE852799 FBA851927:FBA852799 FKW851927:FKW852799 FUS851927:FUS852799 GEO851927:GEO852799 GOK851927:GOK852799 GYG851927:GYG852799 HIC851927:HIC852799 HRY851927:HRY852799 IBU851927:IBU852799 ILQ851927:ILQ852799 IVM851927:IVM852799 JFI851927:JFI852799 JPE851927:JPE852799 JZA851927:JZA852799 KIW851927:KIW852799 KSS851927:KSS852799 LCO851927:LCO852799 LMK851927:LMK852799 LWG851927:LWG852799 MGC851927:MGC852799 MPY851927:MPY852799 MZU851927:MZU852799 NJQ851927:NJQ852799 NTM851927:NTM852799 ODI851927:ODI852799 ONE851927:ONE852799 OXA851927:OXA852799 PGW851927:PGW852799 PQS851927:PQS852799 QAO851927:QAO852799 QKK851927:QKK852799 QUG851927:QUG852799 REC851927:REC852799 RNY851927:RNY852799 RXU851927:RXU852799 SHQ851927:SHQ852799 SRM851927:SRM852799 TBI851927:TBI852799 TLE851927:TLE852799 TVA851927:TVA852799 UEW851927:UEW852799 UOS851927:UOS852799 UYO851927:UYO852799 VIK851927:VIK852799 VSG851927:VSG852799 WCC851927:WCC852799 WLY851927:WLY852799 WVU851927:WVU852799 S917469:S918341 JI917463:JI918335 TE917463:TE918335 ADA917463:ADA918335 AMW917463:AMW918335 AWS917463:AWS918335 BGO917463:BGO918335 BQK917463:BQK918335 CAG917463:CAG918335 CKC917463:CKC918335 CTY917463:CTY918335 DDU917463:DDU918335 DNQ917463:DNQ918335 DXM917463:DXM918335 EHI917463:EHI918335 ERE917463:ERE918335 FBA917463:FBA918335 FKW917463:FKW918335 FUS917463:FUS918335 GEO917463:GEO918335 GOK917463:GOK918335 GYG917463:GYG918335 HIC917463:HIC918335 HRY917463:HRY918335 IBU917463:IBU918335 ILQ917463:ILQ918335 IVM917463:IVM918335 JFI917463:JFI918335 JPE917463:JPE918335 JZA917463:JZA918335 KIW917463:KIW918335 KSS917463:KSS918335 LCO917463:LCO918335 LMK917463:LMK918335 LWG917463:LWG918335 MGC917463:MGC918335 MPY917463:MPY918335 MZU917463:MZU918335 NJQ917463:NJQ918335 NTM917463:NTM918335 ODI917463:ODI918335 ONE917463:ONE918335 OXA917463:OXA918335 PGW917463:PGW918335 PQS917463:PQS918335 QAO917463:QAO918335 QKK917463:QKK918335 QUG917463:QUG918335 REC917463:REC918335 RNY917463:RNY918335 RXU917463:RXU918335 SHQ917463:SHQ918335 SRM917463:SRM918335 TBI917463:TBI918335 TLE917463:TLE918335 TVA917463:TVA918335 UEW917463:UEW918335 UOS917463:UOS918335 UYO917463:UYO918335 VIK917463:VIK918335 VSG917463:VSG918335 WCC917463:WCC918335 WLY917463:WLY918335 WVU917463:WVU918335 S983005:S983877 JI982999:JI983871 TE982999:TE983871 ADA982999:ADA983871 AMW982999:AMW983871 AWS982999:AWS983871 BGO982999:BGO983871 BQK982999:BQK983871 CAG982999:CAG983871 CKC982999:CKC983871 CTY982999:CTY983871 DDU982999:DDU983871 DNQ982999:DNQ983871 DXM982999:DXM983871 EHI982999:EHI983871 ERE982999:ERE983871 FBA982999:FBA983871 FKW982999:FKW983871 FUS982999:FUS983871 GEO982999:GEO983871 GOK982999:GOK983871 GYG982999:GYG983871 HIC982999:HIC983871 HRY982999:HRY983871 IBU982999:IBU983871 ILQ982999:ILQ983871 IVM982999:IVM983871 JFI982999:JFI983871 JPE982999:JPE983871 JZA982999:JZA983871 KIW982999:KIW983871 KSS982999:KSS983871 LCO982999:LCO983871 LMK982999:LMK983871 LWG982999:LWG983871 MGC982999:MGC983871 MPY982999:MPY983871 MZU982999:MZU983871 NJQ982999:NJQ983871 NTM982999:NTM983871 ODI982999:ODI983871 ONE982999:ONE983871 OXA982999:OXA983871 PGW982999:PGW983871 PQS982999:PQS983871 QAO982999:QAO983871 QKK982999:QKK983871 QUG982999:QUG983871 REC982999:REC983871 RNY982999:RNY983871 RXU982999:RXU983871 SHQ982999:SHQ983871 SRM982999:SRM983871 TBI982999:TBI983871 TLE982999:TLE983871 TVA982999:TVA983871 UEW982999:UEW983871 UOS982999:UOS983871 UYO982999:UYO983871 VIK982999:VIK983871 VSG982999:VSG983871 WCC982999:WCC983871 WLY982999:WLY983871 WVU982999:WVU983871 WVQ982999:WVQ983872 O65501:O66374 JE65495:JE66368 TA65495:TA66368 ACW65495:ACW66368 AMS65495:AMS66368 AWO65495:AWO66368 BGK65495:BGK66368 BQG65495:BQG66368 CAC65495:CAC66368 CJY65495:CJY66368 CTU65495:CTU66368 DDQ65495:DDQ66368 DNM65495:DNM66368 DXI65495:DXI66368 EHE65495:EHE66368 ERA65495:ERA66368 FAW65495:FAW66368 FKS65495:FKS66368 FUO65495:FUO66368 GEK65495:GEK66368 GOG65495:GOG66368 GYC65495:GYC66368 HHY65495:HHY66368 HRU65495:HRU66368 IBQ65495:IBQ66368 ILM65495:ILM66368 IVI65495:IVI66368 JFE65495:JFE66368 JPA65495:JPA66368 JYW65495:JYW66368 KIS65495:KIS66368 KSO65495:KSO66368 LCK65495:LCK66368 LMG65495:LMG66368 LWC65495:LWC66368 MFY65495:MFY66368 MPU65495:MPU66368 MZQ65495:MZQ66368 NJM65495:NJM66368 NTI65495:NTI66368 ODE65495:ODE66368 ONA65495:ONA66368 OWW65495:OWW66368 PGS65495:PGS66368 PQO65495:PQO66368 QAK65495:QAK66368 QKG65495:QKG66368 QUC65495:QUC66368 RDY65495:RDY66368 RNU65495:RNU66368 RXQ65495:RXQ66368 SHM65495:SHM66368 SRI65495:SRI66368 TBE65495:TBE66368 TLA65495:TLA66368 TUW65495:TUW66368 UES65495:UES66368 UOO65495:UOO66368 UYK65495:UYK66368 VIG65495:VIG66368 VSC65495:VSC66368 WBY65495:WBY66368 WLU65495:WLU66368 WVQ65495:WVQ66368 O131037:O131910 JE131031:JE131904 TA131031:TA131904 ACW131031:ACW131904 AMS131031:AMS131904 AWO131031:AWO131904 BGK131031:BGK131904 BQG131031:BQG131904 CAC131031:CAC131904 CJY131031:CJY131904 CTU131031:CTU131904 DDQ131031:DDQ131904 DNM131031:DNM131904 DXI131031:DXI131904 EHE131031:EHE131904 ERA131031:ERA131904 FAW131031:FAW131904 FKS131031:FKS131904 FUO131031:FUO131904 GEK131031:GEK131904 GOG131031:GOG131904 GYC131031:GYC131904 HHY131031:HHY131904 HRU131031:HRU131904 IBQ131031:IBQ131904 ILM131031:ILM131904 IVI131031:IVI131904 JFE131031:JFE131904 JPA131031:JPA131904 JYW131031:JYW131904 KIS131031:KIS131904 KSO131031:KSO131904 LCK131031:LCK131904 LMG131031:LMG131904 LWC131031:LWC131904 MFY131031:MFY131904 MPU131031:MPU131904 MZQ131031:MZQ131904 NJM131031:NJM131904 NTI131031:NTI131904 ODE131031:ODE131904 ONA131031:ONA131904 OWW131031:OWW131904 PGS131031:PGS131904 PQO131031:PQO131904 QAK131031:QAK131904 QKG131031:QKG131904 QUC131031:QUC131904 RDY131031:RDY131904 RNU131031:RNU131904 RXQ131031:RXQ131904 SHM131031:SHM131904 SRI131031:SRI131904 TBE131031:TBE131904 TLA131031:TLA131904 TUW131031:TUW131904 UES131031:UES131904 UOO131031:UOO131904 UYK131031:UYK131904 VIG131031:VIG131904 VSC131031:VSC131904 WBY131031:WBY131904 WLU131031:WLU131904 WVQ131031:WVQ131904 O196573:O197446 JE196567:JE197440 TA196567:TA197440 ACW196567:ACW197440 AMS196567:AMS197440 AWO196567:AWO197440 BGK196567:BGK197440 BQG196567:BQG197440 CAC196567:CAC197440 CJY196567:CJY197440 CTU196567:CTU197440 DDQ196567:DDQ197440 DNM196567:DNM197440 DXI196567:DXI197440 EHE196567:EHE197440 ERA196567:ERA197440 FAW196567:FAW197440 FKS196567:FKS197440 FUO196567:FUO197440 GEK196567:GEK197440 GOG196567:GOG197440 GYC196567:GYC197440 HHY196567:HHY197440 HRU196567:HRU197440 IBQ196567:IBQ197440 ILM196567:ILM197440 IVI196567:IVI197440 JFE196567:JFE197440 JPA196567:JPA197440 JYW196567:JYW197440 KIS196567:KIS197440 KSO196567:KSO197440 LCK196567:LCK197440 LMG196567:LMG197440 LWC196567:LWC197440 MFY196567:MFY197440 MPU196567:MPU197440 MZQ196567:MZQ197440 NJM196567:NJM197440 NTI196567:NTI197440 ODE196567:ODE197440 ONA196567:ONA197440 OWW196567:OWW197440 PGS196567:PGS197440 PQO196567:PQO197440 QAK196567:QAK197440 QKG196567:QKG197440 QUC196567:QUC197440 RDY196567:RDY197440 RNU196567:RNU197440 RXQ196567:RXQ197440 SHM196567:SHM197440 SRI196567:SRI197440 TBE196567:TBE197440 TLA196567:TLA197440 TUW196567:TUW197440 UES196567:UES197440 UOO196567:UOO197440 UYK196567:UYK197440 VIG196567:VIG197440 VSC196567:VSC197440 WBY196567:WBY197440 WLU196567:WLU197440 WVQ196567:WVQ197440 O262109:O262982 JE262103:JE262976 TA262103:TA262976 ACW262103:ACW262976 AMS262103:AMS262976 AWO262103:AWO262976 BGK262103:BGK262976 BQG262103:BQG262976 CAC262103:CAC262976 CJY262103:CJY262976 CTU262103:CTU262976 DDQ262103:DDQ262976 DNM262103:DNM262976 DXI262103:DXI262976 EHE262103:EHE262976 ERA262103:ERA262976 FAW262103:FAW262976 FKS262103:FKS262976 FUO262103:FUO262976 GEK262103:GEK262976 GOG262103:GOG262976 GYC262103:GYC262976 HHY262103:HHY262976 HRU262103:HRU262976 IBQ262103:IBQ262976 ILM262103:ILM262976 IVI262103:IVI262976 JFE262103:JFE262976 JPA262103:JPA262976 JYW262103:JYW262976 KIS262103:KIS262976 KSO262103:KSO262976 LCK262103:LCK262976 LMG262103:LMG262976 LWC262103:LWC262976 MFY262103:MFY262976 MPU262103:MPU262976 MZQ262103:MZQ262976 NJM262103:NJM262976 NTI262103:NTI262976 ODE262103:ODE262976 ONA262103:ONA262976 OWW262103:OWW262976 PGS262103:PGS262976 PQO262103:PQO262976 QAK262103:QAK262976 QKG262103:QKG262976 QUC262103:QUC262976 RDY262103:RDY262976 RNU262103:RNU262976 RXQ262103:RXQ262976 SHM262103:SHM262976 SRI262103:SRI262976 TBE262103:TBE262976 TLA262103:TLA262976 TUW262103:TUW262976 UES262103:UES262976 UOO262103:UOO262976 UYK262103:UYK262976 VIG262103:VIG262976 VSC262103:VSC262976 WBY262103:WBY262976 WLU262103:WLU262976 WVQ262103:WVQ262976 O327645:O328518 JE327639:JE328512 TA327639:TA328512 ACW327639:ACW328512 AMS327639:AMS328512 AWO327639:AWO328512 BGK327639:BGK328512 BQG327639:BQG328512 CAC327639:CAC328512 CJY327639:CJY328512 CTU327639:CTU328512 DDQ327639:DDQ328512 DNM327639:DNM328512 DXI327639:DXI328512 EHE327639:EHE328512 ERA327639:ERA328512 FAW327639:FAW328512 FKS327639:FKS328512 FUO327639:FUO328512 GEK327639:GEK328512 GOG327639:GOG328512 GYC327639:GYC328512 HHY327639:HHY328512 HRU327639:HRU328512 IBQ327639:IBQ328512 ILM327639:ILM328512 IVI327639:IVI328512 JFE327639:JFE328512 JPA327639:JPA328512 JYW327639:JYW328512 KIS327639:KIS328512 KSO327639:KSO328512 LCK327639:LCK328512 LMG327639:LMG328512 LWC327639:LWC328512 MFY327639:MFY328512 MPU327639:MPU328512 MZQ327639:MZQ328512 NJM327639:NJM328512 NTI327639:NTI328512 ODE327639:ODE328512 ONA327639:ONA328512 OWW327639:OWW328512 PGS327639:PGS328512 PQO327639:PQO328512 QAK327639:QAK328512 QKG327639:QKG328512 QUC327639:QUC328512 RDY327639:RDY328512 RNU327639:RNU328512 RXQ327639:RXQ328512 SHM327639:SHM328512 SRI327639:SRI328512 TBE327639:TBE328512 TLA327639:TLA328512 TUW327639:TUW328512 UES327639:UES328512 UOO327639:UOO328512 UYK327639:UYK328512 VIG327639:VIG328512 VSC327639:VSC328512 WBY327639:WBY328512 WLU327639:WLU328512 WVQ327639:WVQ328512 O393181:O394054 JE393175:JE394048 TA393175:TA394048 ACW393175:ACW394048 AMS393175:AMS394048 AWO393175:AWO394048 BGK393175:BGK394048 BQG393175:BQG394048 CAC393175:CAC394048 CJY393175:CJY394048 CTU393175:CTU394048 DDQ393175:DDQ394048 DNM393175:DNM394048 DXI393175:DXI394048 EHE393175:EHE394048 ERA393175:ERA394048 FAW393175:FAW394048 FKS393175:FKS394048 FUO393175:FUO394048 GEK393175:GEK394048 GOG393175:GOG394048 GYC393175:GYC394048 HHY393175:HHY394048 HRU393175:HRU394048 IBQ393175:IBQ394048 ILM393175:ILM394048 IVI393175:IVI394048 JFE393175:JFE394048 JPA393175:JPA394048 JYW393175:JYW394048 KIS393175:KIS394048 KSO393175:KSO394048 LCK393175:LCK394048 LMG393175:LMG394048 LWC393175:LWC394048 MFY393175:MFY394048 MPU393175:MPU394048 MZQ393175:MZQ394048 NJM393175:NJM394048 NTI393175:NTI394048 ODE393175:ODE394048 ONA393175:ONA394048 OWW393175:OWW394048 PGS393175:PGS394048 PQO393175:PQO394048 QAK393175:QAK394048 QKG393175:QKG394048 QUC393175:QUC394048 RDY393175:RDY394048 RNU393175:RNU394048 RXQ393175:RXQ394048 SHM393175:SHM394048 SRI393175:SRI394048 TBE393175:TBE394048 TLA393175:TLA394048 TUW393175:TUW394048 UES393175:UES394048 UOO393175:UOO394048 UYK393175:UYK394048 VIG393175:VIG394048 VSC393175:VSC394048 WBY393175:WBY394048 WLU393175:WLU394048 WVQ393175:WVQ394048 O458717:O459590 JE458711:JE459584 TA458711:TA459584 ACW458711:ACW459584 AMS458711:AMS459584 AWO458711:AWO459584 BGK458711:BGK459584 BQG458711:BQG459584 CAC458711:CAC459584 CJY458711:CJY459584 CTU458711:CTU459584 DDQ458711:DDQ459584 DNM458711:DNM459584 DXI458711:DXI459584 EHE458711:EHE459584 ERA458711:ERA459584 FAW458711:FAW459584 FKS458711:FKS459584 FUO458711:FUO459584 GEK458711:GEK459584 GOG458711:GOG459584 GYC458711:GYC459584 HHY458711:HHY459584 HRU458711:HRU459584 IBQ458711:IBQ459584 ILM458711:ILM459584 IVI458711:IVI459584 JFE458711:JFE459584 JPA458711:JPA459584 JYW458711:JYW459584 KIS458711:KIS459584 KSO458711:KSO459584 LCK458711:LCK459584 LMG458711:LMG459584 LWC458711:LWC459584 MFY458711:MFY459584 MPU458711:MPU459584 MZQ458711:MZQ459584 NJM458711:NJM459584 NTI458711:NTI459584 ODE458711:ODE459584 ONA458711:ONA459584 OWW458711:OWW459584 PGS458711:PGS459584 PQO458711:PQO459584 QAK458711:QAK459584 QKG458711:QKG459584 QUC458711:QUC459584 RDY458711:RDY459584 RNU458711:RNU459584 RXQ458711:RXQ459584 SHM458711:SHM459584 SRI458711:SRI459584 TBE458711:TBE459584 TLA458711:TLA459584 TUW458711:TUW459584 UES458711:UES459584 UOO458711:UOO459584 UYK458711:UYK459584 VIG458711:VIG459584 VSC458711:VSC459584 WBY458711:WBY459584 WLU458711:WLU459584 WVQ458711:WVQ459584 O524253:O525126 JE524247:JE525120 TA524247:TA525120 ACW524247:ACW525120 AMS524247:AMS525120 AWO524247:AWO525120 BGK524247:BGK525120 BQG524247:BQG525120 CAC524247:CAC525120 CJY524247:CJY525120 CTU524247:CTU525120 DDQ524247:DDQ525120 DNM524247:DNM525120 DXI524247:DXI525120 EHE524247:EHE525120 ERA524247:ERA525120 FAW524247:FAW525120 FKS524247:FKS525120 FUO524247:FUO525120 GEK524247:GEK525120 GOG524247:GOG525120 GYC524247:GYC525120 HHY524247:HHY525120 HRU524247:HRU525120 IBQ524247:IBQ525120 ILM524247:ILM525120 IVI524247:IVI525120 JFE524247:JFE525120 JPA524247:JPA525120 JYW524247:JYW525120 KIS524247:KIS525120 KSO524247:KSO525120 LCK524247:LCK525120 LMG524247:LMG525120 LWC524247:LWC525120 MFY524247:MFY525120 MPU524247:MPU525120 MZQ524247:MZQ525120 NJM524247:NJM525120 NTI524247:NTI525120 ODE524247:ODE525120 ONA524247:ONA525120 OWW524247:OWW525120 PGS524247:PGS525120 PQO524247:PQO525120 QAK524247:QAK525120 QKG524247:QKG525120 QUC524247:QUC525120 RDY524247:RDY525120 RNU524247:RNU525120 RXQ524247:RXQ525120 SHM524247:SHM525120 SRI524247:SRI525120 TBE524247:TBE525120 TLA524247:TLA525120 TUW524247:TUW525120 UES524247:UES525120 UOO524247:UOO525120 UYK524247:UYK525120 VIG524247:VIG525120 VSC524247:VSC525120 WBY524247:WBY525120 WLU524247:WLU525120 WVQ524247:WVQ525120 O589789:O590662 JE589783:JE590656 TA589783:TA590656 ACW589783:ACW590656 AMS589783:AMS590656 AWO589783:AWO590656 BGK589783:BGK590656 BQG589783:BQG590656 CAC589783:CAC590656 CJY589783:CJY590656 CTU589783:CTU590656 DDQ589783:DDQ590656 DNM589783:DNM590656 DXI589783:DXI590656 EHE589783:EHE590656 ERA589783:ERA590656 FAW589783:FAW590656 FKS589783:FKS590656 FUO589783:FUO590656 GEK589783:GEK590656 GOG589783:GOG590656 GYC589783:GYC590656 HHY589783:HHY590656 HRU589783:HRU590656 IBQ589783:IBQ590656 ILM589783:ILM590656 IVI589783:IVI590656 JFE589783:JFE590656 JPA589783:JPA590656 JYW589783:JYW590656 KIS589783:KIS590656 KSO589783:KSO590656 LCK589783:LCK590656 LMG589783:LMG590656 LWC589783:LWC590656 MFY589783:MFY590656 MPU589783:MPU590656 MZQ589783:MZQ590656 NJM589783:NJM590656 NTI589783:NTI590656 ODE589783:ODE590656 ONA589783:ONA590656 OWW589783:OWW590656 PGS589783:PGS590656 PQO589783:PQO590656 QAK589783:QAK590656 QKG589783:QKG590656 QUC589783:QUC590656 RDY589783:RDY590656 RNU589783:RNU590656 RXQ589783:RXQ590656 SHM589783:SHM590656 SRI589783:SRI590656 TBE589783:TBE590656 TLA589783:TLA590656 TUW589783:TUW590656 UES589783:UES590656 UOO589783:UOO590656 UYK589783:UYK590656 VIG589783:VIG590656 VSC589783:VSC590656 WBY589783:WBY590656 WLU589783:WLU590656 WVQ589783:WVQ590656 O655325:O656198 JE655319:JE656192 TA655319:TA656192 ACW655319:ACW656192 AMS655319:AMS656192 AWO655319:AWO656192 BGK655319:BGK656192 BQG655319:BQG656192 CAC655319:CAC656192 CJY655319:CJY656192 CTU655319:CTU656192 DDQ655319:DDQ656192 DNM655319:DNM656192 DXI655319:DXI656192 EHE655319:EHE656192 ERA655319:ERA656192 FAW655319:FAW656192 FKS655319:FKS656192 FUO655319:FUO656192 GEK655319:GEK656192 GOG655319:GOG656192 GYC655319:GYC656192 HHY655319:HHY656192 HRU655319:HRU656192 IBQ655319:IBQ656192 ILM655319:ILM656192 IVI655319:IVI656192 JFE655319:JFE656192 JPA655319:JPA656192 JYW655319:JYW656192 KIS655319:KIS656192 KSO655319:KSO656192 LCK655319:LCK656192 LMG655319:LMG656192 LWC655319:LWC656192 MFY655319:MFY656192 MPU655319:MPU656192 MZQ655319:MZQ656192 NJM655319:NJM656192 NTI655319:NTI656192 ODE655319:ODE656192 ONA655319:ONA656192 OWW655319:OWW656192 PGS655319:PGS656192 PQO655319:PQO656192 QAK655319:QAK656192 QKG655319:QKG656192 QUC655319:QUC656192 RDY655319:RDY656192 RNU655319:RNU656192 RXQ655319:RXQ656192 SHM655319:SHM656192 SRI655319:SRI656192 TBE655319:TBE656192 TLA655319:TLA656192 TUW655319:TUW656192 UES655319:UES656192 UOO655319:UOO656192 UYK655319:UYK656192 VIG655319:VIG656192 VSC655319:VSC656192 WBY655319:WBY656192 WLU655319:WLU656192 WVQ655319:WVQ656192 O720861:O721734 JE720855:JE721728 TA720855:TA721728 ACW720855:ACW721728 AMS720855:AMS721728 AWO720855:AWO721728 BGK720855:BGK721728 BQG720855:BQG721728 CAC720855:CAC721728 CJY720855:CJY721728 CTU720855:CTU721728 DDQ720855:DDQ721728 DNM720855:DNM721728 DXI720855:DXI721728 EHE720855:EHE721728 ERA720855:ERA721728 FAW720855:FAW721728 FKS720855:FKS721728 FUO720855:FUO721728 GEK720855:GEK721728 GOG720855:GOG721728 GYC720855:GYC721728 HHY720855:HHY721728 HRU720855:HRU721728 IBQ720855:IBQ721728 ILM720855:ILM721728 IVI720855:IVI721728 JFE720855:JFE721728 JPA720855:JPA721728 JYW720855:JYW721728 KIS720855:KIS721728 KSO720855:KSO721728 LCK720855:LCK721728 LMG720855:LMG721728 LWC720855:LWC721728 MFY720855:MFY721728 MPU720855:MPU721728 MZQ720855:MZQ721728 NJM720855:NJM721728 NTI720855:NTI721728 ODE720855:ODE721728 ONA720855:ONA721728 OWW720855:OWW721728 PGS720855:PGS721728 PQO720855:PQO721728 QAK720855:QAK721728 QKG720855:QKG721728 QUC720855:QUC721728 RDY720855:RDY721728 RNU720855:RNU721728 RXQ720855:RXQ721728 SHM720855:SHM721728 SRI720855:SRI721728 TBE720855:TBE721728 TLA720855:TLA721728 TUW720855:TUW721728 UES720855:UES721728 UOO720855:UOO721728 UYK720855:UYK721728 VIG720855:VIG721728 VSC720855:VSC721728 WBY720855:WBY721728 WLU720855:WLU721728 WVQ720855:WVQ721728 O786397:O787270 JE786391:JE787264 TA786391:TA787264 ACW786391:ACW787264 AMS786391:AMS787264 AWO786391:AWO787264 BGK786391:BGK787264 BQG786391:BQG787264 CAC786391:CAC787264 CJY786391:CJY787264 CTU786391:CTU787264 DDQ786391:DDQ787264 DNM786391:DNM787264 DXI786391:DXI787264 EHE786391:EHE787264 ERA786391:ERA787264 FAW786391:FAW787264 FKS786391:FKS787264 FUO786391:FUO787264 GEK786391:GEK787264 GOG786391:GOG787264 GYC786391:GYC787264 HHY786391:HHY787264 HRU786391:HRU787264 IBQ786391:IBQ787264 ILM786391:ILM787264 IVI786391:IVI787264 JFE786391:JFE787264 JPA786391:JPA787264 JYW786391:JYW787264 KIS786391:KIS787264 KSO786391:KSO787264 LCK786391:LCK787264 LMG786391:LMG787264 LWC786391:LWC787264 MFY786391:MFY787264 MPU786391:MPU787264 MZQ786391:MZQ787264 NJM786391:NJM787264 NTI786391:NTI787264 ODE786391:ODE787264 ONA786391:ONA787264 OWW786391:OWW787264 PGS786391:PGS787264 PQO786391:PQO787264 QAK786391:QAK787264 QKG786391:QKG787264 QUC786391:QUC787264 RDY786391:RDY787264 RNU786391:RNU787264 RXQ786391:RXQ787264 SHM786391:SHM787264 SRI786391:SRI787264 TBE786391:TBE787264 TLA786391:TLA787264 TUW786391:TUW787264 UES786391:UES787264 UOO786391:UOO787264 UYK786391:UYK787264 VIG786391:VIG787264 VSC786391:VSC787264 WBY786391:WBY787264 WLU786391:WLU787264 WVQ786391:WVQ787264 O851933:O852806 JE851927:JE852800 TA851927:TA852800 ACW851927:ACW852800 AMS851927:AMS852800 AWO851927:AWO852800 BGK851927:BGK852800 BQG851927:BQG852800 CAC851927:CAC852800 CJY851927:CJY852800 CTU851927:CTU852800 DDQ851927:DDQ852800 DNM851927:DNM852800 DXI851927:DXI852800 EHE851927:EHE852800 ERA851927:ERA852800 FAW851927:FAW852800 FKS851927:FKS852800 FUO851927:FUO852800 GEK851927:GEK852800 GOG851927:GOG852800 GYC851927:GYC852800 HHY851927:HHY852800 HRU851927:HRU852800 IBQ851927:IBQ852800 ILM851927:ILM852800 IVI851927:IVI852800 JFE851927:JFE852800 JPA851927:JPA852800 JYW851927:JYW852800 KIS851927:KIS852800 KSO851927:KSO852800 LCK851927:LCK852800 LMG851927:LMG852800 LWC851927:LWC852800 MFY851927:MFY852800 MPU851927:MPU852800 MZQ851927:MZQ852800 NJM851927:NJM852800 NTI851927:NTI852800 ODE851927:ODE852800 ONA851927:ONA852800 OWW851927:OWW852800 PGS851927:PGS852800 PQO851927:PQO852800 QAK851927:QAK852800 QKG851927:QKG852800 QUC851927:QUC852800 RDY851927:RDY852800 RNU851927:RNU852800 RXQ851927:RXQ852800 SHM851927:SHM852800 SRI851927:SRI852800 TBE851927:TBE852800 TLA851927:TLA852800 TUW851927:TUW852800 UES851927:UES852800 UOO851927:UOO852800 UYK851927:UYK852800 VIG851927:VIG852800 VSC851927:VSC852800 WBY851927:WBY852800 WLU851927:WLU852800 WVQ851927:WVQ852800 O917469:O918342 JE917463:JE918336 TA917463:TA918336 ACW917463:ACW918336 AMS917463:AMS918336 AWO917463:AWO918336 BGK917463:BGK918336 BQG917463:BQG918336 CAC917463:CAC918336 CJY917463:CJY918336 CTU917463:CTU918336 DDQ917463:DDQ918336 DNM917463:DNM918336 DXI917463:DXI918336 EHE917463:EHE918336 ERA917463:ERA918336 FAW917463:FAW918336 FKS917463:FKS918336 FUO917463:FUO918336 GEK917463:GEK918336 GOG917463:GOG918336 GYC917463:GYC918336 HHY917463:HHY918336 HRU917463:HRU918336 IBQ917463:IBQ918336 ILM917463:ILM918336 IVI917463:IVI918336 JFE917463:JFE918336 JPA917463:JPA918336 JYW917463:JYW918336 KIS917463:KIS918336 KSO917463:KSO918336 LCK917463:LCK918336 LMG917463:LMG918336 LWC917463:LWC918336 MFY917463:MFY918336 MPU917463:MPU918336 MZQ917463:MZQ918336 NJM917463:NJM918336 NTI917463:NTI918336 ODE917463:ODE918336 ONA917463:ONA918336 OWW917463:OWW918336 PGS917463:PGS918336 PQO917463:PQO918336 QAK917463:QAK918336 QKG917463:QKG918336 QUC917463:QUC918336 RDY917463:RDY918336 RNU917463:RNU918336 RXQ917463:RXQ918336 SHM917463:SHM918336 SRI917463:SRI918336 TBE917463:TBE918336 TLA917463:TLA918336 TUW917463:TUW918336 UES917463:UES918336 UOO917463:UOO918336 UYK917463:UYK918336 VIG917463:VIG918336 VSC917463:VSC918336 WBY917463:WBY918336 WLU917463:WLU918336 WVQ917463:WVQ918336 O983005:O983878 JE982999:JE983872 TA982999:TA983872 ACW982999:ACW983872 AMS982999:AMS983872 AWO982999:AWO983872 BGK982999:BGK983872 BQG982999:BQG983872 CAC982999:CAC983872 CJY982999:CJY983872 CTU982999:CTU983872 DDQ982999:DDQ983872 DNM982999:DNM983872 DXI982999:DXI983872 EHE982999:EHE983872 ERA982999:ERA983872 FAW982999:FAW983872 FKS982999:FKS983872 FUO982999:FUO983872 GEK982999:GEK983872 GOG982999:GOG983872 GYC982999:GYC983872 HHY982999:HHY983872 HRU982999:HRU983872 IBQ982999:IBQ983872 ILM982999:ILM983872 IVI982999:IVI983872 JFE982999:JFE983872 JPA982999:JPA983872 JYW982999:JYW983872 KIS982999:KIS983872 KSO982999:KSO983872 LCK982999:LCK983872 LMG982999:LMG983872 LWC982999:LWC983872 MFY982999:MFY983872 MPU982999:MPU983872 MZQ982999:MZQ983872 NJM982999:NJM983872 NTI982999:NTI983872 ODE982999:ODE983872 ONA982999:ONA983872 OWW982999:OWW983872 PGS982999:PGS983872 PQO982999:PQO983872 QAK982999:QAK983872 QKG982999:QKG983872 QUC982999:QUC983872 RDY982999:RDY983872 RNU982999:RNU983872 RXQ982999:RXQ983872 SHM982999:SHM983872 SRI982999:SRI983872 TBE982999:TBE983872 TLA982999:TLA983872 TUW982999:TUW983872 UES982999:UES983872 UOO982999:UOO983872 UYK982999:UYK983872 VIG982999:VIG983872 VSC982999:VSC983872 WBY982999:WBY983872 WLU982999:WLU983872 JI37:JI831 S43:S837 TA37:TA832 ACW37:ACW832 AMS37:AMS832 AWO37:AWO832 BGK37:BGK832 BQG37:BQG832 CAC37:CAC832 CJY37:CJY832 CTU37:CTU832 DDQ37:DDQ832 DNM37:DNM832 DXI37:DXI832 EHE37:EHE832 ERA37:ERA832 FAW37:FAW832 FKS37:FKS832 FUO37:FUO832 GEK37:GEK832 GOG37:GOG832 GYC37:GYC832 HHY37:HHY832 HRU37:HRU832 IBQ37:IBQ832 ILM37:ILM832 IVI37:IVI832 JFE37:JFE832 JPA37:JPA832 JYW37:JYW832 KIS37:KIS832 KSO37:KSO832 LCK37:LCK832 LMG37:LMG832 LWC37:LWC832 MFY37:MFY832 MPU37:MPU832 MZQ37:MZQ832 NJM37:NJM832 NTI37:NTI832 ODE37:ODE832 ONA37:ONA832 OWW37:OWW832 PGS37:PGS832 PQO37:PQO832 QAK37:QAK832 QKG37:QKG832 QUC37:QUC832 RDY37:RDY832 RNU37:RNU832 RXQ37:RXQ832 SHM37:SHM832 SRI37:SRI832 TBE37:TBE832 TLA37:TLA832 TUW37:TUW832 UES37:UES832 UOO37:UOO832 UYK37:UYK832 VIG37:VIG832 VSC37:VSC832 WBY37:WBY832 WLU37:WLU832 WVQ37:WVQ832 JE37:JE832 WVU37:WVU831 WLY37:WLY831 WCC37:WCC831 VSG37:VSG831 VIK37:VIK831 UYO37:UYO831 UOS37:UOS831 UEW37:UEW831 TVA37:TVA831 TLE37:TLE831 TBI37:TBI831 SRM37:SRM831 SHQ37:SHQ831 RXU37:RXU831 RNY37:RNY831 REC37:REC831 QUG37:QUG831 QKK37:QKK831 QAO37:QAO831 PQS37:PQS831 PGW37:PGW831 OXA37:OXA831 ONE37:ONE831 ODI37:ODI831 NTM37:NTM831 NJQ37:NJQ831 MZU37:MZU831 MPY37:MPY831 MGC37:MGC831 LWG37:LWG831 LMK37:LMK831 LCO37:LCO831 KSS37:KSS831 KIW37:KIW831 JZA37:JZA831 JPE37:JPE831 JFI37:JFI831 IVM37:IVM831 ILQ37:ILQ831 IBU37:IBU831 HRY37:HRY831 HIC37:HIC831 GYG37:GYG831 GOK37:GOK831 GEO37:GEO831 FUS37:FUS831 FKW37:FKW831 FBA37:FBA831 ERE37:ERE831 EHI37:EHI831 DXM37:DXM831 DNQ37:DNQ831 DDU37:DDU831 CTY37:CTY831 CKC37:CKC831 CAG37:CAG831 BQK37:BQK831 BGO37:BGO831 AWS37:AWS831 AMW37:AMW831 ADA37:ADA831 TE37:TE831 O43:O838 S34 R11:R12 R21:R22 WVW17:WVW20 N11:N12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JM16 JQ16:JQ20 WWC16:WWC20 WMG16:WMG20 WCK16:WCK20 VSO16:VSO20 VIS16:VIS20 UYW16:UYW20 UPA16:UPA20 UFE16:UFE20 TVI16:TVI20 TLM16:TLM20 TBQ16:TBQ20 SRU16:SRU20 SHY16:SHY20 RYC16:RYC20 ROG16:ROG20 REK16:REK20 QUO16:QUO20 QKS16:QKS20 QAW16:QAW20 PRA16:PRA20 PHE16:PHE20 OXI16:OXI20 ONM16:ONM20 ODQ16:ODQ20 NTU16:NTU20 NJY16:NJY20 NAC16:NAC20 MQG16:MQG20 MGK16:MGK20 LWO16:LWO20 LMS16:LMS20 LCW16:LCW20 KTA16:KTA20 KJE16:KJE20 JZI16:JZI20 JPM16:JPM20 JFQ16:JFQ20 IVU16:IVU20 ILY16:ILY20 ICC16:ICC20 HSG16:HSG20 HIK16:HIK20 GYO16:GYO20 GOS16:GOS20 GEW16:GEW20 FVA16:FVA20 FLE16:FLE20 FBI16:FBI20 ERM16:ERM20 EHQ16:EHQ20 DXU16:DXU20 DNY16:DNY20 DEC16:DEC20 CUG16:CUG20 CKK16:CKK20 CAO16:CAO20 BQS16:BQS20 BGW16:BGW20 AXA16:AXA20 ANE16:ANE20 ADI16:ADI20 BGO14:BGO15 U17:U20 S8:S10 JK30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TA14:TA15 JI14:JI15 JE14:JE15 WVQ14:WVQ15 WLU14:WLU15 WBY14:WBY15 VSC14:VSC15 VIG14:VIG15 UYK14:UYK15 UOO14:UOO15 UES14:UES15 TUW14:TUW15 TLA14:TLA15 TBE14:TBE15 SRI14:SRI15 SHM14:SHM15 RXQ14:RXQ15 RNU14:RNU15 RDY14:RDY15 QUC14:QUC15 QKG14:QKG15 QAK14:QAK15 PQO14:PQO15 PGS14:PGS15 OWW14:OWW15 ONA14:ONA15 ODE14:ODE15 NTI14:NTI15 NJM14:NJM15 MZQ14:MZQ15 MPU14:MPU15 MFY14:MFY15 LWC14:LWC15 LMG14:LMG15 LCK14:LCK15 KSO14:KSO15 KIS14:KIS15 JYW14:JYW15 JPA14:JPA15 JFE14:JFE15 IVI14:IVI15 ILM14:ILM15 IBQ14:IBQ15 HRU14:HRU15 HHY14:HHY15 GYC14:GYC15 GOG14:GOG15 GEK14:GEK15 FUO14:FUO15 FKS14:FKS15 FAW14:FAW15 ERA14:ERA15 EHE14:EHE15 DXI14:DXI15 DNM14:DNM15 DDQ14:DDQ15 CTU14:CTU15 CJY14:CJY15 CAC14:CAC15 BQG14:BQG15 BGK14:BGK15 AWO14:AWO15 AMS14:AMS15 ACW14:ACW15 TE14:TE15 ADA14:ADA15 AMW14:AMW15 JK33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JO30 TK30 ADG30 ANC30 AWY30 BGU30 BQQ30 CAM30 CKI30 CUE30 DEA30 DNW30 WVW30 WMA30 WCE30 VSI30 VIM30 UYQ30 UOU30 UEY30 TVC30 TLG30 TBK30 SRO30 SHS30 RXW30 ROA30 REE30 QUI30 QKM30 QAQ30 PQU30 PGY30 OXC30 ONG30 ODK30 NTO30 NJS30 MZW30 MQA30 MGE30 LWI30 LMM30 LCQ30 KSU30 KIY30 JZC30 JPG30 JFK30 IVO30 ILS30 IBW30 HSA30 HIE30 GYI30 GOM30 GEQ30 FUU30 FKY30 FBC30 ERG30 EHK30 DXO30 DNS30 DDW30 CUA30 CKE30 CAI30 BQM30 BGQ30 AWU30 AMY30 ADC30 TG30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O33 TK33 ADG33 ANC33 AWY33 BGU33 BQQ33 CAM33 CKI33 CUE33 DEA33 DNW33 WVW33 WMA33 WCE33 VSI33 VIM33 UYQ33 UOU33 UEY33 TVC33 TLG33 TBK33 SRO33 SHS33 RXW33 ROA33 REE33 QUI33 QKM33 QAQ33 PQU33 PGY33 OXC33 ONG33 ODK33 NTO33 NJS33 MZW33 MQA33 MGE33 LWI33 LMM33 LCQ33 KSU33 KIY33 JZC33 JPG33 JFK33 IVO33 ILS33 IBW33 HSA33 HIE33 GYI33 GOM33 GEQ33 FUU33 FKY33 FBC33 ERG33 EHK33 DXO33 DNS33 DDW33 CUA33 CKE33 CAI33 BQM33 BGQ33 AWU33 AMY33 ADC33 TG33 AMW8:AMW9 ADA8:ADA9 TE8:TE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JE8:JE9 JI8:JI9 TA8:TA9 WVU8:WVU9 WLY8:WLY9 WCC8:WCC9 VSG8:VSG9 VIK8:VIK9 UYO8:UYO9 UOS8:UOS9 UEW8:UEW9 TVA8:TVA9 TLE8:TLE9 TBI8:TBI9 SRM8:SRM9 SHQ8:SHQ9 RXU8:RXU9 RNY8:RNY9 REC8:REC9 QUG8:QUG9 QKK8:QKK9 QAO8:QAO9 PQS8:PQS9 PGW8:PGW9 OXA8:OXA9 ONE8:ONE9 ODI8:ODI9 NTM8:NTM9 NJQ8:NJQ9 MZU8:MZU9 MPY8:MPY9 MGC8:MGC9 LWG8:LWG9 LMK8:LMK9 LCO8:LCO9 KSS8:KSS9 KIW8:KIW9 JZA8:JZA9 JPE8:JPE9 JFI8:JFI9 IVM8:IVM9 ILQ8:ILQ9 IBU8:IBU9 HRY8:HRY9 HIC8:HIC9 GYG8:GYG9 GOK8:GOK9 GEO8:GEO9 FUS8:FUS9 FKW8:FKW9 FBA8:FBA9 ERE8:ERE9 EHI8:EHI9 DXM8:DXM9 DNQ8:DNQ9 DDU8:DDU9 CTY8:CTY9 CKC8:CKC9 CAG8:CAG9 BQK8:BQK9 BGO8:BGO9 AWS8:AWS9 O8:O9 JF10 JJ10 WVV10 WLZ10 WCD10 VSH10 VIL10 UYP10 UOT10 UEX10 TVB10 TLF10 TBJ10 SRN10 SHR10 RXV10 RNZ10 RED10 QUH10 QKL10 QAP10 PQT10 PGX10 OXB10 ONF10 ODJ10 NTN10 NJR10 MZV10 MPZ10 MGD10 LWH10 LML10 LCP10 KST10 KIX10 JZB10 JPF10 JFJ10 IVN10 ILR10 IBV10 HRZ10 HID10 GYH10 GOL10 GEP10 FUT10 FKX10 FBB10 ERF10 EHJ10 DXN10 DNR10 DDV10 CTZ10 CKD10 CAH10 BQL10 BGP10 AWT10 AMX10 ADB10 T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AMW11:AMW12 ADA11:ADA12 TE11:TE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JE11:JE12 JI11:JI12 TA11:TA12 WVU11:WVU12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WS14:AWS15 JF13 JJ13 WVV13 WLZ13 WCD13 VSH13 VIL13 UYP13 UOT13 UEX13 TVB13 TLF13 TBJ13 SRN13 SHR13 RXV13 RNZ13 RED13 QUH13 QKL13 QAP13 PQT13 PGX13 OXB13 ONF13 ODJ13 NTN13 NJR13 MZV13 MPZ13 MGD13 LWH13 LML13 LCP13 KST13 KIX13 JZB13 JPF13 JFJ13 IVN13 ILR13 IBV13 HRZ13 HID13 GYH13 GOL13 GEP13 FUT13 FKX13 FBB13 ERF13 EHJ13 DXN13 DNR13 DDV13 CTZ13 CKD13 CAH13 BQL13 BGP13 AWT13 AMX13 ADB13 T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O34 WVW23:WVW27 O14:O20 TM16:TM20 JO17:JO20 TK17:TK20 ADG17:ADG20 ANC17:ANC20 AWY17:AWY20 BGU17:BGU20 BQQ17:BQQ20 CAM17:CAM20 CKI17:CKI20 CUE17:CUE20 DEA17:DEA20 DNW17:DNW20 DXS17:DXS20 EHO17:EHO20 ERK17:ERK20 FBG17:FBG20 FLC17:FLC20 FUY17:FUY20 GEU17:GEU20 GOQ17:GOQ20 GYM17:GYM20 HII17:HII20 HSE17:HSE20 ICA17:ICA20 ILW17:ILW20 IVS17:IVS20 JFO17:JFO20 JPK17:JPK20 JZG17:JZG20 KJC17:KJC20 KSY17:KSY20 LCU17:LCU20 LMQ17:LMQ20 LWM17:LWM20 MGI17:MGI20 MQE17:MQE20 NAA17:NAA20 NJW17:NJW20 NTS17:NTS20 ODO17:ODO20 ONK17:ONK20 OXG17:OXG20 PHC17:PHC20 PQY17:PQY20 QAU17:QAU20 QKQ17:QKQ20 QUM17:QUM20 REI17:REI20 ROE17:ROE20 RYA17:RYA20 SHW17:SHW20 SRS17:SRS20 TBO17:TBO20 TLK17:TLK20 TVG17:TVG20 UFC17:UFC20 UOY17:UOY20 UYU17:UYU20 VIQ17:VIQ20 VSM17:VSM20 WCI17:WCI20 WME17:WME20 WWA17:WWA20 JK17:JK20 TG17:TG20 ADC17:ADC20 AMY17:AMY20 AWU17:AWU20 BGQ17:BGQ20 BQM17:BQM20 CAI17:CAI20 CKE17:CKE20 CUA17:CUA20 DDW17:DDW20 DNS17:DNS20 DXO17:DXO20 EHK17:EHK20 ERG17:ERG20 FBC17:FBC20 FKY17:FKY20 FUU17:FUU20 GEQ17:GEQ20 GOM17:GOM20 GYI17:GYI20 HIE17:HIE20 HSA17:HSA20 IBW17:IBW20 ILS17:ILS20 IVO17:IVO20 JFK17:JFK20 JPG17:JPG20 JZC17:JZC20 KIY17:KIY20 KSU17:KSU20 LCQ17:LCQ20 LMM17:LMM20 LWI17:LWI20 MGE17:MGE20 MQA17:MQA20 MZW17:MZW20 NJS17:NJS20 NTO17:NTO20 ODK17:ODK20 ONG17:ONG20 OXC17:OXC20 PGY17:PGY20 PQU17:PQU20 QAQ17:QAQ20 QKM17:QKM20 QUI17:QUI20 REE17:REE20 ROA17:ROA20 RXW17:RXW20 SHS17:SHS20 SRO17:SRO20 TBK17:TBK20 TLG17:TLG20 TVC17:TVC20 UEY17:UEY20 UOU17:UOU20 UYQ17:UYQ20 VIM17:VIM20 VSI17:VSI20 WCE17:WCE20 WMA17:WMA20 N21:N22 S23:S27 JO23:JO27 TK23:TK27 ADG23:ADG27 ANC23:ANC27 AWY23:AWY27 BGU23:BGU27 BQQ23:BQQ27 CAM23:CAM27 CKI23:CKI27 CUE23:CUE27 DEA23:DEA27 DNW23:DNW27 DXS23:DXS27 EHO23:EHO27 ERK23:ERK27 FBG23:FBG27 FLC23:FLC27 FUY23:FUY27 GEU23:GEU27 GOQ23:GOQ27 GYM23:GYM27 HII23:HII27 HSE23:HSE27 ICA23:ICA27 ILW23:ILW27 IVS23:IVS27 JFO23:JFO27 JPK23:JPK27 JZG23:JZG27 KJC23:KJC27 KSY23:KSY27 LCU23:LCU27 LMQ23:LMQ27 LWM23:LWM27 MGI23:MGI27 MQE23:MQE27 NAA23:NAA27 NJW23:NJW27 NTS23:NTS27 ODO23:ODO27 ONK23:ONK27 OXG23:OXG27 PHC23:PHC27 PQY23:PQY27 QAU23:QAU27 QKQ23:QKQ27 QUM23:QUM27 REI23:REI27 ROE23:ROE27 RYA23:RYA27 SHW23:SHW27 SRS23:SRS27 TBO23:TBO27 TLK23:TLK27 TVG23:TVG27 UFC23:UFC27 UOY23:UOY27 UYU23:UYU27 VIQ23:VIQ27 VSM23:VSM27 WCI23:WCI27 WME23:WME27 WWA23:WWA27 U23:U26 JQ23:JQ26 TM23:TM26 ADI23:ADI26 ANE23:ANE26 AXA23:AXA26 BGW23:BGW26 BQS23:BQS26 CAO23:CAO26 CKK23:CKK26 CUG23:CUG26 DEC23:DEC26 DNY23:DNY26 DXU23:DXU26 EHQ23:EHQ26 ERM23:ERM26 FBI23:FBI26 FLE23:FLE26 FVA23:FVA26 GEW23:GEW26 GOS23:GOS26 GYO23:GYO26 HIK23:HIK26 HSG23:HSG26 ICC23:ICC26 ILY23:ILY26 IVU23:IVU26 JFQ23:JFQ26 JPM23:JPM26 JZI23:JZI26 KJE23:KJE26 KTA23:KTA26 LCW23:LCW26 LMS23:LMS26 LWO23:LWO26 MGK23:MGK26 MQG23:MQG26 NAC23:NAC26 NJY23:NJY26 NTU23:NTU26 ODQ23:ODQ26 ONM23:ONM26 OXI23:OXI26 PHE23:PHE26 PRA23:PRA26 QAW23:QAW26 QKS23:QKS26 QUO23:QUO26 REK23:REK26 ROG23:ROG26 RYC23:RYC26 SHY23:SHY26 SRU23:SRU26 TBQ23:TBQ26 TLM23:TLM26 TVI23:TVI26 UFE23:UFE26 UPA23:UPA26 UYW23:UYW26 VIS23:VIS26 VSO23:VSO26 WCK23:WCK26 WMG23:WMG26 WWC23:WWC26 O23:O27 JK23:JK27 TG23:TG27 ADC23:ADC27 AMY23:AMY27 AWU23:AWU27 BGQ23:BGQ27 BQM23:BQM27 CAI23:CAI27 CKE23:CKE27 CUA23:CUA27 DDW23:DDW27 DNS23:DNS27 DXO23:DXO27 EHK23:EHK27 ERG23:ERG27 FBC23:FBC27 FKY23:FKY27 FUU23:FUU27 GEQ23:GEQ27 GOM23:GOM27 GYI23:GYI27 HIE23:HIE27 HSA23:HSA27 IBW23:IBW27 ILS23:ILS27 IVO23:IVO27 JFK23:JFK27 JPG23:JPG27 JZC23:JZC27 KIY23:KIY27 KSU23:KSU27 LCQ23:LCQ27 LMM23:LMM27 LWI23:LWI27 MGE23:MGE27 MQA23:MQA27 MZW23:MZW27 NJS23:NJS27 NTO23:NTO27 ODK23:ODK27 ONG23:ONG27 OXC23:OXC27 PGY23:PGY27 PQU23:PQU27 QAQ23:QAQ27 QKM23:QKM27 QUI23:QUI27 REE23:REE27 ROA23:ROA27 RXW23:RXW27 SHS23:SHS27 SRO23:SRO27 TBK23:TBK27 TLG23:TLG27 TVC23:TVC27 UEY23:UEY27 UOU23:UOU27 UYQ23:UYQ27 VIM23:VIM27 VSI23:VSI27 WCE23:WCE27 WMA23:WMA27 S13:S20">
      <formula1>9</formula1>
    </dataValidation>
    <dataValidation type="textLength" operator="equal" allowBlank="1" showInputMessage="1" showErrorMessage="1" error="БИН должен содержать 12 символов" sqref="WXG982999:WXG983871 BE65501:BE66373 KU65495:KU66367 UQ65495:UQ66367 AEM65495:AEM66367 AOI65495:AOI66367 AYE65495:AYE66367 BIA65495:BIA66367 BRW65495:BRW66367 CBS65495:CBS66367 CLO65495:CLO66367 CVK65495:CVK66367 DFG65495:DFG66367 DPC65495:DPC66367 DYY65495:DYY66367 EIU65495:EIU66367 ESQ65495:ESQ66367 FCM65495:FCM66367 FMI65495:FMI66367 FWE65495:FWE66367 GGA65495:GGA66367 GPW65495:GPW66367 GZS65495:GZS66367 HJO65495:HJO66367 HTK65495:HTK66367 IDG65495:IDG66367 INC65495:INC66367 IWY65495:IWY66367 JGU65495:JGU66367 JQQ65495:JQQ66367 KAM65495:KAM66367 KKI65495:KKI66367 KUE65495:KUE66367 LEA65495:LEA66367 LNW65495:LNW66367 LXS65495:LXS66367 MHO65495:MHO66367 MRK65495:MRK66367 NBG65495:NBG66367 NLC65495:NLC66367 NUY65495:NUY66367 OEU65495:OEU66367 OOQ65495:OOQ66367 OYM65495:OYM66367 PII65495:PII66367 PSE65495:PSE66367 QCA65495:QCA66367 QLW65495:QLW66367 QVS65495:QVS66367 RFO65495:RFO66367 RPK65495:RPK66367 RZG65495:RZG66367 SJC65495:SJC66367 SSY65495:SSY66367 TCU65495:TCU66367 TMQ65495:TMQ66367 TWM65495:TWM66367 UGI65495:UGI66367 UQE65495:UQE66367 VAA65495:VAA66367 VJW65495:VJW66367 VTS65495:VTS66367 WDO65495:WDO66367 WNK65495:WNK66367 WXG65495:WXG66367 BE131037:BE131909 KU131031:KU131903 UQ131031:UQ131903 AEM131031:AEM131903 AOI131031:AOI131903 AYE131031:AYE131903 BIA131031:BIA131903 BRW131031:BRW131903 CBS131031:CBS131903 CLO131031:CLO131903 CVK131031:CVK131903 DFG131031:DFG131903 DPC131031:DPC131903 DYY131031:DYY131903 EIU131031:EIU131903 ESQ131031:ESQ131903 FCM131031:FCM131903 FMI131031:FMI131903 FWE131031:FWE131903 GGA131031:GGA131903 GPW131031:GPW131903 GZS131031:GZS131903 HJO131031:HJO131903 HTK131031:HTK131903 IDG131031:IDG131903 INC131031:INC131903 IWY131031:IWY131903 JGU131031:JGU131903 JQQ131031:JQQ131903 KAM131031:KAM131903 KKI131031:KKI131903 KUE131031:KUE131903 LEA131031:LEA131903 LNW131031:LNW131903 LXS131031:LXS131903 MHO131031:MHO131903 MRK131031:MRK131903 NBG131031:NBG131903 NLC131031:NLC131903 NUY131031:NUY131903 OEU131031:OEU131903 OOQ131031:OOQ131903 OYM131031:OYM131903 PII131031:PII131903 PSE131031:PSE131903 QCA131031:QCA131903 QLW131031:QLW131903 QVS131031:QVS131903 RFO131031:RFO131903 RPK131031:RPK131903 RZG131031:RZG131903 SJC131031:SJC131903 SSY131031:SSY131903 TCU131031:TCU131903 TMQ131031:TMQ131903 TWM131031:TWM131903 UGI131031:UGI131903 UQE131031:UQE131903 VAA131031:VAA131903 VJW131031:VJW131903 VTS131031:VTS131903 WDO131031:WDO131903 WNK131031:WNK131903 WXG131031:WXG131903 BE196573:BE197445 KU196567:KU197439 UQ196567:UQ197439 AEM196567:AEM197439 AOI196567:AOI197439 AYE196567:AYE197439 BIA196567:BIA197439 BRW196567:BRW197439 CBS196567:CBS197439 CLO196567:CLO197439 CVK196567:CVK197439 DFG196567:DFG197439 DPC196567:DPC197439 DYY196567:DYY197439 EIU196567:EIU197439 ESQ196567:ESQ197439 FCM196567:FCM197439 FMI196567:FMI197439 FWE196567:FWE197439 GGA196567:GGA197439 GPW196567:GPW197439 GZS196567:GZS197439 HJO196567:HJO197439 HTK196567:HTK197439 IDG196567:IDG197439 INC196567:INC197439 IWY196567:IWY197439 JGU196567:JGU197439 JQQ196567:JQQ197439 KAM196567:KAM197439 KKI196567:KKI197439 KUE196567:KUE197439 LEA196567:LEA197439 LNW196567:LNW197439 LXS196567:LXS197439 MHO196567:MHO197439 MRK196567:MRK197439 NBG196567:NBG197439 NLC196567:NLC197439 NUY196567:NUY197439 OEU196567:OEU197439 OOQ196567:OOQ197439 OYM196567:OYM197439 PII196567:PII197439 PSE196567:PSE197439 QCA196567:QCA197439 QLW196567:QLW197439 QVS196567:QVS197439 RFO196567:RFO197439 RPK196567:RPK197439 RZG196567:RZG197439 SJC196567:SJC197439 SSY196567:SSY197439 TCU196567:TCU197439 TMQ196567:TMQ197439 TWM196567:TWM197439 UGI196567:UGI197439 UQE196567:UQE197439 VAA196567:VAA197439 VJW196567:VJW197439 VTS196567:VTS197439 WDO196567:WDO197439 WNK196567:WNK197439 WXG196567:WXG197439 BE262109:BE262981 KU262103:KU262975 UQ262103:UQ262975 AEM262103:AEM262975 AOI262103:AOI262975 AYE262103:AYE262975 BIA262103:BIA262975 BRW262103:BRW262975 CBS262103:CBS262975 CLO262103:CLO262975 CVK262103:CVK262975 DFG262103:DFG262975 DPC262103:DPC262975 DYY262103:DYY262975 EIU262103:EIU262975 ESQ262103:ESQ262975 FCM262103:FCM262975 FMI262103:FMI262975 FWE262103:FWE262975 GGA262103:GGA262975 GPW262103:GPW262975 GZS262103:GZS262975 HJO262103:HJO262975 HTK262103:HTK262975 IDG262103:IDG262975 INC262103:INC262975 IWY262103:IWY262975 JGU262103:JGU262975 JQQ262103:JQQ262975 KAM262103:KAM262975 KKI262103:KKI262975 KUE262103:KUE262975 LEA262103:LEA262975 LNW262103:LNW262975 LXS262103:LXS262975 MHO262103:MHO262975 MRK262103:MRK262975 NBG262103:NBG262975 NLC262103:NLC262975 NUY262103:NUY262975 OEU262103:OEU262975 OOQ262103:OOQ262975 OYM262103:OYM262975 PII262103:PII262975 PSE262103:PSE262975 QCA262103:QCA262975 QLW262103:QLW262975 QVS262103:QVS262975 RFO262103:RFO262975 RPK262103:RPK262975 RZG262103:RZG262975 SJC262103:SJC262975 SSY262103:SSY262975 TCU262103:TCU262975 TMQ262103:TMQ262975 TWM262103:TWM262975 UGI262103:UGI262975 UQE262103:UQE262975 VAA262103:VAA262975 VJW262103:VJW262975 VTS262103:VTS262975 WDO262103:WDO262975 WNK262103:WNK262975 WXG262103:WXG262975 BE327645:BE328517 KU327639:KU328511 UQ327639:UQ328511 AEM327639:AEM328511 AOI327639:AOI328511 AYE327639:AYE328511 BIA327639:BIA328511 BRW327639:BRW328511 CBS327639:CBS328511 CLO327639:CLO328511 CVK327639:CVK328511 DFG327639:DFG328511 DPC327639:DPC328511 DYY327639:DYY328511 EIU327639:EIU328511 ESQ327639:ESQ328511 FCM327639:FCM328511 FMI327639:FMI328511 FWE327639:FWE328511 GGA327639:GGA328511 GPW327639:GPW328511 GZS327639:GZS328511 HJO327639:HJO328511 HTK327639:HTK328511 IDG327639:IDG328511 INC327639:INC328511 IWY327639:IWY328511 JGU327639:JGU328511 JQQ327639:JQQ328511 KAM327639:KAM328511 KKI327639:KKI328511 KUE327639:KUE328511 LEA327639:LEA328511 LNW327639:LNW328511 LXS327639:LXS328511 MHO327639:MHO328511 MRK327639:MRK328511 NBG327639:NBG328511 NLC327639:NLC328511 NUY327639:NUY328511 OEU327639:OEU328511 OOQ327639:OOQ328511 OYM327639:OYM328511 PII327639:PII328511 PSE327639:PSE328511 QCA327639:QCA328511 QLW327639:QLW328511 QVS327639:QVS328511 RFO327639:RFO328511 RPK327639:RPK328511 RZG327639:RZG328511 SJC327639:SJC328511 SSY327639:SSY328511 TCU327639:TCU328511 TMQ327639:TMQ328511 TWM327639:TWM328511 UGI327639:UGI328511 UQE327639:UQE328511 VAA327639:VAA328511 VJW327639:VJW328511 VTS327639:VTS328511 WDO327639:WDO328511 WNK327639:WNK328511 WXG327639:WXG328511 BE393181:BE394053 KU393175:KU394047 UQ393175:UQ394047 AEM393175:AEM394047 AOI393175:AOI394047 AYE393175:AYE394047 BIA393175:BIA394047 BRW393175:BRW394047 CBS393175:CBS394047 CLO393175:CLO394047 CVK393175:CVK394047 DFG393175:DFG394047 DPC393175:DPC394047 DYY393175:DYY394047 EIU393175:EIU394047 ESQ393175:ESQ394047 FCM393175:FCM394047 FMI393175:FMI394047 FWE393175:FWE394047 GGA393175:GGA394047 GPW393175:GPW394047 GZS393175:GZS394047 HJO393175:HJO394047 HTK393175:HTK394047 IDG393175:IDG394047 INC393175:INC394047 IWY393175:IWY394047 JGU393175:JGU394047 JQQ393175:JQQ394047 KAM393175:KAM394047 KKI393175:KKI394047 KUE393175:KUE394047 LEA393175:LEA394047 LNW393175:LNW394047 LXS393175:LXS394047 MHO393175:MHO394047 MRK393175:MRK394047 NBG393175:NBG394047 NLC393175:NLC394047 NUY393175:NUY394047 OEU393175:OEU394047 OOQ393175:OOQ394047 OYM393175:OYM394047 PII393175:PII394047 PSE393175:PSE394047 QCA393175:QCA394047 QLW393175:QLW394047 QVS393175:QVS394047 RFO393175:RFO394047 RPK393175:RPK394047 RZG393175:RZG394047 SJC393175:SJC394047 SSY393175:SSY394047 TCU393175:TCU394047 TMQ393175:TMQ394047 TWM393175:TWM394047 UGI393175:UGI394047 UQE393175:UQE394047 VAA393175:VAA394047 VJW393175:VJW394047 VTS393175:VTS394047 WDO393175:WDO394047 WNK393175:WNK394047 WXG393175:WXG394047 BE458717:BE459589 KU458711:KU459583 UQ458711:UQ459583 AEM458711:AEM459583 AOI458711:AOI459583 AYE458711:AYE459583 BIA458711:BIA459583 BRW458711:BRW459583 CBS458711:CBS459583 CLO458711:CLO459583 CVK458711:CVK459583 DFG458711:DFG459583 DPC458711:DPC459583 DYY458711:DYY459583 EIU458711:EIU459583 ESQ458711:ESQ459583 FCM458711:FCM459583 FMI458711:FMI459583 FWE458711:FWE459583 GGA458711:GGA459583 GPW458711:GPW459583 GZS458711:GZS459583 HJO458711:HJO459583 HTK458711:HTK459583 IDG458711:IDG459583 INC458711:INC459583 IWY458711:IWY459583 JGU458711:JGU459583 JQQ458711:JQQ459583 KAM458711:KAM459583 KKI458711:KKI459583 KUE458711:KUE459583 LEA458711:LEA459583 LNW458711:LNW459583 LXS458711:LXS459583 MHO458711:MHO459583 MRK458711:MRK459583 NBG458711:NBG459583 NLC458711:NLC459583 NUY458711:NUY459583 OEU458711:OEU459583 OOQ458711:OOQ459583 OYM458711:OYM459583 PII458711:PII459583 PSE458711:PSE459583 QCA458711:QCA459583 QLW458711:QLW459583 QVS458711:QVS459583 RFO458711:RFO459583 RPK458711:RPK459583 RZG458711:RZG459583 SJC458711:SJC459583 SSY458711:SSY459583 TCU458711:TCU459583 TMQ458711:TMQ459583 TWM458711:TWM459583 UGI458711:UGI459583 UQE458711:UQE459583 VAA458711:VAA459583 VJW458711:VJW459583 VTS458711:VTS459583 WDO458711:WDO459583 WNK458711:WNK459583 WXG458711:WXG459583 BE524253:BE525125 KU524247:KU525119 UQ524247:UQ525119 AEM524247:AEM525119 AOI524247:AOI525119 AYE524247:AYE525119 BIA524247:BIA525119 BRW524247:BRW525119 CBS524247:CBS525119 CLO524247:CLO525119 CVK524247:CVK525119 DFG524247:DFG525119 DPC524247:DPC525119 DYY524247:DYY525119 EIU524247:EIU525119 ESQ524247:ESQ525119 FCM524247:FCM525119 FMI524247:FMI525119 FWE524247:FWE525119 GGA524247:GGA525119 GPW524247:GPW525119 GZS524247:GZS525119 HJO524247:HJO525119 HTK524247:HTK525119 IDG524247:IDG525119 INC524247:INC525119 IWY524247:IWY525119 JGU524247:JGU525119 JQQ524247:JQQ525119 KAM524247:KAM525119 KKI524247:KKI525119 KUE524247:KUE525119 LEA524247:LEA525119 LNW524247:LNW525119 LXS524247:LXS525119 MHO524247:MHO525119 MRK524247:MRK525119 NBG524247:NBG525119 NLC524247:NLC525119 NUY524247:NUY525119 OEU524247:OEU525119 OOQ524247:OOQ525119 OYM524247:OYM525119 PII524247:PII525119 PSE524247:PSE525119 QCA524247:QCA525119 QLW524247:QLW525119 QVS524247:QVS525119 RFO524247:RFO525119 RPK524247:RPK525119 RZG524247:RZG525119 SJC524247:SJC525119 SSY524247:SSY525119 TCU524247:TCU525119 TMQ524247:TMQ525119 TWM524247:TWM525119 UGI524247:UGI525119 UQE524247:UQE525119 VAA524247:VAA525119 VJW524247:VJW525119 VTS524247:VTS525119 WDO524247:WDO525119 WNK524247:WNK525119 WXG524247:WXG525119 BE589789:BE590661 KU589783:KU590655 UQ589783:UQ590655 AEM589783:AEM590655 AOI589783:AOI590655 AYE589783:AYE590655 BIA589783:BIA590655 BRW589783:BRW590655 CBS589783:CBS590655 CLO589783:CLO590655 CVK589783:CVK590655 DFG589783:DFG590655 DPC589783:DPC590655 DYY589783:DYY590655 EIU589783:EIU590655 ESQ589783:ESQ590655 FCM589783:FCM590655 FMI589783:FMI590655 FWE589783:FWE590655 GGA589783:GGA590655 GPW589783:GPW590655 GZS589783:GZS590655 HJO589783:HJO590655 HTK589783:HTK590655 IDG589783:IDG590655 INC589783:INC590655 IWY589783:IWY590655 JGU589783:JGU590655 JQQ589783:JQQ590655 KAM589783:KAM590655 KKI589783:KKI590655 KUE589783:KUE590655 LEA589783:LEA590655 LNW589783:LNW590655 LXS589783:LXS590655 MHO589783:MHO590655 MRK589783:MRK590655 NBG589783:NBG590655 NLC589783:NLC590655 NUY589783:NUY590655 OEU589783:OEU590655 OOQ589783:OOQ590655 OYM589783:OYM590655 PII589783:PII590655 PSE589783:PSE590655 QCA589783:QCA590655 QLW589783:QLW590655 QVS589783:QVS590655 RFO589783:RFO590655 RPK589783:RPK590655 RZG589783:RZG590655 SJC589783:SJC590655 SSY589783:SSY590655 TCU589783:TCU590655 TMQ589783:TMQ590655 TWM589783:TWM590655 UGI589783:UGI590655 UQE589783:UQE590655 VAA589783:VAA590655 VJW589783:VJW590655 VTS589783:VTS590655 WDO589783:WDO590655 WNK589783:WNK590655 WXG589783:WXG590655 BE655325:BE656197 KU655319:KU656191 UQ655319:UQ656191 AEM655319:AEM656191 AOI655319:AOI656191 AYE655319:AYE656191 BIA655319:BIA656191 BRW655319:BRW656191 CBS655319:CBS656191 CLO655319:CLO656191 CVK655319:CVK656191 DFG655319:DFG656191 DPC655319:DPC656191 DYY655319:DYY656191 EIU655319:EIU656191 ESQ655319:ESQ656191 FCM655319:FCM656191 FMI655319:FMI656191 FWE655319:FWE656191 GGA655319:GGA656191 GPW655319:GPW656191 GZS655319:GZS656191 HJO655319:HJO656191 HTK655319:HTK656191 IDG655319:IDG656191 INC655319:INC656191 IWY655319:IWY656191 JGU655319:JGU656191 JQQ655319:JQQ656191 KAM655319:KAM656191 KKI655319:KKI656191 KUE655319:KUE656191 LEA655319:LEA656191 LNW655319:LNW656191 LXS655319:LXS656191 MHO655319:MHO656191 MRK655319:MRK656191 NBG655319:NBG656191 NLC655319:NLC656191 NUY655319:NUY656191 OEU655319:OEU656191 OOQ655319:OOQ656191 OYM655319:OYM656191 PII655319:PII656191 PSE655319:PSE656191 QCA655319:QCA656191 QLW655319:QLW656191 QVS655319:QVS656191 RFO655319:RFO656191 RPK655319:RPK656191 RZG655319:RZG656191 SJC655319:SJC656191 SSY655319:SSY656191 TCU655319:TCU656191 TMQ655319:TMQ656191 TWM655319:TWM656191 UGI655319:UGI656191 UQE655319:UQE656191 VAA655319:VAA656191 VJW655319:VJW656191 VTS655319:VTS656191 WDO655319:WDO656191 WNK655319:WNK656191 WXG655319:WXG656191 BE720861:BE721733 KU720855:KU721727 UQ720855:UQ721727 AEM720855:AEM721727 AOI720855:AOI721727 AYE720855:AYE721727 BIA720855:BIA721727 BRW720855:BRW721727 CBS720855:CBS721727 CLO720855:CLO721727 CVK720855:CVK721727 DFG720855:DFG721727 DPC720855:DPC721727 DYY720855:DYY721727 EIU720855:EIU721727 ESQ720855:ESQ721727 FCM720855:FCM721727 FMI720855:FMI721727 FWE720855:FWE721727 GGA720855:GGA721727 GPW720855:GPW721727 GZS720855:GZS721727 HJO720855:HJO721727 HTK720855:HTK721727 IDG720855:IDG721727 INC720855:INC721727 IWY720855:IWY721727 JGU720855:JGU721727 JQQ720855:JQQ721727 KAM720855:KAM721727 KKI720855:KKI721727 KUE720855:KUE721727 LEA720855:LEA721727 LNW720855:LNW721727 LXS720855:LXS721727 MHO720855:MHO721727 MRK720855:MRK721727 NBG720855:NBG721727 NLC720855:NLC721727 NUY720855:NUY721727 OEU720855:OEU721727 OOQ720855:OOQ721727 OYM720855:OYM721727 PII720855:PII721727 PSE720855:PSE721727 QCA720855:QCA721727 QLW720855:QLW721727 QVS720855:QVS721727 RFO720855:RFO721727 RPK720855:RPK721727 RZG720855:RZG721727 SJC720855:SJC721727 SSY720855:SSY721727 TCU720855:TCU721727 TMQ720855:TMQ721727 TWM720855:TWM721727 UGI720855:UGI721727 UQE720855:UQE721727 VAA720855:VAA721727 VJW720855:VJW721727 VTS720855:VTS721727 WDO720855:WDO721727 WNK720855:WNK721727 WXG720855:WXG721727 BE786397:BE787269 KU786391:KU787263 UQ786391:UQ787263 AEM786391:AEM787263 AOI786391:AOI787263 AYE786391:AYE787263 BIA786391:BIA787263 BRW786391:BRW787263 CBS786391:CBS787263 CLO786391:CLO787263 CVK786391:CVK787263 DFG786391:DFG787263 DPC786391:DPC787263 DYY786391:DYY787263 EIU786391:EIU787263 ESQ786391:ESQ787263 FCM786391:FCM787263 FMI786391:FMI787263 FWE786391:FWE787263 GGA786391:GGA787263 GPW786391:GPW787263 GZS786391:GZS787263 HJO786391:HJO787263 HTK786391:HTK787263 IDG786391:IDG787263 INC786391:INC787263 IWY786391:IWY787263 JGU786391:JGU787263 JQQ786391:JQQ787263 KAM786391:KAM787263 KKI786391:KKI787263 KUE786391:KUE787263 LEA786391:LEA787263 LNW786391:LNW787263 LXS786391:LXS787263 MHO786391:MHO787263 MRK786391:MRK787263 NBG786391:NBG787263 NLC786391:NLC787263 NUY786391:NUY787263 OEU786391:OEU787263 OOQ786391:OOQ787263 OYM786391:OYM787263 PII786391:PII787263 PSE786391:PSE787263 QCA786391:QCA787263 QLW786391:QLW787263 QVS786391:QVS787263 RFO786391:RFO787263 RPK786391:RPK787263 RZG786391:RZG787263 SJC786391:SJC787263 SSY786391:SSY787263 TCU786391:TCU787263 TMQ786391:TMQ787263 TWM786391:TWM787263 UGI786391:UGI787263 UQE786391:UQE787263 VAA786391:VAA787263 VJW786391:VJW787263 VTS786391:VTS787263 WDO786391:WDO787263 WNK786391:WNK787263 WXG786391:WXG787263 BE851933:BE852805 KU851927:KU852799 UQ851927:UQ852799 AEM851927:AEM852799 AOI851927:AOI852799 AYE851927:AYE852799 BIA851927:BIA852799 BRW851927:BRW852799 CBS851927:CBS852799 CLO851927:CLO852799 CVK851927:CVK852799 DFG851927:DFG852799 DPC851927:DPC852799 DYY851927:DYY852799 EIU851927:EIU852799 ESQ851927:ESQ852799 FCM851927:FCM852799 FMI851927:FMI852799 FWE851927:FWE852799 GGA851927:GGA852799 GPW851927:GPW852799 GZS851927:GZS852799 HJO851927:HJO852799 HTK851927:HTK852799 IDG851927:IDG852799 INC851927:INC852799 IWY851927:IWY852799 JGU851927:JGU852799 JQQ851927:JQQ852799 KAM851927:KAM852799 KKI851927:KKI852799 KUE851927:KUE852799 LEA851927:LEA852799 LNW851927:LNW852799 LXS851927:LXS852799 MHO851927:MHO852799 MRK851927:MRK852799 NBG851927:NBG852799 NLC851927:NLC852799 NUY851927:NUY852799 OEU851927:OEU852799 OOQ851927:OOQ852799 OYM851927:OYM852799 PII851927:PII852799 PSE851927:PSE852799 QCA851927:QCA852799 QLW851927:QLW852799 QVS851927:QVS852799 RFO851927:RFO852799 RPK851927:RPK852799 RZG851927:RZG852799 SJC851927:SJC852799 SSY851927:SSY852799 TCU851927:TCU852799 TMQ851927:TMQ852799 TWM851927:TWM852799 UGI851927:UGI852799 UQE851927:UQE852799 VAA851927:VAA852799 VJW851927:VJW852799 VTS851927:VTS852799 WDO851927:WDO852799 WNK851927:WNK852799 WXG851927:WXG852799 BE917469:BE918341 KU917463:KU918335 UQ917463:UQ918335 AEM917463:AEM918335 AOI917463:AOI918335 AYE917463:AYE918335 BIA917463:BIA918335 BRW917463:BRW918335 CBS917463:CBS918335 CLO917463:CLO918335 CVK917463:CVK918335 DFG917463:DFG918335 DPC917463:DPC918335 DYY917463:DYY918335 EIU917463:EIU918335 ESQ917463:ESQ918335 FCM917463:FCM918335 FMI917463:FMI918335 FWE917463:FWE918335 GGA917463:GGA918335 GPW917463:GPW918335 GZS917463:GZS918335 HJO917463:HJO918335 HTK917463:HTK918335 IDG917463:IDG918335 INC917463:INC918335 IWY917463:IWY918335 JGU917463:JGU918335 JQQ917463:JQQ918335 KAM917463:KAM918335 KKI917463:KKI918335 KUE917463:KUE918335 LEA917463:LEA918335 LNW917463:LNW918335 LXS917463:LXS918335 MHO917463:MHO918335 MRK917463:MRK918335 NBG917463:NBG918335 NLC917463:NLC918335 NUY917463:NUY918335 OEU917463:OEU918335 OOQ917463:OOQ918335 OYM917463:OYM918335 PII917463:PII918335 PSE917463:PSE918335 QCA917463:QCA918335 QLW917463:QLW918335 QVS917463:QVS918335 RFO917463:RFO918335 RPK917463:RPK918335 RZG917463:RZG918335 SJC917463:SJC918335 SSY917463:SSY918335 TCU917463:TCU918335 TMQ917463:TMQ918335 TWM917463:TWM918335 UGI917463:UGI918335 UQE917463:UQE918335 VAA917463:VAA918335 VJW917463:VJW918335 VTS917463:VTS918335 WDO917463:WDO918335 WNK917463:WNK918335 WXG917463:WXG918335 BE983005:BE983877 KU982999:KU983871 UQ982999:UQ983871 AEM982999:AEM983871 AOI982999:AOI983871 AYE982999:AYE983871 BIA982999:BIA983871 BRW982999:BRW983871 CBS982999:CBS983871 CLO982999:CLO983871 CVK982999:CVK983871 DFG982999:DFG983871 DPC982999:DPC983871 DYY982999:DYY983871 EIU982999:EIU983871 ESQ982999:ESQ983871 FCM982999:FCM983871 FMI982999:FMI983871 FWE982999:FWE983871 GGA982999:GGA983871 GPW982999:GPW983871 GZS982999:GZS983871 HJO982999:HJO983871 HTK982999:HTK983871 IDG982999:IDG983871 INC982999:INC983871 IWY982999:IWY983871 JGU982999:JGU983871 JQQ982999:JQQ983871 KAM982999:KAM983871 KKI982999:KKI983871 KUE982999:KUE983871 LEA982999:LEA983871 LNW982999:LNW983871 LXS982999:LXS983871 MHO982999:MHO983871 MRK982999:MRK983871 NBG982999:NBG983871 NLC982999:NLC983871 NUY982999:NUY983871 OEU982999:OEU983871 OOQ982999:OOQ983871 OYM982999:OYM983871 PII982999:PII983871 PSE982999:PSE983871 QCA982999:QCA983871 QLW982999:QLW983871 QVS982999:QVS983871 RFO982999:RFO983871 RPK982999:RPK983871 RZG982999:RZG983871 SJC982999:SJC983871 SSY982999:SSY983871 TCU982999:TCU983871 TMQ982999:TMQ983871 TWM982999:TWM983871 UGI982999:UGI983871 UQE982999:UQE983871 VAA982999:VAA983871 VJW982999:VJW983871 VTS982999:VTS983871 WDO982999:WDO983871 WNK982999:WNK983871 KU37:KU831 BE43:BE837 WXG37:WXG831 WNK37:WNK831 WDO37:WDO831 VTS37:VTS831 VJW37:VJW831 VAA37:VAA831 UQE37:UQE831 UGI37:UGI831 TWM37:TWM831 TMQ37:TMQ831 TCU37:TCU831 SSY37:SSY831 SJC37:SJC831 RZG37:RZG831 RPK37:RPK831 RFO37:RFO831 QVS37:QVS831 QLW37:QLW831 QCA37:QCA831 PSE37:PSE831 PII37:PII831 OYM37:OYM831 OOQ37:OOQ831 OEU37:OEU831 NUY37:NUY831 NLC37:NLC831 NBG37:NBG831 MRK37:MRK831 MHO37:MHO831 LXS37:LXS831 LNW37:LNW831 LEA37:LEA831 KUE37:KUE831 KKI37:KKI831 KAM37:KAM831 JQQ37:JQQ831 JGU37:JGU831 IWY37:IWY831 INC37:INC831 IDG37:IDG831 HTK37:HTK831 HJO37:HJO831 GZS37:GZS831 GPW37:GPW831 GGA37:GGA831 FWE37:FWE831 FMI37:FMI831 FCM37:FCM831 ESQ37:ESQ831 EIU37:EIU831 DYY37:DYY831 DPC37:DPC831 DFG37:DFG831 CVK37:CVK831 CLO37:CLO831 CBS37:CBS831 BRW37:BRW831 BIA37:BIA831 AYE37:AYE831 AOI37:AOI831 AEM37:AEM831 UQ37:UQ831 WNS16 BD12 WDU17:WDU20 VTY17:VTY20 WDW16 VUA16 VKE16 VAI16 UQM16 UGQ16 TWU16 TMY16 TDC16 STG16 SJK16 RZO16 RPS16 RFW16 QWA16 QME16 QCI16 PSM16 PIQ16 OYU16 OOY16 OFC16 NVG16 NLK16 NBO16 MRS16 MHW16 LYA16 LOE16 LEI16 KUM16 KKQ16 KAU16 JQY16 JHC16 IXG16 INK16 IDO16 HTS16 HJW16 HAA16 GQE16 GGI16 FWM16 FMQ16 FCU16 ESY16 EJC16 DZG16 DPK16 DFO16 CVS16 CLW16 CCA16 BSE16 BII16 AYM16 AOQ16 AEU16 UY16 LC16 WXO16 AYE14:AYE15 VKC17:VKC20 VAG17:VAG20 UQK17:UQK20 UGO17:UGO20 TWS17:TWS20 TMW17:TMW20 TDA17:TDA20 STE17:STE20 SJI17:SJI20 RZM17:RZM20 RPQ17:RPQ20 RFU17:RFU20 QVY17:QVY20 QMC17:QMC20 QCG17:QCG20 PSK17:PSK20 PIO17:PIO20 OYS17:OYS20 OOW17:OOW20 OFA17:OFA20 NVE17:NVE20 NLI17:NLI20 NBM17:NBM20 MRQ17:MRQ20 MHU17:MHU20 LXY17:LXY20 LOC17:LOC20 LEG17:LEG20 KUK17:KUK20 KKO17:KKO20 KAS17:KAS20 JQW17:JQW20 JHA17:JHA20 IXE17:IXE20 INI17:INI20 IDM17:IDM20 HTQ17:HTQ20 HJU17:HJU20 GZY17:GZY20 GQC17:GQC20 GGG17:GGG20 FWK17:FWK20 FMO17:FMO20 FCS17:FCS20 ESW17:ESW20 EJA17:EJA20 DZE17:DZE20 DPI17:DPI20 DFM17:DFM20 CVQ17:CVQ20 CLU17:CLU20 CBY17:CBY20 BSC17:BSC20 BIG17:BIG20 AYK17:AYK20 AOO17:AOO20 AES17:AES20 UW17:UW20 LA17:LA20 WXM17:WXM20 WNQ17:WNQ20 BE8:BE10 BE33 WNQ23:WNQ27 WDU23:WDU27 VTY23:VTY27 VKC23:VKC27 VAG23:VAG27 UQK23:UQK27 UGO23:UGO27 TWS23:TWS27 TMW23:TMW27 TDA23:TDA27 STE23:STE27 SJI23:SJI27 RZM23:RZM27 RPQ23:RPQ27 RFU23:RFU27 QVY23:QVY27 QMC23:QMC27 QCG23:QCG27 PSK23:PSK27 PIO23:PIO27 OYS23:OYS27 OOW23:OOW27 OFA23:OFA27 NVE23:NVE27 NLI23:NLI27 NBM23:NBM27 MRQ23:MRQ27 MHU23:MHU27 LXY23:LXY27 LOC23:LOC27 LEG23:LEG27 KUK23:KUK27 KKO23:KKO27 KAS23:KAS27 JQW23:JQW27 JHA23:JHA27 IXE23:IXE27 INI23:INI27 IDM23:IDM27 HTQ23:HTQ27 HJU23:HJU27 GZY23:GZY27 GQC23:GQC27 GGG23:GGG27 FWK23:FWK27 FMO23:FMO27 FCS23:FCS27 ESW23:ESW27 EJA23:EJA27 DZE23:DZE27 DPI23:DPI27 DFM23:DFM27 CVQ23:CVQ27 CLU23:CLU27 CBY23:CBY27 BSC23:BSC27 BIG23:BIG27 AYK23:AYK27 AOO23:AOO27 AES23:AES27 UW23:UW27 LA23:LA27 WXM23:WXM27 BE30 BIA14:BIA15 BRW14:BRW15 CBS14:CBS15 CLO14:CLO15 CVK14:CVK15 DFG14:DFG15 DPC14:DPC15 DYY14:DYY15 EIU14:EIU15 ESQ14:ESQ15 FCM14:FCM15 FMI14:FMI15 FWE14:FWE15 GGA14:GGA15 GPW14:GPW15 GZS14:GZS15 HJO14:HJO15 HTK14:HTK15 IDG14:IDG15 INC14:INC15 IWY14:IWY15 JGU14:JGU15 JQQ14:JQQ15 KAM14:KAM15 KKI14:KKI15 KUE14:KUE15 LEA14:LEA15 LNW14:LNW15 LXS14:LXS15 MHO14:MHO15 MRK14:MRK15 NBG14:NBG15 NLC14:NLC15 NUY14:NUY15 OEU14:OEU15 OOQ14:OOQ15 OYM14:OYM15 PII14:PII15 PSE14:PSE15 QCA14:QCA15 QLW14:QLW15 QVS14:QVS15 RFO14:RFO15 RPK14:RPK15 RZG14:RZG15 SJC14:SJC15 SSY14:SSY15 TCU14:TCU15 TMQ14:TMQ15 TWM14:TWM15 UGI14:UGI15 UQE14:UQE15 VAA14:VAA15 VJW14:VJW15 VTS14:VTS15 WDO14:WDO15 WNK14:WNK15 WXG14:WXG15 KU14:KU15 UQ14:UQ15 AEM14:AEM15 UZY33 UZY30 VJU30 BA30 VTQ30 WDM30 WNI30 WXE30 KS30 UO30 AEK30 AOG30 AYC30 BHY30 BRU30 CBQ30 CLM30 CVI30 DFE30 DPA30 DYW30 EIS30 ESO30 FCK30 FMG30 FWC30 GFY30 GPU30 GZQ30 HJM30 HTI30 IDE30 INA30 IWW30 JGS30 JQO30 KAK30 KKG30 KUC30 LDY30 LNU30 LXQ30 MHM30 MRI30 NBE30 NLA30 NUW30 OES30 OOO30 OYK30 PIG30 PSC30 QBY30 QLU30 QVQ30 RFM30 RPI30 RZE30 SJA30 SSW30 TCS30 TMO30 TWK30 UGG30 UQC30 VJU33 BA33 VTQ33 WDM33 WNI33 WXE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AEM8:AEM9 UQ8:UQ9 KU8:KU9 WXG8:WXG9 WNK8:WNK9 WDO8:WDO9 VTS8:VTS9 VJW8:VJW9 VAA8:VAA9 UQE8:UQE9 UGI8:UGI9 TWM8:TWM9 TMQ8:TMQ9 TCU8:TCU9 SSY8:SSY9 SJC8:SJC9 RZG8:RZG9 RPK8:RPK9 RFO8:RFO9 QVS8:QVS9 QLW8:QLW9 QCA8:QCA9 PSE8:PSE9 PII8:PII9 OYM8:OYM9 OOQ8:OOQ9 OEU8:OEU9 NUY8:NUY9 NLC8:NLC9 NBG8:NBG9 MRK8:MRK9 MHO8:MHO9 LXS8:LXS9 LNW8:LNW9 LEA8:LEA9 KUE8:KUE9 KKI8:KKI9 KAM8:KAM9 JQQ8:JQQ9 JGU8:JGU9 IWY8:IWY9 INC8:INC9 IDG8:IDG9 HTK8:HTK9 HJO8:HJO9 GZS8:GZS9 GPW8:GPW9 GGA8:GGA9 FWE8:FWE9 FMI8:FMI9 FCM8:FCM9 ESQ8:ESQ9 EIU8:EIU9 DYY8:DYY9 DPC8:DPC9 DFG8:DFG9 CVK8:CVK9 CLO8:CLO9 CBS8:CBS9 BRW8:BRW9 BIA8:BIA9 AYE8:AYE9 AOI8:AOI9 UR10 AEN10 AOJ10 AYF10 BIB10 BRX10 CBT10 CLP10 CVL10 DFH10 DPD10 DYZ10 EIV10 ESR10 FCN10 FMJ10 FWF10 GGB10 GPX10 GZT10 HJP10 HTL10 IDH10 IND10 IWZ10 JGV10 JQR10 KAN10 KKJ10 KUF10 LEB10 LNX10 LXT10 MHP10 MRL10 NBH10 NLD10 NUZ10 OEV10 OOR10 OYN10 PIJ10 PSF10 QCB10 QLX10 QVT10 RFP10 RPL10 RZH10 SJD10 SSZ10 TCV10 TMR10 TWN10 UGJ10 UQF10 VAB10 VJX10 VTT10 WDP10 WNL10 WXH10 KV10 AEM11:AEM12 UQ11:UQ12 KU11:KU12 WXG11:WXG12 WNK11:WNK12 WDO11:WDO12 VTS11:VTS12 VJW11:VJW12 VAA11:VAA12 UQE11:UQE12 UGI11:UGI12 TWM11:TWM12 TMQ11:TMQ12 TCU11:TCU12 SSY11:SSY12 SJC11:SJC12 RZG11:RZG12 RPK11:RPK12 RFO11:RFO12 QVS11:QVS12 QLW11:QLW12 QCA11:QCA12 PSE11:PSE12 PII11:PII12 OYM11:OYM12 OOQ11:OOQ12 OEU11:OEU12 NUY11:NUY12 NLC11:NLC12 NBG11:NBG12 MRK11:MRK12 MHO11:MHO12 LXS11:LXS12 LNW11:LNW12 LEA11:LEA12 KUE11:KUE12 KKI11:KKI12 KAM11:KAM12 JQQ11:JQQ12 JGU11:JGU12 IWY11:IWY12 INC11:INC12 IDG11:IDG12 HTK11:HTK12 HJO11:HJO12 GZS11:GZS12 GPW11:GPW12 GGA11:GGA12 FWE11:FWE12 FMI11:FMI12 FCM11:FCM12 ESQ11:ESQ12 EIU11:EIU12 DYY11:DYY12 DPC11:DPC12 DFG11:DFG12 CVK11:CVK12 CLO11:CLO12 CBS11:CBS12 BRW11:BRW12 BIA11:BIA12 AYE11:AYE12 AOI11:AOI12 AOI14:AOI15 UR13 AEN13 AOJ13 AYF13 BIB13 BRX13 CBT13 CLP13 CVL13 DFH13 DPD13 DYZ13 EIV13 ESR13 FCN13 FMJ13 FWF13 GGB13 GPX13 GZT13 HJP13 HTL13 IDH13 IND13 IWZ13 JGV13 JQR13 KAN13 KKJ13 KUF13 LEB13 LNX13 LXT13 MHP13 MRL13 NBH13 NLD13 NUZ13 OEV13 OOR13 OYN13 PIJ13 PSF13 QCB13 QLX13 QVT13 RFP13 RPL13 RZH13 SJD13 SSZ13 TCV13 TMR13 TWN13 UGJ13 UQF13 VAB13 VJX13 VTT13 WDP13 WNL13 WXH13 KV13 BE23:BE27 BD22 BE13:BE20">
      <formula1>12</formula1>
    </dataValidation>
    <dataValidation type="whole" allowBlank="1" showInputMessage="1" showErrorMessage="1" sqref="Y65501:AA66373 JO65495:JQ66367 TK65495:TM66367 ADG65495:ADI66367 ANC65495:ANE66367 AWY65495:AXA66367 BGU65495:BGW66367 BQQ65495:BQS66367 CAM65495:CAO66367 CKI65495:CKK66367 CUE65495:CUG66367 DEA65495:DEC66367 DNW65495:DNY66367 DXS65495:DXU66367 EHO65495:EHQ66367 ERK65495:ERM66367 FBG65495:FBI66367 FLC65495:FLE66367 FUY65495:FVA66367 GEU65495:GEW66367 GOQ65495:GOS66367 GYM65495:GYO66367 HII65495:HIK66367 HSE65495:HSG66367 ICA65495:ICC66367 ILW65495:ILY66367 IVS65495:IVU66367 JFO65495:JFQ66367 JPK65495:JPM66367 JZG65495:JZI66367 KJC65495:KJE66367 KSY65495:KTA66367 LCU65495:LCW66367 LMQ65495:LMS66367 LWM65495:LWO66367 MGI65495:MGK66367 MQE65495:MQG66367 NAA65495:NAC66367 NJW65495:NJY66367 NTS65495:NTU66367 ODO65495:ODQ66367 ONK65495:ONM66367 OXG65495:OXI66367 PHC65495:PHE66367 PQY65495:PRA66367 QAU65495:QAW66367 QKQ65495:QKS66367 QUM65495:QUO66367 REI65495:REK66367 ROE65495:ROG66367 RYA65495:RYC66367 SHW65495:SHY66367 SRS65495:SRU66367 TBO65495:TBQ66367 TLK65495:TLM66367 TVG65495:TVI66367 UFC65495:UFE66367 UOY65495:UPA66367 UYU65495:UYW66367 VIQ65495:VIS66367 VSM65495:VSO66367 WCI65495:WCK66367 WME65495:WMG66367 WWA65495:WWC66367 Y131037:AA131909 JO131031:JQ131903 TK131031:TM131903 ADG131031:ADI131903 ANC131031:ANE131903 AWY131031:AXA131903 BGU131031:BGW131903 BQQ131031:BQS131903 CAM131031:CAO131903 CKI131031:CKK131903 CUE131031:CUG131903 DEA131031:DEC131903 DNW131031:DNY131903 DXS131031:DXU131903 EHO131031:EHQ131903 ERK131031:ERM131903 FBG131031:FBI131903 FLC131031:FLE131903 FUY131031:FVA131903 GEU131031:GEW131903 GOQ131031:GOS131903 GYM131031:GYO131903 HII131031:HIK131903 HSE131031:HSG131903 ICA131031:ICC131903 ILW131031:ILY131903 IVS131031:IVU131903 JFO131031:JFQ131903 JPK131031:JPM131903 JZG131031:JZI131903 KJC131031:KJE131903 KSY131031:KTA131903 LCU131031:LCW131903 LMQ131031:LMS131903 LWM131031:LWO131903 MGI131031:MGK131903 MQE131031:MQG131903 NAA131031:NAC131903 NJW131031:NJY131903 NTS131031:NTU131903 ODO131031:ODQ131903 ONK131031:ONM131903 OXG131031:OXI131903 PHC131031:PHE131903 PQY131031:PRA131903 QAU131031:QAW131903 QKQ131031:QKS131903 QUM131031:QUO131903 REI131031:REK131903 ROE131031:ROG131903 RYA131031:RYC131903 SHW131031:SHY131903 SRS131031:SRU131903 TBO131031:TBQ131903 TLK131031:TLM131903 TVG131031:TVI131903 UFC131031:UFE131903 UOY131031:UPA131903 UYU131031:UYW131903 VIQ131031:VIS131903 VSM131031:VSO131903 WCI131031:WCK131903 WME131031:WMG131903 WWA131031:WWC131903 Y196573:AA197445 JO196567:JQ197439 TK196567:TM197439 ADG196567:ADI197439 ANC196567:ANE197439 AWY196567:AXA197439 BGU196567:BGW197439 BQQ196567:BQS197439 CAM196567:CAO197439 CKI196567:CKK197439 CUE196567:CUG197439 DEA196567:DEC197439 DNW196567:DNY197439 DXS196567:DXU197439 EHO196567:EHQ197439 ERK196567:ERM197439 FBG196567:FBI197439 FLC196567:FLE197439 FUY196567:FVA197439 GEU196567:GEW197439 GOQ196567:GOS197439 GYM196567:GYO197439 HII196567:HIK197439 HSE196567:HSG197439 ICA196567:ICC197439 ILW196567:ILY197439 IVS196567:IVU197439 JFO196567:JFQ197439 JPK196567:JPM197439 JZG196567:JZI197439 KJC196567:KJE197439 KSY196567:KTA197439 LCU196567:LCW197439 LMQ196567:LMS197439 LWM196567:LWO197439 MGI196567:MGK197439 MQE196567:MQG197439 NAA196567:NAC197439 NJW196567:NJY197439 NTS196567:NTU197439 ODO196567:ODQ197439 ONK196567:ONM197439 OXG196567:OXI197439 PHC196567:PHE197439 PQY196567:PRA197439 QAU196567:QAW197439 QKQ196567:QKS197439 QUM196567:QUO197439 REI196567:REK197439 ROE196567:ROG197439 RYA196567:RYC197439 SHW196567:SHY197439 SRS196567:SRU197439 TBO196567:TBQ197439 TLK196567:TLM197439 TVG196567:TVI197439 UFC196567:UFE197439 UOY196567:UPA197439 UYU196567:UYW197439 VIQ196567:VIS197439 VSM196567:VSO197439 WCI196567:WCK197439 WME196567:WMG197439 WWA196567:WWC197439 Y262109:AA262981 JO262103:JQ262975 TK262103:TM262975 ADG262103:ADI262975 ANC262103:ANE262975 AWY262103:AXA262975 BGU262103:BGW262975 BQQ262103:BQS262975 CAM262103:CAO262975 CKI262103:CKK262975 CUE262103:CUG262975 DEA262103:DEC262975 DNW262103:DNY262975 DXS262103:DXU262975 EHO262103:EHQ262975 ERK262103:ERM262975 FBG262103:FBI262975 FLC262103:FLE262975 FUY262103:FVA262975 GEU262103:GEW262975 GOQ262103:GOS262975 GYM262103:GYO262975 HII262103:HIK262975 HSE262103:HSG262975 ICA262103:ICC262975 ILW262103:ILY262975 IVS262103:IVU262975 JFO262103:JFQ262975 JPK262103:JPM262975 JZG262103:JZI262975 KJC262103:KJE262975 KSY262103:KTA262975 LCU262103:LCW262975 LMQ262103:LMS262975 LWM262103:LWO262975 MGI262103:MGK262975 MQE262103:MQG262975 NAA262103:NAC262975 NJW262103:NJY262975 NTS262103:NTU262975 ODO262103:ODQ262975 ONK262103:ONM262975 OXG262103:OXI262975 PHC262103:PHE262975 PQY262103:PRA262975 QAU262103:QAW262975 QKQ262103:QKS262975 QUM262103:QUO262975 REI262103:REK262975 ROE262103:ROG262975 RYA262103:RYC262975 SHW262103:SHY262975 SRS262103:SRU262975 TBO262103:TBQ262975 TLK262103:TLM262975 TVG262103:TVI262975 UFC262103:UFE262975 UOY262103:UPA262975 UYU262103:UYW262975 VIQ262103:VIS262975 VSM262103:VSO262975 WCI262103:WCK262975 WME262103:WMG262975 WWA262103:WWC262975 Y327645:AA328517 JO327639:JQ328511 TK327639:TM328511 ADG327639:ADI328511 ANC327639:ANE328511 AWY327639:AXA328511 BGU327639:BGW328511 BQQ327639:BQS328511 CAM327639:CAO328511 CKI327639:CKK328511 CUE327639:CUG328511 DEA327639:DEC328511 DNW327639:DNY328511 DXS327639:DXU328511 EHO327639:EHQ328511 ERK327639:ERM328511 FBG327639:FBI328511 FLC327639:FLE328511 FUY327639:FVA328511 GEU327639:GEW328511 GOQ327639:GOS328511 GYM327639:GYO328511 HII327639:HIK328511 HSE327639:HSG328511 ICA327639:ICC328511 ILW327639:ILY328511 IVS327639:IVU328511 JFO327639:JFQ328511 JPK327639:JPM328511 JZG327639:JZI328511 KJC327639:KJE328511 KSY327639:KTA328511 LCU327639:LCW328511 LMQ327639:LMS328511 LWM327639:LWO328511 MGI327639:MGK328511 MQE327639:MQG328511 NAA327639:NAC328511 NJW327639:NJY328511 NTS327639:NTU328511 ODO327639:ODQ328511 ONK327639:ONM328511 OXG327639:OXI328511 PHC327639:PHE328511 PQY327639:PRA328511 QAU327639:QAW328511 QKQ327639:QKS328511 QUM327639:QUO328511 REI327639:REK328511 ROE327639:ROG328511 RYA327639:RYC328511 SHW327639:SHY328511 SRS327639:SRU328511 TBO327639:TBQ328511 TLK327639:TLM328511 TVG327639:TVI328511 UFC327639:UFE328511 UOY327639:UPA328511 UYU327639:UYW328511 VIQ327639:VIS328511 VSM327639:VSO328511 WCI327639:WCK328511 WME327639:WMG328511 WWA327639:WWC328511 Y393181:AA394053 JO393175:JQ394047 TK393175:TM394047 ADG393175:ADI394047 ANC393175:ANE394047 AWY393175:AXA394047 BGU393175:BGW394047 BQQ393175:BQS394047 CAM393175:CAO394047 CKI393175:CKK394047 CUE393175:CUG394047 DEA393175:DEC394047 DNW393175:DNY394047 DXS393175:DXU394047 EHO393175:EHQ394047 ERK393175:ERM394047 FBG393175:FBI394047 FLC393175:FLE394047 FUY393175:FVA394047 GEU393175:GEW394047 GOQ393175:GOS394047 GYM393175:GYO394047 HII393175:HIK394047 HSE393175:HSG394047 ICA393175:ICC394047 ILW393175:ILY394047 IVS393175:IVU394047 JFO393175:JFQ394047 JPK393175:JPM394047 JZG393175:JZI394047 KJC393175:KJE394047 KSY393175:KTA394047 LCU393175:LCW394047 LMQ393175:LMS394047 LWM393175:LWO394047 MGI393175:MGK394047 MQE393175:MQG394047 NAA393175:NAC394047 NJW393175:NJY394047 NTS393175:NTU394047 ODO393175:ODQ394047 ONK393175:ONM394047 OXG393175:OXI394047 PHC393175:PHE394047 PQY393175:PRA394047 QAU393175:QAW394047 QKQ393175:QKS394047 QUM393175:QUO394047 REI393175:REK394047 ROE393175:ROG394047 RYA393175:RYC394047 SHW393175:SHY394047 SRS393175:SRU394047 TBO393175:TBQ394047 TLK393175:TLM394047 TVG393175:TVI394047 UFC393175:UFE394047 UOY393175:UPA394047 UYU393175:UYW394047 VIQ393175:VIS394047 VSM393175:VSO394047 WCI393175:WCK394047 WME393175:WMG394047 WWA393175:WWC394047 Y458717:AA459589 JO458711:JQ459583 TK458711:TM459583 ADG458711:ADI459583 ANC458711:ANE459583 AWY458711:AXA459583 BGU458711:BGW459583 BQQ458711:BQS459583 CAM458711:CAO459583 CKI458711:CKK459583 CUE458711:CUG459583 DEA458711:DEC459583 DNW458711:DNY459583 DXS458711:DXU459583 EHO458711:EHQ459583 ERK458711:ERM459583 FBG458711:FBI459583 FLC458711:FLE459583 FUY458711:FVA459583 GEU458711:GEW459583 GOQ458711:GOS459583 GYM458711:GYO459583 HII458711:HIK459583 HSE458711:HSG459583 ICA458711:ICC459583 ILW458711:ILY459583 IVS458711:IVU459583 JFO458711:JFQ459583 JPK458711:JPM459583 JZG458711:JZI459583 KJC458711:KJE459583 KSY458711:KTA459583 LCU458711:LCW459583 LMQ458711:LMS459583 LWM458711:LWO459583 MGI458711:MGK459583 MQE458711:MQG459583 NAA458711:NAC459583 NJW458711:NJY459583 NTS458711:NTU459583 ODO458711:ODQ459583 ONK458711:ONM459583 OXG458711:OXI459583 PHC458711:PHE459583 PQY458711:PRA459583 QAU458711:QAW459583 QKQ458711:QKS459583 QUM458711:QUO459583 REI458711:REK459583 ROE458711:ROG459583 RYA458711:RYC459583 SHW458711:SHY459583 SRS458711:SRU459583 TBO458711:TBQ459583 TLK458711:TLM459583 TVG458711:TVI459583 UFC458711:UFE459583 UOY458711:UPA459583 UYU458711:UYW459583 VIQ458711:VIS459583 VSM458711:VSO459583 WCI458711:WCK459583 WME458711:WMG459583 WWA458711:WWC459583 Y524253:AA525125 JO524247:JQ525119 TK524247:TM525119 ADG524247:ADI525119 ANC524247:ANE525119 AWY524247:AXA525119 BGU524247:BGW525119 BQQ524247:BQS525119 CAM524247:CAO525119 CKI524247:CKK525119 CUE524247:CUG525119 DEA524247:DEC525119 DNW524247:DNY525119 DXS524247:DXU525119 EHO524247:EHQ525119 ERK524247:ERM525119 FBG524247:FBI525119 FLC524247:FLE525119 FUY524247:FVA525119 GEU524247:GEW525119 GOQ524247:GOS525119 GYM524247:GYO525119 HII524247:HIK525119 HSE524247:HSG525119 ICA524247:ICC525119 ILW524247:ILY525119 IVS524247:IVU525119 JFO524247:JFQ525119 JPK524247:JPM525119 JZG524247:JZI525119 KJC524247:KJE525119 KSY524247:KTA525119 LCU524247:LCW525119 LMQ524247:LMS525119 LWM524247:LWO525119 MGI524247:MGK525119 MQE524247:MQG525119 NAA524247:NAC525119 NJW524247:NJY525119 NTS524247:NTU525119 ODO524247:ODQ525119 ONK524247:ONM525119 OXG524247:OXI525119 PHC524247:PHE525119 PQY524247:PRA525119 QAU524247:QAW525119 QKQ524247:QKS525119 QUM524247:QUO525119 REI524247:REK525119 ROE524247:ROG525119 RYA524247:RYC525119 SHW524247:SHY525119 SRS524247:SRU525119 TBO524247:TBQ525119 TLK524247:TLM525119 TVG524247:TVI525119 UFC524247:UFE525119 UOY524247:UPA525119 UYU524247:UYW525119 VIQ524247:VIS525119 VSM524247:VSO525119 WCI524247:WCK525119 WME524247:WMG525119 WWA524247:WWC525119 Y589789:AA590661 JO589783:JQ590655 TK589783:TM590655 ADG589783:ADI590655 ANC589783:ANE590655 AWY589783:AXA590655 BGU589783:BGW590655 BQQ589783:BQS590655 CAM589783:CAO590655 CKI589783:CKK590655 CUE589783:CUG590655 DEA589783:DEC590655 DNW589783:DNY590655 DXS589783:DXU590655 EHO589783:EHQ590655 ERK589783:ERM590655 FBG589783:FBI590655 FLC589783:FLE590655 FUY589783:FVA590655 GEU589783:GEW590655 GOQ589783:GOS590655 GYM589783:GYO590655 HII589783:HIK590655 HSE589783:HSG590655 ICA589783:ICC590655 ILW589783:ILY590655 IVS589783:IVU590655 JFO589783:JFQ590655 JPK589783:JPM590655 JZG589783:JZI590655 KJC589783:KJE590655 KSY589783:KTA590655 LCU589783:LCW590655 LMQ589783:LMS590655 LWM589783:LWO590655 MGI589783:MGK590655 MQE589783:MQG590655 NAA589783:NAC590655 NJW589783:NJY590655 NTS589783:NTU590655 ODO589783:ODQ590655 ONK589783:ONM590655 OXG589783:OXI590655 PHC589783:PHE590655 PQY589783:PRA590655 QAU589783:QAW590655 QKQ589783:QKS590655 QUM589783:QUO590655 REI589783:REK590655 ROE589783:ROG590655 RYA589783:RYC590655 SHW589783:SHY590655 SRS589783:SRU590655 TBO589783:TBQ590655 TLK589783:TLM590655 TVG589783:TVI590655 UFC589783:UFE590655 UOY589783:UPA590655 UYU589783:UYW590655 VIQ589783:VIS590655 VSM589783:VSO590655 WCI589783:WCK590655 WME589783:WMG590655 WWA589783:WWC590655 Y655325:AA656197 JO655319:JQ656191 TK655319:TM656191 ADG655319:ADI656191 ANC655319:ANE656191 AWY655319:AXA656191 BGU655319:BGW656191 BQQ655319:BQS656191 CAM655319:CAO656191 CKI655319:CKK656191 CUE655319:CUG656191 DEA655319:DEC656191 DNW655319:DNY656191 DXS655319:DXU656191 EHO655319:EHQ656191 ERK655319:ERM656191 FBG655319:FBI656191 FLC655319:FLE656191 FUY655319:FVA656191 GEU655319:GEW656191 GOQ655319:GOS656191 GYM655319:GYO656191 HII655319:HIK656191 HSE655319:HSG656191 ICA655319:ICC656191 ILW655319:ILY656191 IVS655319:IVU656191 JFO655319:JFQ656191 JPK655319:JPM656191 JZG655319:JZI656191 KJC655319:KJE656191 KSY655319:KTA656191 LCU655319:LCW656191 LMQ655319:LMS656191 LWM655319:LWO656191 MGI655319:MGK656191 MQE655319:MQG656191 NAA655319:NAC656191 NJW655319:NJY656191 NTS655319:NTU656191 ODO655319:ODQ656191 ONK655319:ONM656191 OXG655319:OXI656191 PHC655319:PHE656191 PQY655319:PRA656191 QAU655319:QAW656191 QKQ655319:QKS656191 QUM655319:QUO656191 REI655319:REK656191 ROE655319:ROG656191 RYA655319:RYC656191 SHW655319:SHY656191 SRS655319:SRU656191 TBO655319:TBQ656191 TLK655319:TLM656191 TVG655319:TVI656191 UFC655319:UFE656191 UOY655319:UPA656191 UYU655319:UYW656191 VIQ655319:VIS656191 VSM655319:VSO656191 WCI655319:WCK656191 WME655319:WMG656191 WWA655319:WWC656191 Y720861:AA721733 JO720855:JQ721727 TK720855:TM721727 ADG720855:ADI721727 ANC720855:ANE721727 AWY720855:AXA721727 BGU720855:BGW721727 BQQ720855:BQS721727 CAM720855:CAO721727 CKI720855:CKK721727 CUE720855:CUG721727 DEA720855:DEC721727 DNW720855:DNY721727 DXS720855:DXU721727 EHO720855:EHQ721727 ERK720855:ERM721727 FBG720855:FBI721727 FLC720855:FLE721727 FUY720855:FVA721727 GEU720855:GEW721727 GOQ720855:GOS721727 GYM720855:GYO721727 HII720855:HIK721727 HSE720855:HSG721727 ICA720855:ICC721727 ILW720855:ILY721727 IVS720855:IVU721727 JFO720855:JFQ721727 JPK720855:JPM721727 JZG720855:JZI721727 KJC720855:KJE721727 KSY720855:KTA721727 LCU720855:LCW721727 LMQ720855:LMS721727 LWM720855:LWO721727 MGI720855:MGK721727 MQE720855:MQG721727 NAA720855:NAC721727 NJW720855:NJY721727 NTS720855:NTU721727 ODO720855:ODQ721727 ONK720855:ONM721727 OXG720855:OXI721727 PHC720855:PHE721727 PQY720855:PRA721727 QAU720855:QAW721727 QKQ720855:QKS721727 QUM720855:QUO721727 REI720855:REK721727 ROE720855:ROG721727 RYA720855:RYC721727 SHW720855:SHY721727 SRS720855:SRU721727 TBO720855:TBQ721727 TLK720855:TLM721727 TVG720855:TVI721727 UFC720855:UFE721727 UOY720855:UPA721727 UYU720855:UYW721727 VIQ720855:VIS721727 VSM720855:VSO721727 WCI720855:WCK721727 WME720855:WMG721727 WWA720855:WWC721727 Y786397:AA787269 JO786391:JQ787263 TK786391:TM787263 ADG786391:ADI787263 ANC786391:ANE787263 AWY786391:AXA787263 BGU786391:BGW787263 BQQ786391:BQS787263 CAM786391:CAO787263 CKI786391:CKK787263 CUE786391:CUG787263 DEA786391:DEC787263 DNW786391:DNY787263 DXS786391:DXU787263 EHO786391:EHQ787263 ERK786391:ERM787263 FBG786391:FBI787263 FLC786391:FLE787263 FUY786391:FVA787263 GEU786391:GEW787263 GOQ786391:GOS787263 GYM786391:GYO787263 HII786391:HIK787263 HSE786391:HSG787263 ICA786391:ICC787263 ILW786391:ILY787263 IVS786391:IVU787263 JFO786391:JFQ787263 JPK786391:JPM787263 JZG786391:JZI787263 KJC786391:KJE787263 KSY786391:KTA787263 LCU786391:LCW787263 LMQ786391:LMS787263 LWM786391:LWO787263 MGI786391:MGK787263 MQE786391:MQG787263 NAA786391:NAC787263 NJW786391:NJY787263 NTS786391:NTU787263 ODO786391:ODQ787263 ONK786391:ONM787263 OXG786391:OXI787263 PHC786391:PHE787263 PQY786391:PRA787263 QAU786391:QAW787263 QKQ786391:QKS787263 QUM786391:QUO787263 REI786391:REK787263 ROE786391:ROG787263 RYA786391:RYC787263 SHW786391:SHY787263 SRS786391:SRU787263 TBO786391:TBQ787263 TLK786391:TLM787263 TVG786391:TVI787263 UFC786391:UFE787263 UOY786391:UPA787263 UYU786391:UYW787263 VIQ786391:VIS787263 VSM786391:VSO787263 WCI786391:WCK787263 WME786391:WMG787263 WWA786391:WWC787263 Y851933:AA852805 JO851927:JQ852799 TK851927:TM852799 ADG851927:ADI852799 ANC851927:ANE852799 AWY851927:AXA852799 BGU851927:BGW852799 BQQ851927:BQS852799 CAM851927:CAO852799 CKI851927:CKK852799 CUE851927:CUG852799 DEA851927:DEC852799 DNW851927:DNY852799 DXS851927:DXU852799 EHO851927:EHQ852799 ERK851927:ERM852799 FBG851927:FBI852799 FLC851927:FLE852799 FUY851927:FVA852799 GEU851927:GEW852799 GOQ851927:GOS852799 GYM851927:GYO852799 HII851927:HIK852799 HSE851927:HSG852799 ICA851927:ICC852799 ILW851927:ILY852799 IVS851927:IVU852799 JFO851927:JFQ852799 JPK851927:JPM852799 JZG851927:JZI852799 KJC851927:KJE852799 KSY851927:KTA852799 LCU851927:LCW852799 LMQ851927:LMS852799 LWM851927:LWO852799 MGI851927:MGK852799 MQE851927:MQG852799 NAA851927:NAC852799 NJW851927:NJY852799 NTS851927:NTU852799 ODO851927:ODQ852799 ONK851927:ONM852799 OXG851927:OXI852799 PHC851927:PHE852799 PQY851927:PRA852799 QAU851927:QAW852799 QKQ851927:QKS852799 QUM851927:QUO852799 REI851927:REK852799 ROE851927:ROG852799 RYA851927:RYC852799 SHW851927:SHY852799 SRS851927:SRU852799 TBO851927:TBQ852799 TLK851927:TLM852799 TVG851927:TVI852799 UFC851927:UFE852799 UOY851927:UPA852799 UYU851927:UYW852799 VIQ851927:VIS852799 VSM851927:VSO852799 WCI851927:WCK852799 WME851927:WMG852799 WWA851927:WWC852799 Y917469:AA918341 JO917463:JQ918335 TK917463:TM918335 ADG917463:ADI918335 ANC917463:ANE918335 AWY917463:AXA918335 BGU917463:BGW918335 BQQ917463:BQS918335 CAM917463:CAO918335 CKI917463:CKK918335 CUE917463:CUG918335 DEA917463:DEC918335 DNW917463:DNY918335 DXS917463:DXU918335 EHO917463:EHQ918335 ERK917463:ERM918335 FBG917463:FBI918335 FLC917463:FLE918335 FUY917463:FVA918335 GEU917463:GEW918335 GOQ917463:GOS918335 GYM917463:GYO918335 HII917463:HIK918335 HSE917463:HSG918335 ICA917463:ICC918335 ILW917463:ILY918335 IVS917463:IVU918335 JFO917463:JFQ918335 JPK917463:JPM918335 JZG917463:JZI918335 KJC917463:KJE918335 KSY917463:KTA918335 LCU917463:LCW918335 LMQ917463:LMS918335 LWM917463:LWO918335 MGI917463:MGK918335 MQE917463:MQG918335 NAA917463:NAC918335 NJW917463:NJY918335 NTS917463:NTU918335 ODO917463:ODQ918335 ONK917463:ONM918335 OXG917463:OXI918335 PHC917463:PHE918335 PQY917463:PRA918335 QAU917463:QAW918335 QKQ917463:QKS918335 QUM917463:QUO918335 REI917463:REK918335 ROE917463:ROG918335 RYA917463:RYC918335 SHW917463:SHY918335 SRS917463:SRU918335 TBO917463:TBQ918335 TLK917463:TLM918335 TVG917463:TVI918335 UFC917463:UFE918335 UOY917463:UPA918335 UYU917463:UYW918335 VIQ917463:VIS918335 VSM917463:VSO918335 WCI917463:WCK918335 WME917463:WMG918335 WWA917463:WWC918335 Y983005:AA983877 JO982999:JQ983871 TK982999:TM983871 ADG982999:ADI983871 ANC982999:ANE983871 AWY982999:AXA983871 BGU982999:BGW983871 BQQ982999:BQS983871 CAM982999:CAO983871 CKI982999:CKK983871 CUE982999:CUG983871 DEA982999:DEC983871 DNW982999:DNY983871 DXS982999:DXU983871 EHO982999:EHQ983871 ERK982999:ERM983871 FBG982999:FBI983871 FLC982999:FLE983871 FUY982999:FVA983871 GEU982999:GEW983871 GOQ982999:GOS983871 GYM982999:GYO983871 HII982999:HIK983871 HSE982999:HSG983871 ICA982999:ICC983871 ILW982999:ILY983871 IVS982999:IVU983871 JFO982999:JFQ983871 JPK982999:JPM983871 JZG982999:JZI983871 KJC982999:KJE983871 KSY982999:KTA983871 LCU982999:LCW983871 LMQ982999:LMS983871 LWM982999:LWO983871 MGI982999:MGK983871 MQE982999:MQG983871 NAA982999:NAC983871 NJW982999:NJY983871 NTS982999:NTU983871 ODO982999:ODQ983871 ONK982999:ONM983871 OXG982999:OXI983871 PHC982999:PHE983871 PQY982999:PRA983871 QAU982999:QAW983871 QKQ982999:QKS983871 QUM982999:QUO983871 REI982999:REK983871 ROE982999:ROG983871 RYA982999:RYC983871 SHW982999:SHY983871 SRS982999:SRU983871 TBO982999:TBQ983871 TLK982999:TLM983871 TVG982999:TVI983871 UFC982999:UFE983871 UOY982999:UPA983871 UYU982999:UYW983871 VIQ982999:VIS983871 VSM982999:VSO983871 WCI982999:WCK983871 WME982999:WMG983871 WWA982999:WWC983871 WVP982999:WVP983871 N65501:N66373 JD65495:JD66367 SZ65495:SZ66367 ACV65495:ACV66367 AMR65495:AMR66367 AWN65495:AWN66367 BGJ65495:BGJ66367 BQF65495:BQF66367 CAB65495:CAB66367 CJX65495:CJX66367 CTT65495:CTT66367 DDP65495:DDP66367 DNL65495:DNL66367 DXH65495:DXH66367 EHD65495:EHD66367 EQZ65495:EQZ66367 FAV65495:FAV66367 FKR65495:FKR66367 FUN65495:FUN66367 GEJ65495:GEJ66367 GOF65495:GOF66367 GYB65495:GYB66367 HHX65495:HHX66367 HRT65495:HRT66367 IBP65495:IBP66367 ILL65495:ILL66367 IVH65495:IVH66367 JFD65495:JFD66367 JOZ65495:JOZ66367 JYV65495:JYV66367 KIR65495:KIR66367 KSN65495:KSN66367 LCJ65495:LCJ66367 LMF65495:LMF66367 LWB65495:LWB66367 MFX65495:MFX66367 MPT65495:MPT66367 MZP65495:MZP66367 NJL65495:NJL66367 NTH65495:NTH66367 ODD65495:ODD66367 OMZ65495:OMZ66367 OWV65495:OWV66367 PGR65495:PGR66367 PQN65495:PQN66367 QAJ65495:QAJ66367 QKF65495:QKF66367 QUB65495:QUB66367 RDX65495:RDX66367 RNT65495:RNT66367 RXP65495:RXP66367 SHL65495:SHL66367 SRH65495:SRH66367 TBD65495:TBD66367 TKZ65495:TKZ66367 TUV65495:TUV66367 UER65495:UER66367 UON65495:UON66367 UYJ65495:UYJ66367 VIF65495:VIF66367 VSB65495:VSB66367 WBX65495:WBX66367 WLT65495:WLT66367 WVP65495:WVP66367 N131037:N131909 JD131031:JD131903 SZ131031:SZ131903 ACV131031:ACV131903 AMR131031:AMR131903 AWN131031:AWN131903 BGJ131031:BGJ131903 BQF131031:BQF131903 CAB131031:CAB131903 CJX131031:CJX131903 CTT131031:CTT131903 DDP131031:DDP131903 DNL131031:DNL131903 DXH131031:DXH131903 EHD131031:EHD131903 EQZ131031:EQZ131903 FAV131031:FAV131903 FKR131031:FKR131903 FUN131031:FUN131903 GEJ131031:GEJ131903 GOF131031:GOF131903 GYB131031:GYB131903 HHX131031:HHX131903 HRT131031:HRT131903 IBP131031:IBP131903 ILL131031:ILL131903 IVH131031:IVH131903 JFD131031:JFD131903 JOZ131031:JOZ131903 JYV131031:JYV131903 KIR131031:KIR131903 KSN131031:KSN131903 LCJ131031:LCJ131903 LMF131031:LMF131903 LWB131031:LWB131903 MFX131031:MFX131903 MPT131031:MPT131903 MZP131031:MZP131903 NJL131031:NJL131903 NTH131031:NTH131903 ODD131031:ODD131903 OMZ131031:OMZ131903 OWV131031:OWV131903 PGR131031:PGR131903 PQN131031:PQN131903 QAJ131031:QAJ131903 QKF131031:QKF131903 QUB131031:QUB131903 RDX131031:RDX131903 RNT131031:RNT131903 RXP131031:RXP131903 SHL131031:SHL131903 SRH131031:SRH131903 TBD131031:TBD131903 TKZ131031:TKZ131903 TUV131031:TUV131903 UER131031:UER131903 UON131031:UON131903 UYJ131031:UYJ131903 VIF131031:VIF131903 VSB131031:VSB131903 WBX131031:WBX131903 WLT131031:WLT131903 WVP131031:WVP131903 N196573:N197445 JD196567:JD197439 SZ196567:SZ197439 ACV196567:ACV197439 AMR196567:AMR197439 AWN196567:AWN197439 BGJ196567:BGJ197439 BQF196567:BQF197439 CAB196567:CAB197439 CJX196567:CJX197439 CTT196567:CTT197439 DDP196567:DDP197439 DNL196567:DNL197439 DXH196567:DXH197439 EHD196567:EHD197439 EQZ196567:EQZ197439 FAV196567:FAV197439 FKR196567:FKR197439 FUN196567:FUN197439 GEJ196567:GEJ197439 GOF196567:GOF197439 GYB196567:GYB197439 HHX196567:HHX197439 HRT196567:HRT197439 IBP196567:IBP197439 ILL196567:ILL197439 IVH196567:IVH197439 JFD196567:JFD197439 JOZ196567:JOZ197439 JYV196567:JYV197439 KIR196567:KIR197439 KSN196567:KSN197439 LCJ196567:LCJ197439 LMF196567:LMF197439 LWB196567:LWB197439 MFX196567:MFX197439 MPT196567:MPT197439 MZP196567:MZP197439 NJL196567:NJL197439 NTH196567:NTH197439 ODD196567:ODD197439 OMZ196567:OMZ197439 OWV196567:OWV197439 PGR196567:PGR197439 PQN196567:PQN197439 QAJ196567:QAJ197439 QKF196567:QKF197439 QUB196567:QUB197439 RDX196567:RDX197439 RNT196567:RNT197439 RXP196567:RXP197439 SHL196567:SHL197439 SRH196567:SRH197439 TBD196567:TBD197439 TKZ196567:TKZ197439 TUV196567:TUV197439 UER196567:UER197439 UON196567:UON197439 UYJ196567:UYJ197439 VIF196567:VIF197439 VSB196567:VSB197439 WBX196567:WBX197439 WLT196567:WLT197439 WVP196567:WVP197439 N262109:N262981 JD262103:JD262975 SZ262103:SZ262975 ACV262103:ACV262975 AMR262103:AMR262975 AWN262103:AWN262975 BGJ262103:BGJ262975 BQF262103:BQF262975 CAB262103:CAB262975 CJX262103:CJX262975 CTT262103:CTT262975 DDP262103:DDP262975 DNL262103:DNL262975 DXH262103:DXH262975 EHD262103:EHD262975 EQZ262103:EQZ262975 FAV262103:FAV262975 FKR262103:FKR262975 FUN262103:FUN262975 GEJ262103:GEJ262975 GOF262103:GOF262975 GYB262103:GYB262975 HHX262103:HHX262975 HRT262103:HRT262975 IBP262103:IBP262975 ILL262103:ILL262975 IVH262103:IVH262975 JFD262103:JFD262975 JOZ262103:JOZ262975 JYV262103:JYV262975 KIR262103:KIR262975 KSN262103:KSN262975 LCJ262103:LCJ262975 LMF262103:LMF262975 LWB262103:LWB262975 MFX262103:MFX262975 MPT262103:MPT262975 MZP262103:MZP262975 NJL262103:NJL262975 NTH262103:NTH262975 ODD262103:ODD262975 OMZ262103:OMZ262975 OWV262103:OWV262975 PGR262103:PGR262975 PQN262103:PQN262975 QAJ262103:QAJ262975 QKF262103:QKF262975 QUB262103:QUB262975 RDX262103:RDX262975 RNT262103:RNT262975 RXP262103:RXP262975 SHL262103:SHL262975 SRH262103:SRH262975 TBD262103:TBD262975 TKZ262103:TKZ262975 TUV262103:TUV262975 UER262103:UER262975 UON262103:UON262975 UYJ262103:UYJ262975 VIF262103:VIF262975 VSB262103:VSB262975 WBX262103:WBX262975 WLT262103:WLT262975 WVP262103:WVP262975 N327645:N328517 JD327639:JD328511 SZ327639:SZ328511 ACV327639:ACV328511 AMR327639:AMR328511 AWN327639:AWN328511 BGJ327639:BGJ328511 BQF327639:BQF328511 CAB327639:CAB328511 CJX327639:CJX328511 CTT327639:CTT328511 DDP327639:DDP328511 DNL327639:DNL328511 DXH327639:DXH328511 EHD327639:EHD328511 EQZ327639:EQZ328511 FAV327639:FAV328511 FKR327639:FKR328511 FUN327639:FUN328511 GEJ327639:GEJ328511 GOF327639:GOF328511 GYB327639:GYB328511 HHX327639:HHX328511 HRT327639:HRT328511 IBP327639:IBP328511 ILL327639:ILL328511 IVH327639:IVH328511 JFD327639:JFD328511 JOZ327639:JOZ328511 JYV327639:JYV328511 KIR327639:KIR328511 KSN327639:KSN328511 LCJ327639:LCJ328511 LMF327639:LMF328511 LWB327639:LWB328511 MFX327639:MFX328511 MPT327639:MPT328511 MZP327639:MZP328511 NJL327639:NJL328511 NTH327639:NTH328511 ODD327639:ODD328511 OMZ327639:OMZ328511 OWV327639:OWV328511 PGR327639:PGR328511 PQN327639:PQN328511 QAJ327639:QAJ328511 QKF327639:QKF328511 QUB327639:QUB328511 RDX327639:RDX328511 RNT327639:RNT328511 RXP327639:RXP328511 SHL327639:SHL328511 SRH327639:SRH328511 TBD327639:TBD328511 TKZ327639:TKZ328511 TUV327639:TUV328511 UER327639:UER328511 UON327639:UON328511 UYJ327639:UYJ328511 VIF327639:VIF328511 VSB327639:VSB328511 WBX327639:WBX328511 WLT327639:WLT328511 WVP327639:WVP328511 N393181:N394053 JD393175:JD394047 SZ393175:SZ394047 ACV393175:ACV394047 AMR393175:AMR394047 AWN393175:AWN394047 BGJ393175:BGJ394047 BQF393175:BQF394047 CAB393175:CAB394047 CJX393175:CJX394047 CTT393175:CTT394047 DDP393175:DDP394047 DNL393175:DNL394047 DXH393175:DXH394047 EHD393175:EHD394047 EQZ393175:EQZ394047 FAV393175:FAV394047 FKR393175:FKR394047 FUN393175:FUN394047 GEJ393175:GEJ394047 GOF393175:GOF394047 GYB393175:GYB394047 HHX393175:HHX394047 HRT393175:HRT394047 IBP393175:IBP394047 ILL393175:ILL394047 IVH393175:IVH394047 JFD393175:JFD394047 JOZ393175:JOZ394047 JYV393175:JYV394047 KIR393175:KIR394047 KSN393175:KSN394047 LCJ393175:LCJ394047 LMF393175:LMF394047 LWB393175:LWB394047 MFX393175:MFX394047 MPT393175:MPT394047 MZP393175:MZP394047 NJL393175:NJL394047 NTH393175:NTH394047 ODD393175:ODD394047 OMZ393175:OMZ394047 OWV393175:OWV394047 PGR393175:PGR394047 PQN393175:PQN394047 QAJ393175:QAJ394047 QKF393175:QKF394047 QUB393175:QUB394047 RDX393175:RDX394047 RNT393175:RNT394047 RXP393175:RXP394047 SHL393175:SHL394047 SRH393175:SRH394047 TBD393175:TBD394047 TKZ393175:TKZ394047 TUV393175:TUV394047 UER393175:UER394047 UON393175:UON394047 UYJ393175:UYJ394047 VIF393175:VIF394047 VSB393175:VSB394047 WBX393175:WBX394047 WLT393175:WLT394047 WVP393175:WVP394047 N458717:N459589 JD458711:JD459583 SZ458711:SZ459583 ACV458711:ACV459583 AMR458711:AMR459583 AWN458711:AWN459583 BGJ458711:BGJ459583 BQF458711:BQF459583 CAB458711:CAB459583 CJX458711:CJX459583 CTT458711:CTT459583 DDP458711:DDP459583 DNL458711:DNL459583 DXH458711:DXH459583 EHD458711:EHD459583 EQZ458711:EQZ459583 FAV458711:FAV459583 FKR458711:FKR459583 FUN458711:FUN459583 GEJ458711:GEJ459583 GOF458711:GOF459583 GYB458711:GYB459583 HHX458711:HHX459583 HRT458711:HRT459583 IBP458711:IBP459583 ILL458711:ILL459583 IVH458711:IVH459583 JFD458711:JFD459583 JOZ458711:JOZ459583 JYV458711:JYV459583 KIR458711:KIR459583 KSN458711:KSN459583 LCJ458711:LCJ459583 LMF458711:LMF459583 LWB458711:LWB459583 MFX458711:MFX459583 MPT458711:MPT459583 MZP458711:MZP459583 NJL458711:NJL459583 NTH458711:NTH459583 ODD458711:ODD459583 OMZ458711:OMZ459583 OWV458711:OWV459583 PGR458711:PGR459583 PQN458711:PQN459583 QAJ458711:QAJ459583 QKF458711:QKF459583 QUB458711:QUB459583 RDX458711:RDX459583 RNT458711:RNT459583 RXP458711:RXP459583 SHL458711:SHL459583 SRH458711:SRH459583 TBD458711:TBD459583 TKZ458711:TKZ459583 TUV458711:TUV459583 UER458711:UER459583 UON458711:UON459583 UYJ458711:UYJ459583 VIF458711:VIF459583 VSB458711:VSB459583 WBX458711:WBX459583 WLT458711:WLT459583 WVP458711:WVP459583 N524253:N525125 JD524247:JD525119 SZ524247:SZ525119 ACV524247:ACV525119 AMR524247:AMR525119 AWN524247:AWN525119 BGJ524247:BGJ525119 BQF524247:BQF525119 CAB524247:CAB525119 CJX524247:CJX525119 CTT524247:CTT525119 DDP524247:DDP525119 DNL524247:DNL525119 DXH524247:DXH525119 EHD524247:EHD525119 EQZ524247:EQZ525119 FAV524247:FAV525119 FKR524247:FKR525119 FUN524247:FUN525119 GEJ524247:GEJ525119 GOF524247:GOF525119 GYB524247:GYB525119 HHX524247:HHX525119 HRT524247:HRT525119 IBP524247:IBP525119 ILL524247:ILL525119 IVH524247:IVH525119 JFD524247:JFD525119 JOZ524247:JOZ525119 JYV524247:JYV525119 KIR524247:KIR525119 KSN524247:KSN525119 LCJ524247:LCJ525119 LMF524247:LMF525119 LWB524247:LWB525119 MFX524247:MFX525119 MPT524247:MPT525119 MZP524247:MZP525119 NJL524247:NJL525119 NTH524247:NTH525119 ODD524247:ODD525119 OMZ524247:OMZ525119 OWV524247:OWV525119 PGR524247:PGR525119 PQN524247:PQN525119 QAJ524247:QAJ525119 QKF524247:QKF525119 QUB524247:QUB525119 RDX524247:RDX525119 RNT524247:RNT525119 RXP524247:RXP525119 SHL524247:SHL525119 SRH524247:SRH525119 TBD524247:TBD525119 TKZ524247:TKZ525119 TUV524247:TUV525119 UER524247:UER525119 UON524247:UON525119 UYJ524247:UYJ525119 VIF524247:VIF525119 VSB524247:VSB525119 WBX524247:WBX525119 WLT524247:WLT525119 WVP524247:WVP525119 N589789:N590661 JD589783:JD590655 SZ589783:SZ590655 ACV589783:ACV590655 AMR589783:AMR590655 AWN589783:AWN590655 BGJ589783:BGJ590655 BQF589783:BQF590655 CAB589783:CAB590655 CJX589783:CJX590655 CTT589783:CTT590655 DDP589783:DDP590655 DNL589783:DNL590655 DXH589783:DXH590655 EHD589783:EHD590655 EQZ589783:EQZ590655 FAV589783:FAV590655 FKR589783:FKR590655 FUN589783:FUN590655 GEJ589783:GEJ590655 GOF589783:GOF590655 GYB589783:GYB590655 HHX589783:HHX590655 HRT589783:HRT590655 IBP589783:IBP590655 ILL589783:ILL590655 IVH589783:IVH590655 JFD589783:JFD590655 JOZ589783:JOZ590655 JYV589783:JYV590655 KIR589783:KIR590655 KSN589783:KSN590655 LCJ589783:LCJ590655 LMF589783:LMF590655 LWB589783:LWB590655 MFX589783:MFX590655 MPT589783:MPT590655 MZP589783:MZP590655 NJL589783:NJL590655 NTH589783:NTH590655 ODD589783:ODD590655 OMZ589783:OMZ590655 OWV589783:OWV590655 PGR589783:PGR590655 PQN589783:PQN590655 QAJ589783:QAJ590655 QKF589783:QKF590655 QUB589783:QUB590655 RDX589783:RDX590655 RNT589783:RNT590655 RXP589783:RXP590655 SHL589783:SHL590655 SRH589783:SRH590655 TBD589783:TBD590655 TKZ589783:TKZ590655 TUV589783:TUV590655 UER589783:UER590655 UON589783:UON590655 UYJ589783:UYJ590655 VIF589783:VIF590655 VSB589783:VSB590655 WBX589783:WBX590655 WLT589783:WLT590655 WVP589783:WVP590655 N655325:N656197 JD655319:JD656191 SZ655319:SZ656191 ACV655319:ACV656191 AMR655319:AMR656191 AWN655319:AWN656191 BGJ655319:BGJ656191 BQF655319:BQF656191 CAB655319:CAB656191 CJX655319:CJX656191 CTT655319:CTT656191 DDP655319:DDP656191 DNL655319:DNL656191 DXH655319:DXH656191 EHD655319:EHD656191 EQZ655319:EQZ656191 FAV655319:FAV656191 FKR655319:FKR656191 FUN655319:FUN656191 GEJ655319:GEJ656191 GOF655319:GOF656191 GYB655319:GYB656191 HHX655319:HHX656191 HRT655319:HRT656191 IBP655319:IBP656191 ILL655319:ILL656191 IVH655319:IVH656191 JFD655319:JFD656191 JOZ655319:JOZ656191 JYV655319:JYV656191 KIR655319:KIR656191 KSN655319:KSN656191 LCJ655319:LCJ656191 LMF655319:LMF656191 LWB655319:LWB656191 MFX655319:MFX656191 MPT655319:MPT656191 MZP655319:MZP656191 NJL655319:NJL656191 NTH655319:NTH656191 ODD655319:ODD656191 OMZ655319:OMZ656191 OWV655319:OWV656191 PGR655319:PGR656191 PQN655319:PQN656191 QAJ655319:QAJ656191 QKF655319:QKF656191 QUB655319:QUB656191 RDX655319:RDX656191 RNT655319:RNT656191 RXP655319:RXP656191 SHL655319:SHL656191 SRH655319:SRH656191 TBD655319:TBD656191 TKZ655319:TKZ656191 TUV655319:TUV656191 UER655319:UER656191 UON655319:UON656191 UYJ655319:UYJ656191 VIF655319:VIF656191 VSB655319:VSB656191 WBX655319:WBX656191 WLT655319:WLT656191 WVP655319:WVP656191 N720861:N721733 JD720855:JD721727 SZ720855:SZ721727 ACV720855:ACV721727 AMR720855:AMR721727 AWN720855:AWN721727 BGJ720855:BGJ721727 BQF720855:BQF721727 CAB720855:CAB721727 CJX720855:CJX721727 CTT720855:CTT721727 DDP720855:DDP721727 DNL720855:DNL721727 DXH720855:DXH721727 EHD720855:EHD721727 EQZ720855:EQZ721727 FAV720855:FAV721727 FKR720855:FKR721727 FUN720855:FUN721727 GEJ720855:GEJ721727 GOF720855:GOF721727 GYB720855:GYB721727 HHX720855:HHX721727 HRT720855:HRT721727 IBP720855:IBP721727 ILL720855:ILL721727 IVH720855:IVH721727 JFD720855:JFD721727 JOZ720855:JOZ721727 JYV720855:JYV721727 KIR720855:KIR721727 KSN720855:KSN721727 LCJ720855:LCJ721727 LMF720855:LMF721727 LWB720855:LWB721727 MFX720855:MFX721727 MPT720855:MPT721727 MZP720855:MZP721727 NJL720855:NJL721727 NTH720855:NTH721727 ODD720855:ODD721727 OMZ720855:OMZ721727 OWV720855:OWV721727 PGR720855:PGR721727 PQN720855:PQN721727 QAJ720855:QAJ721727 QKF720855:QKF721727 QUB720855:QUB721727 RDX720855:RDX721727 RNT720855:RNT721727 RXP720855:RXP721727 SHL720855:SHL721727 SRH720855:SRH721727 TBD720855:TBD721727 TKZ720855:TKZ721727 TUV720855:TUV721727 UER720855:UER721727 UON720855:UON721727 UYJ720855:UYJ721727 VIF720855:VIF721727 VSB720855:VSB721727 WBX720855:WBX721727 WLT720855:WLT721727 WVP720855:WVP721727 N786397:N787269 JD786391:JD787263 SZ786391:SZ787263 ACV786391:ACV787263 AMR786391:AMR787263 AWN786391:AWN787263 BGJ786391:BGJ787263 BQF786391:BQF787263 CAB786391:CAB787263 CJX786391:CJX787263 CTT786391:CTT787263 DDP786391:DDP787263 DNL786391:DNL787263 DXH786391:DXH787263 EHD786391:EHD787263 EQZ786391:EQZ787263 FAV786391:FAV787263 FKR786391:FKR787263 FUN786391:FUN787263 GEJ786391:GEJ787263 GOF786391:GOF787263 GYB786391:GYB787263 HHX786391:HHX787263 HRT786391:HRT787263 IBP786391:IBP787263 ILL786391:ILL787263 IVH786391:IVH787263 JFD786391:JFD787263 JOZ786391:JOZ787263 JYV786391:JYV787263 KIR786391:KIR787263 KSN786391:KSN787263 LCJ786391:LCJ787263 LMF786391:LMF787263 LWB786391:LWB787263 MFX786391:MFX787263 MPT786391:MPT787263 MZP786391:MZP787263 NJL786391:NJL787263 NTH786391:NTH787263 ODD786391:ODD787263 OMZ786391:OMZ787263 OWV786391:OWV787263 PGR786391:PGR787263 PQN786391:PQN787263 QAJ786391:QAJ787263 QKF786391:QKF787263 QUB786391:QUB787263 RDX786391:RDX787263 RNT786391:RNT787263 RXP786391:RXP787263 SHL786391:SHL787263 SRH786391:SRH787263 TBD786391:TBD787263 TKZ786391:TKZ787263 TUV786391:TUV787263 UER786391:UER787263 UON786391:UON787263 UYJ786391:UYJ787263 VIF786391:VIF787263 VSB786391:VSB787263 WBX786391:WBX787263 WLT786391:WLT787263 WVP786391:WVP787263 N851933:N852805 JD851927:JD852799 SZ851927:SZ852799 ACV851927:ACV852799 AMR851927:AMR852799 AWN851927:AWN852799 BGJ851927:BGJ852799 BQF851927:BQF852799 CAB851927:CAB852799 CJX851927:CJX852799 CTT851927:CTT852799 DDP851927:DDP852799 DNL851927:DNL852799 DXH851927:DXH852799 EHD851927:EHD852799 EQZ851927:EQZ852799 FAV851927:FAV852799 FKR851927:FKR852799 FUN851927:FUN852799 GEJ851927:GEJ852799 GOF851927:GOF852799 GYB851927:GYB852799 HHX851927:HHX852799 HRT851927:HRT852799 IBP851927:IBP852799 ILL851927:ILL852799 IVH851927:IVH852799 JFD851927:JFD852799 JOZ851927:JOZ852799 JYV851927:JYV852799 KIR851927:KIR852799 KSN851927:KSN852799 LCJ851927:LCJ852799 LMF851927:LMF852799 LWB851927:LWB852799 MFX851927:MFX852799 MPT851927:MPT852799 MZP851927:MZP852799 NJL851927:NJL852799 NTH851927:NTH852799 ODD851927:ODD852799 OMZ851927:OMZ852799 OWV851927:OWV852799 PGR851927:PGR852799 PQN851927:PQN852799 QAJ851927:QAJ852799 QKF851927:QKF852799 QUB851927:QUB852799 RDX851927:RDX852799 RNT851927:RNT852799 RXP851927:RXP852799 SHL851927:SHL852799 SRH851927:SRH852799 TBD851927:TBD852799 TKZ851927:TKZ852799 TUV851927:TUV852799 UER851927:UER852799 UON851927:UON852799 UYJ851927:UYJ852799 VIF851927:VIF852799 VSB851927:VSB852799 WBX851927:WBX852799 WLT851927:WLT852799 WVP851927:WVP852799 N917469:N918341 JD917463:JD918335 SZ917463:SZ918335 ACV917463:ACV918335 AMR917463:AMR918335 AWN917463:AWN918335 BGJ917463:BGJ918335 BQF917463:BQF918335 CAB917463:CAB918335 CJX917463:CJX918335 CTT917463:CTT918335 DDP917463:DDP918335 DNL917463:DNL918335 DXH917463:DXH918335 EHD917463:EHD918335 EQZ917463:EQZ918335 FAV917463:FAV918335 FKR917463:FKR918335 FUN917463:FUN918335 GEJ917463:GEJ918335 GOF917463:GOF918335 GYB917463:GYB918335 HHX917463:HHX918335 HRT917463:HRT918335 IBP917463:IBP918335 ILL917463:ILL918335 IVH917463:IVH918335 JFD917463:JFD918335 JOZ917463:JOZ918335 JYV917463:JYV918335 KIR917463:KIR918335 KSN917463:KSN918335 LCJ917463:LCJ918335 LMF917463:LMF918335 LWB917463:LWB918335 MFX917463:MFX918335 MPT917463:MPT918335 MZP917463:MZP918335 NJL917463:NJL918335 NTH917463:NTH918335 ODD917463:ODD918335 OMZ917463:OMZ918335 OWV917463:OWV918335 PGR917463:PGR918335 PQN917463:PQN918335 QAJ917463:QAJ918335 QKF917463:QKF918335 QUB917463:QUB918335 RDX917463:RDX918335 RNT917463:RNT918335 RXP917463:RXP918335 SHL917463:SHL918335 SRH917463:SRH918335 TBD917463:TBD918335 TKZ917463:TKZ918335 TUV917463:TUV918335 UER917463:UER918335 UON917463:UON918335 UYJ917463:UYJ918335 VIF917463:VIF918335 VSB917463:VSB918335 WBX917463:WBX918335 WLT917463:WLT918335 WVP917463:WVP918335 N983005:N983877 JD982999:JD983871 SZ982999:SZ983871 ACV982999:ACV983871 AMR982999:AMR983871 AWN982999:AWN983871 BGJ982999:BGJ983871 BQF982999:BQF983871 CAB982999:CAB983871 CJX982999:CJX983871 CTT982999:CTT983871 DDP982999:DDP983871 DNL982999:DNL983871 DXH982999:DXH983871 EHD982999:EHD983871 EQZ982999:EQZ983871 FAV982999:FAV983871 FKR982999:FKR983871 FUN982999:FUN983871 GEJ982999:GEJ983871 GOF982999:GOF983871 GYB982999:GYB983871 HHX982999:HHX983871 HRT982999:HRT983871 IBP982999:IBP983871 ILL982999:ILL983871 IVH982999:IVH983871 JFD982999:JFD983871 JOZ982999:JOZ983871 JYV982999:JYV983871 KIR982999:KIR983871 KSN982999:KSN983871 LCJ982999:LCJ983871 LMF982999:LMF983871 LWB982999:LWB983871 MFX982999:MFX983871 MPT982999:MPT983871 MZP982999:MZP983871 NJL982999:NJL983871 NTH982999:NTH983871 ODD982999:ODD983871 OMZ982999:OMZ983871 OWV982999:OWV983871 PGR982999:PGR983871 PQN982999:PQN983871 QAJ982999:QAJ983871 QKF982999:QKF983871 QUB982999:QUB983871 RDX982999:RDX983871 RNT982999:RNT983871 RXP982999:RXP983871 SHL982999:SHL983871 SRH982999:SRH983871 TBD982999:TBD983871 TKZ982999:TKZ983871 TUV982999:TUV983871 UER982999:UER983871 UON982999:UON983871 UYJ982999:UYJ983871 VIF982999:VIF983871 VSB982999:VSB983871 WBX982999:WBX983871 WLT982999:WLT983871 WLT37:WLT831 WBX37:WBX831 VSB37:VSB831 VIF37:VIF831 UYJ37:UYJ831 UON37:UON831 UER37:UER831 TUV37:TUV831 TKZ37:TKZ831 TBD37:TBD831 SRH37:SRH831 SHL37:SHL831 RXP37:RXP831 RNT37:RNT831 RDX37:RDX831 QUB37:QUB831 QKF37:QKF831 QAJ37:QAJ831 PQN37:PQN831 PGR37:PGR831 OWV37:OWV831 OMZ37:OMZ831 ODD37:ODD831 NTH37:NTH831 NJL37:NJL831 MZP37:MZP831 MPT37:MPT831 MFX37:MFX831 LWB37:LWB831 LMF37:LMF831 LCJ37:LCJ831 KSN37:KSN831 KIR37:KIR831 JYV37:JYV831 JOZ37:JOZ831 JFD37:JFD831 IVH37:IVH831 ILL37:ILL831 IBP37:IBP831 HRT37:HRT831 HHX37:HHX831 GYB37:GYB831 GOF37:GOF831 GEJ37:GEJ831 FUN37:FUN831 FKR37:FKR831 FAV37:FAV831 EQZ37:EQZ831 EHD37:EHD831 DXH37:DXH831 DNL37:DNL831 DDP37:DDP831 CTT37:CTT831 CJX37:CJX831 CAB37:CAB831 BQF37:BQF831 BGJ37:BGJ831 AWN37:AWN831 AMR37:AMR831 ACV37:ACV831 SZ37:SZ831 JD37:JD831 WWA37:WWC831 WME37:WMG831 WCI37:WCK831 VSM37:VSO831 VIQ37:VIS831 UYU37:UYW831 UOY37:UPA831 UFC37:UFE831 TVG37:TVI831 TLK37:TLM831 TBO37:TBQ831 SRS37:SRU831 SHW37:SHY831 RYA37:RYC831 ROE37:ROG831 REI37:REK831 QUM37:QUO831 QKQ37:QKS831 QAU37:QAW831 PQY37:PRA831 PHC37:PHE831 OXG37:OXI831 ONK37:ONM831 ODO37:ODQ831 NTS37:NTU831 NJW37:NJY831 NAA37:NAC831 MQE37:MQG831 MGI37:MGK831 LWM37:LWO831 LMQ37:LMS831 LCU37:LCW831 KSY37:KTA831 KJC37:KJE831 JZG37:JZI831 JPK37:JPM831 JFO37:JFQ831 IVS37:IVU831 ILW37:ILY831 ICA37:ICC831 HSE37:HSG831 HII37:HIK831 GYM37:GYO831 GOQ37:GOS831 GEU37:GEW831 FUY37:FVA831 FLC37:FLE831 FBG37:FBI831 ERK37:ERM831 EHO37:EHQ831 DXS37:DXU831 DNW37:DNY831 DEA37:DEC831 CUE37:CUG831 CKI37:CKK831 CAM37:CAO831 BQQ37:BQS831 BGU37:BGW831 AWY37:AXA831 ANC37:ANE831 ADG37:ADI831 TK37:TM831 JO37:JQ831 WVP37:WVP831 Y43:AA837 N43:N837 N8:N9 TF27 JJ27 WWG27:WWI27 WMK27:WMM27 WCO27:WCQ27 VSS27:VSU27 VIW27:VIY27 UZA27:UZC27 UPE27:UPG27 UFI27:UFK27 TVM27:TVO27 TLQ27:TLS27 TBU27:TBW27 SRY27:SSA27 SIC27:SIE27 RYG27:RYI27 ROK27:ROM27 REO27:REQ27 QUS27:QUU27 QKW27:QKY27 QBA27:QBC27 PRE27:PRG27 PHI27:PHK27 OXM27:OXO27 ONQ27:ONS27 ODU27:ODW27 NTY27:NUA27 NKC27:NKE27 NAG27:NAI27 MQK27:MQM27 MGO27:MGQ27 LWS27:LWU27 LMW27:LMY27 LDA27:LDC27 KTE27:KTG27 KJI27:KJK27 JZM27:JZO27 JPQ27:JPS27 JFU27:JFW27 IVY27:IWA27 IMC27:IME27 ICG27:ICI27 HSK27:HSM27 HIO27:HIQ27 GYS27:GYU27 GOW27:GOY27 GFA27:GFC27 FVE27:FVG27 FLI27:FLK27 FBM27:FBO27 ERQ27:ERS27 EHU27:EHW27 DXY27:DYA27 DOC27:DOE27 DEG27:DEI27 CUK27:CUM27 CKO27:CKQ27 CAS27:CAU27 BQW27:BQY27 BHA27:BHC27 AXE27:AXG27 ANI27:ANK27 ADM27:ADO27 TQ27:TS27 JU27:JW27 WVV27 WLZ27 WCD27 VSH27 VIL27 UYP27 UOT27 UEX27 TVB27 TLF27 TBJ27 SRN27 SHR27 RXV27 RNZ27 RED27 QUH27 QKL27 QAP27 PQT27 PGX27 OXB27 ONF27 ODJ27 NTN27 NJR27 MZV27 MPZ27 MGD27 LWH27 LML27 LCP27 KST27 KIX27 JZB27 JPF27 JFJ27 IVN27 ILR27 IBV27 HRZ27 HID27 GYH27 GOL27 GEP27 FUT27 FKX27 FBB27 ERF27 EHJ27 DXN27 DNR27 DDV27 CTZ27 CKD27 CAH27 BQL27 M11:M12 BGP27 N14:N16 AWT27 Y27:AA27 VIN16 X11:Z12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JL16 WWI16:WWK16 WMM16:WMO16 WCQ16:WCS16 VSU16:VSW16 VIY16:VJA16 UZC16:UZE16 UPG16:UPI16 UFK16:UFM16 TVO16:TVQ16 TLS16:TLU16 TBW16:TBY16 SSA16:SSC16 SIE16:SIG16 RYI16:RYK16 ROM16:ROO16 REQ16:RES16 QUU16:QUW16 QKY16:QLA16 QBC16:QBE16 PRG16:PRI16 PHK16:PHM16 OXO16:OXQ16 ONS16:ONU16 ODW16:ODY16 NUA16:NUC16 NKE16:NKG16 NAI16:NAK16 MQM16:MQO16 MGQ16:MGS16 LWU16:LWW16 LMY16:LNA16 LDC16:LDE16 KTG16:KTI16 KJK16:KJM16 JZO16:JZQ16 JPS16:JPU16 JFW16:JFY16 IWA16:IWC16 IME16:IMG16 ICI16:ICK16 HSM16:HSO16 HIQ16:HIS16 GYU16:GYW16 GOY16:GPA16 GFC16:GFE16 FVG16:FVI16 FLK16:FLM16 FBO16:FBQ16 ERS16:ERU16 EHW16:EHY16 DYA16:DYC16 DOE16:DOG16 DEI16:DEK16 CUM16:CUO16 CKQ16:CKS16 CAU16:CAW16 BQY16:BRA16 BHC16:BHE16 AXG16:AXI16 ANK16:ANM16 ADO16:ADQ16 TS16:TU16 JW16:JY16 WVX16 WMB16 WCF16 VSJ16 N27 X21:Z22 AWY14:AXA15 AMX27 ADB27 WVY17:WVY20 AA17:AB20 Q17:Q20 Y30:AA30 BGU14:BGW15 BQQ14:BQS15 CAM14:CAO15 CKI14:CKK15 CUE14:CUG15 DEA14:DEC15 DNW14:DNY15 DXS14:DXU15 EHO14:EHQ15 ERK14:ERM15 FBG14:FBI15 FLC14:FLE15 FUY14:FVA15 GEU14:GEW15 GOQ14:GOS15 GYM14:GYO15 HII14:HIK15 HSE14:HSG15 ICA14:ICC15 ILW14:ILY15 IVS14:IVU15 JFO14:JFQ15 JPK14:JPM15 JZG14:JZI15 KJC14:KJE15 KSY14:KTA15 LCU14:LCW15 LMQ14:LMS15 LWM14:LWO15 MGI14:MGK15 MQE14:MQG15 NAA14:NAC15 NJW14:NJY15 NTS14:NTU15 ODO14:ODQ15 ONK14:ONM15 OXG14:OXI15 PHC14:PHE15 PQY14:PRA15 QAU14:QAW15 QKQ14:QKS15 QUM14:QUO15 REI14:REK15 ROE14:ROG15 RYA14:RYC15 SHW14:SHY15 SRS14:SRU15 TBO14:TBQ15 TLK14:TLM15 TVG14:TVI15 UFC14:UFE15 UOY14:UPA15 UYU14:UYW15 VIQ14:VIS15 VSM14:VSO15 WCI14:WCK15 WME14:WMG15 WWA14:WWC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ADG14:ADI15 JO14:JQ15 TK14:TM15 CTZ33 CTZ30 BG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JU30:JW30 TQ30:TS30 ADM30:ADO30 ANI30:ANK30 AXE30:AXG30 BHA30:BHC30 BQW30:BQY30 CAS30:CAU30 CKO30:CKQ30 CUK30:CUM30 DEG30:DEI30 DOC30:DOE30 DXY30:DYA30 EHU30:EHW30 ERQ30:ERS30 FBM30:FBO30 FLI30:FLK30 FVE30:FVG30 GFA30:GFC30 GOW30:GOY30 GYS30:GYU30 HIO30:HIQ30 HSK30:HSM30 ICG30:ICI30 IMC30:IME30 IVY30:IWA30 JFU30:JFW30 JPQ30:JPS30 JZM30:JZO30 KJI30:KJK30 KTE30:KTG30 LDA30:LDC30 LMW30:LMY30 LWS30:LWU30 MGO30:MGQ30 MQK30:MQM30 NAG30:NAI30 NKC30:NKE30 NTY30:NUA30 ODU30:ODW30 ONQ30:ONS30 OXM30:OXO30 PHI30:PHK30 PRE30:PRG30 QBA30:QBC30 QKW30:QKY30 QUS30:QUU30 REO30:REQ30 ROK30:ROM30 RYG30:RYI30 SIC30:SIE30 SRY30:SSA30 TBU30:TBW30 TLQ30:TLS30 TVM30:TVO30 UFI30:UFK30 UPE30:UPG30 UZA30:UZC30 VIW30:VIY30 VSS30:VSU30 WCO30:WCQ30 WMK30:WMM30 WWG30:WWI30 JJ30 TF30 ADB30 AMX30 AWT30 BGP30 BQL30 CAH30 CKD30 BG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JU33:JW33 TQ33:TS33 ADM33:ADO33 ANI33:ANK33 AXE33:AXG33 BHA33:BHC33 BQW33:BQY33 CAS33:CAU33 CKO33:CKQ33 CUK33:CUM33 DEG33:DEI33 DOC33:DOE33 DXY33:DYA33 EHU33:EHW33 ERQ33:ERS33 FBM33:FBO33 FLI33:FLK33 FVE33:FVG33 GFA33:GFC33 GOW33:GOY33 GYS33:GYU33 HIO33:HIQ33 HSK33:HSM33 ICG33:ICI33 IMC33:IME33 IVY33:IWA33 JFU33:JFW33 JPQ33:JPS33 JZM33:JZO33 KJI33:KJK33 KTE33:KTG33 LDA33:LDC33 LMW33:LMY33 LWS33:LWU33 MGO33:MGQ33 MQK33:MQM33 NAG33:NAI33 NKC33:NKE33 NTY33:NUA33 ODU33:ODW33 ONQ33:ONS33 OXM33:OXO33 PHI33:PHK33 PRE33:PRG33 QBA33:QBC33 QKW33:QKY33 QUS33:QUU33 REO33:REQ33 ROK33:ROM33 RYG33:RYI33 SIC33:SIE33 SRY33:SSA33 TBU33:TBW33 TLQ33:TLS33 TVM33:TVO33 UFI33:UFK33 UPE33:UPG33 UZA33:UZC33 VIW33:VIY33 VSS33:VSU33 WCO33:WCQ33 WMK33:WMM33 WWG33:WWI33 JJ33 TF33 ADB33 AMX33 AWT33 BGP33 BQL33 CAH33 CKD33 TK8:TM9 JO8:JQ9 ADG8:ADI9 WVP8:WVP9 WLT8:WLT9 WBX8:WBX9 VSB8:VSB9 VIF8:VIF9 UYJ8:UYJ9 UON8:UON9 UER8:UER9 TUV8:TUV9 TKZ8:TKZ9 TBD8:TBD9 SRH8:SRH9 SHL8:SHL9 RXP8:RXP9 RNT8:RNT9 RDX8:RDX9 QUB8:QUB9 QKF8:QKF9 QAJ8:QAJ9 PQN8:PQN9 PGR8:PGR9 OWV8:OWV9 OMZ8:OMZ9 ODD8:ODD9 NTH8:NTH9 NJL8:NJL9 MZP8:MZP9 MPT8:MPT9 MFX8:MFX9 LWB8:LWB9 LMF8:LMF9 LCJ8:LCJ9 KSN8:KSN9 KIR8:KIR9 JYV8:JYV9 JOZ8:JOZ9 JFD8:JFD9 IVH8:IVH9 ILL8:ILL9 IBP8:IBP9 HRT8:HRT9 HHX8:HHX9 GYB8:GYB9 GOF8:GOF9 GEJ8:GEJ9 FUN8:FUN9 FKR8:FKR9 FAV8:FAV9 EQZ8:EQZ9 EHD8:EHD9 DXH8:DXH9 DNL8:DNL9 DDP8:DDP9 CTT8:CTT9 CJX8:CJX9 CAB8:CAB9 BQF8:BQF9 BGJ8:BGJ9 AWN8:AWN9 AMR8:AMR9 ACV8:ACV9 SZ8:SZ9 JD8:JD9 WWA8:WWC9 WME8:WMG9 WCI8:WCK9 VSM8:VSO9 VIQ8:VIS9 UYU8:UYW9 UOY8:UPA9 UFC8:UFE9 TVG8:TVI9 TLK8:TLM9 TBO8:TBQ9 SRS8:SRU9 SHW8:SHY9 RYA8:RYC9 ROE8:ROG9 REI8:REK9 QUM8:QUO9 QKQ8:QKS9 QAU8:QAW9 PQY8:PRA9 PHC8:PHE9 OXG8:OXI9 ONK8:ONM9 ODO8:ODQ9 NTS8:NTU9 NJW8:NJY9 NAA8:NAC9 MQE8:MQG9 MGI8:MGK9 LWM8:LWO9 LMQ8:LMS9 LCU8:LCW9 KSY8:KTA9 KJC8:KJE9 JZG8:JZI9 JPK8:JPM9 JFO8:JFQ9 IVS8:IVU9 ILW8:ILY9 ICA8:ICC9 HSE8:HSG9 HII8:HIK9 GYM8:GYO9 GOQ8:GOS9 GEU8:GEW9 FUY8:FVA9 FLC8:FLE9 FBG8:FBI9 ERK8:ERM9 EHO8:EHQ9 DXS8:DXU9 DNW8:DNY9 DEA8:DEC9 CUE8:CUG9 CKI8:CKK9 CAM8:CAO9 BQQ8:BQS9 BGU8:BGW9 AWY8:AXA9 ANC8:ANE9 Y8:AA9 N34 WLU10 WVQ10 JP10:JR10 TL10:TN10 ADH10:ADJ10 AND10:ANF10 AWZ10:AXB10 BGV10:BGX10 BQR10:BQT10 CAN10:CAP10 CKJ10:CKL10 CUF10:CUH10 DEB10:DED10 DNX10:DNZ10 DXT10:DXV10 EHP10:EHR10 ERL10:ERN10 FBH10:FBJ10 FLD10:FLF10 FUZ10:FVB10 GEV10:GEX10 GOR10:GOT10 GYN10:GYP10 HIJ10:HIL10 HSF10:HSH10 ICB10:ICD10 ILX10:ILZ10 IVT10:IVV10 JFP10:JFR10 JPL10:JPN10 JZH10:JZJ10 KJD10:KJF10 KSZ10:KTB10 LCV10:LCX10 LMR10:LMT10 LWN10:LWP10 MGJ10:MGL10 MQF10:MQH10 NAB10:NAD10 NJX10:NJZ10 NTT10:NTV10 ODP10:ODR10 ONL10:ONN10 OXH10:OXJ10 PHD10:PHF10 PQZ10:PRB10 QAV10:QAX10 QKR10:QKT10 QUN10:QUP10 REJ10:REL10 ROF10:ROH10 RYB10:RYD10 SHX10:SHZ10 SRT10:SRV10 TBP10:TBR10 TLL10:TLN10 TVH10:TVJ10 UFD10:UFF10 UOZ10:UPB10 UYV10:UYX10 VIR10:VIT10 VSN10:VSP10 WCJ10:WCL10 WMF10:WMH10 WWB10:WWD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TK11:TM12 JO11:JQ12 ADG11:ADI12 WVP11:WVP12 WLT11:WLT12 WBX11:WBX12 VSB11:VSB12 VIF11:VIF12 UYJ11:UYJ12 UON11:UON12 UER11:UER12 TUV11:TUV12 TKZ11:TKZ12 TBD11:TBD12 SRH11:SRH12 SHL11:SHL12 RXP11:RXP12 RNT11:RNT12 RDX11:RDX12 QUB11:QUB12 QKF11:QKF12 QAJ11:QAJ12 PQN11:PQN12 PGR11:PGR12 OWV11:OWV12 OMZ11:OMZ12 ODD11:ODD12 NTH11:NTH12 NJL11:NJL12 MZP11:MZP12 MPT11:MPT12 MFX11:MFX12 LWB11:LWB12 LMF11:LMF12 LCJ11:LCJ12 KSN11:KSN12 KIR11:KIR12 JYV11:JYV12 JOZ11:JOZ12 JFD11:JFD12 IVH11:IVH12 ILL11:ILL12 IBP11:IBP12 HRT11:HRT12 HHX11:HHX12 GYB11:GYB12 GOF11:GOF12 GEJ11:GEJ12 FUN11:FUN12 FKR11:FKR12 FAV11:FAV12 EQZ11:EQZ12 EHD11:EHD12 DXH11:DXH12 DNL11:DNL12 DDP11:DDP12 CTT11:CTT12 CJX11:CJX12 CAB11:CAB12 BQF11:BQF12 BGJ11:BGJ12 AWN11:AWN12 AMR11:AMR12 ACV11:ACV12 SZ11:SZ12 JD11:JD12 WWA11:WWC12 WME11:WMG12 WCI11:WCK12 VSM11:VSO12 VIQ11:VIS12 UYU11:UYW12 UOY11:UPA12 UFC11:UFE12 TVG11:TVI12 TLK11:TLM12 TBO11:TBQ12 SRS11:SRU12 SHW11:SHY12 RYA11:RYC12 ROE11:ROG12 REI11:REK12 QUM11:QUO12 QKQ11:QKS12 QAU11:QAW12 PQY11:PRA12 PHC11:PHE12 OXG11:OXI12 ONK11:ONM12 ODO11:ODQ12 NTS11:NTU12 NJW11:NJY12 NAA11:NAC12 MQE11:MQG12 MGI11:MGK12 LWM11:LWO12 LMQ11:LMS12 LCU11:LCW12 KSY11:KTA12 KJC11:KJE12 JZG11:JZI12 JPK11:JPM12 JFO11:JFQ12 IVS11:IVU12 ILW11:ILY12 ICA11:ICC12 HSE11:HSG12 HII11:HIK12 GYM11:GYO12 GOQ11:GOS12 GEU11:GEW12 FUY11:FVA12 FLC11:FLE12 FBG11:FBI12 ERK11:ERM12 EHO11:EHQ12 DXS11:DXU12 DNW11:DNY12 DEA11:DEC12 CUE11:CUG12 CKI11:CKK12 CAM11:CAO12 BQQ11:BQS12 BGU11:BGW12 AWY11:AXA12 ANC11:ANE12 ANC14:ANE15 Y10 WLU13 WVQ13 JP13:JR13 TL13:TN13 ADH13:ADJ13 AND13:ANF13 AWZ13:AXB13 BGV13:BGX13 BQR13:BQT13 CAN13:CAP13 CKJ13:CKL13 CUF13:CUH13 DEB13:DED13 DNX13:DNZ13 DXT13:DXV13 EHP13:EHR13 ERL13:ERN13 FBH13:FBJ13 FLD13:FLF13 FUZ13:FVB13 GEV13:GEX13 GOR13:GOT13 GYN13:GYP13 HIJ13:HIL13 HSF13:HSH13 ICB13:ICD13 ILX13:ILZ13 IVT13:IVV13 JFP13:JFR13 JPL13:JPN13 JZH13:JZJ13 KJD13:KJF13 KSZ13:KTB13 LCV13:LCX13 LMR13:LMT13 LWN13:LWP13 MGJ13:MGL13 MQF13:MQH13 NAB13:NAD13 NJX13:NJZ13 NTT13:NTV13 ODP13:ODR13 ONL13:ONN13 OXH13:OXJ13 PHD13:PHF13 PQZ13:PRB13 QAV13:QAX13 QKR13:QKT13 QUN13:QUP13 REJ13:REL13 ROF13:ROH13 RYB13:RYD13 SHX13:SHZ13 SRT13:SRV13 TBP13:TBR13 TLL13:TLN13 TVH13:TVJ13 UFD13:UFF13 UOZ13:UPB13 UYV13:UYX13 VIR13:VIT13 VSN13:VSP13 WCJ13:WCL13 WMF13:WMH13 WWB13:WWD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Y33:AA34 Y14:AA16 JW17:JX20 TS17:TT20 ADO17:ADP20 ANK17:ANL20 AXG17:AXH20 BHC17:BHD20 BQY17:BQZ20 CAU17:CAV20 CKQ17:CKR20 CUM17:CUN20 DEI17:DEJ20 DOE17:DOF20 DYA17:DYB20 EHW17:EHX20 ERS17:ERT20 FBO17:FBP20 FLK17:FLL20 FVG17:FVH20 GFC17:GFD20 GOY17:GOZ20 GYU17:GYV20 HIQ17:HIR20 HSM17:HSN20 ICI17:ICJ20 IME17:IMF20 IWA17:IWB20 JFW17:JFX20 JPS17:JPT20 JZO17:JZP20 KJK17:KJL20 KTG17:KTH20 LDC17:LDD20 LMY17:LMZ20 LWU17:LWV20 MGQ17:MGR20 MQM17:MQN20 NAI17:NAJ20 NKE17:NKF20 NUA17:NUB20 ODW17:ODX20 ONS17:ONT20 OXO17:OXP20 PHK17:PHL20 PRG17:PRH20 QBC17:QBD20 QKY17:QKZ20 QUU17:QUV20 REQ17:RER20 ROM17:RON20 RYI17:RYJ20 SIE17:SIF20 SSA17:SSB20 TBW17:TBX20 TLS17:TLT20 TVO17:TVP20 UFK17:UFL20 UPG17:UPH20 UZC17:UZD20 VIY17:VIZ20 VSU17:VSV20 WCQ17:WCR20 WMM17:WMN20 WWI17:WWJ20 JM17:JM20 TI17:TI20 ADE17:ADE20 ANA17:ANA20 AWW17:AWW20 BGS17:BGS20 BQO17:BQO20 CAK17:CAK20 CKG17:CKG20 CUC17:CUC20 DDY17:DDY20 DNU17:DNU20 DXQ17:DXQ20 EHM17:EHM20 ERI17:ERI20 FBE17:FBE20 FLA17:FLA20 FUW17:FUW20 GES17:GES20 GOO17:GOO20 GYK17:GYK20 HIG17:HIG20 HSC17:HSC20 IBY17:IBY20 ILU17:ILU20 IVQ17:IVQ20 JFM17:JFM20 JPI17:JPI20 JZE17:JZE20 KJA17:KJA20 KSW17:KSW20 LCS17:LCS20 LMO17:LMO20 LWK17:LWK20 MGG17:MGG20 MQC17:MQC20 MZY17:MZY20 NJU17:NJU20 NTQ17:NTQ20 ODM17:ODM20 ONI17:ONI20 OXE17:OXE20 PHA17:PHA20 PQW17:PQW20 QAS17:QAS20 QKO17:QKO20 QUK17:QUK20 REG17:REG20 ROC17:ROC20 RXY17:RXY20 SHU17:SHU20 SRQ17:SRQ20 TBM17:TBM20 TLI17:TLI20 TVE17:TVE20 UFA17:UFA20 UOW17:UOW20 UYS17:UYS20 VIO17:VIO20 VSK17:VSK20 WCG17:WCG20 WMC17:WMC20 M21:M22 AA23:AB26 JW23:JX26 TS23:TT26 ADO23:ADP26 ANK23:ANL26 AXG23:AXH26 BHC23:BHD26 BQY23:BQZ26 CAU23:CAV26 CKQ23:CKR26 CUM23:CUN26 DEI23:DEJ26 DOE23:DOF26 DYA23:DYB26 EHW23:EHX26 ERS23:ERT26 FBO23:FBP26 FLK23:FLL26 FVG23:FVH26 GFC23:GFD26 GOY23:GOZ26 GYU23:GYV26 HIQ23:HIR26 HSM23:HSN26 ICI23:ICJ26 IME23:IMF26 IWA23:IWB26 JFW23:JFX26 JPS23:JPT26 JZO23:JZP26 KJK23:KJL26 KTG23:KTH26 LDC23:LDD26 LMY23:LMZ26 LWU23:LWV26 MGQ23:MGR26 MQM23:MQN26 NAI23:NAJ26 NKE23:NKF26 NUA23:NUB26 ODW23:ODX26 ONS23:ONT26 OXO23:OXP26 PHK23:PHL26 PRG23:PRH26 QBC23:QBD26 QKY23:QKZ26 QUU23:QUV26 REQ23:RER26 ROM23:RON26 RYI23:RYJ26 SIE23:SIF26 SSA23:SSB26 TBW23:TBX26 TLS23:TLT26 TVO23:TVP26 UFK23:UFL26 UPG23:UPH26 UZC23:UZD26 VIY23:VIZ26 VSU23:VSV26 WCQ23:WCR26 WMM23:WMN26 WWI23:WWJ26 Q23:Q26 JM23:JM26 TI23:TI26 ADE23:ADE26 ANA23:ANA26 AWW23:AWW26 BGS23:BGS26 BQO23:BQO26 CAK23:CAK26 CKG23:CKG26 CUC23:CUC26 DDY23:DDY26 DNU23:DNU26 DXQ23:DXQ26 EHM23:EHM26 ERI23:ERI26 FBE23:FBE26 FLA23:FLA26 FUW23:FUW26 GES23:GES26 GOO23:GOO26 GYK23:GYK26 HIG23:HIG26 HSC23:HSC26 IBY23:IBY26 ILU23:ILU26 IVQ23:IVQ26 JFM23:JFM26 JPI23:JPI26 JZE23:JZE26 KJA23:KJA26 KSW23:KSW26 LCS23:LCS26 LMO23:LMO26 LWK23:LWK26 MGG23:MGG26 MQC23:MQC26 MZY23:MZY26 NJU23:NJU26 NTQ23:NTQ26 ODM23:ODM26 ONI23:ONI26 OXE23:OXE26 PHA23:PHA26 PQW23:PQW26 QAS23:QAS26 QKO23:QKO26 QUK23:QUK26 REG23:REG26 ROC23:ROC26 RXY23:RXY26 SHU23:SHU26 SRQ23:SRQ26 TBM23:TBM26 TLI23:TLI26 TVE23:TVE26 UFA23:UFA26 UOW23:UOW26 UYS23:UYS26 VIO23:VIO26 VSK23:VSK26 WCG23:WCG26 WMC23:WMC26 WVY23:WVY26 Y13">
      <formula1>0</formula1>
      <formula2>100</formula2>
    </dataValidation>
    <dataValidation type="custom" allowBlank="1" showInputMessage="1" showErrorMessage="1" sqref="WWH982999:WWH983871 AF65501:AF66373 JV65495:JV66367 TR65495:TR66367 ADN65495:ADN66367 ANJ65495:ANJ66367 AXF65495:AXF66367 BHB65495:BHB66367 BQX65495:BQX66367 CAT65495:CAT66367 CKP65495:CKP66367 CUL65495:CUL66367 DEH65495:DEH66367 DOD65495:DOD66367 DXZ65495:DXZ66367 EHV65495:EHV66367 ERR65495:ERR66367 FBN65495:FBN66367 FLJ65495:FLJ66367 FVF65495:FVF66367 GFB65495:GFB66367 GOX65495:GOX66367 GYT65495:GYT66367 HIP65495:HIP66367 HSL65495:HSL66367 ICH65495:ICH66367 IMD65495:IMD66367 IVZ65495:IVZ66367 JFV65495:JFV66367 JPR65495:JPR66367 JZN65495:JZN66367 KJJ65495:KJJ66367 KTF65495:KTF66367 LDB65495:LDB66367 LMX65495:LMX66367 LWT65495:LWT66367 MGP65495:MGP66367 MQL65495:MQL66367 NAH65495:NAH66367 NKD65495:NKD66367 NTZ65495:NTZ66367 ODV65495:ODV66367 ONR65495:ONR66367 OXN65495:OXN66367 PHJ65495:PHJ66367 PRF65495:PRF66367 QBB65495:QBB66367 QKX65495:QKX66367 QUT65495:QUT66367 REP65495:REP66367 ROL65495:ROL66367 RYH65495:RYH66367 SID65495:SID66367 SRZ65495:SRZ66367 TBV65495:TBV66367 TLR65495:TLR66367 TVN65495:TVN66367 UFJ65495:UFJ66367 UPF65495:UPF66367 UZB65495:UZB66367 VIX65495:VIX66367 VST65495:VST66367 WCP65495:WCP66367 WML65495:WML66367 WWH65495:WWH66367 AF131037:AF131909 JV131031:JV131903 TR131031:TR131903 ADN131031:ADN131903 ANJ131031:ANJ131903 AXF131031:AXF131903 BHB131031:BHB131903 BQX131031:BQX131903 CAT131031:CAT131903 CKP131031:CKP131903 CUL131031:CUL131903 DEH131031:DEH131903 DOD131031:DOD131903 DXZ131031:DXZ131903 EHV131031:EHV131903 ERR131031:ERR131903 FBN131031:FBN131903 FLJ131031:FLJ131903 FVF131031:FVF131903 GFB131031:GFB131903 GOX131031:GOX131903 GYT131031:GYT131903 HIP131031:HIP131903 HSL131031:HSL131903 ICH131031:ICH131903 IMD131031:IMD131903 IVZ131031:IVZ131903 JFV131031:JFV131903 JPR131031:JPR131903 JZN131031:JZN131903 KJJ131031:KJJ131903 KTF131031:KTF131903 LDB131031:LDB131903 LMX131031:LMX131903 LWT131031:LWT131903 MGP131031:MGP131903 MQL131031:MQL131903 NAH131031:NAH131903 NKD131031:NKD131903 NTZ131031:NTZ131903 ODV131031:ODV131903 ONR131031:ONR131903 OXN131031:OXN131903 PHJ131031:PHJ131903 PRF131031:PRF131903 QBB131031:QBB131903 QKX131031:QKX131903 QUT131031:QUT131903 REP131031:REP131903 ROL131031:ROL131903 RYH131031:RYH131903 SID131031:SID131903 SRZ131031:SRZ131903 TBV131031:TBV131903 TLR131031:TLR131903 TVN131031:TVN131903 UFJ131031:UFJ131903 UPF131031:UPF131903 UZB131031:UZB131903 VIX131031:VIX131903 VST131031:VST131903 WCP131031:WCP131903 WML131031:WML131903 WWH131031:WWH131903 AF196573:AF197445 JV196567:JV197439 TR196567:TR197439 ADN196567:ADN197439 ANJ196567:ANJ197439 AXF196567:AXF197439 BHB196567:BHB197439 BQX196567:BQX197439 CAT196567:CAT197439 CKP196567:CKP197439 CUL196567:CUL197439 DEH196567:DEH197439 DOD196567:DOD197439 DXZ196567:DXZ197439 EHV196567:EHV197439 ERR196567:ERR197439 FBN196567:FBN197439 FLJ196567:FLJ197439 FVF196567:FVF197439 GFB196567:GFB197439 GOX196567:GOX197439 GYT196567:GYT197439 HIP196567:HIP197439 HSL196567:HSL197439 ICH196567:ICH197439 IMD196567:IMD197439 IVZ196567:IVZ197439 JFV196567:JFV197439 JPR196567:JPR197439 JZN196567:JZN197439 KJJ196567:KJJ197439 KTF196567:KTF197439 LDB196567:LDB197439 LMX196567:LMX197439 LWT196567:LWT197439 MGP196567:MGP197439 MQL196567:MQL197439 NAH196567:NAH197439 NKD196567:NKD197439 NTZ196567:NTZ197439 ODV196567:ODV197439 ONR196567:ONR197439 OXN196567:OXN197439 PHJ196567:PHJ197439 PRF196567:PRF197439 QBB196567:QBB197439 QKX196567:QKX197439 QUT196567:QUT197439 REP196567:REP197439 ROL196567:ROL197439 RYH196567:RYH197439 SID196567:SID197439 SRZ196567:SRZ197439 TBV196567:TBV197439 TLR196567:TLR197439 TVN196567:TVN197439 UFJ196567:UFJ197439 UPF196567:UPF197439 UZB196567:UZB197439 VIX196567:VIX197439 VST196567:VST197439 WCP196567:WCP197439 WML196567:WML197439 WWH196567:WWH197439 AF262109:AF262981 JV262103:JV262975 TR262103:TR262975 ADN262103:ADN262975 ANJ262103:ANJ262975 AXF262103:AXF262975 BHB262103:BHB262975 BQX262103:BQX262975 CAT262103:CAT262975 CKP262103:CKP262975 CUL262103:CUL262975 DEH262103:DEH262975 DOD262103:DOD262975 DXZ262103:DXZ262975 EHV262103:EHV262975 ERR262103:ERR262975 FBN262103:FBN262975 FLJ262103:FLJ262975 FVF262103:FVF262975 GFB262103:GFB262975 GOX262103:GOX262975 GYT262103:GYT262975 HIP262103:HIP262975 HSL262103:HSL262975 ICH262103:ICH262975 IMD262103:IMD262975 IVZ262103:IVZ262975 JFV262103:JFV262975 JPR262103:JPR262975 JZN262103:JZN262975 KJJ262103:KJJ262975 KTF262103:KTF262975 LDB262103:LDB262975 LMX262103:LMX262975 LWT262103:LWT262975 MGP262103:MGP262975 MQL262103:MQL262975 NAH262103:NAH262975 NKD262103:NKD262975 NTZ262103:NTZ262975 ODV262103:ODV262975 ONR262103:ONR262975 OXN262103:OXN262975 PHJ262103:PHJ262975 PRF262103:PRF262975 QBB262103:QBB262975 QKX262103:QKX262975 QUT262103:QUT262975 REP262103:REP262975 ROL262103:ROL262975 RYH262103:RYH262975 SID262103:SID262975 SRZ262103:SRZ262975 TBV262103:TBV262975 TLR262103:TLR262975 TVN262103:TVN262975 UFJ262103:UFJ262975 UPF262103:UPF262975 UZB262103:UZB262975 VIX262103:VIX262975 VST262103:VST262975 WCP262103:WCP262975 WML262103:WML262975 WWH262103:WWH262975 AF327645:AF328517 JV327639:JV328511 TR327639:TR328511 ADN327639:ADN328511 ANJ327639:ANJ328511 AXF327639:AXF328511 BHB327639:BHB328511 BQX327639:BQX328511 CAT327639:CAT328511 CKP327639:CKP328511 CUL327639:CUL328511 DEH327639:DEH328511 DOD327639:DOD328511 DXZ327639:DXZ328511 EHV327639:EHV328511 ERR327639:ERR328511 FBN327639:FBN328511 FLJ327639:FLJ328511 FVF327639:FVF328511 GFB327639:GFB328511 GOX327639:GOX328511 GYT327639:GYT328511 HIP327639:HIP328511 HSL327639:HSL328511 ICH327639:ICH328511 IMD327639:IMD328511 IVZ327639:IVZ328511 JFV327639:JFV328511 JPR327639:JPR328511 JZN327639:JZN328511 KJJ327639:KJJ328511 KTF327639:KTF328511 LDB327639:LDB328511 LMX327639:LMX328511 LWT327639:LWT328511 MGP327639:MGP328511 MQL327639:MQL328511 NAH327639:NAH328511 NKD327639:NKD328511 NTZ327639:NTZ328511 ODV327639:ODV328511 ONR327639:ONR328511 OXN327639:OXN328511 PHJ327639:PHJ328511 PRF327639:PRF328511 QBB327639:QBB328511 QKX327639:QKX328511 QUT327639:QUT328511 REP327639:REP328511 ROL327639:ROL328511 RYH327639:RYH328511 SID327639:SID328511 SRZ327639:SRZ328511 TBV327639:TBV328511 TLR327639:TLR328511 TVN327639:TVN328511 UFJ327639:UFJ328511 UPF327639:UPF328511 UZB327639:UZB328511 VIX327639:VIX328511 VST327639:VST328511 WCP327639:WCP328511 WML327639:WML328511 WWH327639:WWH328511 AF393181:AF394053 JV393175:JV394047 TR393175:TR394047 ADN393175:ADN394047 ANJ393175:ANJ394047 AXF393175:AXF394047 BHB393175:BHB394047 BQX393175:BQX394047 CAT393175:CAT394047 CKP393175:CKP394047 CUL393175:CUL394047 DEH393175:DEH394047 DOD393175:DOD394047 DXZ393175:DXZ394047 EHV393175:EHV394047 ERR393175:ERR394047 FBN393175:FBN394047 FLJ393175:FLJ394047 FVF393175:FVF394047 GFB393175:GFB394047 GOX393175:GOX394047 GYT393175:GYT394047 HIP393175:HIP394047 HSL393175:HSL394047 ICH393175:ICH394047 IMD393175:IMD394047 IVZ393175:IVZ394047 JFV393175:JFV394047 JPR393175:JPR394047 JZN393175:JZN394047 KJJ393175:KJJ394047 KTF393175:KTF394047 LDB393175:LDB394047 LMX393175:LMX394047 LWT393175:LWT394047 MGP393175:MGP394047 MQL393175:MQL394047 NAH393175:NAH394047 NKD393175:NKD394047 NTZ393175:NTZ394047 ODV393175:ODV394047 ONR393175:ONR394047 OXN393175:OXN394047 PHJ393175:PHJ394047 PRF393175:PRF394047 QBB393175:QBB394047 QKX393175:QKX394047 QUT393175:QUT394047 REP393175:REP394047 ROL393175:ROL394047 RYH393175:RYH394047 SID393175:SID394047 SRZ393175:SRZ394047 TBV393175:TBV394047 TLR393175:TLR394047 TVN393175:TVN394047 UFJ393175:UFJ394047 UPF393175:UPF394047 UZB393175:UZB394047 VIX393175:VIX394047 VST393175:VST394047 WCP393175:WCP394047 WML393175:WML394047 WWH393175:WWH394047 AF458717:AF459589 JV458711:JV459583 TR458711:TR459583 ADN458711:ADN459583 ANJ458711:ANJ459583 AXF458711:AXF459583 BHB458711:BHB459583 BQX458711:BQX459583 CAT458711:CAT459583 CKP458711:CKP459583 CUL458711:CUL459583 DEH458711:DEH459583 DOD458711:DOD459583 DXZ458711:DXZ459583 EHV458711:EHV459583 ERR458711:ERR459583 FBN458711:FBN459583 FLJ458711:FLJ459583 FVF458711:FVF459583 GFB458711:GFB459583 GOX458711:GOX459583 GYT458711:GYT459583 HIP458711:HIP459583 HSL458711:HSL459583 ICH458711:ICH459583 IMD458711:IMD459583 IVZ458711:IVZ459583 JFV458711:JFV459583 JPR458711:JPR459583 JZN458711:JZN459583 KJJ458711:KJJ459583 KTF458711:KTF459583 LDB458711:LDB459583 LMX458711:LMX459583 LWT458711:LWT459583 MGP458711:MGP459583 MQL458711:MQL459583 NAH458711:NAH459583 NKD458711:NKD459583 NTZ458711:NTZ459583 ODV458711:ODV459583 ONR458711:ONR459583 OXN458711:OXN459583 PHJ458711:PHJ459583 PRF458711:PRF459583 QBB458711:QBB459583 QKX458711:QKX459583 QUT458711:QUT459583 REP458711:REP459583 ROL458711:ROL459583 RYH458711:RYH459583 SID458711:SID459583 SRZ458711:SRZ459583 TBV458711:TBV459583 TLR458711:TLR459583 TVN458711:TVN459583 UFJ458711:UFJ459583 UPF458711:UPF459583 UZB458711:UZB459583 VIX458711:VIX459583 VST458711:VST459583 WCP458711:WCP459583 WML458711:WML459583 WWH458711:WWH459583 AF524253:AF525125 JV524247:JV525119 TR524247:TR525119 ADN524247:ADN525119 ANJ524247:ANJ525119 AXF524247:AXF525119 BHB524247:BHB525119 BQX524247:BQX525119 CAT524247:CAT525119 CKP524247:CKP525119 CUL524247:CUL525119 DEH524247:DEH525119 DOD524247:DOD525119 DXZ524247:DXZ525119 EHV524247:EHV525119 ERR524247:ERR525119 FBN524247:FBN525119 FLJ524247:FLJ525119 FVF524247:FVF525119 GFB524247:GFB525119 GOX524247:GOX525119 GYT524247:GYT525119 HIP524247:HIP525119 HSL524247:HSL525119 ICH524247:ICH525119 IMD524247:IMD525119 IVZ524247:IVZ525119 JFV524247:JFV525119 JPR524247:JPR525119 JZN524247:JZN525119 KJJ524247:KJJ525119 KTF524247:KTF525119 LDB524247:LDB525119 LMX524247:LMX525119 LWT524247:LWT525119 MGP524247:MGP525119 MQL524247:MQL525119 NAH524247:NAH525119 NKD524247:NKD525119 NTZ524247:NTZ525119 ODV524247:ODV525119 ONR524247:ONR525119 OXN524247:OXN525119 PHJ524247:PHJ525119 PRF524247:PRF525119 QBB524247:QBB525119 QKX524247:QKX525119 QUT524247:QUT525119 REP524247:REP525119 ROL524247:ROL525119 RYH524247:RYH525119 SID524247:SID525119 SRZ524247:SRZ525119 TBV524247:TBV525119 TLR524247:TLR525119 TVN524247:TVN525119 UFJ524247:UFJ525119 UPF524247:UPF525119 UZB524247:UZB525119 VIX524247:VIX525119 VST524247:VST525119 WCP524247:WCP525119 WML524247:WML525119 WWH524247:WWH525119 AF589789:AF590661 JV589783:JV590655 TR589783:TR590655 ADN589783:ADN590655 ANJ589783:ANJ590655 AXF589783:AXF590655 BHB589783:BHB590655 BQX589783:BQX590655 CAT589783:CAT590655 CKP589783:CKP590655 CUL589783:CUL590655 DEH589783:DEH590655 DOD589783:DOD590655 DXZ589783:DXZ590655 EHV589783:EHV590655 ERR589783:ERR590655 FBN589783:FBN590655 FLJ589783:FLJ590655 FVF589783:FVF590655 GFB589783:GFB590655 GOX589783:GOX590655 GYT589783:GYT590655 HIP589783:HIP590655 HSL589783:HSL590655 ICH589783:ICH590655 IMD589783:IMD590655 IVZ589783:IVZ590655 JFV589783:JFV590655 JPR589783:JPR590655 JZN589783:JZN590655 KJJ589783:KJJ590655 KTF589783:KTF590655 LDB589783:LDB590655 LMX589783:LMX590655 LWT589783:LWT590655 MGP589783:MGP590655 MQL589783:MQL590655 NAH589783:NAH590655 NKD589783:NKD590655 NTZ589783:NTZ590655 ODV589783:ODV590655 ONR589783:ONR590655 OXN589783:OXN590655 PHJ589783:PHJ590655 PRF589783:PRF590655 QBB589783:QBB590655 QKX589783:QKX590655 QUT589783:QUT590655 REP589783:REP590655 ROL589783:ROL590655 RYH589783:RYH590655 SID589783:SID590655 SRZ589783:SRZ590655 TBV589783:TBV590655 TLR589783:TLR590655 TVN589783:TVN590655 UFJ589783:UFJ590655 UPF589783:UPF590655 UZB589783:UZB590655 VIX589783:VIX590655 VST589783:VST590655 WCP589783:WCP590655 WML589783:WML590655 WWH589783:WWH590655 AF655325:AF656197 JV655319:JV656191 TR655319:TR656191 ADN655319:ADN656191 ANJ655319:ANJ656191 AXF655319:AXF656191 BHB655319:BHB656191 BQX655319:BQX656191 CAT655319:CAT656191 CKP655319:CKP656191 CUL655319:CUL656191 DEH655319:DEH656191 DOD655319:DOD656191 DXZ655319:DXZ656191 EHV655319:EHV656191 ERR655319:ERR656191 FBN655319:FBN656191 FLJ655319:FLJ656191 FVF655319:FVF656191 GFB655319:GFB656191 GOX655319:GOX656191 GYT655319:GYT656191 HIP655319:HIP656191 HSL655319:HSL656191 ICH655319:ICH656191 IMD655319:IMD656191 IVZ655319:IVZ656191 JFV655319:JFV656191 JPR655319:JPR656191 JZN655319:JZN656191 KJJ655319:KJJ656191 KTF655319:KTF656191 LDB655319:LDB656191 LMX655319:LMX656191 LWT655319:LWT656191 MGP655319:MGP656191 MQL655319:MQL656191 NAH655319:NAH656191 NKD655319:NKD656191 NTZ655319:NTZ656191 ODV655319:ODV656191 ONR655319:ONR656191 OXN655319:OXN656191 PHJ655319:PHJ656191 PRF655319:PRF656191 QBB655319:QBB656191 QKX655319:QKX656191 QUT655319:QUT656191 REP655319:REP656191 ROL655319:ROL656191 RYH655319:RYH656191 SID655319:SID656191 SRZ655319:SRZ656191 TBV655319:TBV656191 TLR655319:TLR656191 TVN655319:TVN656191 UFJ655319:UFJ656191 UPF655319:UPF656191 UZB655319:UZB656191 VIX655319:VIX656191 VST655319:VST656191 WCP655319:WCP656191 WML655319:WML656191 WWH655319:WWH656191 AF720861:AF721733 JV720855:JV721727 TR720855:TR721727 ADN720855:ADN721727 ANJ720855:ANJ721727 AXF720855:AXF721727 BHB720855:BHB721727 BQX720855:BQX721727 CAT720855:CAT721727 CKP720855:CKP721727 CUL720855:CUL721727 DEH720855:DEH721727 DOD720855:DOD721727 DXZ720855:DXZ721727 EHV720855:EHV721727 ERR720855:ERR721727 FBN720855:FBN721727 FLJ720855:FLJ721727 FVF720855:FVF721727 GFB720855:GFB721727 GOX720855:GOX721727 GYT720855:GYT721727 HIP720855:HIP721727 HSL720855:HSL721727 ICH720855:ICH721727 IMD720855:IMD721727 IVZ720855:IVZ721727 JFV720855:JFV721727 JPR720855:JPR721727 JZN720855:JZN721727 KJJ720855:KJJ721727 KTF720855:KTF721727 LDB720855:LDB721727 LMX720855:LMX721727 LWT720855:LWT721727 MGP720855:MGP721727 MQL720855:MQL721727 NAH720855:NAH721727 NKD720855:NKD721727 NTZ720855:NTZ721727 ODV720855:ODV721727 ONR720855:ONR721727 OXN720855:OXN721727 PHJ720855:PHJ721727 PRF720855:PRF721727 QBB720855:QBB721727 QKX720855:QKX721727 QUT720855:QUT721727 REP720855:REP721727 ROL720855:ROL721727 RYH720855:RYH721727 SID720855:SID721727 SRZ720855:SRZ721727 TBV720855:TBV721727 TLR720855:TLR721727 TVN720855:TVN721727 UFJ720855:UFJ721727 UPF720855:UPF721727 UZB720855:UZB721727 VIX720855:VIX721727 VST720855:VST721727 WCP720855:WCP721727 WML720855:WML721727 WWH720855:WWH721727 AF786397:AF787269 JV786391:JV787263 TR786391:TR787263 ADN786391:ADN787263 ANJ786391:ANJ787263 AXF786391:AXF787263 BHB786391:BHB787263 BQX786391:BQX787263 CAT786391:CAT787263 CKP786391:CKP787263 CUL786391:CUL787263 DEH786391:DEH787263 DOD786391:DOD787263 DXZ786391:DXZ787263 EHV786391:EHV787263 ERR786391:ERR787263 FBN786391:FBN787263 FLJ786391:FLJ787263 FVF786391:FVF787263 GFB786391:GFB787263 GOX786391:GOX787263 GYT786391:GYT787263 HIP786391:HIP787263 HSL786391:HSL787263 ICH786391:ICH787263 IMD786391:IMD787263 IVZ786391:IVZ787263 JFV786391:JFV787263 JPR786391:JPR787263 JZN786391:JZN787263 KJJ786391:KJJ787263 KTF786391:KTF787263 LDB786391:LDB787263 LMX786391:LMX787263 LWT786391:LWT787263 MGP786391:MGP787263 MQL786391:MQL787263 NAH786391:NAH787263 NKD786391:NKD787263 NTZ786391:NTZ787263 ODV786391:ODV787263 ONR786391:ONR787263 OXN786391:OXN787263 PHJ786391:PHJ787263 PRF786391:PRF787263 QBB786391:QBB787263 QKX786391:QKX787263 QUT786391:QUT787263 REP786391:REP787263 ROL786391:ROL787263 RYH786391:RYH787263 SID786391:SID787263 SRZ786391:SRZ787263 TBV786391:TBV787263 TLR786391:TLR787263 TVN786391:TVN787263 UFJ786391:UFJ787263 UPF786391:UPF787263 UZB786391:UZB787263 VIX786391:VIX787263 VST786391:VST787263 WCP786391:WCP787263 WML786391:WML787263 WWH786391:WWH787263 AF851933:AF852805 JV851927:JV852799 TR851927:TR852799 ADN851927:ADN852799 ANJ851927:ANJ852799 AXF851927:AXF852799 BHB851927:BHB852799 BQX851927:BQX852799 CAT851927:CAT852799 CKP851927:CKP852799 CUL851927:CUL852799 DEH851927:DEH852799 DOD851927:DOD852799 DXZ851927:DXZ852799 EHV851927:EHV852799 ERR851927:ERR852799 FBN851927:FBN852799 FLJ851927:FLJ852799 FVF851927:FVF852799 GFB851927:GFB852799 GOX851927:GOX852799 GYT851927:GYT852799 HIP851927:HIP852799 HSL851927:HSL852799 ICH851927:ICH852799 IMD851927:IMD852799 IVZ851927:IVZ852799 JFV851927:JFV852799 JPR851927:JPR852799 JZN851927:JZN852799 KJJ851927:KJJ852799 KTF851927:KTF852799 LDB851927:LDB852799 LMX851927:LMX852799 LWT851927:LWT852799 MGP851927:MGP852799 MQL851927:MQL852799 NAH851927:NAH852799 NKD851927:NKD852799 NTZ851927:NTZ852799 ODV851927:ODV852799 ONR851927:ONR852799 OXN851927:OXN852799 PHJ851927:PHJ852799 PRF851927:PRF852799 QBB851927:QBB852799 QKX851927:QKX852799 QUT851927:QUT852799 REP851927:REP852799 ROL851927:ROL852799 RYH851927:RYH852799 SID851927:SID852799 SRZ851927:SRZ852799 TBV851927:TBV852799 TLR851927:TLR852799 TVN851927:TVN852799 UFJ851927:UFJ852799 UPF851927:UPF852799 UZB851927:UZB852799 VIX851927:VIX852799 VST851927:VST852799 WCP851927:WCP852799 WML851927:WML852799 WWH851927:WWH852799 AF917469:AF918341 JV917463:JV918335 TR917463:TR918335 ADN917463:ADN918335 ANJ917463:ANJ918335 AXF917463:AXF918335 BHB917463:BHB918335 BQX917463:BQX918335 CAT917463:CAT918335 CKP917463:CKP918335 CUL917463:CUL918335 DEH917463:DEH918335 DOD917463:DOD918335 DXZ917463:DXZ918335 EHV917463:EHV918335 ERR917463:ERR918335 FBN917463:FBN918335 FLJ917463:FLJ918335 FVF917463:FVF918335 GFB917463:GFB918335 GOX917463:GOX918335 GYT917463:GYT918335 HIP917463:HIP918335 HSL917463:HSL918335 ICH917463:ICH918335 IMD917463:IMD918335 IVZ917463:IVZ918335 JFV917463:JFV918335 JPR917463:JPR918335 JZN917463:JZN918335 KJJ917463:KJJ918335 KTF917463:KTF918335 LDB917463:LDB918335 LMX917463:LMX918335 LWT917463:LWT918335 MGP917463:MGP918335 MQL917463:MQL918335 NAH917463:NAH918335 NKD917463:NKD918335 NTZ917463:NTZ918335 ODV917463:ODV918335 ONR917463:ONR918335 OXN917463:OXN918335 PHJ917463:PHJ918335 PRF917463:PRF918335 QBB917463:QBB918335 QKX917463:QKX918335 QUT917463:QUT918335 REP917463:REP918335 ROL917463:ROL918335 RYH917463:RYH918335 SID917463:SID918335 SRZ917463:SRZ918335 TBV917463:TBV918335 TLR917463:TLR918335 TVN917463:TVN918335 UFJ917463:UFJ918335 UPF917463:UPF918335 UZB917463:UZB918335 VIX917463:VIX918335 VST917463:VST918335 WCP917463:WCP918335 WML917463:WML918335 WWH917463:WWH918335 AF983005:AF983877 JV982999:JV983871 TR982999:TR983871 ADN982999:ADN983871 ANJ982999:ANJ983871 AXF982999:AXF983871 BHB982999:BHB983871 BQX982999:BQX983871 CAT982999:CAT983871 CKP982999:CKP983871 CUL982999:CUL983871 DEH982999:DEH983871 DOD982999:DOD983871 DXZ982999:DXZ983871 EHV982999:EHV983871 ERR982999:ERR983871 FBN982999:FBN983871 FLJ982999:FLJ983871 FVF982999:FVF983871 GFB982999:GFB983871 GOX982999:GOX983871 GYT982999:GYT983871 HIP982999:HIP983871 HSL982999:HSL983871 ICH982999:ICH983871 IMD982999:IMD983871 IVZ982999:IVZ983871 JFV982999:JFV983871 JPR982999:JPR983871 JZN982999:JZN983871 KJJ982999:KJJ983871 KTF982999:KTF983871 LDB982999:LDB983871 LMX982999:LMX983871 LWT982999:LWT983871 MGP982999:MGP983871 MQL982999:MQL983871 NAH982999:NAH983871 NKD982999:NKD983871 NTZ982999:NTZ983871 ODV982999:ODV983871 ONR982999:ONR983871 OXN982999:OXN983871 PHJ982999:PHJ983871 PRF982999:PRF983871 QBB982999:QBB983871 QKX982999:QKX983871 QUT982999:QUT983871 REP982999:REP983871 ROL982999:ROL983871 RYH982999:RYH983871 SID982999:SID983871 SRZ982999:SRZ983871 TBV982999:TBV983871 TLR982999:TLR983871 TVN982999:TVN983871 UFJ982999:UFJ983871 UPF982999:UPF983871 UZB982999:UZB983871 VIX982999:VIX983871 VST982999:VST983871 WCP982999:WCP983871 WML982999:WML983871 AF43:AF837 JV37:JV831 WWH37:WWH831 WML37:WML831 WCP37:WCP831 VST37:VST831 VIX37:VIX831 UZB37:UZB831 UPF37:UPF831 UFJ37:UFJ831 TVN37:TVN831 TLR37:TLR831 TBV37:TBV831 SRZ37:SRZ831 SID37:SID831 RYH37:RYH831 ROL37:ROL831 REP37:REP831 QUT37:QUT831 QKX37:QKX831 QBB37:QBB831 PRF37:PRF831 PHJ37:PHJ831 OXN37:OXN831 ONR37:ONR831 ODV37:ODV831 NTZ37:NTZ831 NKD37:NKD831 NAH37:NAH831 MQL37:MQL831 MGP37:MGP831 LWT37:LWT831 LMX37:LMX831 LDB37:LDB831 KTF37:KTF831 KJJ37:KJJ831 JZN37:JZN831 JPR37:JPR831 JFV37:JFV831 IVZ37:IVZ831 IMD37:IMD831 ICH37:ICH831 HSL37:HSL831 HIP37:HIP831 GYT37:GYT831 GOX37:GOX831 GFB37:GFB831 FVF37:FVF831 FLJ37:FLJ831 FBN37:FBN831 ERR37:ERR831 EHV37:EHV831 DXZ37:DXZ831 DOD37:DOD831 DEH37:DEH831 CUL37:CUL831 CKP37:CKP831 CAT37:CAT831 BQX37:BQX831 BHB37:BHB831 AXF37:AXF831 ANJ37:ANJ831 ADN37:ADN831 TR37:TR831 AQ32 AW14:BD14 AG11:BD11 AE34 KD16:KD20 AE32 TZ16:TZ20 ADV16:ADV20 ANR16:ANR20 AXN16:AXN20 BHJ16:BHJ20 BRF16:BRF20 CBB16:CBB20 CKX16:CKX20 CUT16:CUT20 DEP16:DEP20 DOL16:DOL20 DYH16:DYH20 EID16:EID20 ERZ16:ERZ20 FBV16:FBV20 FLR16:FLR20 FVN16:FVN20 GFJ16:GFJ20 GPF16:GPF20 GZB16:GZB20 HIX16:HIX20 HST16:HST20 ICP16:ICP20 IML16:IML20 IWH16:IWH20 JGD16:JGD20 JPZ16:JPZ20 JZV16:JZV20 KJR16:KJR20 KTN16:KTN20 LDJ16:LDJ20 LNF16:LNF20 LXB16:LXB20 MGX16:MGX20 MQT16:MQT20 NAP16:NAP20 NKL16:NKL20 NUH16:NUH20 OED16:OED20 ONZ16:ONZ20 OXV16:OXV20 PHR16:PHR20 PRN16:PRN20 QBJ16:QBJ20 QLF16:QLF20 QVB16:QVB20 REX16:REX20 ROT16:ROT20 RYP16:RYP20 SIL16:SIL20 SSH16:SSH20 TCD16:TCD20 TLZ16:TLZ20 TVV16:TVV20 UFR16:UFR20 UPN16:UPN20 UZJ16:UZJ20 VJF16:VJF20 VTB16:VTB20 WCX16:WCX20 WMT16:WMT20 WWP16:WWP20 AN28:AN29 AM32 UFP30 TLR14:TLR15 TBV14:TBV15 SRZ14:SRZ15 SID14:SID15 RYH14:RYH15 ROL14:ROL15 REP14:REP15 QUT14:QUT15 QKX14:QKX15 QBB14:QBB15 PRF14:PRF15 PHJ14:PHJ15 OXN14:OXN15 ONR14:ONR15 ODV14:ODV15 NTZ14:NTZ15 NKD14:NKD15 NAH14:NAH15 MQL14:MQL15 MGP14:MGP15 LWT14:LWT15 LMX14:LMX15 LDB14:LDB15 KTF14:KTF15 KJJ14:KJJ15 JZN14:JZN15 JPR14:JPR15 JFV14:JFV15 IVZ14:IVZ15 IMD14:IMD15 ICH14:ICH15 HSL14:HSL15 HIP14:HIP15 GYT14:GYT15 GOX14:GOX15 GFB14:GFB15 FVF14:FVF15 FLJ14:FLJ15 FBN14:FBN15 ERR14:ERR15 EHV14:EHV15 DXZ14:DXZ15 DOD14:DOD15 DEH14:DEH15 CUL14:CUL15 CKP14:CKP15 CAT14:CAT15 BQX14:BQX15 BHB14:BHB15 AXF14:AXF15 ANJ14:ANJ15 ADN14:ADN15 TR14:TR15 JV14:JV15 WWH14:WWH15 WML14:WML15 WCP14:WCP15 VST14:VST15 VIX14:VIX15 UZB14:UZB15 UPF14:UPF15 UFJ14:UFJ15 AE11:AE12 UPL33 UPL30 AR28:AR29 UZH30 VJD30 VSZ30 WCV30 WMR30 WWN30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AF33 UZH33 VJD33 VSZ33 WCV33 WMR33 WWN33 KB33 TX33 ADT33 ANP33 AXL33 BHH33 BRD33 CAZ33 CKV33 CUR33 DEN33 DOJ33 DYF33 EIB33 ERX33 FBT33 FLP33 FVL33 GFH33 GPD33 GYZ33 HIV33 HSR33 ICN33 IMJ33 IWF33 JGB33 JPX33 JZT33 KJP33 KTL33 LDH33 LND33 LWZ33 MGV33 MQR33 NAN33 NKJ33 NUF33 OEB33 ONX33 OXT33 PHP33 PRL33 QBH33 QLD33 QUZ33 REV33 ROR33 RYN33 SIJ33 SSF33 TCB33 TLX33 TVT33 UFP33 UFJ8:UFJ9 UPF8:UPF9 UZB8:UZB9 VIX8:VIX9 VST8:VST9 WCP8:WCP9 WML8:WML9 WWH8:WWH9 JV8:JV9 TR8:TR9 ADN8:ADN9 ANJ8:ANJ9 AXF8:AXF9 BHB8:BHB9 BQX8:BQX9 CAT8:CAT9 CKP8:CKP9 CUL8:CUL9 DEH8:DEH9 DOD8:DOD9 DXZ8:DXZ9 EHV8:EHV9 ERR8:ERR9 FBN8:FBN9 FLJ8:FLJ9 FVF8:FVF9 GFB8:GFB9 GOX8:GOX9 GYT8:GYT9 HIP8:HIP9 HSL8:HSL9 ICH8:ICH9 IMD8:IMD9 IVZ8:IVZ9 JFV8:JFV9 JPR8:JPR9 JZN8:JZN9 KJJ8:KJJ9 KTF8:KTF9 LDB8:LDB9 LMX8:LMX9 LWT8:LWT9 MGP8:MGP9 MQL8:MQL9 NAH8:NAH9 NKD8:NKD9 NTZ8:NTZ9 ODV8:ODV9 ONR8:ONR9 OXN8:OXN9 PHJ8:PHJ9 PRF8:PRF9 QBB8:QBB9 QKX8:QKX9 QUT8:QUT9 REP8:REP9 ROL8:ROL9 RYH8:RYH9 SID8:SID9 SRZ8:SRZ9 TBV8:TBV9 TLR8:TLR9 TVN8:TVN9 AF28:AF30 UFJ11:UFJ12 UPF11:UPF12 UZB11:UZB12 VIX11:VIX12 VST11:VST12 WCP11:WCP12 WML11:WML12 WWH11:WWH12 JV11:JV12 TR11:TR12 ADN11:ADN12 ANJ11:ANJ12 AXF11:AXF12 BHB11:BHB12 BQX11:BQX12 CAT11:CAT12 CKP11:CKP12 CUL11:CUL12 DEH11:DEH12 DOD11:DOD12 DXZ11:DXZ12 EHV11:EHV12 ERR11:ERR12 FBN11:FBN12 FLJ11:FLJ12 FVF11:FVF12 GFB11:GFB12 GOX11:GOX12 GYT11:GYT12 HIP11:HIP12 HSL11:HSL12 ICH11:ICH12 IMD11:IMD12 IVZ11:IVZ12 JFV11:JFV12 JPR11:JPR12 JZN11:JZN12 KJJ11:KJJ12 KTF11:KTF12 LDB11:LDB12 LMX11:LMX12 LWT11:LWT12 MGP11:MGP12 MQL11:MQL12 NAH11:NAH12 NKD11:NKD12 NTZ11:NTZ12 ODV11:ODV12 ONR11:ONR12 OXN11:OXN12 PHJ11:PHJ12 PRF11:PRF12 QBB11:QBB12 QKX11:QKX12 QUT11:QUT12 REP11:REP12 ROL11:ROL12 RYH11:RYH12 SID11:SID12 SRZ11:SRZ12 TBV11:TBV12 TLR11:TLR12 TVN11:TVN12 TVN14:TVN15 AF14:AI14 AK14:AM14 AO14:AQ14 AS14:AU14 WWN26:WWN27 AF15:AF16 AF2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AH17:AH20 AH23:AH26 KD23:KD26 TZ23:TZ26 ADV23:ADV26 ANR23:ANR26 AXN23:AXN26 BHJ23:BHJ26 BRF23:BRF26 CBB23:CBB26 CKX23:CKX26 CUT23:CUT26 DEP23:DEP26 DOL23:DOL26 DYH23:DYH26 EID23:EID26 ERZ23:ERZ26 FBV23:FBV26 FLR23:FLR26 FVN23:FVN26 GFJ23:GFJ26 GPF23:GPF26 GZB23:GZB26 HIX23:HIX26 HST23:HST26 ICP23:ICP26 IML23:IML26 IWH23:IWH26 JGD23:JGD26 JPZ23:JPZ26 JZV23:JZV26 KJR23:KJR26 KTN23:KTN26 LDJ23:LDJ26 LNF23:LNF26 LXB23:LXB26 MGX23:MGX26 MQT23:MQT26 NAP23:NAP26 NKL23:NKL26 NUH23:NUH26 OED23:OED26 ONZ23:ONZ26 OXV23:OXV26 PHR23:PHR26 PRN23:PRN26 QBJ23:QBJ26 QLF23:QLF26 QVB23:QVB26 REX23:REX26 ROT23:ROT26 RYP23:RYP26 SIL23:SIL26 SSH23:SSH26 TCD23:TCD26 TLZ23:TLZ26 TVV23:TVV26 UFR23:UFR26 UPN23:UPN26 UZJ23:UZJ26 VJF23:VJF26 VTB23:VTB26 WCX23:WCX26 WMT23:WMT26 WWP23:WWP26 AF26 KB26:KB27 TX26:TX27 ADT26:ADT27 ANP26:ANP27 AXL26:AXL27 BHH26:BHH27 BRD26:BRD27 CAZ26:CAZ27 CKV26:CKV27 CUR26:CUR27 DEN26:DEN27 DOJ26:DOJ27 DYF26:DYF27 EIB26:EIB27 ERX26:ERX27 FBT26:FBT27 FLP26:FLP27 FVL26:FVL27 GFH26:GFH27 GPD26:GPD27 GYZ26:GYZ27 HIV26:HIV27 HSR26:HSR27 ICN26:ICN27 IMJ26:IMJ27 IWF26:IWF27 JGB26:JGB27 JPX26:JPX27 JZT26:JZT27 KJP26:KJP27 KTL26:KTL27 LDH26:LDH27 LND26:LND27 LWZ26:LWZ27 MGV26:MGV27 MQR26:MQR27 NAN26:NAN27 NKJ26:NKJ27 NUF26:NUF27 OEB26:OEB27 ONX26:ONX27 OXT26:OXT27 PHP26:PHP27 PRL26:PRL27 QBH26:QBH27 QLD26:QLD27 QUZ26:QUZ27 REV26:REV27 ROR26:ROR27 RYN26:RYN27 SIJ26:SIJ27 SSF26:SSF27 TCB26:TCB27 TLX26:TLX27 TVT26:TVT27 UFP26:UFP27 UPL26:UPL27 UZH26:UZH27 VJD26:VJD27 VSZ26:VSZ27 WCV26:WCV27 WMR26:WMR27 AV13:AV14 AN13:AN14 AJ13:AJ14 AR13:AR14 WWI13 WMM13 WCQ13 VSU13 VIY13 UZC13 UPG13 UFK13 TVO13 TLS13 TBW13 SSA13 SIE13 RYI13 ROM13 REQ13 QUU13 QKY13 QBC13 PRG13 PHK13 OXO13 ONS13 ODW13 NUA13 NKE13 NAI13 MQM13 MGQ13 LWU13 LMY13 LDC13 KTG13 KJK13 JZO13 JPS13 JFW13 IWA13 IME13 ICI13 HSM13 HIQ13 GYU13 GOY13 GFC13 FVG13 FLK13 FBO13 ERS13 EHW13 DYA13 DOE13 DEI13 CUM13 CKQ13 CAU13 BQY13 BHC13 AXG13 ANK13 ADO13 TS13 JW13 AF13 AF8:AF11 WWI10 WMM10 WCQ10 VSU10 VIY10 UZC10 UPG10 UFK10 TVO10 TLS10 TBW10 SSA10 SIE10 RYI10 ROM10 REQ10 QUU10 QKY10 QBC10 PRG10 PHK10 OXO10 ONS10 ODW10 NUA10 NKE10 NAI10 MQM10 MGQ10 LWU10 LMY10 LDC10 KTG10 KJK10 JZO10 JPS10 JFW10 IWA10 IME10 ICI10 HSM10 HIQ10 GYU10 GOY10 GFC10 FVG10 FLK10 FBO10 ERS10 EHW10 DYA10 DOE10 DEI10 CUM10 CKQ10 CAU10 BQY10 BHC10 AXG10 ANK10 ADO10 TS10 JW10">
      <formula1>AC8*AD8</formula1>
    </dataValidation>
    <dataValidation type="list" allowBlank="1" showInputMessage="1" showErrorMessage="1" sqref="WWE982999:WWE983025 AC65501:AC65527 JS65495:JS65521 TO65495:TO65521 ADK65495:ADK65521 ANG65495:ANG65521 AXC65495:AXC65521 BGY65495:BGY65521 BQU65495:BQU65521 CAQ65495:CAQ65521 CKM65495:CKM65521 CUI65495:CUI65521 DEE65495:DEE65521 DOA65495:DOA65521 DXW65495:DXW65521 EHS65495:EHS65521 ERO65495:ERO65521 FBK65495:FBK65521 FLG65495:FLG65521 FVC65495:FVC65521 GEY65495:GEY65521 GOU65495:GOU65521 GYQ65495:GYQ65521 HIM65495:HIM65521 HSI65495:HSI65521 ICE65495:ICE65521 IMA65495:IMA65521 IVW65495:IVW65521 JFS65495:JFS65521 JPO65495:JPO65521 JZK65495:JZK65521 KJG65495:KJG65521 KTC65495:KTC65521 LCY65495:LCY65521 LMU65495:LMU65521 LWQ65495:LWQ65521 MGM65495:MGM65521 MQI65495:MQI65521 NAE65495:NAE65521 NKA65495:NKA65521 NTW65495:NTW65521 ODS65495:ODS65521 ONO65495:ONO65521 OXK65495:OXK65521 PHG65495:PHG65521 PRC65495:PRC65521 QAY65495:QAY65521 QKU65495:QKU65521 QUQ65495:QUQ65521 REM65495:REM65521 ROI65495:ROI65521 RYE65495:RYE65521 SIA65495:SIA65521 SRW65495:SRW65521 TBS65495:TBS65521 TLO65495:TLO65521 TVK65495:TVK65521 UFG65495:UFG65521 UPC65495:UPC65521 UYY65495:UYY65521 VIU65495:VIU65521 VSQ65495:VSQ65521 WCM65495:WCM65521 WMI65495:WMI65521 WWE65495:WWE65521 AC131037:AC131063 JS131031:JS131057 TO131031:TO131057 ADK131031:ADK131057 ANG131031:ANG131057 AXC131031:AXC131057 BGY131031:BGY131057 BQU131031:BQU131057 CAQ131031:CAQ131057 CKM131031:CKM131057 CUI131031:CUI131057 DEE131031:DEE131057 DOA131031:DOA131057 DXW131031:DXW131057 EHS131031:EHS131057 ERO131031:ERO131057 FBK131031:FBK131057 FLG131031:FLG131057 FVC131031:FVC131057 GEY131031:GEY131057 GOU131031:GOU131057 GYQ131031:GYQ131057 HIM131031:HIM131057 HSI131031:HSI131057 ICE131031:ICE131057 IMA131031:IMA131057 IVW131031:IVW131057 JFS131031:JFS131057 JPO131031:JPO131057 JZK131031:JZK131057 KJG131031:KJG131057 KTC131031:KTC131057 LCY131031:LCY131057 LMU131031:LMU131057 LWQ131031:LWQ131057 MGM131031:MGM131057 MQI131031:MQI131057 NAE131031:NAE131057 NKA131031:NKA131057 NTW131031:NTW131057 ODS131031:ODS131057 ONO131031:ONO131057 OXK131031:OXK131057 PHG131031:PHG131057 PRC131031:PRC131057 QAY131031:QAY131057 QKU131031:QKU131057 QUQ131031:QUQ131057 REM131031:REM131057 ROI131031:ROI131057 RYE131031:RYE131057 SIA131031:SIA131057 SRW131031:SRW131057 TBS131031:TBS131057 TLO131031:TLO131057 TVK131031:TVK131057 UFG131031:UFG131057 UPC131031:UPC131057 UYY131031:UYY131057 VIU131031:VIU131057 VSQ131031:VSQ131057 WCM131031:WCM131057 WMI131031:WMI131057 WWE131031:WWE131057 AC196573:AC196599 JS196567:JS196593 TO196567:TO196593 ADK196567:ADK196593 ANG196567:ANG196593 AXC196567:AXC196593 BGY196567:BGY196593 BQU196567:BQU196593 CAQ196567:CAQ196593 CKM196567:CKM196593 CUI196567:CUI196593 DEE196567:DEE196593 DOA196567:DOA196593 DXW196567:DXW196593 EHS196567:EHS196593 ERO196567:ERO196593 FBK196567:FBK196593 FLG196567:FLG196593 FVC196567:FVC196593 GEY196567:GEY196593 GOU196567:GOU196593 GYQ196567:GYQ196593 HIM196567:HIM196593 HSI196567:HSI196593 ICE196567:ICE196593 IMA196567:IMA196593 IVW196567:IVW196593 JFS196567:JFS196593 JPO196567:JPO196593 JZK196567:JZK196593 KJG196567:KJG196593 KTC196567:KTC196593 LCY196567:LCY196593 LMU196567:LMU196593 LWQ196567:LWQ196593 MGM196567:MGM196593 MQI196567:MQI196593 NAE196567:NAE196593 NKA196567:NKA196593 NTW196567:NTW196593 ODS196567:ODS196593 ONO196567:ONO196593 OXK196567:OXK196593 PHG196567:PHG196593 PRC196567:PRC196593 QAY196567:QAY196593 QKU196567:QKU196593 QUQ196567:QUQ196593 REM196567:REM196593 ROI196567:ROI196593 RYE196567:RYE196593 SIA196567:SIA196593 SRW196567:SRW196593 TBS196567:TBS196593 TLO196567:TLO196593 TVK196567:TVK196593 UFG196567:UFG196593 UPC196567:UPC196593 UYY196567:UYY196593 VIU196567:VIU196593 VSQ196567:VSQ196593 WCM196567:WCM196593 WMI196567:WMI196593 WWE196567:WWE196593 AC262109:AC262135 JS262103:JS262129 TO262103:TO262129 ADK262103:ADK262129 ANG262103:ANG262129 AXC262103:AXC262129 BGY262103:BGY262129 BQU262103:BQU262129 CAQ262103:CAQ262129 CKM262103:CKM262129 CUI262103:CUI262129 DEE262103:DEE262129 DOA262103:DOA262129 DXW262103:DXW262129 EHS262103:EHS262129 ERO262103:ERO262129 FBK262103:FBK262129 FLG262103:FLG262129 FVC262103:FVC262129 GEY262103:GEY262129 GOU262103:GOU262129 GYQ262103:GYQ262129 HIM262103:HIM262129 HSI262103:HSI262129 ICE262103:ICE262129 IMA262103:IMA262129 IVW262103:IVW262129 JFS262103:JFS262129 JPO262103:JPO262129 JZK262103:JZK262129 KJG262103:KJG262129 KTC262103:KTC262129 LCY262103:LCY262129 LMU262103:LMU262129 LWQ262103:LWQ262129 MGM262103:MGM262129 MQI262103:MQI262129 NAE262103:NAE262129 NKA262103:NKA262129 NTW262103:NTW262129 ODS262103:ODS262129 ONO262103:ONO262129 OXK262103:OXK262129 PHG262103:PHG262129 PRC262103:PRC262129 QAY262103:QAY262129 QKU262103:QKU262129 QUQ262103:QUQ262129 REM262103:REM262129 ROI262103:ROI262129 RYE262103:RYE262129 SIA262103:SIA262129 SRW262103:SRW262129 TBS262103:TBS262129 TLO262103:TLO262129 TVK262103:TVK262129 UFG262103:UFG262129 UPC262103:UPC262129 UYY262103:UYY262129 VIU262103:VIU262129 VSQ262103:VSQ262129 WCM262103:WCM262129 WMI262103:WMI262129 WWE262103:WWE262129 AC327645:AC327671 JS327639:JS327665 TO327639:TO327665 ADK327639:ADK327665 ANG327639:ANG327665 AXC327639:AXC327665 BGY327639:BGY327665 BQU327639:BQU327665 CAQ327639:CAQ327665 CKM327639:CKM327665 CUI327639:CUI327665 DEE327639:DEE327665 DOA327639:DOA327665 DXW327639:DXW327665 EHS327639:EHS327665 ERO327639:ERO327665 FBK327639:FBK327665 FLG327639:FLG327665 FVC327639:FVC327665 GEY327639:GEY327665 GOU327639:GOU327665 GYQ327639:GYQ327665 HIM327639:HIM327665 HSI327639:HSI327665 ICE327639:ICE327665 IMA327639:IMA327665 IVW327639:IVW327665 JFS327639:JFS327665 JPO327639:JPO327665 JZK327639:JZK327665 KJG327639:KJG327665 KTC327639:KTC327665 LCY327639:LCY327665 LMU327639:LMU327665 LWQ327639:LWQ327665 MGM327639:MGM327665 MQI327639:MQI327665 NAE327639:NAE327665 NKA327639:NKA327665 NTW327639:NTW327665 ODS327639:ODS327665 ONO327639:ONO327665 OXK327639:OXK327665 PHG327639:PHG327665 PRC327639:PRC327665 QAY327639:QAY327665 QKU327639:QKU327665 QUQ327639:QUQ327665 REM327639:REM327665 ROI327639:ROI327665 RYE327639:RYE327665 SIA327639:SIA327665 SRW327639:SRW327665 TBS327639:TBS327665 TLO327639:TLO327665 TVK327639:TVK327665 UFG327639:UFG327665 UPC327639:UPC327665 UYY327639:UYY327665 VIU327639:VIU327665 VSQ327639:VSQ327665 WCM327639:WCM327665 WMI327639:WMI327665 WWE327639:WWE327665 AC393181:AC393207 JS393175:JS393201 TO393175:TO393201 ADK393175:ADK393201 ANG393175:ANG393201 AXC393175:AXC393201 BGY393175:BGY393201 BQU393175:BQU393201 CAQ393175:CAQ393201 CKM393175:CKM393201 CUI393175:CUI393201 DEE393175:DEE393201 DOA393175:DOA393201 DXW393175:DXW393201 EHS393175:EHS393201 ERO393175:ERO393201 FBK393175:FBK393201 FLG393175:FLG393201 FVC393175:FVC393201 GEY393175:GEY393201 GOU393175:GOU393201 GYQ393175:GYQ393201 HIM393175:HIM393201 HSI393175:HSI393201 ICE393175:ICE393201 IMA393175:IMA393201 IVW393175:IVW393201 JFS393175:JFS393201 JPO393175:JPO393201 JZK393175:JZK393201 KJG393175:KJG393201 KTC393175:KTC393201 LCY393175:LCY393201 LMU393175:LMU393201 LWQ393175:LWQ393201 MGM393175:MGM393201 MQI393175:MQI393201 NAE393175:NAE393201 NKA393175:NKA393201 NTW393175:NTW393201 ODS393175:ODS393201 ONO393175:ONO393201 OXK393175:OXK393201 PHG393175:PHG393201 PRC393175:PRC393201 QAY393175:QAY393201 QKU393175:QKU393201 QUQ393175:QUQ393201 REM393175:REM393201 ROI393175:ROI393201 RYE393175:RYE393201 SIA393175:SIA393201 SRW393175:SRW393201 TBS393175:TBS393201 TLO393175:TLO393201 TVK393175:TVK393201 UFG393175:UFG393201 UPC393175:UPC393201 UYY393175:UYY393201 VIU393175:VIU393201 VSQ393175:VSQ393201 WCM393175:WCM393201 WMI393175:WMI393201 WWE393175:WWE393201 AC458717:AC458743 JS458711:JS458737 TO458711:TO458737 ADK458711:ADK458737 ANG458711:ANG458737 AXC458711:AXC458737 BGY458711:BGY458737 BQU458711:BQU458737 CAQ458711:CAQ458737 CKM458711:CKM458737 CUI458711:CUI458737 DEE458711:DEE458737 DOA458711:DOA458737 DXW458711:DXW458737 EHS458711:EHS458737 ERO458711:ERO458737 FBK458711:FBK458737 FLG458711:FLG458737 FVC458711:FVC458737 GEY458711:GEY458737 GOU458711:GOU458737 GYQ458711:GYQ458737 HIM458711:HIM458737 HSI458711:HSI458737 ICE458711:ICE458737 IMA458711:IMA458737 IVW458711:IVW458737 JFS458711:JFS458737 JPO458711:JPO458737 JZK458711:JZK458737 KJG458711:KJG458737 KTC458711:KTC458737 LCY458711:LCY458737 LMU458711:LMU458737 LWQ458711:LWQ458737 MGM458711:MGM458737 MQI458711:MQI458737 NAE458711:NAE458737 NKA458711:NKA458737 NTW458711:NTW458737 ODS458711:ODS458737 ONO458711:ONO458737 OXK458711:OXK458737 PHG458711:PHG458737 PRC458711:PRC458737 QAY458711:QAY458737 QKU458711:QKU458737 QUQ458711:QUQ458737 REM458711:REM458737 ROI458711:ROI458737 RYE458711:RYE458737 SIA458711:SIA458737 SRW458711:SRW458737 TBS458711:TBS458737 TLO458711:TLO458737 TVK458711:TVK458737 UFG458711:UFG458737 UPC458711:UPC458737 UYY458711:UYY458737 VIU458711:VIU458737 VSQ458711:VSQ458737 WCM458711:WCM458737 WMI458711:WMI458737 WWE458711:WWE458737 AC524253:AC524279 JS524247:JS524273 TO524247:TO524273 ADK524247:ADK524273 ANG524247:ANG524273 AXC524247:AXC524273 BGY524247:BGY524273 BQU524247:BQU524273 CAQ524247:CAQ524273 CKM524247:CKM524273 CUI524247:CUI524273 DEE524247:DEE524273 DOA524247:DOA524273 DXW524247:DXW524273 EHS524247:EHS524273 ERO524247:ERO524273 FBK524247:FBK524273 FLG524247:FLG524273 FVC524247:FVC524273 GEY524247:GEY524273 GOU524247:GOU524273 GYQ524247:GYQ524273 HIM524247:HIM524273 HSI524247:HSI524273 ICE524247:ICE524273 IMA524247:IMA524273 IVW524247:IVW524273 JFS524247:JFS524273 JPO524247:JPO524273 JZK524247:JZK524273 KJG524247:KJG524273 KTC524247:KTC524273 LCY524247:LCY524273 LMU524247:LMU524273 LWQ524247:LWQ524273 MGM524247:MGM524273 MQI524247:MQI524273 NAE524247:NAE524273 NKA524247:NKA524273 NTW524247:NTW524273 ODS524247:ODS524273 ONO524247:ONO524273 OXK524247:OXK524273 PHG524247:PHG524273 PRC524247:PRC524273 QAY524247:QAY524273 QKU524247:QKU524273 QUQ524247:QUQ524273 REM524247:REM524273 ROI524247:ROI524273 RYE524247:RYE524273 SIA524247:SIA524273 SRW524247:SRW524273 TBS524247:TBS524273 TLO524247:TLO524273 TVK524247:TVK524273 UFG524247:UFG524273 UPC524247:UPC524273 UYY524247:UYY524273 VIU524247:VIU524273 VSQ524247:VSQ524273 WCM524247:WCM524273 WMI524247:WMI524273 WWE524247:WWE524273 AC589789:AC589815 JS589783:JS589809 TO589783:TO589809 ADK589783:ADK589809 ANG589783:ANG589809 AXC589783:AXC589809 BGY589783:BGY589809 BQU589783:BQU589809 CAQ589783:CAQ589809 CKM589783:CKM589809 CUI589783:CUI589809 DEE589783:DEE589809 DOA589783:DOA589809 DXW589783:DXW589809 EHS589783:EHS589809 ERO589783:ERO589809 FBK589783:FBK589809 FLG589783:FLG589809 FVC589783:FVC589809 GEY589783:GEY589809 GOU589783:GOU589809 GYQ589783:GYQ589809 HIM589783:HIM589809 HSI589783:HSI589809 ICE589783:ICE589809 IMA589783:IMA589809 IVW589783:IVW589809 JFS589783:JFS589809 JPO589783:JPO589809 JZK589783:JZK589809 KJG589783:KJG589809 KTC589783:KTC589809 LCY589783:LCY589809 LMU589783:LMU589809 LWQ589783:LWQ589809 MGM589783:MGM589809 MQI589783:MQI589809 NAE589783:NAE589809 NKA589783:NKA589809 NTW589783:NTW589809 ODS589783:ODS589809 ONO589783:ONO589809 OXK589783:OXK589809 PHG589783:PHG589809 PRC589783:PRC589809 QAY589783:QAY589809 QKU589783:QKU589809 QUQ589783:QUQ589809 REM589783:REM589809 ROI589783:ROI589809 RYE589783:RYE589809 SIA589783:SIA589809 SRW589783:SRW589809 TBS589783:TBS589809 TLO589783:TLO589809 TVK589783:TVK589809 UFG589783:UFG589809 UPC589783:UPC589809 UYY589783:UYY589809 VIU589783:VIU589809 VSQ589783:VSQ589809 WCM589783:WCM589809 WMI589783:WMI589809 WWE589783:WWE589809 AC655325:AC655351 JS655319:JS655345 TO655319:TO655345 ADK655319:ADK655345 ANG655319:ANG655345 AXC655319:AXC655345 BGY655319:BGY655345 BQU655319:BQU655345 CAQ655319:CAQ655345 CKM655319:CKM655345 CUI655319:CUI655345 DEE655319:DEE655345 DOA655319:DOA655345 DXW655319:DXW655345 EHS655319:EHS655345 ERO655319:ERO655345 FBK655319:FBK655345 FLG655319:FLG655345 FVC655319:FVC655345 GEY655319:GEY655345 GOU655319:GOU655345 GYQ655319:GYQ655345 HIM655319:HIM655345 HSI655319:HSI655345 ICE655319:ICE655345 IMA655319:IMA655345 IVW655319:IVW655345 JFS655319:JFS655345 JPO655319:JPO655345 JZK655319:JZK655345 KJG655319:KJG655345 KTC655319:KTC655345 LCY655319:LCY655345 LMU655319:LMU655345 LWQ655319:LWQ655345 MGM655319:MGM655345 MQI655319:MQI655345 NAE655319:NAE655345 NKA655319:NKA655345 NTW655319:NTW655345 ODS655319:ODS655345 ONO655319:ONO655345 OXK655319:OXK655345 PHG655319:PHG655345 PRC655319:PRC655345 QAY655319:QAY655345 QKU655319:QKU655345 QUQ655319:QUQ655345 REM655319:REM655345 ROI655319:ROI655345 RYE655319:RYE655345 SIA655319:SIA655345 SRW655319:SRW655345 TBS655319:TBS655345 TLO655319:TLO655345 TVK655319:TVK655345 UFG655319:UFG655345 UPC655319:UPC655345 UYY655319:UYY655345 VIU655319:VIU655345 VSQ655319:VSQ655345 WCM655319:WCM655345 WMI655319:WMI655345 WWE655319:WWE655345 AC720861:AC720887 JS720855:JS720881 TO720855:TO720881 ADK720855:ADK720881 ANG720855:ANG720881 AXC720855:AXC720881 BGY720855:BGY720881 BQU720855:BQU720881 CAQ720855:CAQ720881 CKM720855:CKM720881 CUI720855:CUI720881 DEE720855:DEE720881 DOA720855:DOA720881 DXW720855:DXW720881 EHS720855:EHS720881 ERO720855:ERO720881 FBK720855:FBK720881 FLG720855:FLG720881 FVC720855:FVC720881 GEY720855:GEY720881 GOU720855:GOU720881 GYQ720855:GYQ720881 HIM720855:HIM720881 HSI720855:HSI720881 ICE720855:ICE720881 IMA720855:IMA720881 IVW720855:IVW720881 JFS720855:JFS720881 JPO720855:JPO720881 JZK720855:JZK720881 KJG720855:KJG720881 KTC720855:KTC720881 LCY720855:LCY720881 LMU720855:LMU720881 LWQ720855:LWQ720881 MGM720855:MGM720881 MQI720855:MQI720881 NAE720855:NAE720881 NKA720855:NKA720881 NTW720855:NTW720881 ODS720855:ODS720881 ONO720855:ONO720881 OXK720855:OXK720881 PHG720855:PHG720881 PRC720855:PRC720881 QAY720855:QAY720881 QKU720855:QKU720881 QUQ720855:QUQ720881 REM720855:REM720881 ROI720855:ROI720881 RYE720855:RYE720881 SIA720855:SIA720881 SRW720855:SRW720881 TBS720855:TBS720881 TLO720855:TLO720881 TVK720855:TVK720881 UFG720855:UFG720881 UPC720855:UPC720881 UYY720855:UYY720881 VIU720855:VIU720881 VSQ720855:VSQ720881 WCM720855:WCM720881 WMI720855:WMI720881 WWE720855:WWE720881 AC786397:AC786423 JS786391:JS786417 TO786391:TO786417 ADK786391:ADK786417 ANG786391:ANG786417 AXC786391:AXC786417 BGY786391:BGY786417 BQU786391:BQU786417 CAQ786391:CAQ786417 CKM786391:CKM786417 CUI786391:CUI786417 DEE786391:DEE786417 DOA786391:DOA786417 DXW786391:DXW786417 EHS786391:EHS786417 ERO786391:ERO786417 FBK786391:FBK786417 FLG786391:FLG786417 FVC786391:FVC786417 GEY786391:GEY786417 GOU786391:GOU786417 GYQ786391:GYQ786417 HIM786391:HIM786417 HSI786391:HSI786417 ICE786391:ICE786417 IMA786391:IMA786417 IVW786391:IVW786417 JFS786391:JFS786417 JPO786391:JPO786417 JZK786391:JZK786417 KJG786391:KJG786417 KTC786391:KTC786417 LCY786391:LCY786417 LMU786391:LMU786417 LWQ786391:LWQ786417 MGM786391:MGM786417 MQI786391:MQI786417 NAE786391:NAE786417 NKA786391:NKA786417 NTW786391:NTW786417 ODS786391:ODS786417 ONO786391:ONO786417 OXK786391:OXK786417 PHG786391:PHG786417 PRC786391:PRC786417 QAY786391:QAY786417 QKU786391:QKU786417 QUQ786391:QUQ786417 REM786391:REM786417 ROI786391:ROI786417 RYE786391:RYE786417 SIA786391:SIA786417 SRW786391:SRW786417 TBS786391:TBS786417 TLO786391:TLO786417 TVK786391:TVK786417 UFG786391:UFG786417 UPC786391:UPC786417 UYY786391:UYY786417 VIU786391:VIU786417 VSQ786391:VSQ786417 WCM786391:WCM786417 WMI786391:WMI786417 WWE786391:WWE786417 AC851933:AC851959 JS851927:JS851953 TO851927:TO851953 ADK851927:ADK851953 ANG851927:ANG851953 AXC851927:AXC851953 BGY851927:BGY851953 BQU851927:BQU851953 CAQ851927:CAQ851953 CKM851927:CKM851953 CUI851927:CUI851953 DEE851927:DEE851953 DOA851927:DOA851953 DXW851927:DXW851953 EHS851927:EHS851953 ERO851927:ERO851953 FBK851927:FBK851953 FLG851927:FLG851953 FVC851927:FVC851953 GEY851927:GEY851953 GOU851927:GOU851953 GYQ851927:GYQ851953 HIM851927:HIM851953 HSI851927:HSI851953 ICE851927:ICE851953 IMA851927:IMA851953 IVW851927:IVW851953 JFS851927:JFS851953 JPO851927:JPO851953 JZK851927:JZK851953 KJG851927:KJG851953 KTC851927:KTC851953 LCY851927:LCY851953 LMU851927:LMU851953 LWQ851927:LWQ851953 MGM851927:MGM851953 MQI851927:MQI851953 NAE851927:NAE851953 NKA851927:NKA851953 NTW851927:NTW851953 ODS851927:ODS851953 ONO851927:ONO851953 OXK851927:OXK851953 PHG851927:PHG851953 PRC851927:PRC851953 QAY851927:QAY851953 QKU851927:QKU851953 QUQ851927:QUQ851953 REM851927:REM851953 ROI851927:ROI851953 RYE851927:RYE851953 SIA851927:SIA851953 SRW851927:SRW851953 TBS851927:TBS851953 TLO851927:TLO851953 TVK851927:TVK851953 UFG851927:UFG851953 UPC851927:UPC851953 UYY851927:UYY851953 VIU851927:VIU851953 VSQ851927:VSQ851953 WCM851927:WCM851953 WMI851927:WMI851953 WWE851927:WWE851953 AC917469:AC917495 JS917463:JS917489 TO917463:TO917489 ADK917463:ADK917489 ANG917463:ANG917489 AXC917463:AXC917489 BGY917463:BGY917489 BQU917463:BQU917489 CAQ917463:CAQ917489 CKM917463:CKM917489 CUI917463:CUI917489 DEE917463:DEE917489 DOA917463:DOA917489 DXW917463:DXW917489 EHS917463:EHS917489 ERO917463:ERO917489 FBK917463:FBK917489 FLG917463:FLG917489 FVC917463:FVC917489 GEY917463:GEY917489 GOU917463:GOU917489 GYQ917463:GYQ917489 HIM917463:HIM917489 HSI917463:HSI917489 ICE917463:ICE917489 IMA917463:IMA917489 IVW917463:IVW917489 JFS917463:JFS917489 JPO917463:JPO917489 JZK917463:JZK917489 KJG917463:KJG917489 KTC917463:KTC917489 LCY917463:LCY917489 LMU917463:LMU917489 LWQ917463:LWQ917489 MGM917463:MGM917489 MQI917463:MQI917489 NAE917463:NAE917489 NKA917463:NKA917489 NTW917463:NTW917489 ODS917463:ODS917489 ONO917463:ONO917489 OXK917463:OXK917489 PHG917463:PHG917489 PRC917463:PRC917489 QAY917463:QAY917489 QKU917463:QKU917489 QUQ917463:QUQ917489 REM917463:REM917489 ROI917463:ROI917489 RYE917463:RYE917489 SIA917463:SIA917489 SRW917463:SRW917489 TBS917463:TBS917489 TLO917463:TLO917489 TVK917463:TVK917489 UFG917463:UFG917489 UPC917463:UPC917489 UYY917463:UYY917489 VIU917463:VIU917489 VSQ917463:VSQ917489 WCM917463:WCM917489 WMI917463:WMI917489 WWE917463:WWE917489 AC983005:AC983031 JS982999:JS983025 TO982999:TO983025 ADK982999:ADK983025 ANG982999:ANG983025 AXC982999:AXC983025 BGY982999:BGY983025 BQU982999:BQU983025 CAQ982999:CAQ983025 CKM982999:CKM983025 CUI982999:CUI983025 DEE982999:DEE983025 DOA982999:DOA983025 DXW982999:DXW983025 EHS982999:EHS983025 ERO982999:ERO983025 FBK982999:FBK983025 FLG982999:FLG983025 FVC982999:FVC983025 GEY982999:GEY983025 GOU982999:GOU983025 GYQ982999:GYQ983025 HIM982999:HIM983025 HSI982999:HSI983025 ICE982999:ICE983025 IMA982999:IMA983025 IVW982999:IVW983025 JFS982999:JFS983025 JPO982999:JPO983025 JZK982999:JZK983025 KJG982999:KJG983025 KTC982999:KTC983025 LCY982999:LCY983025 LMU982999:LMU983025 LWQ982999:LWQ983025 MGM982999:MGM983025 MQI982999:MQI983025 NAE982999:NAE983025 NKA982999:NKA983025 NTW982999:NTW983025 ODS982999:ODS983025 ONO982999:ONO983025 OXK982999:OXK983025 PHG982999:PHG983025 PRC982999:PRC983025 QAY982999:QAY983025 QKU982999:QKU983025 QUQ982999:QUQ983025 REM982999:REM983025 ROI982999:ROI983025 RYE982999:RYE983025 SIA982999:SIA983025 SRW982999:SRW983025 TBS982999:TBS983025 TLO982999:TLO983025 TVK982999:TVK983025 UFG982999:UFG983025 UPC982999:UPC983025 UYY982999:UYY983025 VIU982999:VIU983025 VSQ982999:VSQ983025 WCM982999:WCM983025 WMI982999:WMI983025 AXC15 BGY15 BQU15 CAQ15 CKM15 CUI15 DEE15 DOA15 DXW15 EHS15 ERO15 FBK15 FLG15 FVC15 GEY15 GOU15 GYQ15 HIM15 HSI15 ICE15 IMA15 IVW15 JFS15 JPO15 JZK15 KJG15 KTC15 LCY15 LMU15 LWQ15 MGM15 MQI15 NAE15 NKA15 NTW15 ODS15 ONO15 OXK15 PHG15 PRC15 QAY15 QKU15 QUQ15 REM15 ROI15 RYE15 SIA15 SRW15 TBS15 TLO15 TVK15 UFG15 UPC15 UYY15 VIU15 VSQ15 WCM15 WMI15 WWE15 JS15 TO15 ADK15 ANG15 ADS16 ANO16 AXK16 BHG16 BRC16 CAY16 CKU16 CUQ16 DEM16 DOI16 DYE16 EIA16 ERW16 FBS16 FLO16 FVK16 GFG16 GPC16 GYY16 HIU16 HSQ16 ICM16 IMI16 IWE16 JGA16 JPW16 JZS16 KJO16 KTK16 LDG16 LNC16 LWY16 MGU16 MQQ16 NAM16 NKI16 NUE16 OEA16 ONW16 OXS16 PHO16 PRK16 QBG16 QLC16 QUY16 REU16 ROQ16 RYM16 SII16 SSE16 TCA16 TLW16 TVS16 UFO16 UPK16 UZG16 VJC16 VSY16 WCU16 WMQ16 WWM16 KA16 AC33 TW16 AC30 AB22">
      <formula1>НДС</formula1>
    </dataValidation>
    <dataValidation type="custom" allowBlank="1" showInputMessage="1" showErrorMessage="1" sqref="AE22:AF22">
      <formula1>AB22*AC22</formula1>
    </dataValidation>
    <dataValidation type="list" allowBlank="1" showInputMessage="1" showErrorMessage="1" sqref="L30 L33">
      <formula1>основания150</formula1>
    </dataValidation>
    <dataValidation type="custom" allowBlank="1" showInputMessage="1" showErrorMessage="1" sqref="AF17 KB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AF23 KB23 TX23 ADT23 ANP23 AXL23 BHH23 BRD23 CAZ23 CKV23 CUR23 DEN23 DOJ23 DYF23 EIB23 ERX23 FBT23 FLP23 FVL23 GFH23 GPD23 GYZ23 HIV23 HSR23 ICN23 IMJ23 IWF23 JGB23 JPX23 JZT23 KJP23 KTL23 LDH23 LND23 LWZ23 MGV23 MQR23 NAN23 NKJ23 NUF23 OEB23 ONX23 OXT23 PHP23 PRL23 QBH23 QLD23 QUZ23 REV23 ROR23 RYN23 SIJ23 SSF23 TCB23 TLX23 TVT23 UFP23 UPL23 UZH23 VJD23 VSZ23 WCV23 WMR23 WWN23">
      <formula1>AE17*#REF!</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1"/>
  <sheetViews>
    <sheetView zoomScale="70" zoomScaleNormal="70" workbookViewId="0">
      <pane ySplit="6" topLeftCell="A7" activePane="bottomLeft" state="frozen"/>
      <selection pane="bottomLeft" activeCell="A16" sqref="A16:XFD16"/>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5" width="16.42578125" style="92" bestFit="1" customWidth="1"/>
    <col min="26" max="26" width="10.7109375" style="92" customWidth="1"/>
    <col min="27" max="27" width="5.42578125" style="92" customWidth="1"/>
    <col min="28" max="28" width="11.5703125" style="92" customWidth="1"/>
    <col min="29"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6"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6" ht="13.15" customHeight="1" x14ac:dyDescent="0.2">
      <c r="B2" s="37"/>
      <c r="C2" s="37"/>
      <c r="D2" s="37"/>
      <c r="E2" s="37"/>
      <c r="F2" s="37"/>
      <c r="G2" s="37"/>
      <c r="H2" s="37"/>
      <c r="J2" s="47" t="s">
        <v>250</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6"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6" ht="13.15" customHeight="1" x14ac:dyDescent="0.25">
      <c r="A4" s="350" t="s">
        <v>0</v>
      </c>
      <c r="B4" s="354" t="s">
        <v>1</v>
      </c>
      <c r="C4" s="353" t="s">
        <v>2</v>
      </c>
      <c r="D4" s="353" t="s">
        <v>3</v>
      </c>
      <c r="E4" s="353" t="s">
        <v>4</v>
      </c>
      <c r="F4" s="355" t="s">
        <v>5</v>
      </c>
      <c r="G4" s="353" t="s">
        <v>6</v>
      </c>
      <c r="H4" s="353" t="s">
        <v>7</v>
      </c>
      <c r="I4" s="353" t="s">
        <v>8</v>
      </c>
      <c r="J4" s="353" t="s">
        <v>9</v>
      </c>
      <c r="K4" s="353" t="s">
        <v>10</v>
      </c>
      <c r="L4" s="353" t="s">
        <v>11</v>
      </c>
      <c r="M4" s="353" t="s">
        <v>12</v>
      </c>
      <c r="N4" s="353" t="s">
        <v>13</v>
      </c>
      <c r="O4" s="353" t="s">
        <v>14</v>
      </c>
      <c r="P4" s="351" t="s">
        <v>15</v>
      </c>
      <c r="Q4" s="350" t="s">
        <v>16</v>
      </c>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t="s">
        <v>17</v>
      </c>
      <c r="AS4" s="350" t="s">
        <v>18</v>
      </c>
      <c r="AT4" s="350" t="s">
        <v>19</v>
      </c>
      <c r="AU4" s="351" t="s">
        <v>20</v>
      </c>
      <c r="AV4" s="352" t="s">
        <v>21</v>
      </c>
      <c r="AW4" s="351" t="s">
        <v>22</v>
      </c>
      <c r="AX4" s="107"/>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6" ht="12.75" customHeight="1" x14ac:dyDescent="0.25">
      <c r="A5" s="350"/>
      <c r="B5" s="354"/>
      <c r="C5" s="353"/>
      <c r="D5" s="353"/>
      <c r="E5" s="353"/>
      <c r="F5" s="355"/>
      <c r="G5" s="353"/>
      <c r="H5" s="353"/>
      <c r="I5" s="353"/>
      <c r="J5" s="353"/>
      <c r="K5" s="353"/>
      <c r="L5" s="353"/>
      <c r="M5" s="353"/>
      <c r="N5" s="353"/>
      <c r="O5" s="353"/>
      <c r="P5" s="351"/>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50"/>
      <c r="AS5" s="350"/>
      <c r="AT5" s="350"/>
      <c r="AU5" s="351"/>
      <c r="AV5" s="352"/>
      <c r="AW5" s="351"/>
      <c r="AX5" s="107"/>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6"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51">
        <v>14</v>
      </c>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59">
        <v>15</v>
      </c>
      <c r="AS6" s="59">
        <v>16</v>
      </c>
      <c r="AT6" s="59">
        <v>17</v>
      </c>
      <c r="AU6" s="59">
        <v>18</v>
      </c>
      <c r="AV6" s="97">
        <v>19</v>
      </c>
      <c r="AW6" s="59">
        <v>20</v>
      </c>
      <c r="AX6" s="107"/>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6"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6"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08"/>
      <c r="AA8" s="108"/>
      <c r="AB8" s="108"/>
      <c r="AC8" s="108"/>
      <c r="AD8" s="108"/>
      <c r="AE8" s="108"/>
      <c r="AF8" s="108"/>
      <c r="AG8" s="108"/>
      <c r="AH8" s="108"/>
      <c r="AI8" s="108"/>
      <c r="AJ8" s="108"/>
      <c r="AK8" s="108"/>
      <c r="AL8" s="108"/>
      <c r="AM8" s="108"/>
      <c r="AN8" s="108"/>
      <c r="AO8" s="108"/>
      <c r="AP8" s="108"/>
      <c r="AQ8" s="108"/>
      <c r="AR8" s="108"/>
      <c r="AS8" s="108"/>
      <c r="AT8" s="108"/>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6" s="259" customFormat="1" ht="15" customHeight="1" x14ac:dyDescent="0.2">
      <c r="A9" s="246"/>
      <c r="B9" s="247" t="s">
        <v>235</v>
      </c>
      <c r="C9" s="246" t="s">
        <v>251</v>
      </c>
      <c r="D9" s="248" t="s">
        <v>252</v>
      </c>
      <c r="E9" s="249" t="s">
        <v>253</v>
      </c>
      <c r="F9" s="249"/>
      <c r="G9" s="249" t="s">
        <v>254</v>
      </c>
      <c r="H9" s="248" t="s">
        <v>254</v>
      </c>
      <c r="I9" s="249" t="s">
        <v>255</v>
      </c>
      <c r="J9" s="249" t="s">
        <v>256</v>
      </c>
      <c r="K9" s="249">
        <v>100</v>
      </c>
      <c r="L9" s="250" t="s">
        <v>257</v>
      </c>
      <c r="M9" s="249" t="s">
        <v>258</v>
      </c>
      <c r="N9" s="251"/>
      <c r="O9" s="246" t="s">
        <v>259</v>
      </c>
      <c r="P9" s="246" t="s">
        <v>260</v>
      </c>
      <c r="Q9" s="252"/>
      <c r="R9" s="253"/>
      <c r="S9" s="253"/>
      <c r="T9" s="252"/>
      <c r="U9" s="254">
        <v>3066100.3224000004</v>
      </c>
      <c r="V9" s="254">
        <v>1138392.69</v>
      </c>
      <c r="W9" s="254">
        <v>1138392.69</v>
      </c>
      <c r="X9" s="254">
        <v>1138392.69</v>
      </c>
      <c r="Y9" s="254"/>
      <c r="Z9" s="254"/>
      <c r="AA9" s="254"/>
      <c r="AB9" s="254"/>
      <c r="AC9" s="254"/>
      <c r="AD9" s="254"/>
      <c r="AE9" s="254"/>
      <c r="AF9" s="254"/>
      <c r="AG9" s="254"/>
      <c r="AH9" s="254"/>
      <c r="AI9" s="254"/>
      <c r="AJ9" s="254"/>
      <c r="AK9" s="254"/>
      <c r="AL9" s="254"/>
      <c r="AM9" s="254"/>
      <c r="AN9" s="254"/>
      <c r="AO9" s="254"/>
      <c r="AP9" s="254"/>
      <c r="AQ9" s="254"/>
      <c r="AR9" s="252"/>
      <c r="AS9" s="255">
        <v>6481278.3924000002</v>
      </c>
      <c r="AT9" s="255">
        <v>7259031.7994880006</v>
      </c>
      <c r="AU9" s="246"/>
      <c r="AV9" s="256" t="s">
        <v>261</v>
      </c>
      <c r="AW9" s="246"/>
      <c r="AX9" s="192" t="s">
        <v>54</v>
      </c>
      <c r="AY9" s="257"/>
      <c r="AZ9" s="257"/>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c r="DH9" s="258"/>
      <c r="DI9" s="258"/>
      <c r="DJ9" s="258"/>
      <c r="DK9" s="258"/>
      <c r="DL9" s="258"/>
      <c r="DM9" s="258"/>
      <c r="DN9" s="258"/>
      <c r="DO9" s="258"/>
      <c r="DP9" s="258"/>
      <c r="DQ9" s="258"/>
      <c r="DR9" s="258"/>
      <c r="DS9" s="258"/>
      <c r="DT9" s="258"/>
      <c r="DU9" s="258"/>
      <c r="DV9" s="258"/>
      <c r="DW9" s="258"/>
      <c r="DX9" s="258"/>
      <c r="DY9" s="258"/>
      <c r="DZ9" s="258"/>
      <c r="EA9" s="258"/>
      <c r="EB9" s="258"/>
      <c r="EC9" s="258"/>
      <c r="ED9" s="258"/>
      <c r="EE9" s="258"/>
      <c r="EF9" s="258"/>
      <c r="EG9" s="258"/>
      <c r="EH9" s="258"/>
      <c r="EI9" s="258"/>
      <c r="EJ9" s="258"/>
      <c r="EK9" s="258"/>
      <c r="EL9" s="258"/>
      <c r="EM9" s="258"/>
      <c r="EN9" s="258"/>
      <c r="EO9" s="258"/>
      <c r="EP9" s="258"/>
      <c r="EQ9" s="258"/>
      <c r="ER9" s="258"/>
      <c r="ES9" s="258"/>
      <c r="ET9" s="258"/>
      <c r="EU9" s="258"/>
      <c r="EV9" s="258"/>
      <c r="EW9" s="258"/>
      <c r="EX9" s="258"/>
      <c r="EY9" s="258"/>
      <c r="EZ9" s="258"/>
      <c r="FA9" s="258"/>
      <c r="FB9" s="258"/>
      <c r="FC9" s="258"/>
      <c r="FD9" s="258"/>
      <c r="FE9" s="258"/>
      <c r="FF9" s="258"/>
      <c r="FG9" s="258"/>
      <c r="FH9" s="258"/>
      <c r="FI9" s="258"/>
      <c r="FJ9" s="258"/>
      <c r="FK9" s="258"/>
      <c r="FL9" s="258"/>
      <c r="FM9" s="258"/>
      <c r="FN9" s="258"/>
      <c r="FO9" s="258"/>
      <c r="FP9" s="258"/>
      <c r="FQ9" s="258"/>
      <c r="FR9" s="258"/>
      <c r="FS9" s="258"/>
      <c r="FT9" s="258"/>
      <c r="FU9" s="258"/>
      <c r="FV9" s="258"/>
      <c r="FW9" s="258"/>
      <c r="FX9" s="258"/>
      <c r="FY9" s="258"/>
      <c r="FZ9" s="258"/>
      <c r="GA9" s="258"/>
      <c r="GB9" s="258"/>
      <c r="GC9" s="258"/>
      <c r="GD9" s="258"/>
      <c r="GE9" s="258"/>
      <c r="GF9" s="258"/>
      <c r="GG9" s="258"/>
      <c r="GH9" s="258"/>
      <c r="GI9" s="258"/>
      <c r="GJ9" s="258"/>
      <c r="GK9" s="258"/>
      <c r="GL9" s="258"/>
      <c r="GM9" s="258"/>
      <c r="GN9" s="258"/>
      <c r="GO9" s="258"/>
      <c r="GP9" s="258"/>
      <c r="GQ9" s="258"/>
      <c r="GR9" s="258"/>
      <c r="GS9" s="258"/>
      <c r="GT9" s="258"/>
      <c r="GU9" s="258"/>
      <c r="GV9" s="258"/>
      <c r="GW9" s="258"/>
      <c r="GX9" s="258"/>
      <c r="GY9" s="258"/>
      <c r="GZ9" s="258"/>
      <c r="HA9" s="258"/>
      <c r="HB9" s="258"/>
      <c r="HC9" s="258"/>
      <c r="HD9" s="258"/>
      <c r="HE9" s="258"/>
      <c r="HF9" s="258"/>
      <c r="HG9" s="258"/>
      <c r="HH9" s="258"/>
      <c r="HI9" s="258"/>
      <c r="HJ9" s="258"/>
      <c r="HK9" s="258"/>
      <c r="HL9" s="258"/>
      <c r="HM9" s="258"/>
      <c r="HN9" s="258"/>
      <c r="HO9" s="258"/>
      <c r="HP9" s="258"/>
      <c r="HQ9" s="258"/>
      <c r="HR9" s="258"/>
      <c r="HS9" s="258"/>
      <c r="HT9" s="258"/>
      <c r="HU9" s="258"/>
      <c r="HV9" s="258"/>
      <c r="HW9" s="258"/>
      <c r="HX9" s="258"/>
      <c r="HY9" s="258"/>
      <c r="HZ9" s="258"/>
      <c r="IA9" s="258"/>
      <c r="IB9" s="258"/>
      <c r="IC9" s="258"/>
      <c r="ID9" s="258"/>
      <c r="IE9" s="258"/>
      <c r="IF9" s="258"/>
      <c r="IG9" s="258"/>
      <c r="IH9" s="258"/>
      <c r="II9" s="258"/>
      <c r="IJ9" s="258"/>
      <c r="IK9" s="258"/>
      <c r="IL9" s="258"/>
    </row>
    <row r="10" spans="1:246" s="259" customFormat="1" ht="15" customHeight="1" x14ac:dyDescent="0.2">
      <c r="A10" s="246"/>
      <c r="B10" s="247" t="s">
        <v>235</v>
      </c>
      <c r="C10" s="246" t="s">
        <v>262</v>
      </c>
      <c r="D10" s="248" t="s">
        <v>252</v>
      </c>
      <c r="E10" s="249" t="s">
        <v>253</v>
      </c>
      <c r="F10" s="249"/>
      <c r="G10" s="249" t="s">
        <v>254</v>
      </c>
      <c r="H10" s="248" t="s">
        <v>254</v>
      </c>
      <c r="I10" s="249" t="s">
        <v>263</v>
      </c>
      <c r="J10" s="249" t="s">
        <v>256</v>
      </c>
      <c r="K10" s="249">
        <v>100</v>
      </c>
      <c r="L10" s="250" t="s">
        <v>257</v>
      </c>
      <c r="M10" s="249" t="s">
        <v>264</v>
      </c>
      <c r="N10" s="251"/>
      <c r="O10" s="246" t="s">
        <v>259</v>
      </c>
      <c r="P10" s="246" t="s">
        <v>260</v>
      </c>
      <c r="Q10" s="252"/>
      <c r="R10" s="253"/>
      <c r="S10" s="253"/>
      <c r="T10" s="252"/>
      <c r="U10" s="254">
        <v>700743</v>
      </c>
      <c r="V10" s="254">
        <v>642107.05000000005</v>
      </c>
      <c r="W10" s="254">
        <v>642107.05000000005</v>
      </c>
      <c r="X10" s="254">
        <v>642107.05000000005</v>
      </c>
      <c r="Y10" s="254"/>
      <c r="Z10" s="254"/>
      <c r="AA10" s="254"/>
      <c r="AB10" s="254"/>
      <c r="AC10" s="254"/>
      <c r="AD10" s="254"/>
      <c r="AE10" s="254"/>
      <c r="AF10" s="254"/>
      <c r="AG10" s="254"/>
      <c r="AH10" s="254"/>
      <c r="AI10" s="254"/>
      <c r="AJ10" s="254"/>
      <c r="AK10" s="254"/>
      <c r="AL10" s="254"/>
      <c r="AM10" s="254"/>
      <c r="AN10" s="254"/>
      <c r="AO10" s="254"/>
      <c r="AP10" s="254"/>
      <c r="AQ10" s="254"/>
      <c r="AR10" s="252"/>
      <c r="AS10" s="255">
        <v>2627064.1500000004</v>
      </c>
      <c r="AT10" s="255">
        <v>2942311.8480000007</v>
      </c>
      <c r="AU10" s="246"/>
      <c r="AV10" s="256" t="s">
        <v>261</v>
      </c>
      <c r="AW10" s="246"/>
      <c r="AX10" s="192" t="s">
        <v>54</v>
      </c>
      <c r="AY10" s="257"/>
      <c r="AZ10" s="257"/>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8"/>
      <c r="FD10" s="258"/>
      <c r="FE10" s="258"/>
      <c r="FF10" s="258"/>
      <c r="FG10" s="258"/>
      <c r="FH10" s="258"/>
      <c r="FI10" s="258"/>
      <c r="FJ10" s="258"/>
      <c r="FK10" s="258"/>
      <c r="FL10" s="258"/>
      <c r="FM10" s="258"/>
      <c r="FN10" s="258"/>
      <c r="FO10" s="258"/>
      <c r="FP10" s="258"/>
      <c r="FQ10" s="258"/>
      <c r="FR10" s="258"/>
      <c r="FS10" s="258"/>
      <c r="FT10" s="258"/>
      <c r="FU10" s="258"/>
      <c r="FV10" s="258"/>
      <c r="FW10" s="258"/>
      <c r="FX10" s="258"/>
      <c r="FY10" s="258"/>
      <c r="FZ10" s="258"/>
      <c r="GA10" s="258"/>
      <c r="GB10" s="258"/>
      <c r="GC10" s="258"/>
      <c r="GD10" s="258"/>
      <c r="GE10" s="258"/>
      <c r="GF10" s="258"/>
      <c r="GG10" s="258"/>
      <c r="GH10" s="258"/>
      <c r="GI10" s="258"/>
      <c r="GJ10" s="258"/>
      <c r="GK10" s="258"/>
      <c r="GL10" s="258"/>
      <c r="GM10" s="258"/>
      <c r="GN10" s="258"/>
      <c r="GO10" s="258"/>
      <c r="GP10" s="258"/>
      <c r="GQ10" s="258"/>
      <c r="GR10" s="258"/>
      <c r="GS10" s="258"/>
      <c r="GT10" s="258"/>
      <c r="GU10" s="258"/>
      <c r="GV10" s="258"/>
      <c r="GW10" s="258"/>
      <c r="GX10" s="258"/>
      <c r="GY10" s="258"/>
      <c r="GZ10" s="258"/>
      <c r="HA10" s="258"/>
      <c r="HB10" s="258"/>
      <c r="HC10" s="258"/>
      <c r="HD10" s="258"/>
      <c r="HE10" s="258"/>
      <c r="HF10" s="258"/>
      <c r="HG10" s="258"/>
      <c r="HH10" s="258"/>
      <c r="HI10" s="258"/>
      <c r="HJ10" s="258"/>
      <c r="HK10" s="258"/>
      <c r="HL10" s="258"/>
      <c r="HM10" s="258"/>
      <c r="HN10" s="258"/>
      <c r="HO10" s="258"/>
      <c r="HP10" s="258"/>
      <c r="HQ10" s="258"/>
      <c r="HR10" s="258"/>
      <c r="HS10" s="258"/>
      <c r="HT10" s="258"/>
      <c r="HU10" s="258"/>
      <c r="HV10" s="258"/>
      <c r="HW10" s="258"/>
      <c r="HX10" s="258"/>
      <c r="HY10" s="258"/>
      <c r="HZ10" s="258"/>
      <c r="IA10" s="258"/>
      <c r="IB10" s="258"/>
      <c r="IC10" s="258"/>
      <c r="ID10" s="258"/>
      <c r="IE10" s="258"/>
      <c r="IF10" s="258"/>
      <c r="IG10" s="258"/>
      <c r="IH10" s="258"/>
      <c r="II10" s="258"/>
      <c r="IJ10" s="258"/>
      <c r="IK10" s="258"/>
      <c r="IL10" s="258"/>
    </row>
    <row r="11" spans="1:246" s="259" customFormat="1" ht="15" customHeight="1" x14ac:dyDescent="0.2">
      <c r="A11" s="246"/>
      <c r="B11" s="247" t="s">
        <v>235</v>
      </c>
      <c r="C11" s="246" t="s">
        <v>265</v>
      </c>
      <c r="D11" s="248" t="s">
        <v>252</v>
      </c>
      <c r="E11" s="260" t="s">
        <v>253</v>
      </c>
      <c r="F11" s="260"/>
      <c r="G11" s="246" t="s">
        <v>254</v>
      </c>
      <c r="H11" s="248" t="s">
        <v>254</v>
      </c>
      <c r="I11" s="246" t="s">
        <v>266</v>
      </c>
      <c r="J11" s="249" t="s">
        <v>256</v>
      </c>
      <c r="K11" s="249">
        <v>100</v>
      </c>
      <c r="L11" s="250" t="s">
        <v>257</v>
      </c>
      <c r="M11" s="246" t="s">
        <v>267</v>
      </c>
      <c r="N11" s="246"/>
      <c r="O11" s="249" t="s">
        <v>259</v>
      </c>
      <c r="P11" s="249" t="s">
        <v>260</v>
      </c>
      <c r="Q11" s="252"/>
      <c r="R11" s="261"/>
      <c r="S11" s="261"/>
      <c r="T11" s="262"/>
      <c r="U11" s="252">
        <v>2118960</v>
      </c>
      <c r="V11" s="252">
        <v>1498272</v>
      </c>
      <c r="W11" s="252">
        <v>1498272</v>
      </c>
      <c r="X11" s="252">
        <v>1498272</v>
      </c>
      <c r="Y11" s="252"/>
      <c r="Z11" s="252"/>
      <c r="AA11" s="252"/>
      <c r="AB11" s="252"/>
      <c r="AC11" s="252"/>
      <c r="AD11" s="252"/>
      <c r="AE11" s="252"/>
      <c r="AF11" s="252"/>
      <c r="AG11" s="252"/>
      <c r="AH11" s="252"/>
      <c r="AI11" s="252"/>
      <c r="AJ11" s="252"/>
      <c r="AK11" s="252"/>
      <c r="AL11" s="252"/>
      <c r="AM11" s="252"/>
      <c r="AN11" s="252"/>
      <c r="AO11" s="252"/>
      <c r="AP11" s="252"/>
      <c r="AQ11" s="252"/>
      <c r="AR11" s="252"/>
      <c r="AS11" s="255">
        <v>6613776</v>
      </c>
      <c r="AT11" s="255">
        <v>7407429.120000001</v>
      </c>
      <c r="AU11" s="263"/>
      <c r="AV11" s="256" t="s">
        <v>261</v>
      </c>
      <c r="AW11" s="251"/>
      <c r="AX11" s="192" t="s">
        <v>54</v>
      </c>
      <c r="AY11" s="257"/>
      <c r="AZ11" s="257"/>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8"/>
      <c r="GI11" s="258"/>
      <c r="GJ11" s="258"/>
      <c r="GK11" s="258"/>
      <c r="GL11" s="258"/>
      <c r="GM11" s="258"/>
      <c r="GN11" s="258"/>
      <c r="GO11" s="258"/>
      <c r="GP11" s="258"/>
      <c r="GQ11" s="258"/>
      <c r="GR11" s="258"/>
      <c r="GS11" s="258"/>
      <c r="GT11" s="258"/>
      <c r="GU11" s="258"/>
      <c r="GV11" s="258"/>
      <c r="GW11" s="258"/>
      <c r="GX11" s="258"/>
      <c r="GY11" s="258"/>
      <c r="GZ11" s="258"/>
      <c r="HA11" s="258"/>
      <c r="HB11" s="258"/>
      <c r="HC11" s="258"/>
      <c r="HD11" s="258"/>
      <c r="HE11" s="258"/>
      <c r="HF11" s="258"/>
      <c r="HG11" s="258"/>
      <c r="HH11" s="258"/>
      <c r="HI11" s="258"/>
      <c r="HJ11" s="258"/>
      <c r="HK11" s="258"/>
      <c r="HL11" s="258"/>
      <c r="HM11" s="258"/>
      <c r="HN11" s="258"/>
      <c r="HO11" s="258"/>
      <c r="HP11" s="258"/>
      <c r="HQ11" s="258"/>
      <c r="HR11" s="258"/>
      <c r="HS11" s="258"/>
      <c r="HT11" s="258"/>
      <c r="HU11" s="258"/>
      <c r="HV11" s="258"/>
      <c r="HW11" s="258"/>
      <c r="HX11" s="258"/>
      <c r="HY11" s="258"/>
      <c r="HZ11" s="258"/>
      <c r="IA11" s="258"/>
      <c r="IB11" s="258"/>
      <c r="IC11" s="258"/>
      <c r="ID11" s="258"/>
      <c r="IE11" s="258"/>
      <c r="IF11" s="258"/>
      <c r="IG11" s="258"/>
      <c r="IH11" s="258"/>
      <c r="II11" s="258"/>
      <c r="IJ11" s="258"/>
      <c r="IK11" s="258"/>
      <c r="IL11" s="258"/>
    </row>
    <row r="12" spans="1:246" ht="13.15" customHeight="1" x14ac:dyDescent="0.25">
      <c r="A12" s="61"/>
      <c r="B12" s="96"/>
      <c r="C12" s="98" t="s">
        <v>206</v>
      </c>
      <c r="D12" s="96"/>
      <c r="E12" s="96"/>
      <c r="F12" s="96"/>
      <c r="G12" s="96"/>
      <c r="H12" s="96"/>
      <c r="I12" s="96"/>
      <c r="J12" s="96"/>
      <c r="K12" s="96"/>
      <c r="L12" s="96"/>
      <c r="M12" s="96"/>
      <c r="N12" s="96"/>
      <c r="O12" s="96"/>
      <c r="P12" s="59"/>
      <c r="Q12" s="59"/>
      <c r="R12" s="59"/>
      <c r="S12" s="131"/>
      <c r="T12" s="131"/>
      <c r="U12" s="131"/>
      <c r="V12" s="131"/>
      <c r="W12" s="131"/>
      <c r="X12" s="131"/>
      <c r="Y12" s="61"/>
      <c r="Z12" s="61"/>
      <c r="AA12" s="61"/>
      <c r="AB12" s="61"/>
      <c r="AC12" s="61"/>
      <c r="AD12" s="61"/>
      <c r="AE12" s="61"/>
      <c r="AF12" s="61"/>
      <c r="AG12" s="191"/>
      <c r="AH12" s="191"/>
      <c r="AI12" s="191"/>
      <c r="AJ12" s="191"/>
      <c r="AK12" s="191"/>
      <c r="AL12" s="191"/>
      <c r="AM12" s="191"/>
      <c r="AN12" s="191"/>
      <c r="AO12" s="191"/>
      <c r="AP12" s="191"/>
      <c r="AQ12" s="191"/>
      <c r="AR12" s="61"/>
      <c r="AS12" s="99">
        <f>SUM(AS9:AS11)</f>
        <v>15722118.542400001</v>
      </c>
      <c r="AT12" s="99">
        <f>SUM(AT9:AT11)</f>
        <v>17608772.767488003</v>
      </c>
      <c r="AU12" s="61"/>
      <c r="AV12" s="61"/>
      <c r="AW12" s="61"/>
      <c r="AX12" s="60" t="s">
        <v>50</v>
      </c>
      <c r="AY12" s="36"/>
      <c r="AZ12" s="56"/>
      <c r="BA12" s="57"/>
      <c r="BB12" s="54"/>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row>
    <row r="13" spans="1:246" ht="13.15" customHeight="1" x14ac:dyDescent="0.25">
      <c r="A13" s="61"/>
      <c r="B13" s="96"/>
      <c r="C13" s="98" t="s">
        <v>207</v>
      </c>
      <c r="D13" s="96"/>
      <c r="E13" s="96"/>
      <c r="F13" s="96"/>
      <c r="G13" s="96"/>
      <c r="H13" s="96"/>
      <c r="I13" s="96"/>
      <c r="J13" s="96"/>
      <c r="K13" s="96"/>
      <c r="L13" s="96"/>
      <c r="M13" s="96"/>
      <c r="N13" s="96"/>
      <c r="O13" s="96"/>
      <c r="P13" s="59"/>
      <c r="Q13" s="59"/>
      <c r="R13" s="59"/>
      <c r="S13" s="131"/>
      <c r="T13" s="131"/>
      <c r="U13" s="131"/>
      <c r="V13" s="131"/>
      <c r="W13" s="131"/>
      <c r="X13" s="131"/>
      <c r="Y13" s="131"/>
      <c r="Z13" s="61"/>
      <c r="AA13" s="61"/>
      <c r="AB13" s="61"/>
      <c r="AC13" s="61"/>
      <c r="AD13" s="61"/>
      <c r="AE13" s="61"/>
      <c r="AF13" s="61"/>
      <c r="AG13" s="191"/>
      <c r="AH13" s="191"/>
      <c r="AI13" s="191"/>
      <c r="AJ13" s="191"/>
      <c r="AK13" s="191"/>
      <c r="AL13" s="191"/>
      <c r="AM13" s="191"/>
      <c r="AN13" s="191"/>
      <c r="AO13" s="191"/>
      <c r="AP13" s="191"/>
      <c r="AQ13" s="191"/>
      <c r="AR13" s="131"/>
      <c r="AS13" s="131"/>
      <c r="AT13" s="131"/>
      <c r="AU13" s="131"/>
      <c r="AV13" s="131"/>
      <c r="AW13" s="117"/>
      <c r="AX13" s="60" t="s">
        <v>50</v>
      </c>
      <c r="AY13" s="56"/>
      <c r="AZ13" s="56"/>
      <c r="BA13" s="57"/>
      <c r="BB13" s="54"/>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row>
    <row r="14" spans="1:246" s="279" customFormat="1" ht="15" customHeight="1" x14ac:dyDescent="0.2">
      <c r="A14" s="267"/>
      <c r="B14" s="268" t="s">
        <v>235</v>
      </c>
      <c r="C14" s="267" t="s">
        <v>268</v>
      </c>
      <c r="D14" s="269" t="s">
        <v>252</v>
      </c>
      <c r="E14" s="270" t="s">
        <v>253</v>
      </c>
      <c r="F14" s="270"/>
      <c r="G14" s="270" t="s">
        <v>254</v>
      </c>
      <c r="H14" s="269" t="s">
        <v>254</v>
      </c>
      <c r="I14" s="270" t="s">
        <v>255</v>
      </c>
      <c r="J14" s="270" t="s">
        <v>256</v>
      </c>
      <c r="K14" s="270">
        <v>100</v>
      </c>
      <c r="L14" s="271" t="s">
        <v>257</v>
      </c>
      <c r="M14" s="270" t="s">
        <v>258</v>
      </c>
      <c r="N14" s="272"/>
      <c r="O14" s="267" t="s">
        <v>259</v>
      </c>
      <c r="P14" s="267" t="s">
        <v>260</v>
      </c>
      <c r="Q14" s="273"/>
      <c r="R14" s="274"/>
      <c r="S14" s="274"/>
      <c r="T14" s="273"/>
      <c r="U14" s="275">
        <v>3066100.3224000004</v>
      </c>
      <c r="V14" s="275">
        <v>1138392.69</v>
      </c>
      <c r="W14" s="275">
        <v>1138392.69</v>
      </c>
      <c r="X14" s="264">
        <v>1520162.375</v>
      </c>
      <c r="Y14" s="275"/>
      <c r="Z14" s="275"/>
      <c r="AA14" s="275"/>
      <c r="AB14" s="275"/>
      <c r="AC14" s="275"/>
      <c r="AD14" s="275"/>
      <c r="AE14" s="275"/>
      <c r="AF14" s="275"/>
      <c r="AG14" s="275"/>
      <c r="AH14" s="275"/>
      <c r="AI14" s="275"/>
      <c r="AJ14" s="275"/>
      <c r="AK14" s="275"/>
      <c r="AL14" s="275"/>
      <c r="AM14" s="275"/>
      <c r="AN14" s="275"/>
      <c r="AO14" s="275"/>
      <c r="AP14" s="275"/>
      <c r="AQ14" s="275"/>
      <c r="AR14" s="273"/>
      <c r="AS14" s="266">
        <v>6481278.3924000002</v>
      </c>
      <c r="AT14" s="266">
        <v>7259031.7994880006</v>
      </c>
      <c r="AU14" s="267"/>
      <c r="AV14" s="276" t="s">
        <v>261</v>
      </c>
      <c r="AW14" s="267"/>
      <c r="AX14" s="228" t="s">
        <v>54</v>
      </c>
      <c r="AY14" s="277"/>
      <c r="AZ14" s="277"/>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c r="FU14" s="278"/>
      <c r="FV14" s="278"/>
      <c r="FW14" s="278"/>
      <c r="FX14" s="278"/>
      <c r="FY14" s="278"/>
      <c r="FZ14" s="278"/>
      <c r="GA14" s="278"/>
      <c r="GB14" s="278"/>
      <c r="GC14" s="278"/>
      <c r="GD14" s="278"/>
      <c r="GE14" s="278"/>
      <c r="GF14" s="278"/>
      <c r="GG14" s="278"/>
      <c r="GH14" s="278"/>
      <c r="GI14" s="278"/>
      <c r="GJ14" s="278"/>
      <c r="GK14" s="278"/>
      <c r="GL14" s="278"/>
      <c r="GM14" s="278"/>
      <c r="GN14" s="278"/>
      <c r="GO14" s="278"/>
      <c r="GP14" s="278"/>
      <c r="GQ14" s="278"/>
      <c r="GR14" s="278"/>
      <c r="GS14" s="278"/>
      <c r="GT14" s="278"/>
      <c r="GU14" s="278"/>
      <c r="GV14" s="278"/>
      <c r="GW14" s="278"/>
      <c r="GX14" s="278"/>
      <c r="GY14" s="278"/>
      <c r="GZ14" s="278"/>
      <c r="HA14" s="278"/>
      <c r="HB14" s="278"/>
      <c r="HC14" s="278"/>
      <c r="HD14" s="278"/>
      <c r="HE14" s="278"/>
      <c r="HF14" s="278"/>
      <c r="HG14" s="278"/>
      <c r="HH14" s="278"/>
      <c r="HI14" s="278"/>
      <c r="HJ14" s="278"/>
      <c r="HK14" s="278"/>
      <c r="HL14" s="278"/>
      <c r="HM14" s="278"/>
      <c r="HN14" s="278"/>
      <c r="HO14" s="278"/>
      <c r="HP14" s="278"/>
      <c r="HQ14" s="278"/>
      <c r="HR14" s="278"/>
      <c r="HS14" s="278"/>
      <c r="HT14" s="278"/>
      <c r="HU14" s="278"/>
      <c r="HV14" s="278"/>
      <c r="HW14" s="278"/>
      <c r="HX14" s="278"/>
      <c r="HY14" s="278"/>
      <c r="HZ14" s="278"/>
      <c r="IA14" s="278"/>
      <c r="IB14" s="278"/>
      <c r="IC14" s="278"/>
      <c r="ID14" s="278"/>
      <c r="IE14" s="278"/>
      <c r="IF14" s="278"/>
      <c r="IG14" s="278"/>
      <c r="IH14" s="278"/>
      <c r="II14" s="278"/>
      <c r="IJ14" s="278"/>
      <c r="IK14" s="278"/>
      <c r="IL14" s="278"/>
    </row>
    <row r="15" spans="1:246" s="279" customFormat="1" ht="15" customHeight="1" x14ac:dyDescent="0.2">
      <c r="A15" s="267"/>
      <c r="B15" s="268" t="s">
        <v>235</v>
      </c>
      <c r="C15" s="267" t="s">
        <v>269</v>
      </c>
      <c r="D15" s="269" t="s">
        <v>252</v>
      </c>
      <c r="E15" s="270" t="s">
        <v>253</v>
      </c>
      <c r="F15" s="270"/>
      <c r="G15" s="270" t="s">
        <v>254</v>
      </c>
      <c r="H15" s="269" t="s">
        <v>254</v>
      </c>
      <c r="I15" s="270" t="s">
        <v>263</v>
      </c>
      <c r="J15" s="270" t="s">
        <v>256</v>
      </c>
      <c r="K15" s="270">
        <v>100</v>
      </c>
      <c r="L15" s="271" t="s">
        <v>257</v>
      </c>
      <c r="M15" s="270" t="s">
        <v>264</v>
      </c>
      <c r="N15" s="272"/>
      <c r="O15" s="267" t="s">
        <v>259</v>
      </c>
      <c r="P15" s="267" t="s">
        <v>260</v>
      </c>
      <c r="Q15" s="273"/>
      <c r="R15" s="274"/>
      <c r="S15" s="274"/>
      <c r="T15" s="273"/>
      <c r="U15" s="275">
        <v>700743</v>
      </c>
      <c r="V15" s="275">
        <v>642107.05000000005</v>
      </c>
      <c r="W15" s="275">
        <v>642107.05000000005</v>
      </c>
      <c r="X15" s="264">
        <v>945878.81249999988</v>
      </c>
      <c r="Y15" s="275"/>
      <c r="Z15" s="275"/>
      <c r="AA15" s="275"/>
      <c r="AB15" s="275"/>
      <c r="AC15" s="275"/>
      <c r="AD15" s="275"/>
      <c r="AE15" s="275"/>
      <c r="AF15" s="275"/>
      <c r="AG15" s="275"/>
      <c r="AH15" s="275"/>
      <c r="AI15" s="275"/>
      <c r="AJ15" s="275"/>
      <c r="AK15" s="275"/>
      <c r="AL15" s="275"/>
      <c r="AM15" s="275"/>
      <c r="AN15" s="275"/>
      <c r="AO15" s="275"/>
      <c r="AP15" s="275"/>
      <c r="AQ15" s="275"/>
      <c r="AR15" s="273"/>
      <c r="AS15" s="266">
        <v>2627064.1500000004</v>
      </c>
      <c r="AT15" s="266">
        <v>2942311.8480000007</v>
      </c>
      <c r="AU15" s="267"/>
      <c r="AV15" s="276" t="s">
        <v>261</v>
      </c>
      <c r="AW15" s="267"/>
      <c r="AX15" s="228" t="s">
        <v>54</v>
      </c>
      <c r="AY15" s="277"/>
      <c r="AZ15" s="277"/>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c r="FU15" s="278"/>
      <c r="FV15" s="278"/>
      <c r="FW15" s="278"/>
      <c r="FX15" s="278"/>
      <c r="FY15" s="278"/>
      <c r="FZ15" s="278"/>
      <c r="GA15" s="278"/>
      <c r="GB15" s="278"/>
      <c r="GC15" s="278"/>
      <c r="GD15" s="278"/>
      <c r="GE15" s="278"/>
      <c r="GF15" s="278"/>
      <c r="GG15" s="278"/>
      <c r="GH15" s="278"/>
      <c r="GI15" s="278"/>
      <c r="GJ15" s="278"/>
      <c r="GK15" s="278"/>
      <c r="GL15" s="278"/>
      <c r="GM15" s="278"/>
      <c r="GN15" s="278"/>
      <c r="GO15" s="278"/>
      <c r="GP15" s="278"/>
      <c r="GQ15" s="278"/>
      <c r="GR15" s="278"/>
      <c r="GS15" s="278"/>
      <c r="GT15" s="278"/>
      <c r="GU15" s="278"/>
      <c r="GV15" s="278"/>
      <c r="GW15" s="278"/>
      <c r="GX15" s="278"/>
      <c r="GY15" s="278"/>
      <c r="GZ15" s="278"/>
      <c r="HA15" s="278"/>
      <c r="HB15" s="278"/>
      <c r="HC15" s="278"/>
      <c r="HD15" s="278"/>
      <c r="HE15" s="278"/>
      <c r="HF15" s="278"/>
      <c r="HG15" s="278"/>
      <c r="HH15" s="278"/>
      <c r="HI15" s="278"/>
      <c r="HJ15" s="278"/>
      <c r="HK15" s="278"/>
      <c r="HL15" s="278"/>
      <c r="HM15" s="278"/>
      <c r="HN15" s="278"/>
      <c r="HO15" s="278"/>
      <c r="HP15" s="278"/>
      <c r="HQ15" s="278"/>
      <c r="HR15" s="278"/>
      <c r="HS15" s="278"/>
      <c r="HT15" s="278"/>
      <c r="HU15" s="278"/>
      <c r="HV15" s="278"/>
      <c r="HW15" s="278"/>
      <c r="HX15" s="278"/>
      <c r="HY15" s="278"/>
      <c r="HZ15" s="278"/>
      <c r="IA15" s="278"/>
      <c r="IB15" s="278"/>
      <c r="IC15" s="278"/>
      <c r="ID15" s="278"/>
      <c r="IE15" s="278"/>
      <c r="IF15" s="278"/>
      <c r="IG15" s="278"/>
      <c r="IH15" s="278"/>
      <c r="II15" s="278"/>
      <c r="IJ15" s="278"/>
      <c r="IK15" s="278"/>
      <c r="IL15" s="278"/>
    </row>
    <row r="16" spans="1:246" s="279" customFormat="1" ht="15" customHeight="1" x14ac:dyDescent="0.2">
      <c r="A16" s="267"/>
      <c r="B16" s="268" t="s">
        <v>235</v>
      </c>
      <c r="C16" s="267" t="s">
        <v>270</v>
      </c>
      <c r="D16" s="269" t="s">
        <v>252</v>
      </c>
      <c r="E16" s="280" t="s">
        <v>253</v>
      </c>
      <c r="F16" s="280"/>
      <c r="G16" s="267" t="s">
        <v>254</v>
      </c>
      <c r="H16" s="269" t="s">
        <v>254</v>
      </c>
      <c r="I16" s="267" t="s">
        <v>266</v>
      </c>
      <c r="J16" s="270" t="s">
        <v>256</v>
      </c>
      <c r="K16" s="270">
        <v>100</v>
      </c>
      <c r="L16" s="271" t="s">
        <v>257</v>
      </c>
      <c r="M16" s="267" t="s">
        <v>267</v>
      </c>
      <c r="N16" s="267"/>
      <c r="O16" s="270" t="s">
        <v>259</v>
      </c>
      <c r="P16" s="270" t="s">
        <v>260</v>
      </c>
      <c r="Q16" s="273"/>
      <c r="R16" s="281"/>
      <c r="S16" s="281"/>
      <c r="T16" s="282"/>
      <c r="U16" s="273">
        <v>2118960</v>
      </c>
      <c r="V16" s="273">
        <v>1498272</v>
      </c>
      <c r="W16" s="273">
        <v>1498272</v>
      </c>
      <c r="X16" s="265">
        <v>2118960</v>
      </c>
      <c r="Y16" s="273"/>
      <c r="Z16" s="273"/>
      <c r="AA16" s="273"/>
      <c r="AB16" s="273"/>
      <c r="AC16" s="273"/>
      <c r="AD16" s="273"/>
      <c r="AE16" s="273"/>
      <c r="AF16" s="273"/>
      <c r="AG16" s="273"/>
      <c r="AH16" s="273"/>
      <c r="AI16" s="273"/>
      <c r="AJ16" s="273"/>
      <c r="AK16" s="273"/>
      <c r="AL16" s="273"/>
      <c r="AM16" s="273"/>
      <c r="AN16" s="273"/>
      <c r="AO16" s="273"/>
      <c r="AP16" s="273"/>
      <c r="AQ16" s="273"/>
      <c r="AR16" s="273"/>
      <c r="AS16" s="266">
        <v>6613776</v>
      </c>
      <c r="AT16" s="266">
        <v>7407429.120000001</v>
      </c>
      <c r="AU16" s="283"/>
      <c r="AV16" s="276" t="s">
        <v>261</v>
      </c>
      <c r="AW16" s="272"/>
      <c r="AX16" s="228" t="s">
        <v>54</v>
      </c>
      <c r="AY16" s="277"/>
      <c r="AZ16" s="277"/>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78"/>
      <c r="DY16" s="278"/>
      <c r="DZ16" s="278"/>
      <c r="EA16" s="278"/>
      <c r="EB16" s="278"/>
      <c r="EC16" s="278"/>
      <c r="ED16" s="278"/>
      <c r="EE16" s="278"/>
      <c r="EF16" s="278"/>
      <c r="EG16" s="278"/>
      <c r="EH16" s="278"/>
      <c r="EI16" s="278"/>
      <c r="EJ16" s="278"/>
      <c r="EK16" s="278"/>
      <c r="EL16" s="278"/>
      <c r="EM16" s="278"/>
      <c r="EN16" s="278"/>
      <c r="EO16" s="278"/>
      <c r="EP16" s="278"/>
      <c r="EQ16" s="278"/>
      <c r="ER16" s="278"/>
      <c r="ES16" s="278"/>
      <c r="ET16" s="278"/>
      <c r="EU16" s="278"/>
      <c r="EV16" s="278"/>
      <c r="EW16" s="278"/>
      <c r="EX16" s="278"/>
      <c r="EY16" s="278"/>
      <c r="EZ16" s="278"/>
      <c r="FA16" s="278"/>
      <c r="FB16" s="278"/>
      <c r="FC16" s="278"/>
      <c r="FD16" s="278"/>
      <c r="FE16" s="278"/>
      <c r="FF16" s="278"/>
      <c r="FG16" s="278"/>
      <c r="FH16" s="278"/>
      <c r="FI16" s="278"/>
      <c r="FJ16" s="278"/>
      <c r="FK16" s="278"/>
      <c r="FL16" s="278"/>
      <c r="FM16" s="278"/>
      <c r="FN16" s="278"/>
      <c r="FO16" s="278"/>
      <c r="FP16" s="278"/>
      <c r="FQ16" s="278"/>
      <c r="FR16" s="278"/>
      <c r="FS16" s="278"/>
      <c r="FT16" s="278"/>
      <c r="FU16" s="278"/>
      <c r="FV16" s="278"/>
      <c r="FW16" s="278"/>
      <c r="FX16" s="278"/>
      <c r="FY16" s="278"/>
      <c r="FZ16" s="278"/>
      <c r="GA16" s="278"/>
      <c r="GB16" s="278"/>
      <c r="GC16" s="278"/>
      <c r="GD16" s="278"/>
      <c r="GE16" s="278"/>
      <c r="GF16" s="278"/>
      <c r="GG16" s="278"/>
      <c r="GH16" s="278"/>
      <c r="GI16" s="278"/>
      <c r="GJ16" s="278"/>
      <c r="GK16" s="278"/>
      <c r="GL16" s="278"/>
      <c r="GM16" s="278"/>
      <c r="GN16" s="278"/>
      <c r="GO16" s="278"/>
      <c r="GP16" s="278"/>
      <c r="GQ16" s="278"/>
      <c r="GR16" s="278"/>
      <c r="GS16" s="278"/>
      <c r="GT16" s="278"/>
      <c r="GU16" s="278"/>
      <c r="GV16" s="278"/>
      <c r="GW16" s="278"/>
      <c r="GX16" s="278"/>
      <c r="GY16" s="278"/>
      <c r="GZ16" s="278"/>
      <c r="HA16" s="278"/>
      <c r="HB16" s="278"/>
      <c r="HC16" s="278"/>
      <c r="HD16" s="278"/>
      <c r="HE16" s="278"/>
      <c r="HF16" s="278"/>
      <c r="HG16" s="278"/>
      <c r="HH16" s="278"/>
      <c r="HI16" s="278"/>
      <c r="HJ16" s="278"/>
      <c r="HK16" s="278"/>
      <c r="HL16" s="278"/>
      <c r="HM16" s="278"/>
      <c r="HN16" s="278"/>
      <c r="HO16" s="278"/>
      <c r="HP16" s="278"/>
      <c r="HQ16" s="278"/>
      <c r="HR16" s="278"/>
      <c r="HS16" s="278"/>
      <c r="HT16" s="278"/>
      <c r="HU16" s="278"/>
      <c r="HV16" s="278"/>
      <c r="HW16" s="278"/>
      <c r="HX16" s="278"/>
      <c r="HY16" s="278"/>
      <c r="HZ16" s="278"/>
      <c r="IA16" s="278"/>
      <c r="IB16" s="278"/>
      <c r="IC16" s="278"/>
      <c r="ID16" s="278"/>
      <c r="IE16" s="278"/>
      <c r="IF16" s="278"/>
      <c r="IG16" s="278"/>
      <c r="IH16" s="278"/>
      <c r="II16" s="278"/>
      <c r="IJ16" s="278"/>
      <c r="IK16" s="278"/>
      <c r="IL16" s="278"/>
    </row>
    <row r="17" spans="1:246" s="46" customFormat="1" ht="13.15" customHeight="1" x14ac:dyDescent="0.25">
      <c r="A17" s="60"/>
      <c r="B17" s="64"/>
      <c r="C17" s="100" t="s">
        <v>209</v>
      </c>
      <c r="D17" s="100"/>
      <c r="E17" s="100"/>
      <c r="F17" s="100"/>
      <c r="G17" s="100"/>
      <c r="H17" s="100"/>
      <c r="I17" s="100"/>
      <c r="J17" s="100"/>
      <c r="K17" s="100"/>
      <c r="L17" s="100"/>
      <c r="M17" s="100"/>
      <c r="N17" s="100"/>
      <c r="O17" s="100"/>
      <c r="P17" s="100"/>
      <c r="Q17" s="102"/>
      <c r="R17" s="64"/>
      <c r="S17" s="64"/>
      <c r="T17" s="62"/>
      <c r="U17" s="62"/>
      <c r="V17" s="62"/>
      <c r="W17" s="62"/>
      <c r="X17" s="62"/>
      <c r="Y17" s="62"/>
      <c r="Z17" s="64"/>
      <c r="AA17" s="60"/>
      <c r="AB17" s="60"/>
      <c r="AC17" s="60"/>
      <c r="AD17" s="60"/>
      <c r="AE17" s="60"/>
      <c r="AF17" s="60"/>
      <c r="AG17" s="64"/>
      <c r="AH17" s="64"/>
      <c r="AI17" s="64"/>
      <c r="AJ17" s="64"/>
      <c r="AK17" s="64"/>
      <c r="AL17" s="64"/>
      <c r="AM17" s="64"/>
      <c r="AN17" s="64"/>
      <c r="AO17" s="64"/>
      <c r="AP17" s="64"/>
      <c r="AQ17" s="64"/>
      <c r="AR17" s="64"/>
      <c r="AS17" s="130">
        <f>SUM(AS14:AS16)</f>
        <v>15722118.542400001</v>
      </c>
      <c r="AT17" s="176">
        <f>SUM(AT14:AT16)</f>
        <v>17608772.767488003</v>
      </c>
      <c r="AU17" s="64"/>
      <c r="AV17" s="64"/>
      <c r="AW17" s="64"/>
      <c r="AX17" s="61" t="s">
        <v>52</v>
      </c>
      <c r="BA17" s="68"/>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row>
    <row r="18" spans="1:246" s="46" customFormat="1" ht="13.15" customHeight="1" x14ac:dyDescent="0.2">
      <c r="A18" s="60"/>
      <c r="B18" s="62"/>
      <c r="C18" s="100" t="s">
        <v>207</v>
      </c>
      <c r="D18" s="63"/>
      <c r="E18" s="66"/>
      <c r="F18" s="66"/>
      <c r="G18" s="66"/>
      <c r="H18" s="66"/>
      <c r="I18" s="66"/>
      <c r="J18" s="66"/>
      <c r="K18" s="66"/>
      <c r="L18" s="60"/>
      <c r="M18" s="66"/>
      <c r="N18" s="66"/>
      <c r="O18" s="66"/>
      <c r="P18" s="60"/>
      <c r="Q18" s="64"/>
      <c r="R18" s="103"/>
      <c r="S18" s="103"/>
      <c r="T18" s="62"/>
      <c r="U18" s="62"/>
      <c r="V18" s="62"/>
      <c r="W18" s="62"/>
      <c r="X18" s="62"/>
      <c r="Y18" s="62"/>
      <c r="Z18" s="62"/>
      <c r="AA18" s="60"/>
      <c r="AB18" s="60"/>
      <c r="AC18" s="60"/>
      <c r="AD18" s="60"/>
      <c r="AE18" s="60"/>
      <c r="AF18" s="60"/>
      <c r="AG18" s="62"/>
      <c r="AH18" s="62"/>
      <c r="AI18" s="62"/>
      <c r="AJ18" s="62"/>
      <c r="AK18" s="62"/>
      <c r="AL18" s="62"/>
      <c r="AM18" s="62"/>
      <c r="AN18" s="62"/>
      <c r="AO18" s="62"/>
      <c r="AP18" s="62"/>
      <c r="AQ18" s="62"/>
      <c r="AR18" s="62"/>
      <c r="AS18" s="62"/>
      <c r="AT18" s="62"/>
      <c r="AU18" s="62"/>
      <c r="AV18" s="62"/>
      <c r="AW18" s="62"/>
      <c r="AX18" s="61" t="s">
        <v>52</v>
      </c>
      <c r="BA18" s="68"/>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row>
    <row r="19" spans="1:246" s="116" customFormat="1" ht="15" customHeight="1" x14ac:dyDescent="0.2">
      <c r="A19" s="113"/>
      <c r="B19" s="127"/>
      <c r="C19" s="113"/>
      <c r="D19" s="134"/>
      <c r="E19" s="63"/>
      <c r="F19" s="113"/>
      <c r="G19" s="113"/>
      <c r="H19" s="113"/>
      <c r="I19" s="174"/>
      <c r="J19" s="113"/>
      <c r="K19" s="113"/>
      <c r="L19" s="118"/>
      <c r="M19" s="113"/>
      <c r="N19" s="112"/>
      <c r="O19" s="113"/>
      <c r="P19" s="113"/>
      <c r="Q19" s="113"/>
      <c r="R19" s="112"/>
      <c r="S19" s="112"/>
      <c r="T19" s="112"/>
      <c r="U19" s="112"/>
      <c r="V19" s="112"/>
      <c r="W19" s="184"/>
      <c r="X19" s="175"/>
      <c r="Y19" s="112"/>
      <c r="Z19" s="112"/>
      <c r="AA19" s="113"/>
      <c r="AB19" s="113"/>
      <c r="AC19" s="113"/>
      <c r="AD19" s="113"/>
      <c r="AE19" s="113"/>
      <c r="AF19" s="113"/>
      <c r="AG19" s="127"/>
      <c r="AH19" s="127"/>
      <c r="AI19" s="127"/>
      <c r="AJ19" s="127"/>
      <c r="AK19" s="127"/>
      <c r="AL19" s="127"/>
      <c r="AM19" s="127"/>
      <c r="AN19" s="127"/>
      <c r="AO19" s="127"/>
      <c r="AP19" s="127"/>
      <c r="AQ19" s="127"/>
      <c r="AR19" s="127"/>
      <c r="AS19" s="112"/>
      <c r="AT19" s="112"/>
      <c r="AU19" s="171"/>
      <c r="AV19" s="140"/>
      <c r="AW19" s="138"/>
      <c r="AX19" s="133"/>
      <c r="AY19" s="126"/>
      <c r="AZ19" s="126"/>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row>
    <row r="20" spans="1:246" s="116" customFormat="1" ht="15" customHeight="1" x14ac:dyDescent="0.2">
      <c r="A20" s="113"/>
      <c r="B20" s="127"/>
      <c r="C20" s="140"/>
      <c r="D20" s="134"/>
      <c r="E20" s="180"/>
      <c r="F20" s="140"/>
      <c r="G20" s="113"/>
      <c r="H20" s="113"/>
      <c r="I20" s="113"/>
      <c r="J20" s="140"/>
      <c r="K20" s="118"/>
      <c r="L20" s="118"/>
      <c r="M20" s="113"/>
      <c r="N20" s="113"/>
      <c r="O20" s="113"/>
      <c r="P20" s="113"/>
      <c r="Q20" s="127"/>
      <c r="R20" s="127"/>
      <c r="S20" s="127"/>
      <c r="T20" s="127"/>
      <c r="U20" s="127"/>
      <c r="V20" s="112"/>
      <c r="W20" s="170"/>
      <c r="X20" s="127"/>
      <c r="Y20" s="127"/>
      <c r="Z20" s="127"/>
      <c r="AA20" s="181"/>
      <c r="AB20" s="181"/>
      <c r="AC20" s="181"/>
      <c r="AD20" s="181"/>
      <c r="AE20" s="181"/>
      <c r="AF20" s="181"/>
      <c r="AG20" s="181"/>
      <c r="AH20" s="181"/>
      <c r="AI20" s="181"/>
      <c r="AJ20" s="181"/>
      <c r="AK20" s="181"/>
      <c r="AL20" s="181"/>
      <c r="AM20" s="181"/>
      <c r="AN20" s="181"/>
      <c r="AO20" s="181"/>
      <c r="AP20" s="181"/>
      <c r="AQ20" s="181"/>
      <c r="AR20" s="182"/>
      <c r="AS20" s="112"/>
      <c r="AT20" s="112"/>
      <c r="AU20" s="140"/>
      <c r="AV20" s="183"/>
      <c r="AW20" s="140"/>
      <c r="AX20" s="113"/>
      <c r="AY20" s="126"/>
      <c r="AZ20" s="126"/>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row>
    <row r="21" spans="1:246" s="116" customFormat="1" ht="15" x14ac:dyDescent="0.25">
      <c r="A21" s="60"/>
      <c r="B21" s="62"/>
      <c r="C21" s="60"/>
      <c r="D21" s="165"/>
      <c r="E21" s="66"/>
      <c r="F21" s="66"/>
      <c r="G21" s="66"/>
      <c r="H21" s="66"/>
      <c r="I21" s="66"/>
      <c r="J21" s="66"/>
      <c r="K21" s="66"/>
      <c r="L21" s="66"/>
      <c r="M21" s="66"/>
      <c r="N21" s="60"/>
      <c r="O21" s="60"/>
      <c r="P21" s="60"/>
      <c r="Q21" s="64"/>
      <c r="R21" s="64"/>
      <c r="S21" s="64"/>
      <c r="T21" s="166"/>
      <c r="U21" s="166"/>
      <c r="V21" s="166"/>
      <c r="W21" s="166"/>
      <c r="X21" s="172"/>
      <c r="Y21" s="64"/>
      <c r="Z21" s="62"/>
      <c r="AA21" s="67"/>
      <c r="AB21" s="67"/>
      <c r="AC21" s="67"/>
      <c r="AD21" s="67"/>
      <c r="AE21" s="67"/>
      <c r="AF21" s="67"/>
      <c r="AG21" s="67"/>
      <c r="AH21" s="67"/>
      <c r="AI21" s="67"/>
      <c r="AJ21" s="67"/>
      <c r="AK21" s="67"/>
      <c r="AL21" s="67"/>
      <c r="AM21" s="67"/>
      <c r="AN21" s="67"/>
      <c r="AO21" s="67"/>
      <c r="AP21" s="67"/>
      <c r="AQ21" s="67"/>
      <c r="AR21" s="67"/>
      <c r="AS21" s="112"/>
      <c r="AT21" s="112"/>
      <c r="AU21" s="167"/>
      <c r="AV21" s="167"/>
      <c r="AW21" s="168"/>
      <c r="AX21" s="61"/>
      <c r="AY21" s="126"/>
      <c r="AZ21" s="126"/>
    </row>
    <row r="22" spans="1:246" s="116" customFormat="1" ht="15" customHeight="1" x14ac:dyDescent="0.25">
      <c r="A22" s="60"/>
      <c r="B22" s="62"/>
      <c r="C22" s="60"/>
      <c r="D22" s="165"/>
      <c r="E22" s="63"/>
      <c r="F22" s="66"/>
      <c r="G22" s="63"/>
      <c r="H22" s="63"/>
      <c r="I22" s="66"/>
      <c r="J22" s="66"/>
      <c r="K22" s="66"/>
      <c r="L22" s="66"/>
      <c r="M22" s="66"/>
      <c r="N22" s="60"/>
      <c r="O22" s="60"/>
      <c r="P22" s="60"/>
      <c r="Q22" s="64"/>
      <c r="R22" s="64"/>
      <c r="S22" s="64"/>
      <c r="T22" s="166"/>
      <c r="U22" s="166"/>
      <c r="V22" s="166"/>
      <c r="W22" s="166"/>
      <c r="X22" s="172"/>
      <c r="Y22" s="64"/>
      <c r="Z22" s="62"/>
      <c r="AA22" s="67"/>
      <c r="AB22" s="67"/>
      <c r="AC22" s="67"/>
      <c r="AD22" s="67"/>
      <c r="AE22" s="67"/>
      <c r="AF22" s="67"/>
      <c r="AG22" s="67"/>
      <c r="AH22" s="67"/>
      <c r="AI22" s="67"/>
      <c r="AJ22" s="67"/>
      <c r="AK22" s="67"/>
      <c r="AL22" s="67"/>
      <c r="AM22" s="67"/>
      <c r="AN22" s="67"/>
      <c r="AO22" s="67"/>
      <c r="AP22" s="67"/>
      <c r="AQ22" s="67"/>
      <c r="AR22" s="67"/>
      <c r="AS22" s="112"/>
      <c r="AT22" s="112"/>
      <c r="AU22" s="167"/>
      <c r="AV22" s="167"/>
      <c r="AW22" s="168"/>
      <c r="AX22" s="61"/>
      <c r="AY22" s="126"/>
      <c r="AZ22" s="126"/>
    </row>
    <row r="23" spans="1:246" ht="13.15" customHeight="1" x14ac:dyDescent="0.2">
      <c r="A23" s="61"/>
      <c r="B23" s="62"/>
      <c r="C23" s="100" t="s">
        <v>210</v>
      </c>
      <c r="D23" s="63"/>
      <c r="E23" s="66"/>
      <c r="F23" s="66"/>
      <c r="G23" s="66"/>
      <c r="H23" s="66"/>
      <c r="I23" s="66"/>
      <c r="J23" s="66"/>
      <c r="K23" s="66"/>
      <c r="L23" s="60"/>
      <c r="M23" s="66"/>
      <c r="N23" s="66"/>
      <c r="O23" s="66"/>
      <c r="P23" s="60"/>
      <c r="Q23" s="64"/>
      <c r="R23" s="104"/>
      <c r="S23" s="104"/>
      <c r="T23" s="62"/>
      <c r="U23" s="62"/>
      <c r="V23" s="62"/>
      <c r="W23" s="127"/>
      <c r="X23" s="62"/>
      <c r="Y23" s="62"/>
      <c r="Z23" s="69"/>
      <c r="AA23" s="69"/>
      <c r="AB23" s="69"/>
      <c r="AC23" s="69"/>
      <c r="AD23" s="69"/>
      <c r="AE23" s="69"/>
      <c r="AF23" s="69"/>
      <c r="AG23" s="69"/>
      <c r="AH23" s="69"/>
      <c r="AI23" s="69"/>
      <c r="AJ23" s="69"/>
      <c r="AK23" s="69"/>
      <c r="AL23" s="69"/>
      <c r="AM23" s="69"/>
      <c r="AN23" s="69"/>
      <c r="AO23" s="69"/>
      <c r="AP23" s="69"/>
      <c r="AQ23" s="69"/>
      <c r="AR23" s="69"/>
      <c r="AS23" s="130">
        <f>AS19+AS20</f>
        <v>0</v>
      </c>
      <c r="AT23" s="176">
        <f>AT19+AT20</f>
        <v>0</v>
      </c>
      <c r="AU23" s="105"/>
      <c r="AV23" s="106"/>
      <c r="AW23" s="61"/>
      <c r="AX23" s="61" t="s">
        <v>52</v>
      </c>
      <c r="AY23" s="109"/>
      <c r="AZ23" s="109"/>
      <c r="BA23" s="110"/>
      <c r="BB23" s="70"/>
      <c r="BC23" s="111"/>
      <c r="BD23" s="111"/>
      <c r="BE23" s="111"/>
      <c r="BF23" s="111"/>
      <c r="BG23" s="111"/>
      <c r="BH23" s="111"/>
      <c r="BI23" s="111"/>
      <c r="BJ23" s="111"/>
      <c r="BK23" s="111"/>
      <c r="BL23" s="111"/>
      <c r="BM23" s="111"/>
      <c r="BN23" s="111"/>
      <c r="BO23" s="111"/>
      <c r="BP23" s="111"/>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row>
    <row r="24" spans="1:246" ht="13.15" customHeight="1" x14ac:dyDescent="0.2">
      <c r="A24" s="61"/>
      <c r="B24" s="62"/>
      <c r="C24" s="100" t="s">
        <v>180</v>
      </c>
      <c r="D24" s="63"/>
      <c r="E24" s="66"/>
      <c r="F24" s="66"/>
      <c r="G24" s="66"/>
      <c r="H24" s="66"/>
      <c r="I24" s="66"/>
      <c r="J24" s="66"/>
      <c r="K24" s="66"/>
      <c r="L24" s="60"/>
      <c r="M24" s="66"/>
      <c r="N24" s="66"/>
      <c r="O24" s="66"/>
      <c r="P24" s="60"/>
      <c r="Q24" s="64"/>
      <c r="R24" s="104"/>
      <c r="S24" s="104"/>
      <c r="T24" s="62"/>
      <c r="U24" s="62"/>
      <c r="V24" s="62"/>
      <c r="W24" s="62"/>
      <c r="X24" s="62"/>
      <c r="Y24" s="62"/>
      <c r="Z24" s="69"/>
      <c r="AA24" s="69"/>
      <c r="AB24" s="69"/>
      <c r="AC24" s="69"/>
      <c r="AD24" s="69"/>
      <c r="AE24" s="69"/>
      <c r="AF24" s="69"/>
      <c r="AG24" s="69"/>
      <c r="AH24" s="69"/>
      <c r="AI24" s="69"/>
      <c r="AJ24" s="69"/>
      <c r="AK24" s="69"/>
      <c r="AL24" s="69"/>
      <c r="AM24" s="69"/>
      <c r="AN24" s="69"/>
      <c r="AO24" s="69"/>
      <c r="AP24" s="69"/>
      <c r="AQ24" s="69"/>
      <c r="AR24" s="69"/>
      <c r="AS24" s="99"/>
      <c r="AT24" s="99"/>
      <c r="AU24" s="105"/>
      <c r="AV24" s="106"/>
      <c r="AW24" s="61"/>
      <c r="AX24" s="61" t="s">
        <v>54</v>
      </c>
      <c r="AY24" s="109"/>
      <c r="AZ24" s="109"/>
      <c r="BA24" s="110"/>
      <c r="BB24" s="70"/>
      <c r="BC24" s="111"/>
      <c r="BD24" s="111"/>
      <c r="BE24" s="111"/>
      <c r="BF24" s="111"/>
      <c r="BG24" s="111"/>
      <c r="BH24" s="111"/>
      <c r="BI24" s="111"/>
      <c r="BJ24" s="111"/>
      <c r="BK24" s="111"/>
      <c r="BL24" s="111"/>
      <c r="BM24" s="111"/>
      <c r="BN24" s="111"/>
      <c r="BO24" s="111"/>
      <c r="BP24" s="111"/>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row>
    <row r="25" spans="1:246" x14ac:dyDescent="0.2">
      <c r="A25" s="61"/>
      <c r="B25" s="62"/>
      <c r="C25" s="100" t="s">
        <v>185</v>
      </c>
      <c r="D25" s="63"/>
      <c r="E25" s="66"/>
      <c r="F25" s="66"/>
      <c r="G25" s="66"/>
      <c r="H25" s="66"/>
      <c r="I25" s="66"/>
      <c r="J25" s="66"/>
      <c r="K25" s="66"/>
      <c r="L25" s="60"/>
      <c r="M25" s="66"/>
      <c r="N25" s="66"/>
      <c r="O25" s="66"/>
      <c r="P25" s="60"/>
      <c r="Q25" s="64"/>
      <c r="R25" s="104"/>
      <c r="S25" s="104"/>
      <c r="T25" s="62"/>
      <c r="U25" s="62"/>
      <c r="V25" s="62"/>
      <c r="W25" s="62"/>
      <c r="X25" s="62"/>
      <c r="Y25" s="62"/>
      <c r="Z25" s="69"/>
      <c r="AA25" s="69"/>
      <c r="AB25" s="69"/>
      <c r="AC25" s="69"/>
      <c r="AD25" s="69"/>
      <c r="AE25" s="69"/>
      <c r="AF25" s="69"/>
      <c r="AG25" s="69"/>
      <c r="AH25" s="69"/>
      <c r="AI25" s="69"/>
      <c r="AJ25" s="69"/>
      <c r="AK25" s="69"/>
      <c r="AL25" s="69"/>
      <c r="AM25" s="69"/>
      <c r="AN25" s="69"/>
      <c r="AO25" s="69"/>
      <c r="AP25" s="69"/>
      <c r="AQ25" s="69"/>
      <c r="AR25" s="69"/>
      <c r="AS25" s="99"/>
      <c r="AT25" s="99"/>
      <c r="AU25" s="105"/>
      <c r="AV25" s="106"/>
      <c r="AW25" s="61"/>
      <c r="AX25" s="61" t="s">
        <v>54</v>
      </c>
      <c r="AY25" s="109"/>
      <c r="AZ25" s="109"/>
      <c r="BA25" s="110"/>
      <c r="BB25" s="70"/>
      <c r="BC25" s="111"/>
      <c r="BD25" s="111"/>
      <c r="BE25" s="111"/>
      <c r="BF25" s="111"/>
      <c r="BG25" s="111"/>
      <c r="BH25" s="111"/>
      <c r="BI25" s="111"/>
      <c r="BJ25" s="111"/>
      <c r="BK25" s="111"/>
      <c r="BL25" s="111"/>
      <c r="BM25" s="111"/>
      <c r="BN25" s="111"/>
      <c r="BO25" s="111"/>
      <c r="BP25" s="111"/>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row>
    <row r="26" spans="1:246" ht="13.15" customHeight="1" x14ac:dyDescent="0.2">
      <c r="A26" s="61"/>
      <c r="B26" s="62"/>
      <c r="C26" s="100" t="s">
        <v>211</v>
      </c>
      <c r="D26" s="63"/>
      <c r="E26" s="66"/>
      <c r="F26" s="66"/>
      <c r="G26" s="66"/>
      <c r="H26" s="66"/>
      <c r="I26" s="66"/>
      <c r="J26" s="66"/>
      <c r="K26" s="66"/>
      <c r="L26" s="60"/>
      <c r="M26" s="66"/>
      <c r="N26" s="66"/>
      <c r="O26" s="66"/>
      <c r="P26" s="60"/>
      <c r="Q26" s="64"/>
      <c r="R26" s="104"/>
      <c r="S26" s="104"/>
      <c r="T26" s="101"/>
      <c r="U26" s="67"/>
      <c r="V26" s="67"/>
      <c r="W26" s="104"/>
      <c r="X26" s="104"/>
      <c r="Y26" s="69"/>
      <c r="Z26" s="69"/>
      <c r="AA26" s="61"/>
      <c r="AB26" s="61"/>
      <c r="AC26" s="61"/>
      <c r="AD26" s="61"/>
      <c r="AE26" s="61"/>
      <c r="AF26" s="61"/>
      <c r="AG26" s="69"/>
      <c r="AH26" s="69"/>
      <c r="AI26" s="69"/>
      <c r="AJ26" s="69"/>
      <c r="AK26" s="69"/>
      <c r="AL26" s="69"/>
      <c r="AM26" s="69"/>
      <c r="AN26" s="69"/>
      <c r="AO26" s="69"/>
      <c r="AP26" s="69"/>
      <c r="AQ26" s="69"/>
      <c r="AR26" s="69"/>
      <c r="AS26" s="115" t="e">
        <f>SUM(#REF!)</f>
        <v>#REF!</v>
      </c>
      <c r="AT26" s="115" t="e">
        <f>SUM(#REF!)</f>
        <v>#REF!</v>
      </c>
      <c r="AU26" s="69"/>
      <c r="AV26" s="69"/>
      <c r="AW26" s="69"/>
      <c r="AX26" s="61" t="s">
        <v>54</v>
      </c>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row>
    <row r="27" spans="1:246" ht="12.75" customHeight="1" x14ac:dyDescent="0.2">
      <c r="A27" s="61"/>
      <c r="B27" s="62"/>
      <c r="C27" s="100" t="s">
        <v>207</v>
      </c>
      <c r="D27" s="63"/>
      <c r="E27" s="66"/>
      <c r="F27" s="66"/>
      <c r="G27" s="66"/>
      <c r="H27" s="66"/>
      <c r="I27" s="66"/>
      <c r="J27" s="66"/>
      <c r="K27" s="66"/>
      <c r="L27" s="60"/>
      <c r="M27" s="66"/>
      <c r="N27" s="66"/>
      <c r="O27" s="66"/>
      <c r="P27" s="60"/>
      <c r="Q27" s="64"/>
      <c r="R27" s="104"/>
      <c r="S27" s="104"/>
      <c r="T27" s="101"/>
      <c r="U27" s="67"/>
      <c r="V27" s="67"/>
      <c r="W27" s="104"/>
      <c r="X27" s="104"/>
      <c r="Y27" s="69"/>
      <c r="Z27" s="69"/>
      <c r="AA27" s="61"/>
      <c r="AB27" s="61"/>
      <c r="AC27" s="61"/>
      <c r="AD27" s="61"/>
      <c r="AE27" s="61"/>
      <c r="AF27" s="61"/>
      <c r="AG27" s="69"/>
      <c r="AH27" s="69"/>
      <c r="AI27" s="69"/>
      <c r="AJ27" s="69"/>
      <c r="AK27" s="69"/>
      <c r="AL27" s="69"/>
      <c r="AM27" s="69"/>
      <c r="AN27" s="69"/>
      <c r="AO27" s="69"/>
      <c r="AP27" s="69"/>
      <c r="AQ27" s="69"/>
      <c r="AR27" s="69"/>
      <c r="AS27" s="69"/>
      <c r="AT27" s="69"/>
      <c r="AU27" s="69"/>
      <c r="AV27" s="69"/>
      <c r="AW27" s="69"/>
      <c r="AX27" s="61" t="s">
        <v>54</v>
      </c>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row>
    <row r="28" spans="1:246" s="129" customFormat="1" ht="15" customHeight="1" x14ac:dyDescent="0.2">
      <c r="A28" s="113"/>
      <c r="B28" s="127"/>
      <c r="C28" s="113"/>
      <c r="D28" s="140"/>
      <c r="E28" s="118"/>
      <c r="F28" s="118"/>
      <c r="G28" s="118"/>
      <c r="H28" s="118"/>
      <c r="I28" s="118"/>
      <c r="J28" s="118"/>
      <c r="K28" s="118"/>
      <c r="L28" s="113"/>
      <c r="M28" s="118"/>
      <c r="N28" s="118"/>
      <c r="O28" s="118"/>
      <c r="P28" s="113"/>
      <c r="Q28" s="138"/>
      <c r="R28" s="135"/>
      <c r="S28" s="135"/>
      <c r="T28" s="136"/>
      <c r="U28" s="112"/>
      <c r="V28" s="138"/>
      <c r="W28" s="138"/>
      <c r="X28" s="135"/>
      <c r="Y28" s="127"/>
      <c r="Z28" s="127"/>
      <c r="AA28" s="127"/>
      <c r="AB28" s="127"/>
      <c r="AC28" s="127"/>
      <c r="AD28" s="127"/>
      <c r="AE28" s="127"/>
      <c r="AF28" s="127"/>
      <c r="AG28" s="127"/>
      <c r="AH28" s="127"/>
      <c r="AI28" s="127"/>
      <c r="AJ28" s="127"/>
      <c r="AK28" s="127"/>
      <c r="AL28" s="127"/>
      <c r="AM28" s="127"/>
      <c r="AN28" s="127"/>
      <c r="AO28" s="127"/>
      <c r="AP28" s="127"/>
      <c r="AQ28" s="127"/>
      <c r="AR28" s="127"/>
      <c r="AS28" s="112"/>
      <c r="AT28" s="112"/>
      <c r="AU28" s="137"/>
      <c r="AV28" s="179"/>
      <c r="AW28" s="113"/>
      <c r="AX28" s="113"/>
      <c r="AY28" s="126"/>
      <c r="AZ28" s="126"/>
      <c r="BA28" s="128"/>
      <c r="BB28" s="128"/>
      <c r="BC28" s="128"/>
      <c r="BD28" s="128"/>
    </row>
    <row r="29" spans="1:246" ht="13.15" customHeight="1" x14ac:dyDescent="0.2">
      <c r="A29" s="61"/>
      <c r="B29" s="62"/>
      <c r="C29" s="100" t="s">
        <v>212</v>
      </c>
      <c r="D29" s="63"/>
      <c r="E29" s="66"/>
      <c r="F29" s="66"/>
      <c r="G29" s="66"/>
      <c r="H29" s="66"/>
      <c r="I29" s="66"/>
      <c r="J29" s="66"/>
      <c r="K29" s="66"/>
      <c r="L29" s="60"/>
      <c r="M29" s="66"/>
      <c r="N29" s="66"/>
      <c r="O29" s="66"/>
      <c r="P29" s="60"/>
      <c r="Q29" s="64"/>
      <c r="R29" s="104"/>
      <c r="S29" s="104"/>
      <c r="T29" s="101"/>
      <c r="U29" s="67"/>
      <c r="V29" s="67"/>
      <c r="W29" s="104"/>
      <c r="X29" s="104"/>
      <c r="Y29" s="69"/>
      <c r="Z29" s="69"/>
      <c r="AA29" s="69"/>
      <c r="AB29" s="69"/>
      <c r="AC29" s="69"/>
      <c r="AD29" s="69"/>
      <c r="AE29" s="69"/>
      <c r="AF29" s="69"/>
      <c r="AG29" s="69"/>
      <c r="AH29" s="69"/>
      <c r="AI29" s="69"/>
      <c r="AJ29" s="69"/>
      <c r="AK29" s="69"/>
      <c r="AL29" s="69"/>
      <c r="AM29" s="69"/>
      <c r="AN29" s="69"/>
      <c r="AO29" s="69"/>
      <c r="AP29" s="69"/>
      <c r="AQ29" s="69"/>
      <c r="AR29" s="69"/>
      <c r="AS29" s="99">
        <f>SUM(AS28:AS28)</f>
        <v>0</v>
      </c>
      <c r="AT29" s="99">
        <f>SUM(AT28:AT28)</f>
        <v>0</v>
      </c>
      <c r="AU29" s="105"/>
      <c r="AV29" s="106"/>
      <c r="AW29" s="61"/>
      <c r="AX29" s="61" t="s">
        <v>54</v>
      </c>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row>
    <row r="30" spans="1:246" ht="13.15" customHeight="1" x14ac:dyDescent="0.2">
      <c r="A30" s="70"/>
      <c r="B30" s="71"/>
      <c r="C30" s="72"/>
      <c r="D30" s="73"/>
      <c r="E30" s="74"/>
      <c r="F30" s="74"/>
      <c r="G30" s="74"/>
      <c r="H30" s="74"/>
      <c r="I30" s="74"/>
      <c r="J30" s="74"/>
      <c r="K30" s="74"/>
      <c r="L30" s="51"/>
      <c r="M30" s="74"/>
      <c r="N30" s="74"/>
      <c r="O30" s="74"/>
      <c r="P30" s="51"/>
      <c r="Q30" s="75"/>
      <c r="R30" s="76"/>
      <c r="S30" s="76"/>
      <c r="T30" s="77"/>
      <c r="U30" s="78"/>
      <c r="V30" s="78"/>
      <c r="W30" s="76"/>
      <c r="X30" s="76"/>
      <c r="Y30" s="79"/>
      <c r="Z30" s="79"/>
      <c r="AA30" s="79"/>
      <c r="AB30" s="79"/>
      <c r="AC30" s="79"/>
      <c r="AD30" s="79"/>
      <c r="AE30" s="79"/>
      <c r="AF30" s="79"/>
      <c r="AG30" s="79"/>
      <c r="AH30" s="79"/>
      <c r="AI30" s="79"/>
      <c r="AJ30" s="79"/>
      <c r="AK30" s="79"/>
      <c r="AL30" s="79"/>
      <c r="AM30" s="79"/>
      <c r="AN30" s="79"/>
      <c r="AO30" s="79"/>
      <c r="AP30" s="79"/>
      <c r="AQ30" s="79"/>
      <c r="AR30" s="79"/>
      <c r="AS30" s="80"/>
      <c r="AT30" s="80"/>
      <c r="AU30" s="81"/>
      <c r="AV30" s="82"/>
      <c r="AW30" s="70"/>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row>
    <row r="31" spans="1:246" ht="13.15" customHeight="1" x14ac:dyDescent="0.2">
      <c r="A31" s="70"/>
      <c r="B31" s="71"/>
      <c r="C31" s="72"/>
      <c r="D31" s="73"/>
      <c r="E31" s="74"/>
      <c r="F31" s="74"/>
      <c r="G31" s="74"/>
      <c r="H31" s="74"/>
      <c r="I31" s="74"/>
      <c r="J31" s="74"/>
      <c r="K31" s="74"/>
      <c r="L31" s="51"/>
      <c r="M31" s="74"/>
      <c r="N31" s="74"/>
      <c r="O31" s="74"/>
      <c r="P31" s="51"/>
      <c r="Q31" s="75"/>
      <c r="R31" s="76"/>
      <c r="S31" s="76"/>
      <c r="T31" s="77"/>
      <c r="U31" s="78"/>
      <c r="V31" s="78"/>
      <c r="W31" s="76"/>
      <c r="X31" s="76"/>
      <c r="Y31" s="79"/>
      <c r="Z31" s="79"/>
      <c r="AA31" s="79"/>
      <c r="AB31" s="79"/>
      <c r="AC31" s="79"/>
      <c r="AD31" s="79"/>
      <c r="AE31" s="79"/>
      <c r="AF31" s="79"/>
      <c r="AG31" s="79"/>
      <c r="AH31" s="79"/>
      <c r="AI31" s="79"/>
      <c r="AJ31" s="79"/>
      <c r="AK31" s="79"/>
      <c r="AL31" s="79"/>
      <c r="AM31" s="79"/>
      <c r="AN31" s="79"/>
      <c r="AO31" s="79"/>
      <c r="AP31" s="79"/>
      <c r="AQ31" s="79"/>
      <c r="AR31" s="79"/>
      <c r="AS31" s="80"/>
      <c r="AT31" s="80"/>
      <c r="AU31" s="81"/>
      <c r="AV31" s="82"/>
      <c r="AW31" s="70"/>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row>
    <row r="33" spans="1:228" ht="13.15" customHeight="1" x14ac:dyDescent="0.2">
      <c r="A33" s="70"/>
      <c r="B33" s="71"/>
      <c r="C33" s="72"/>
      <c r="D33" s="73"/>
      <c r="E33" s="74"/>
      <c r="F33" s="74"/>
      <c r="G33" s="74"/>
      <c r="H33" s="74"/>
      <c r="I33" s="74"/>
      <c r="J33" s="74"/>
      <c r="K33" s="74"/>
      <c r="L33" s="51"/>
      <c r="M33" s="74"/>
      <c r="N33" s="74"/>
      <c r="O33" s="74"/>
      <c r="P33" s="51"/>
      <c r="Q33" s="75"/>
      <c r="R33" s="76"/>
      <c r="S33" s="76"/>
      <c r="T33" s="77"/>
      <c r="U33" s="78"/>
      <c r="V33" s="78"/>
      <c r="W33" s="76"/>
      <c r="X33" s="76"/>
      <c r="Y33" s="79"/>
      <c r="Z33" s="79"/>
      <c r="AA33" s="79"/>
      <c r="AB33" s="79"/>
      <c r="AC33" s="79"/>
      <c r="AD33" s="79"/>
      <c r="AE33" s="79"/>
      <c r="AF33" s="79"/>
      <c r="AG33" s="79"/>
      <c r="AH33" s="79"/>
      <c r="AI33" s="79"/>
      <c r="AJ33" s="79"/>
      <c r="AK33" s="79"/>
      <c r="AL33" s="79"/>
      <c r="AM33" s="79"/>
      <c r="AN33" s="79"/>
      <c r="AO33" s="79"/>
      <c r="AP33" s="79"/>
      <c r="AQ33" s="79"/>
      <c r="AR33" s="79"/>
      <c r="AS33" s="80"/>
      <c r="AT33" s="80"/>
      <c r="AU33" s="81"/>
      <c r="AV33" s="82"/>
      <c r="AW33" s="70"/>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row>
    <row r="35" spans="1:228" ht="13.15" customHeight="1" x14ac:dyDescent="0.2">
      <c r="A35" s="70"/>
      <c r="B35" s="71"/>
      <c r="C35" s="72"/>
      <c r="D35" s="73"/>
      <c r="E35" s="74"/>
      <c r="F35" s="74"/>
      <c r="G35" s="74"/>
      <c r="H35" s="74"/>
      <c r="I35" s="74"/>
      <c r="J35" s="74"/>
      <c r="K35" s="74"/>
      <c r="L35" s="51"/>
      <c r="M35" s="74"/>
      <c r="N35" s="74"/>
      <c r="O35" s="74"/>
      <c r="P35" s="51"/>
      <c r="Q35" s="75"/>
      <c r="R35" s="76"/>
      <c r="S35" s="76"/>
      <c r="T35" s="77"/>
      <c r="U35" s="78"/>
      <c r="V35" s="78"/>
      <c r="W35" s="76"/>
      <c r="X35" s="76"/>
      <c r="Y35" s="79"/>
      <c r="Z35" s="79"/>
      <c r="AA35" s="79"/>
      <c r="AB35" s="79"/>
      <c r="AC35" s="79"/>
      <c r="AD35" s="79"/>
      <c r="AE35" s="79"/>
      <c r="AF35" s="79"/>
      <c r="AG35" s="79"/>
      <c r="AH35" s="79"/>
      <c r="AI35" s="79"/>
      <c r="AJ35" s="79"/>
      <c r="AK35" s="79"/>
      <c r="AL35" s="79"/>
      <c r="AM35" s="79"/>
      <c r="AN35" s="79"/>
      <c r="AO35" s="79"/>
      <c r="AP35" s="79"/>
      <c r="AQ35" s="79"/>
      <c r="AR35" s="79"/>
      <c r="AS35" s="80"/>
      <c r="AT35" s="80"/>
      <c r="AU35" s="81"/>
      <c r="AV35" s="82"/>
      <c r="AW35" s="70"/>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row>
    <row r="37" spans="1:228" ht="13.15" customHeight="1" x14ac:dyDescent="0.2">
      <c r="A37" s="70"/>
      <c r="B37" s="71"/>
      <c r="C37" s="72"/>
      <c r="D37" s="73"/>
      <c r="E37" s="74"/>
      <c r="F37" s="74"/>
      <c r="G37" s="74"/>
      <c r="H37" s="74"/>
      <c r="I37" s="74"/>
      <c r="J37" s="74"/>
      <c r="K37" s="74"/>
      <c r="L37" s="51"/>
      <c r="M37" s="74"/>
      <c r="N37" s="74"/>
      <c r="O37" s="74"/>
      <c r="P37" s="51"/>
      <c r="Q37" s="75"/>
      <c r="R37" s="76"/>
      <c r="S37" s="76"/>
      <c r="T37" s="77"/>
      <c r="U37" s="78"/>
      <c r="V37" s="78"/>
      <c r="W37" s="76"/>
      <c r="X37" s="76"/>
      <c r="Y37" s="79"/>
      <c r="Z37" s="79"/>
      <c r="AA37" s="79"/>
      <c r="AB37" s="79"/>
      <c r="AC37" s="79"/>
      <c r="AD37" s="79"/>
      <c r="AE37" s="79"/>
      <c r="AF37" s="79"/>
      <c r="AG37" s="79"/>
      <c r="AH37" s="79"/>
      <c r="AI37" s="79"/>
      <c r="AJ37" s="79"/>
      <c r="AK37" s="79"/>
      <c r="AL37" s="79"/>
      <c r="AM37" s="79"/>
      <c r="AN37" s="79"/>
      <c r="AO37" s="79"/>
      <c r="AP37" s="79"/>
      <c r="AQ37" s="79"/>
      <c r="AR37" s="79"/>
      <c r="AS37" s="80"/>
      <c r="AT37" s="80"/>
      <c r="AU37" s="81"/>
      <c r="AV37" s="82"/>
      <c r="AW37" s="70"/>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row>
    <row r="39" spans="1:228" ht="13.15" customHeight="1" x14ac:dyDescent="0.2">
      <c r="A39" s="70"/>
      <c r="B39" s="71"/>
      <c r="C39" s="72"/>
      <c r="D39" s="73"/>
      <c r="E39" s="74"/>
      <c r="F39" s="74"/>
      <c r="G39" s="74"/>
      <c r="H39" s="74"/>
      <c r="I39" s="74"/>
      <c r="J39" s="74"/>
      <c r="K39" s="74"/>
      <c r="L39" s="51"/>
      <c r="M39" s="74"/>
      <c r="N39" s="74"/>
      <c r="O39" s="74"/>
      <c r="P39" s="51"/>
      <c r="Q39" s="75"/>
      <c r="R39" s="76"/>
      <c r="S39" s="76"/>
      <c r="T39" s="77"/>
      <c r="U39" s="78"/>
      <c r="V39" s="78"/>
      <c r="W39" s="76"/>
      <c r="X39" s="76"/>
      <c r="Y39" s="79"/>
      <c r="Z39" s="79"/>
      <c r="AA39" s="79"/>
      <c r="AB39" s="79"/>
      <c r="AC39" s="79"/>
      <c r="AD39" s="79"/>
      <c r="AE39" s="79"/>
      <c r="AF39" s="79"/>
      <c r="AG39" s="79"/>
      <c r="AH39" s="79"/>
      <c r="AI39" s="79"/>
      <c r="AJ39" s="79"/>
      <c r="AK39" s="79"/>
      <c r="AL39" s="79"/>
      <c r="AM39" s="79"/>
      <c r="AN39" s="79"/>
      <c r="AO39" s="79"/>
      <c r="AP39" s="79"/>
      <c r="AQ39" s="79"/>
      <c r="AR39" s="79"/>
      <c r="AS39" s="80"/>
      <c r="AT39" s="80"/>
      <c r="AU39" s="81"/>
      <c r="AV39" s="82"/>
      <c r="AW39" s="70"/>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row>
    <row r="41" spans="1:228" ht="13.15" customHeight="1" x14ac:dyDescent="0.2">
      <c r="A41" s="70"/>
      <c r="B41" s="71"/>
      <c r="C41" s="72"/>
      <c r="D41" s="73"/>
      <c r="E41" s="74"/>
      <c r="F41" s="74"/>
      <c r="G41" s="74"/>
      <c r="H41" s="74"/>
      <c r="I41" s="74"/>
      <c r="J41" s="74"/>
      <c r="K41" s="74"/>
      <c r="L41" s="51"/>
      <c r="M41" s="74"/>
      <c r="N41" s="74"/>
      <c r="O41" s="74"/>
      <c r="P41" s="51"/>
      <c r="Q41" s="75"/>
      <c r="R41" s="76"/>
      <c r="S41" s="76"/>
      <c r="T41" s="77"/>
      <c r="U41" s="78"/>
      <c r="V41" s="78"/>
      <c r="W41" s="76"/>
      <c r="X41" s="76"/>
      <c r="Y41" s="79"/>
      <c r="Z41" s="79"/>
      <c r="AA41" s="79"/>
      <c r="AB41" s="79"/>
      <c r="AC41" s="79"/>
      <c r="AD41" s="79"/>
      <c r="AE41" s="79"/>
      <c r="AF41" s="79"/>
      <c r="AG41" s="79"/>
      <c r="AH41" s="79"/>
      <c r="AI41" s="79"/>
      <c r="AJ41" s="79"/>
      <c r="AK41" s="79"/>
      <c r="AL41" s="79"/>
      <c r="AM41" s="79"/>
      <c r="AN41" s="79"/>
      <c r="AO41" s="79"/>
      <c r="AP41" s="79"/>
      <c r="AQ41" s="79"/>
      <c r="AR41" s="79"/>
      <c r="AS41" s="80"/>
      <c r="AT41" s="80"/>
      <c r="AU41" s="81"/>
      <c r="AV41" s="82"/>
      <c r="AW41" s="70"/>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row>
    <row r="43" spans="1:228" s="37" customFormat="1" x14ac:dyDescent="0.2">
      <c r="A43" s="83"/>
      <c r="C43" s="83"/>
      <c r="D43" s="46" t="s">
        <v>213</v>
      </c>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4"/>
      <c r="AT43" s="84"/>
      <c r="AU43" s="83"/>
      <c r="AV43" s="84"/>
      <c r="AW43" s="83"/>
      <c r="AX43" s="43"/>
      <c r="AY43" s="85"/>
      <c r="AZ43" s="85"/>
      <c r="BA43" s="86"/>
    </row>
    <row r="44" spans="1:228" s="37" customFormat="1" x14ac:dyDescent="0.2">
      <c r="A44" s="83"/>
      <c r="C44" s="46"/>
      <c r="D44" s="46" t="s">
        <v>55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87"/>
      <c r="AT44" s="87"/>
      <c r="AU44" s="46"/>
      <c r="AV44" s="87"/>
      <c r="AW44" s="46"/>
      <c r="AX44" s="43"/>
      <c r="AY44" s="85"/>
      <c r="AZ44" s="85"/>
      <c r="BA44" s="86"/>
    </row>
    <row r="45" spans="1:228" s="37" customFormat="1" x14ac:dyDescent="0.2">
      <c r="A45" s="83"/>
      <c r="C45" s="46"/>
      <c r="D45" s="46" t="s">
        <v>56</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36"/>
      <c r="AT45" s="36"/>
      <c r="AU45" s="46"/>
      <c r="AV45" s="36"/>
      <c r="AW45" s="46"/>
      <c r="AX45" s="43"/>
      <c r="AY45" s="85"/>
      <c r="AZ45" s="85"/>
      <c r="BA45" s="86"/>
    </row>
    <row r="46" spans="1:228" s="37" customFormat="1" x14ac:dyDescent="0.2">
      <c r="A46" s="83"/>
      <c r="C46" s="46"/>
      <c r="D46" s="46" t="s">
        <v>57</v>
      </c>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36"/>
      <c r="AT46" s="36"/>
      <c r="AU46" s="46"/>
      <c r="AV46" s="36"/>
      <c r="AW46" s="68"/>
      <c r="AX46" s="43"/>
      <c r="AY46" s="85"/>
      <c r="AZ46" s="85"/>
      <c r="BA46" s="86"/>
    </row>
    <row r="47" spans="1:228" s="37" customFormat="1" x14ac:dyDescent="0.2">
      <c r="A47" s="83"/>
      <c r="C47" s="46"/>
      <c r="D47" s="46" t="s">
        <v>58</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36"/>
      <c r="AT47" s="36"/>
      <c r="AU47" s="46"/>
      <c r="AV47" s="36"/>
      <c r="AW47" s="46"/>
      <c r="AX47" s="43"/>
      <c r="AY47" s="85"/>
      <c r="AZ47" s="85"/>
      <c r="BA47" s="86"/>
    </row>
    <row r="48" spans="1:228" s="37" customFormat="1" x14ac:dyDescent="0.2">
      <c r="A48" s="83"/>
      <c r="C48" s="46">
        <v>1</v>
      </c>
      <c r="D48" s="46" t="s">
        <v>59</v>
      </c>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36" t="s">
        <v>53</v>
      </c>
      <c r="AT48" s="36"/>
      <c r="AU48" s="46"/>
      <c r="AV48" s="36"/>
      <c r="AW48" s="46"/>
      <c r="AX48" s="43"/>
      <c r="AY48" s="85"/>
      <c r="AZ48" s="85"/>
      <c r="BA48" s="86"/>
    </row>
    <row r="49" spans="1:53" s="37" customFormat="1" x14ac:dyDescent="0.2">
      <c r="A49" s="83"/>
      <c r="C49" s="46"/>
      <c r="D49" s="46" t="s">
        <v>60</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36"/>
      <c r="AT49" s="36"/>
      <c r="AU49" s="46"/>
      <c r="AV49" s="36"/>
      <c r="AW49" s="46"/>
      <c r="AX49" s="43"/>
      <c r="AY49" s="85"/>
      <c r="AZ49" s="85"/>
      <c r="BA49" s="86"/>
    </row>
    <row r="50" spans="1:53" s="37" customFormat="1" x14ac:dyDescent="0.2">
      <c r="A50" s="83"/>
      <c r="C50" s="46"/>
      <c r="D50" s="46" t="s">
        <v>61</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36"/>
      <c r="AT50" s="36"/>
      <c r="AU50" s="46"/>
      <c r="AV50" s="36"/>
      <c r="AW50" s="46"/>
      <c r="AX50" s="43"/>
      <c r="AY50" s="85"/>
      <c r="AZ50" s="85"/>
      <c r="BA50" s="86"/>
    </row>
    <row r="51" spans="1:53" s="37" customFormat="1" x14ac:dyDescent="0.2">
      <c r="A51" s="83"/>
      <c r="C51" s="46"/>
      <c r="D51" s="46" t="s">
        <v>62</v>
      </c>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36"/>
      <c r="AT51" s="36"/>
      <c r="AU51" s="46"/>
      <c r="AV51" s="36"/>
      <c r="AW51" s="46"/>
      <c r="AX51" s="43"/>
      <c r="AY51" s="85"/>
      <c r="AZ51" s="85"/>
      <c r="BA51" s="86"/>
    </row>
    <row r="52" spans="1:53" s="37" customFormat="1" x14ac:dyDescent="0.2">
      <c r="A52" s="83"/>
      <c r="C52" s="46"/>
      <c r="D52" s="46" t="s">
        <v>63</v>
      </c>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36"/>
      <c r="AT52" s="36"/>
      <c r="AU52" s="46"/>
      <c r="AV52" s="36"/>
      <c r="AW52" s="46"/>
      <c r="AX52" s="43"/>
      <c r="AY52" s="85"/>
      <c r="AZ52" s="85"/>
      <c r="BA52" s="86"/>
    </row>
    <row r="53" spans="1:53" s="37" customFormat="1" x14ac:dyDescent="0.2">
      <c r="A53" s="83"/>
      <c r="C53" s="46"/>
      <c r="D53" s="46" t="s">
        <v>64</v>
      </c>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36"/>
      <c r="AT53" s="36"/>
      <c r="AU53" s="46"/>
      <c r="AV53" s="36"/>
      <c r="AW53" s="46"/>
      <c r="AX53" s="43"/>
      <c r="AY53" s="85"/>
      <c r="AZ53" s="85"/>
      <c r="BA53" s="86"/>
    </row>
    <row r="54" spans="1:53" s="37" customFormat="1" x14ac:dyDescent="0.2">
      <c r="A54" s="83"/>
      <c r="C54" s="46"/>
      <c r="D54" s="46" t="s">
        <v>65</v>
      </c>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36"/>
      <c r="AT54" s="36"/>
      <c r="AU54" s="46"/>
      <c r="AV54" s="36"/>
      <c r="AW54" s="46"/>
      <c r="AX54" s="43"/>
      <c r="AY54" s="85"/>
      <c r="AZ54" s="85"/>
      <c r="BA54" s="86"/>
    </row>
    <row r="55" spans="1:53" s="37" customFormat="1" x14ac:dyDescent="0.2">
      <c r="A55" s="83"/>
      <c r="C55" s="46"/>
      <c r="D55" s="46" t="s">
        <v>66</v>
      </c>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36"/>
      <c r="AT55" s="36"/>
      <c r="AU55" s="46"/>
      <c r="AV55" s="36"/>
      <c r="AW55" s="46"/>
      <c r="AX55" s="43"/>
      <c r="AY55" s="85"/>
      <c r="AZ55" s="85"/>
      <c r="BA55" s="86"/>
    </row>
    <row r="56" spans="1:53" s="37" customFormat="1" x14ac:dyDescent="0.2">
      <c r="A56" s="83"/>
      <c r="C56" s="46"/>
      <c r="D56" s="46" t="s">
        <v>67</v>
      </c>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36"/>
      <c r="AT56" s="36"/>
      <c r="AU56" s="46"/>
      <c r="AV56" s="36"/>
      <c r="AW56" s="46"/>
      <c r="AX56" s="43"/>
      <c r="AY56" s="85"/>
      <c r="AZ56" s="85"/>
      <c r="BA56" s="86"/>
    </row>
    <row r="57" spans="1:53" s="37" customFormat="1" x14ac:dyDescent="0.2">
      <c r="A57" s="83"/>
      <c r="C57" s="46"/>
      <c r="D57" s="46" t="s">
        <v>68</v>
      </c>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36"/>
      <c r="AT57" s="36"/>
      <c r="AU57" s="46"/>
      <c r="AV57" s="36"/>
      <c r="AW57" s="46"/>
      <c r="AX57" s="43"/>
      <c r="AY57" s="85"/>
      <c r="AZ57" s="85"/>
      <c r="BA57" s="86"/>
    </row>
    <row r="58" spans="1:53" s="37" customFormat="1" x14ac:dyDescent="0.2">
      <c r="A58" s="83"/>
      <c r="C58" s="46"/>
      <c r="D58" s="46" t="s">
        <v>69</v>
      </c>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36"/>
      <c r="AT58" s="36"/>
      <c r="AU58" s="46"/>
      <c r="AV58" s="36"/>
      <c r="AW58" s="46"/>
      <c r="AX58" s="43"/>
      <c r="AY58" s="85"/>
      <c r="AZ58" s="85"/>
      <c r="BA58" s="86"/>
    </row>
    <row r="59" spans="1:53" s="37" customFormat="1" x14ac:dyDescent="0.2">
      <c r="A59" s="83"/>
      <c r="C59" s="46"/>
      <c r="D59" s="46" t="s">
        <v>70</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36"/>
      <c r="AT59" s="36"/>
      <c r="AU59" s="46"/>
      <c r="AV59" s="36"/>
      <c r="AW59" s="46"/>
      <c r="AX59" s="43"/>
      <c r="AY59" s="85"/>
      <c r="AZ59" s="85"/>
      <c r="BA59" s="86"/>
    </row>
    <row r="60" spans="1:53" s="37" customFormat="1" x14ac:dyDescent="0.2">
      <c r="A60" s="83"/>
      <c r="C60" s="46"/>
      <c r="D60" s="46" t="s">
        <v>71</v>
      </c>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36"/>
      <c r="AT60" s="36"/>
      <c r="AU60" s="46"/>
      <c r="AV60" s="36"/>
      <c r="AW60" s="46"/>
      <c r="AX60" s="43"/>
      <c r="AY60" s="85"/>
      <c r="AZ60" s="85"/>
      <c r="BA60" s="86"/>
    </row>
    <row r="61" spans="1:53" s="37" customFormat="1" x14ac:dyDescent="0.2">
      <c r="A61" s="83"/>
      <c r="C61" s="46"/>
      <c r="D61" s="46" t="s">
        <v>72</v>
      </c>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36"/>
      <c r="AT61" s="36"/>
      <c r="AU61" s="46"/>
      <c r="AV61" s="36"/>
      <c r="AW61" s="46"/>
      <c r="AX61" s="43"/>
      <c r="AY61" s="85"/>
      <c r="AZ61" s="85"/>
      <c r="BA61" s="86"/>
    </row>
    <row r="62" spans="1:53" s="37" customFormat="1" x14ac:dyDescent="0.2">
      <c r="A62" s="83"/>
      <c r="C62" s="46">
        <v>2</v>
      </c>
      <c r="D62" s="46" t="s">
        <v>73</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36"/>
      <c r="AT62" s="36"/>
      <c r="AU62" s="46"/>
      <c r="AV62" s="36"/>
      <c r="AW62" s="46"/>
      <c r="AX62" s="43"/>
      <c r="AY62" s="85"/>
      <c r="AZ62" s="85"/>
      <c r="BA62" s="86"/>
    </row>
    <row r="63" spans="1:53" s="37" customFormat="1" x14ac:dyDescent="0.2">
      <c r="A63" s="83"/>
      <c r="C63" s="46">
        <v>3</v>
      </c>
      <c r="D63" s="46" t="s">
        <v>74</v>
      </c>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36"/>
      <c r="AT63" s="36"/>
      <c r="AU63" s="46"/>
      <c r="AV63" s="36"/>
      <c r="AW63" s="46"/>
      <c r="AX63" s="43"/>
      <c r="AY63" s="85"/>
      <c r="AZ63" s="85"/>
      <c r="BA63" s="86"/>
    </row>
    <row r="64" spans="1:53" s="37" customFormat="1" x14ac:dyDescent="0.2">
      <c r="A64" s="83"/>
      <c r="C64" s="46">
        <v>4</v>
      </c>
      <c r="D64" s="46" t="s">
        <v>75</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36"/>
      <c r="AT64" s="36"/>
      <c r="AU64" s="46"/>
      <c r="AV64" s="36"/>
      <c r="AW64" s="46"/>
      <c r="AX64" s="43"/>
      <c r="AY64" s="85"/>
      <c r="AZ64" s="85"/>
      <c r="BA64" s="86"/>
    </row>
    <row r="65" spans="1:53" s="37" customFormat="1" x14ac:dyDescent="0.2">
      <c r="A65" s="83"/>
      <c r="C65" s="46">
        <v>5</v>
      </c>
      <c r="D65" s="46" t="s">
        <v>76</v>
      </c>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36"/>
      <c r="AT65" s="36"/>
      <c r="AU65" s="46"/>
      <c r="AV65" s="36"/>
      <c r="AW65" s="46"/>
      <c r="AX65" s="43"/>
      <c r="AY65" s="85"/>
      <c r="AZ65" s="85"/>
      <c r="BA65" s="86"/>
    </row>
    <row r="66" spans="1:53" s="37" customFormat="1" x14ac:dyDescent="0.2">
      <c r="A66" s="83"/>
      <c r="C66" s="46">
        <v>6</v>
      </c>
      <c r="D66" s="46" t="s">
        <v>77</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36"/>
      <c r="AT66" s="36"/>
      <c r="AU66" s="46"/>
      <c r="AV66" s="36"/>
      <c r="AW66" s="46"/>
      <c r="AX66" s="43"/>
      <c r="AY66" s="85"/>
      <c r="AZ66" s="85"/>
      <c r="BA66" s="86"/>
    </row>
    <row r="67" spans="1:53" s="37" customFormat="1" x14ac:dyDescent="0.2">
      <c r="A67" s="83"/>
      <c r="C67" s="46">
        <v>7</v>
      </c>
      <c r="D67" s="46" t="s">
        <v>78</v>
      </c>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36"/>
      <c r="AT67" s="36"/>
      <c r="AU67" s="46"/>
      <c r="AV67" s="36"/>
      <c r="AW67" s="46"/>
      <c r="AX67" s="43"/>
      <c r="AY67" s="85"/>
      <c r="AZ67" s="85"/>
      <c r="BA67" s="86"/>
    </row>
    <row r="68" spans="1:53" s="37" customFormat="1" x14ac:dyDescent="0.2">
      <c r="A68" s="83"/>
      <c r="C68" s="46">
        <v>8</v>
      </c>
      <c r="D68" s="46" t="s">
        <v>79</v>
      </c>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36"/>
      <c r="AT68" s="36"/>
      <c r="AU68" s="46"/>
      <c r="AV68" s="36"/>
      <c r="AW68" s="46"/>
      <c r="AX68" s="43"/>
      <c r="AY68" s="85"/>
      <c r="AZ68" s="85"/>
      <c r="BA68" s="86"/>
    </row>
    <row r="69" spans="1:53" s="37" customFormat="1" ht="24.75" customHeight="1" x14ac:dyDescent="0.2">
      <c r="A69" s="83"/>
      <c r="C69" s="46">
        <v>9</v>
      </c>
      <c r="D69" s="349" t="s">
        <v>80</v>
      </c>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43"/>
      <c r="AY69" s="85"/>
      <c r="AZ69" s="85"/>
      <c r="BA69" s="86"/>
    </row>
    <row r="70" spans="1:53" s="37" customFormat="1" x14ac:dyDescent="0.2">
      <c r="A70" s="83"/>
      <c r="C70" s="46">
        <v>10</v>
      </c>
      <c r="D70" s="46" t="s">
        <v>81</v>
      </c>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36"/>
      <c r="AT70" s="36"/>
      <c r="AU70" s="46"/>
      <c r="AV70" s="36"/>
      <c r="AW70" s="46"/>
      <c r="AX70" s="43"/>
      <c r="AY70" s="85"/>
      <c r="AZ70" s="85"/>
      <c r="BA70" s="86"/>
    </row>
    <row r="71" spans="1:53" s="37" customFormat="1" x14ac:dyDescent="0.2">
      <c r="A71" s="83"/>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36"/>
      <c r="AT71" s="36"/>
      <c r="AU71" s="46"/>
      <c r="AV71" s="36"/>
      <c r="AW71" s="46"/>
      <c r="AX71" s="43"/>
      <c r="AY71" s="85"/>
      <c r="AZ71" s="85"/>
      <c r="BA71" s="86"/>
    </row>
    <row r="72" spans="1:53" s="37" customFormat="1" x14ac:dyDescent="0.2">
      <c r="A72" s="83"/>
      <c r="C72" s="46">
        <v>11</v>
      </c>
      <c r="D72" s="46" t="s">
        <v>82</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36"/>
      <c r="AT72" s="36"/>
      <c r="AU72" s="46"/>
      <c r="AV72" s="36"/>
      <c r="AW72" s="46"/>
      <c r="AX72" s="43"/>
      <c r="AY72" s="85"/>
      <c r="AZ72" s="85"/>
      <c r="BA72" s="86"/>
    </row>
    <row r="73" spans="1:53" s="37" customFormat="1" x14ac:dyDescent="0.2">
      <c r="A73" s="83"/>
      <c r="C73" s="46">
        <v>12</v>
      </c>
      <c r="D73" s="46" t="s">
        <v>83</v>
      </c>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36"/>
      <c r="AT73" s="36"/>
      <c r="AU73" s="46"/>
      <c r="AV73" s="36"/>
      <c r="AW73" s="46"/>
      <c r="AX73" s="43"/>
      <c r="AY73" s="85"/>
      <c r="AZ73" s="85"/>
      <c r="BA73" s="86"/>
    </row>
    <row r="74" spans="1:53" s="37" customFormat="1" x14ac:dyDescent="0.2">
      <c r="A74" s="83"/>
      <c r="C74" s="46">
        <v>13</v>
      </c>
      <c r="D74" s="46" t="s">
        <v>84</v>
      </c>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36"/>
      <c r="AT74" s="36"/>
      <c r="AU74" s="46"/>
      <c r="AV74" s="36"/>
      <c r="AW74" s="46"/>
      <c r="AX74" s="43"/>
      <c r="AY74" s="85"/>
      <c r="AZ74" s="85"/>
      <c r="BA74" s="86"/>
    </row>
    <row r="75" spans="1:53" s="37" customFormat="1" x14ac:dyDescent="0.2">
      <c r="A75" s="83"/>
      <c r="C75" s="46">
        <v>14</v>
      </c>
      <c r="D75" s="46" t="s">
        <v>85</v>
      </c>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36"/>
      <c r="AT75" s="36"/>
      <c r="AU75" s="46"/>
      <c r="AV75" s="36"/>
      <c r="AW75" s="46"/>
      <c r="AX75" s="43"/>
      <c r="AY75" s="85"/>
      <c r="AZ75" s="85"/>
      <c r="BA75" s="86"/>
    </row>
    <row r="76" spans="1:53" s="37" customFormat="1" x14ac:dyDescent="0.2">
      <c r="A76" s="83"/>
      <c r="C76" s="46">
        <v>15</v>
      </c>
      <c r="D76" s="46" t="s">
        <v>86</v>
      </c>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36"/>
      <c r="AT76" s="36"/>
      <c r="AU76" s="46"/>
      <c r="AV76" s="36"/>
      <c r="AW76" s="46"/>
      <c r="AX76" s="43"/>
      <c r="AY76" s="85"/>
      <c r="AZ76" s="85"/>
      <c r="BA76" s="86"/>
    </row>
    <row r="77" spans="1:53" s="37" customFormat="1" x14ac:dyDescent="0.2">
      <c r="A77" s="83"/>
      <c r="C77" s="46" t="s">
        <v>87</v>
      </c>
      <c r="D77" s="46" t="s">
        <v>88</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36"/>
      <c r="AT77" s="36"/>
      <c r="AU77" s="46"/>
      <c r="AV77" s="36"/>
      <c r="AW77" s="46"/>
      <c r="AX77" s="43"/>
      <c r="AY77" s="85"/>
      <c r="AZ77" s="85"/>
      <c r="BA77" s="86"/>
    </row>
    <row r="78" spans="1:53" s="37" customFormat="1" ht="26.25" customHeight="1" x14ac:dyDescent="0.2">
      <c r="A78" s="83"/>
      <c r="C78" s="46">
        <v>18</v>
      </c>
      <c r="D78" s="349" t="s">
        <v>89</v>
      </c>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43"/>
      <c r="AY78" s="85"/>
      <c r="AZ78" s="85"/>
      <c r="BA78" s="86"/>
    </row>
    <row r="79" spans="1:53" s="37" customFormat="1" x14ac:dyDescent="0.2">
      <c r="A79" s="83"/>
      <c r="C79" s="46">
        <v>19</v>
      </c>
      <c r="D79" s="46" t="s">
        <v>90</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36"/>
      <c r="AT79" s="36"/>
      <c r="AU79" s="46"/>
      <c r="AV79" s="36"/>
      <c r="AW79" s="46"/>
      <c r="AX79" s="43"/>
      <c r="AY79" s="85"/>
      <c r="AZ79" s="85"/>
      <c r="BA79" s="86"/>
    </row>
    <row r="80" spans="1:53" s="37" customFormat="1" x14ac:dyDescent="0.2">
      <c r="A80" s="83"/>
      <c r="C80" s="46">
        <v>20</v>
      </c>
      <c r="D80" s="46" t="s">
        <v>214</v>
      </c>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36"/>
      <c r="AT80" s="36"/>
      <c r="AU80" s="46"/>
      <c r="AV80" s="36"/>
      <c r="AW80" s="46"/>
      <c r="AX80" s="43"/>
      <c r="AY80" s="85"/>
      <c r="AZ80" s="85"/>
      <c r="BA80" s="86"/>
    </row>
    <row r="81" spans="2:53" s="88" customFormat="1" ht="13.15" customHeight="1" x14ac:dyDescent="0.2">
      <c r="B81" s="73"/>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36"/>
      <c r="AT81" s="36"/>
      <c r="AU81" s="46"/>
      <c r="AV81" s="36"/>
      <c r="AW81" s="46"/>
      <c r="AX81" s="89"/>
      <c r="AY81" s="90"/>
      <c r="AZ81" s="90"/>
      <c r="BA81" s="91"/>
    </row>
  </sheetData>
  <protectedRanges>
    <protectedRange sqref="J19" name="Диапазон3_8_1_1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28" name="Диапазон3_16_1_4_3_2_2_2_1_1_2" securityDescriptor="O:WDG:WDD:(A;;CC;;;S-1-5-21-1281035640-548247933-376692995-11259)(A;;CC;;;S-1-5-21-1281035640-548247933-376692995-11258)(A;;CC;;;S-1-5-21-1281035640-548247933-376692995-5864)"/>
    <protectedRange algorithmName="SHA-512" hashValue="KSnAbUZzPmCea9iNmTF6SSzKvMxHblaEROT6SHvEXQ/3B5L2PmPygS9Oh8tC1q6CGHCYhJB+DSTf/zO1l6GtMA==" saltValue="O6V49t8zxb4c0ymaVJyVkw==" spinCount="100000" sqref="D10:F10 J10:K10" name="Диапазон3_2_3_1_2_2_1_1_2" securityDescriptor="O:WDG:WDD:(A;;CC;;;S-1-5-21-1281035640-548247933-376692995-11259)(A;;CC;;;S-1-5-21-1281035640-548247933-376692995-11258)(A;;CC;;;S-1-5-21-1281035640-548247933-376692995-5864)"/>
    <protectedRange algorithmName="SHA-512" hashValue="ECzeWryr0HI2w01t6HalvWzbaQPe6v8b1D6gnB3bj76LPDJz5L9kDyP3BuF+F2Ud8EaIQIQFHdpMMrdb5N2QHQ==" saltValue="kzA33sWqkecB8240gDYEPA==" spinCount="100000" sqref="G10:I10" name="Диапазон3_2_3_1_2_1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11:R11 D11:H11 J11:L11 AR11" name="Диапазон3_74_2_1_2_5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11:AQ11" name="Диапазон3_74_2_1_2_1_2_1_2_2" securityDescriptor="O:WDG:WDD:(A;;CC;;;S-1-5-21-1281035640-548247933-376692995-11259)(A;;CC;;;S-1-5-21-1281035640-548247933-376692995-11258)(A;;CC;;;S-1-5-21-1281035640-548247933-376692995-5864)"/>
    <protectedRange algorithmName="SHA-512" hashValue="TKUOTGf6lG4MwgKCpYLrxZpZP7jObXu0lm1NQgibiF/57Sv/PDxBl9TMENqTQv+hGQAP1RVIHToDT5VSD/k7Yw==" saltValue="OBq6Rb6O4a7vIok6xlgEtw==" spinCount="100000" sqref="I11" name="Диапазон3_49_1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1:N11" name="Диапазон3_74_2_1_6_2_1_2_2" securityDescriptor="O:WDG:WDD:(A;;CC;;;S-1-5-21-1281035640-548247933-376692995-11259)(A;;CC;;;S-1-5-21-1281035640-548247933-376692995-11258)(A;;CC;;;S-1-5-21-1281035640-548247933-376692995-5864)"/>
    <protectedRange algorithmName="SHA-512" hashValue="ojZIKo1UAGIEXps9Ec06+p2HXtG+QRSB9npPWzN/8norQF+22IfiIo+KMc6vBzu9taG2x5/+0gecI24zyWqHQQ==" saltValue="uE0idMIKMH7IHMdAbRwcrQ==" spinCount="100000" sqref="O11" name="Диапазон3_1_2_3_1_1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11" name="Диапазон3_74_2_1_2_3_2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1:W11" name="Диапазон3_74_2_1_2_1_2_1_1_2_2" securityDescriptor="O:WDG:WDD:(A;;CC;;;S-1-5-21-1281035640-548247933-376692995-11259)(A;;CC;;;S-1-5-21-1281035640-548247933-376692995-11258)(A;;CC;;;S-1-5-21-1281035640-548247933-376692995-5864)"/>
    <protectedRange algorithmName="SHA-512" hashValue="KSnAbUZzPmCea9iNmTF6SSzKvMxHblaEROT6SHvEXQ/3B5L2PmPygS9Oh8tC1q6CGHCYhJB+DSTf/zO1l6GtMA==" saltValue="O6V49t8zxb4c0ymaVJyVkw==" spinCount="100000" sqref="D15:F15 J15:K15" name="Диапазон3_2_3_1_2_2_1_1_2_1" securityDescriptor="O:WDG:WDD:(A;;CC;;;S-1-5-21-1281035640-548247933-376692995-11259)(A;;CC;;;S-1-5-21-1281035640-548247933-376692995-11258)(A;;CC;;;S-1-5-21-1281035640-548247933-376692995-5864)"/>
    <protectedRange algorithmName="SHA-512" hashValue="ECzeWryr0HI2w01t6HalvWzbaQPe6v8b1D6gnB3bj76LPDJz5L9kDyP3BuF+F2Ud8EaIQIQFHdpMMrdb5N2QHQ==" saltValue="kzA33sWqkecB8240gDYEPA==" spinCount="100000" sqref="G15:I15" name="Диапазон3_2_3_1_2_1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Q16:R16 D16:H16 J16:L16 AR16" name="Диапазон3_74_2_1_2_5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16:AQ16" name="Диапазон3_74_2_1_2_1_2_1_2_2_1" securityDescriptor="O:WDG:WDD:(A;;CC;;;S-1-5-21-1281035640-548247933-376692995-11259)(A;;CC;;;S-1-5-21-1281035640-548247933-376692995-11258)(A;;CC;;;S-1-5-21-1281035640-548247933-376692995-5864)"/>
    <protectedRange algorithmName="SHA-512" hashValue="TKUOTGf6lG4MwgKCpYLrxZpZP7jObXu0lm1NQgibiF/57Sv/PDxBl9TMENqTQv+hGQAP1RVIHToDT5VSD/k7Yw==" saltValue="OBq6Rb6O4a7vIok6xlgEtw==" spinCount="100000" sqref="I16" name="Диапазон3_49_1_1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6:N16" name="Диапазон3_74_2_1_6_2_1_2_2_1" securityDescriptor="O:WDG:WDD:(A;;CC;;;S-1-5-21-1281035640-548247933-376692995-11259)(A;;CC;;;S-1-5-21-1281035640-548247933-376692995-11258)(A;;CC;;;S-1-5-21-1281035640-548247933-376692995-5864)"/>
    <protectedRange algorithmName="SHA-512" hashValue="ojZIKo1UAGIEXps9Ec06+p2HXtG+QRSB9npPWzN/8norQF+22IfiIo+KMc6vBzu9taG2x5/+0gecI24zyWqHQQ==" saltValue="uE0idMIKMH7IHMdAbRwcrQ==" spinCount="100000" sqref="O16" name="Диапазон3_1_2_3_1_1_1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16" name="Диапазон3_74_2_1_2_3_2_1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6:W16" name="Диапазон3_74_2_1_2_1_2_1_1_2_2_1" securityDescriptor="O:WDG:WDD:(A;;CC;;;S-1-5-21-1281035640-548247933-376692995-11259)(A;;CC;;;S-1-5-21-1281035640-548247933-376692995-11258)(A;;CC;;;S-1-5-21-1281035640-548247933-376692995-5864)"/>
  </protectedRanges>
  <autoFilter ref="A6:HT29">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69:AW69"/>
    <mergeCell ref="D78:AW78"/>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82:F1048576 F3:F16">
    <cfRule type="duplicateValues" dxfId="7" priority="294"/>
  </conditionalFormatting>
  <conditionalFormatting sqref="F17">
    <cfRule type="duplicateValues" dxfId="6" priority="300"/>
  </conditionalFormatting>
  <conditionalFormatting sqref="F32">
    <cfRule type="duplicateValues" dxfId="5" priority="234"/>
  </conditionalFormatting>
  <conditionalFormatting sqref="F34">
    <cfRule type="duplicateValues" dxfId="4" priority="233"/>
  </conditionalFormatting>
  <conditionalFormatting sqref="F36">
    <cfRule type="duplicateValues" dxfId="3" priority="232"/>
  </conditionalFormatting>
  <conditionalFormatting sqref="F38">
    <cfRule type="duplicateValues" dxfId="2" priority="231"/>
  </conditionalFormatting>
  <conditionalFormatting sqref="F40">
    <cfRule type="duplicateValues" dxfId="1" priority="230"/>
  </conditionalFormatting>
  <conditionalFormatting sqref="F42">
    <cfRule type="duplicateValues" dxfId="0" priority="229"/>
  </conditionalFormatting>
  <dataValidations count="9">
    <dataValidation type="custom" allowBlank="1" showInputMessage="1" showErrorMessage="1" sqref="ANW19 AXS19 BHO19 BRK19 CBG19 CLC19 CUY19 DEU19 DOQ19 DYM19 EII19 ESE19 FCA19 FLW19 FVS19 GFO19 GPK19 GZG19 HJC19 HSY19 ICU19 IMQ19 IWM19 JGI19 JQE19 KAA19 KJW19 KTS19 LDO19 LNK19 LXG19 MHC19 MQY19 NAU19 NKQ19 NUM19 OEI19 OOE19 OYA19 PHW19 PRS19 QBO19 QLK19 QVG19 RFC19 ROY19 RYU19 SIQ19 SSM19 TCI19 TME19 TWA19 UFW19 UPS19 UZO19 VJK19 VTG19 WDC19 WMY19 WWU19 KI19 UE19 AEA19 AE19 AC11:AD11 AC16:AD16">
      <formula1>AA11*AB11</formula1>
    </dataValidation>
    <dataValidation type="list" allowBlank="1" showInputMessage="1" sqref="WXR19 WNV19 BJ19 BM19 BG19 WDZ19 VUD19 VKH19 VAL19 UQP19 UGT19 TWX19 TNB19 TDF19 STJ19 SJN19 RZR19 RPV19 RFZ19 QWD19 QMH19 QCL19 PSP19 PIT19 OYX19 OPB19 OFF19 NVJ19 NLN19 NBR19 MRV19 MHZ19 LYD19 LOH19 LEL19 KUP19 KKT19 KAX19 JRB19 JHF19 IXJ19 INN19 IDR19 HTV19 HJZ19 HAD19 GQH19 GGL19 FWP19 FMT19 FCX19 ETB19 EJF19 DZJ19 DPN19 DFR19 CVV19 CLZ19 CCD19 BSH19 BIL19 AYP19 AOT19 AEX19 VB19 LF19 WXU19 WNY19 WEC19 VUG19 VKK19 VAO19 UQS19 UGW19 TXA19 TNE19 TDI19 STM19 SJQ19 RZU19 RPY19 RGC19 QWG19 QMK19 QCO19 PSS19 PIW19 OZA19 OPE19 OFI19 NVM19 NLQ19 NBU19 MRY19 MIC19 LYG19 LOK19 LEO19 KUS19 KKW19 KBA19 JRE19 JHI19 IXM19 INQ19 IDU19 HTY19 HKC19 HAG19 GQK19 GGO19 FWS19 FMW19 FDA19 ETE19 EJI19 DZM19 DPQ19 DFU19 CVY19 CMC19 CCG19 BSK19 BIO19 AYS19 AOW19 AFA19 VE19 LI19 WXO19 WNS19 WDW19 VUA19 VKE19 VAI19 UQM19 UGQ19 TWU19 TMY19 TDC19 STG19 SJK19 RZO19 RPS19 RFW19 QWA19 QME19 QCI19 PSM19 PIQ19 OYU19 OOY19 OFC19 NVG19 NLK19 NBO19 MRS19 MHW19 LYA19 LOE19 LEI19 KUM19 KKQ19 KAU19 JQY19 JHC19 IXG19 INK19 IDO19 HTS19 HJW19 HAA19 GQE19 GGI19 FWM19 FMQ19 FCU19 ESY19 EJC19 DZG19 DPK19 DFO19 CVS19 CLW19 CCA19 BSE19 BII19 AYM19 AOQ19 AEU19 UY19 LC19 BL11 BI11 BF11 BL16 BI16 BF16">
      <formula1>атрибут</formula1>
    </dataValidation>
    <dataValidation type="textLength" operator="equal" allowBlank="1" showInputMessage="1" showErrorMessage="1" error="Код КАТО должен содержать 9 символов" sqref="WWD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R19 N19 Q11 M11 Q16 M16">
      <formula1>9</formula1>
    </dataValidation>
    <dataValidation type="whole" allowBlank="1" showInputMessage="1" showErrorMessage="1" sqref="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KB19:KD19 TX19:TZ19 ADT19:ADV19 ANP19:ANR19 AXL19:AXN19 BHH19:BHJ19 BRD19:BRF19 CAZ19:CBB19 CKV19:CKX19 CUR19:CUT19 DEN19:DEP19 DOJ19:DOL19 DYF19:DYH19 EIB19:EID19 ERX19:ERZ19 FBT19:FBV19 FLP19:FLR19 FVL19:FVN19 GFH19:GFJ19 GPD19:GPF19 GYZ19:GZB19 HIV19:HIX19 HSR19:HST19 ICN19:ICP19 IMJ19:IML19 IWF19:IWH19 JGB19:JGD19 JPX19:JPZ19 JZT19:JZV19 KJP19:KJR19 KTL19:KTN19 LDH19:LDJ19 LND19:LNF19 LWZ19:LXB19 MGV19:MGX19 MQR19:MQT19 NAN19:NAP19 NKJ19:NKL19 NUF19:NUH19 OEB19:OED19 ONX19:ONZ19 OXT19:OXV19 PHP19:PHR19 PRL19:PRN19 QBH19:QBJ19 QLD19:QLF19 QUZ19:QVB19 REV19:REX19 ROR19:ROT19 RYN19:RYP19 SIJ19:SIL19 SSF19:SSH19 TCB19:TCD19 TLX19:TLZ19 TVT19:TVV19 UFP19:UFR19 UPL19:UPN19 UZH19:UZJ19 VJD19:VJF19 VSZ19:VTB19 WCV19:WCX19 WMR19:WMT19 WWN19:WWP19 X19:Z19 M19 W11:Y11 W16:Y16">
      <formula1>0</formula1>
      <formula2>100</formula2>
    </dataValidation>
    <dataValidation type="list" allowBlank="1" showInputMessage="1" showErrorMessage="1" sqref="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JO19 K19">
      <formula1>осн</formula1>
    </dataValidation>
    <dataValidation type="list" allowBlank="1" showInputMessage="1" showErrorMessage="1" sqref="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JP19 TL19 L19 K11 K16">
      <formula1>Приоритет_закупок</formula1>
    </dataValidation>
    <dataValidation type="list" allowBlank="1" showInputMessage="1" showErrorMessage="1" sqref="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N19 TJ19 J19 I11 I16">
      <formula1>Способ_закупок</formula1>
    </dataValidation>
    <dataValidation type="textLength" operator="equal" allowBlank="1" showInputMessage="1" showErrorMessage="1" error="БИН должен содержать 12 символов" sqref="WXL19 WNP19 WDT19 VTX19 VKB19 VAF19 UQJ19 UGN19 TWR19 TMV19 TCZ19 STD19 SJH19 RZL19 RPP19 RFT19 QVX19 QMB19 QCF19 PSJ19 PIN19 OYR19 OOV19 OEZ19 NVD19 NLH19 NBL19 MRP19 MHT19 LXX19 LOB19 LEF19 KUJ19 KKN19 KAR19 JQV19 JGZ19 IXD19 INH19 IDL19 HTP19 HJT19 GZX19 GQB19 GGF19 FWJ19 FMN19 FCR19 ESV19 EIZ19 DZD19 DPH19 DFL19 CVP19 CLT19 CBX19 BSB19 BIF19 AYJ19 AON19 AER19 UV19 BD19 KZ19 BC11 BC16">
      <formula1>12</formula1>
    </dataValidation>
    <dataValidation type="list" allowBlank="1" showInputMessage="1" showErrorMessage="1" sqref="AA11 AA16">
      <formula1>НДС</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№89 новая форма</vt:lpstr>
      <vt:lpstr>№89 старая форма</vt:lpstr>
      <vt:lpstr>'№89 новая форма'!Область_печати</vt:lpstr>
      <vt:lpstr>'№89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2018-03-12T09:23:47Z</cp:lastPrinted>
  <dcterms:created xsi:type="dcterms:W3CDTF">2017-05-02T05:10:22Z</dcterms:created>
  <dcterms:modified xsi:type="dcterms:W3CDTF">2019-10-08T09:00:42Z</dcterms:modified>
</cp:coreProperties>
</file>