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ГПЗ 2021\сайт эмг\"/>
    </mc:Choice>
  </mc:AlternateContent>
  <bookViews>
    <workbookView xWindow="0" yWindow="0" windowWidth="28800" windowHeight="12435"/>
  </bookViews>
  <sheets>
    <sheet name="2021-2025-8" sheetId="2" r:id="rId1"/>
  </sheets>
  <externalReferences>
    <externalReference r:id="rId2"/>
    <externalReference r:id="rId3"/>
    <externalReference r:id="rId4"/>
    <externalReference r:id="rId5"/>
    <externalReference r:id="rId6"/>
  </externalReferences>
  <definedNames>
    <definedName name="_xlnm._FilterDatabase" localSheetId="0" hidden="1">'2021-2025-8'!$A$13:$WXF$286</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82" i="2" l="1"/>
  <c r="AX282" i="2" s="1"/>
  <c r="AM282" i="2"/>
  <c r="AI282" i="2"/>
  <c r="AE282" i="2"/>
  <c r="AW228" i="2"/>
  <c r="AX228" i="2" s="1"/>
  <c r="AM228" i="2"/>
  <c r="AI228" i="2"/>
  <c r="AE228" i="2"/>
  <c r="AW179" i="2"/>
  <c r="AX179" i="2" s="1"/>
  <c r="AI179" i="2"/>
  <c r="AE179" i="2"/>
  <c r="AW168" i="2"/>
  <c r="AX168" i="2" s="1"/>
  <c r="AI168" i="2"/>
  <c r="AE168" i="2"/>
  <c r="AX255" i="2" l="1"/>
  <c r="AX251" i="2"/>
  <c r="AX248" i="2"/>
  <c r="AX246" i="2"/>
  <c r="AX176" i="2"/>
  <c r="AX174" i="2"/>
  <c r="AX172" i="2"/>
  <c r="AX170" i="2"/>
  <c r="AX164" i="2"/>
  <c r="AX161" i="2"/>
  <c r="AW281" i="2"/>
  <c r="AX281" i="2" s="1"/>
  <c r="AU281" i="2"/>
  <c r="AQ281" i="2"/>
  <c r="AM281" i="2"/>
  <c r="AI281" i="2"/>
  <c r="AE281" i="2"/>
  <c r="AW280" i="2"/>
  <c r="AX280" i="2" s="1"/>
  <c r="AU280" i="2"/>
  <c r="AQ280" i="2"/>
  <c r="AM280" i="2"/>
  <c r="AI280" i="2"/>
  <c r="AE280" i="2"/>
  <c r="AW279" i="2"/>
  <c r="AX279" i="2" s="1"/>
  <c r="AU279" i="2"/>
  <c r="AQ279" i="2"/>
  <c r="AM279" i="2"/>
  <c r="AI279" i="2"/>
  <c r="AE279" i="2"/>
  <c r="AW278" i="2"/>
  <c r="AX278" i="2" s="1"/>
  <c r="AU278" i="2"/>
  <c r="AQ278" i="2"/>
  <c r="AM278" i="2"/>
  <c r="AI278" i="2"/>
  <c r="AE278" i="2"/>
  <c r="AX178" i="2"/>
  <c r="AI178" i="2"/>
  <c r="AE178" i="2"/>
  <c r="AW256" i="2"/>
  <c r="AX256" i="2" s="1"/>
  <c r="AI256" i="2"/>
  <c r="AE256" i="2"/>
  <c r="AW252" i="2"/>
  <c r="AX252" i="2" s="1"/>
  <c r="AI252" i="2"/>
  <c r="AE252" i="2"/>
  <c r="AW249" i="2"/>
  <c r="AX249" i="2" s="1"/>
  <c r="AI249" i="2"/>
  <c r="AE249" i="2"/>
  <c r="AW247" i="2"/>
  <c r="AX247" i="2" s="1"/>
  <c r="AI247" i="2"/>
  <c r="AE247" i="2"/>
  <c r="AW177" i="2"/>
  <c r="AX177" i="2" s="1"/>
  <c r="AU177" i="2"/>
  <c r="AQ177" i="2"/>
  <c r="AM177" i="2"/>
  <c r="AI177" i="2"/>
  <c r="AE177" i="2"/>
  <c r="AW175" i="2"/>
  <c r="AX175" i="2" s="1"/>
  <c r="AU175" i="2"/>
  <c r="AQ175" i="2"/>
  <c r="AM175" i="2"/>
  <c r="AI175" i="2"/>
  <c r="AE175" i="2"/>
  <c r="AW173" i="2"/>
  <c r="AX173" i="2" s="1"/>
  <c r="AU173" i="2"/>
  <c r="AQ173" i="2"/>
  <c r="AM173" i="2"/>
  <c r="AI173" i="2"/>
  <c r="AE173" i="2"/>
  <c r="AW171" i="2"/>
  <c r="AX171" i="2" s="1"/>
  <c r="AU171" i="2"/>
  <c r="AQ171" i="2"/>
  <c r="AM171" i="2"/>
  <c r="AI171" i="2"/>
  <c r="AE171" i="2"/>
  <c r="AW165" i="2"/>
  <c r="AX165" i="2" s="1"/>
  <c r="AI165" i="2"/>
  <c r="AE165" i="2"/>
  <c r="AW162" i="2"/>
  <c r="AX162" i="2" s="1"/>
  <c r="AI162" i="2"/>
  <c r="AE162" i="2"/>
  <c r="AW159" i="2"/>
  <c r="AX159" i="2" s="1"/>
  <c r="AI159" i="2"/>
  <c r="AE159" i="2"/>
  <c r="AW154" i="2"/>
  <c r="AX154" i="2" s="1"/>
  <c r="AI154" i="2"/>
  <c r="AE154" i="2"/>
  <c r="AW149" i="2"/>
  <c r="AX149" i="2" s="1"/>
  <c r="AI149" i="2"/>
  <c r="AE149" i="2"/>
  <c r="AW182" i="2" l="1"/>
  <c r="AX182" i="2" l="1"/>
  <c r="AX254" i="2"/>
  <c r="AX250" i="2"/>
  <c r="AX245" i="2"/>
  <c r="AX236" i="2"/>
  <c r="AX166" i="2"/>
  <c r="AX163" i="2"/>
  <c r="AX160" i="2"/>
  <c r="AX157" i="2"/>
  <c r="AX152" i="2"/>
  <c r="AX147" i="2"/>
  <c r="AX130" i="2"/>
  <c r="AX127" i="2"/>
  <c r="AX124" i="2"/>
  <c r="AX121" i="2"/>
  <c r="AX118" i="2"/>
  <c r="AX115" i="2"/>
  <c r="AX112" i="2"/>
  <c r="AX109" i="2"/>
  <c r="AX104" i="2"/>
  <c r="AX101" i="2"/>
  <c r="AX98" i="2"/>
  <c r="AX95" i="2"/>
  <c r="AX92" i="2"/>
  <c r="AX89" i="2"/>
  <c r="AX86" i="2"/>
  <c r="AX83" i="2"/>
  <c r="AX80" i="2"/>
  <c r="AX77" i="2"/>
  <c r="AX74" i="2"/>
  <c r="AX71" i="2"/>
  <c r="AX68" i="2"/>
  <c r="AX65" i="2"/>
  <c r="AX62" i="2"/>
  <c r="AX59" i="2"/>
  <c r="AX56" i="2"/>
  <c r="AX53" i="2"/>
  <c r="AX50" i="2"/>
  <c r="AX47" i="2"/>
  <c r="AX44" i="2"/>
  <c r="AX41" i="2"/>
  <c r="AX38" i="2"/>
  <c r="AX35" i="2"/>
  <c r="AX32" i="2"/>
  <c r="AX29" i="2"/>
  <c r="AX25" i="2"/>
  <c r="AX21" i="2"/>
  <c r="AX17" i="2"/>
  <c r="AW277" i="2"/>
  <c r="AX277" i="2" s="1"/>
  <c r="AE277" i="2"/>
  <c r="AX276" i="2"/>
  <c r="AU276" i="2"/>
  <c r="AQ276" i="2"/>
  <c r="AM276" i="2"/>
  <c r="AI276" i="2"/>
  <c r="AE276" i="2"/>
  <c r="AX275" i="2"/>
  <c r="AU275" i="2"/>
  <c r="AQ275" i="2"/>
  <c r="AM275" i="2"/>
  <c r="AI275" i="2"/>
  <c r="AE275" i="2"/>
  <c r="AX274" i="2"/>
  <c r="AU274" i="2"/>
  <c r="AQ274" i="2"/>
  <c r="AM274" i="2"/>
  <c r="AI274" i="2"/>
  <c r="AE274" i="2"/>
  <c r="AX273" i="2"/>
  <c r="AU273" i="2"/>
  <c r="AQ273" i="2"/>
  <c r="AM273" i="2"/>
  <c r="AI273" i="2"/>
  <c r="AE273" i="2"/>
  <c r="AI246" i="2"/>
  <c r="AE246" i="2"/>
  <c r="AW237" i="2"/>
  <c r="AX237" i="2" s="1"/>
  <c r="AU237" i="2"/>
  <c r="AQ237" i="2"/>
  <c r="AM237" i="2"/>
  <c r="AI237" i="2"/>
  <c r="AE237" i="2"/>
  <c r="AU176" i="2"/>
  <c r="AQ176" i="2"/>
  <c r="AM176" i="2"/>
  <c r="AI176" i="2"/>
  <c r="AE176" i="2"/>
  <c r="AU174" i="2"/>
  <c r="AQ174" i="2"/>
  <c r="AM174" i="2"/>
  <c r="AI174" i="2"/>
  <c r="AE174" i="2"/>
  <c r="AU172" i="2"/>
  <c r="AQ172" i="2"/>
  <c r="AM172" i="2"/>
  <c r="AI172" i="2"/>
  <c r="AE172" i="2"/>
  <c r="AU170" i="2"/>
  <c r="AQ170" i="2"/>
  <c r="AM170" i="2"/>
  <c r="AI170" i="2"/>
  <c r="AE170" i="2"/>
  <c r="AW169" i="2"/>
  <c r="AX169" i="2" s="1"/>
  <c r="AM169" i="2"/>
  <c r="AI169" i="2"/>
  <c r="AE169" i="2"/>
  <c r="AX167" i="2"/>
  <c r="AI167" i="2"/>
  <c r="AE167" i="2"/>
  <c r="AI164" i="2"/>
  <c r="AE164" i="2"/>
  <c r="AI161" i="2"/>
  <c r="AE161" i="2"/>
  <c r="AX158" i="2"/>
  <c r="AI158" i="2"/>
  <c r="AE158" i="2"/>
  <c r="AX153" i="2"/>
  <c r="AI153" i="2"/>
  <c r="AE153" i="2"/>
  <c r="AI148" i="2"/>
  <c r="AE148" i="2"/>
  <c r="AV142" i="2"/>
  <c r="AL142" i="2"/>
  <c r="AH142" i="2"/>
  <c r="AI142" i="2" s="1"/>
  <c r="AV141" i="2"/>
  <c r="AL141" i="2"/>
  <c r="AH141" i="2"/>
  <c r="AI141" i="2" s="1"/>
  <c r="AV140" i="2"/>
  <c r="AL140" i="2"/>
  <c r="AM140" i="2" s="1"/>
  <c r="AH140" i="2"/>
  <c r="AI140" i="2" s="1"/>
  <c r="AV139" i="2"/>
  <c r="AL139" i="2"/>
  <c r="AM139" i="2" s="1"/>
  <c r="AH139" i="2"/>
  <c r="AI139" i="2" s="1"/>
  <c r="AV138" i="2"/>
  <c r="AL138" i="2"/>
  <c r="AM138" i="2" s="1"/>
  <c r="AH138" i="2"/>
  <c r="AI138" i="2" s="1"/>
  <c r="AV137" i="2"/>
  <c r="AL137" i="2"/>
  <c r="AM137" i="2" s="1"/>
  <c r="AH137" i="2"/>
  <c r="AV136" i="2"/>
  <c r="AL136" i="2"/>
  <c r="AH136" i="2"/>
  <c r="AI136" i="2" s="1"/>
  <c r="AV135" i="2"/>
  <c r="AL135" i="2"/>
  <c r="AH135" i="2"/>
  <c r="AI135" i="2" s="1"/>
  <c r="AV134" i="2"/>
  <c r="AL134" i="2"/>
  <c r="AM134" i="2" s="1"/>
  <c r="AH134" i="2"/>
  <c r="AI134" i="2" s="1"/>
  <c r="AW131" i="2"/>
  <c r="AX131" i="2" s="1"/>
  <c r="AV131" i="2"/>
  <c r="AW128" i="2"/>
  <c r="AX128" i="2" s="1"/>
  <c r="AV128" i="2"/>
  <c r="AW125" i="2"/>
  <c r="AX125" i="2" s="1"/>
  <c r="AV125" i="2"/>
  <c r="AW122" i="2"/>
  <c r="AX122" i="2" s="1"/>
  <c r="AV122" i="2"/>
  <c r="AW119" i="2"/>
  <c r="AX119" i="2" s="1"/>
  <c r="AV119" i="2"/>
  <c r="AW116" i="2"/>
  <c r="AX116" i="2" s="1"/>
  <c r="AV116" i="2"/>
  <c r="AW113" i="2"/>
  <c r="AX113" i="2" s="1"/>
  <c r="AV113" i="2"/>
  <c r="AW110" i="2"/>
  <c r="AX110" i="2" s="1"/>
  <c r="AV110" i="2"/>
  <c r="AW105" i="2"/>
  <c r="AX105" i="2" s="1"/>
  <c r="AV105" i="2"/>
  <c r="AW102" i="2"/>
  <c r="AX102" i="2" s="1"/>
  <c r="AV102" i="2"/>
  <c r="AW99" i="2"/>
  <c r="AX99" i="2" s="1"/>
  <c r="AV99" i="2"/>
  <c r="AW96" i="2"/>
  <c r="AX96" i="2" s="1"/>
  <c r="AV96" i="2"/>
  <c r="AW93" i="2"/>
  <c r="AX93" i="2" s="1"/>
  <c r="AV93" i="2"/>
  <c r="AW90" i="2"/>
  <c r="AX90" i="2" s="1"/>
  <c r="AV90" i="2"/>
  <c r="AW87" i="2"/>
  <c r="AX87" i="2" s="1"/>
  <c r="AV87" i="2"/>
  <c r="AW84" i="2"/>
  <c r="AX84" i="2" s="1"/>
  <c r="AV84" i="2"/>
  <c r="AW81" i="2"/>
  <c r="AX81" i="2" s="1"/>
  <c r="AV81" i="2"/>
  <c r="AW78" i="2"/>
  <c r="AX78" i="2" s="1"/>
  <c r="AV78" i="2"/>
  <c r="AW75" i="2"/>
  <c r="AX75" i="2" s="1"/>
  <c r="AV75" i="2"/>
  <c r="AW72" i="2"/>
  <c r="AX72" i="2" s="1"/>
  <c r="AV72" i="2"/>
  <c r="AW69" i="2"/>
  <c r="AX69" i="2" s="1"/>
  <c r="AV69" i="2"/>
  <c r="AW66" i="2"/>
  <c r="AX66" i="2" s="1"/>
  <c r="AV66" i="2"/>
  <c r="AW63" i="2"/>
  <c r="AX63" i="2" s="1"/>
  <c r="AV63" i="2"/>
  <c r="AW60" i="2"/>
  <c r="AX60" i="2" s="1"/>
  <c r="AV60" i="2"/>
  <c r="AW57" i="2"/>
  <c r="AX57" i="2" s="1"/>
  <c r="AV57" i="2"/>
  <c r="AW54" i="2"/>
  <c r="AX54" i="2" s="1"/>
  <c r="AV54" i="2"/>
  <c r="AW51" i="2"/>
  <c r="AX51" i="2" s="1"/>
  <c r="AV51" i="2"/>
  <c r="AW48" i="2"/>
  <c r="AX48" i="2" s="1"/>
  <c r="AV48" i="2"/>
  <c r="AW45" i="2"/>
  <c r="AX45" i="2" s="1"/>
  <c r="AV45" i="2"/>
  <c r="AW42" i="2"/>
  <c r="AX42" i="2" s="1"/>
  <c r="AV42" i="2"/>
  <c r="AW39" i="2"/>
  <c r="AX39" i="2" s="1"/>
  <c r="AV39" i="2"/>
  <c r="AW36" i="2"/>
  <c r="AX36" i="2" s="1"/>
  <c r="AV36" i="2"/>
  <c r="AW33" i="2"/>
  <c r="AX33" i="2" s="1"/>
  <c r="AV33" i="2"/>
  <c r="AW30" i="2"/>
  <c r="AX30" i="2" s="1"/>
  <c r="AV30" i="2"/>
  <c r="AW26" i="2"/>
  <c r="AX26" i="2" s="1"/>
  <c r="AV26" i="2"/>
  <c r="AW22" i="2"/>
  <c r="AX22" i="2" s="1"/>
  <c r="AV22" i="2"/>
  <c r="AW18" i="2"/>
  <c r="AV18" i="2"/>
  <c r="AW137" i="2" l="1"/>
  <c r="AX137" i="2" s="1"/>
  <c r="AW139" i="2"/>
  <c r="AX139" i="2" s="1"/>
  <c r="AX148" i="2"/>
  <c r="AW136" i="2"/>
  <c r="AX136" i="2" s="1"/>
  <c r="AX18" i="2"/>
  <c r="AW142" i="2"/>
  <c r="AX142" i="2" s="1"/>
  <c r="AW141" i="2"/>
  <c r="AX141" i="2" s="1"/>
  <c r="AW135" i="2"/>
  <c r="AX135" i="2" s="1"/>
  <c r="AW138" i="2"/>
  <c r="AX138" i="2" s="1"/>
  <c r="AM135" i="2"/>
  <c r="AI137" i="2"/>
  <c r="AM141" i="2"/>
  <c r="AW134" i="2"/>
  <c r="AX134" i="2" s="1"/>
  <c r="AM136" i="2"/>
  <c r="AW140" i="2"/>
  <c r="AX140" i="2" s="1"/>
  <c r="AM142" i="2"/>
  <c r="AW233" i="2" l="1"/>
  <c r="AX233" i="2" s="1"/>
  <c r="AM233" i="2"/>
  <c r="AI233" i="2"/>
  <c r="AE233" i="2"/>
  <c r="AW241" i="2"/>
  <c r="AX241" i="2" s="1"/>
  <c r="AI241" i="2"/>
  <c r="AE241" i="2"/>
  <c r="AV133" i="2"/>
  <c r="AT133" i="2"/>
  <c r="AP133" i="2"/>
  <c r="AQ133" i="2" s="1"/>
  <c r="AL133" i="2"/>
  <c r="AM133" i="2" s="1"/>
  <c r="AH133" i="2"/>
  <c r="AI133" i="2" s="1"/>
  <c r="AD133" i="2"/>
  <c r="AE133" i="2" s="1"/>
  <c r="AV132" i="2"/>
  <c r="AT132" i="2"/>
  <c r="AP132" i="2"/>
  <c r="AQ132" i="2" s="1"/>
  <c r="AL132" i="2"/>
  <c r="AM132" i="2" s="1"/>
  <c r="AH132" i="2"/>
  <c r="AI132" i="2" s="1"/>
  <c r="AD132" i="2"/>
  <c r="AE132" i="2" s="1"/>
  <c r="AW132" i="2" l="1"/>
  <c r="AX132" i="2" s="1"/>
  <c r="AW133" i="2"/>
  <c r="AX133" i="2" s="1"/>
  <c r="AU133" i="2"/>
  <c r="AU132" i="2"/>
  <c r="AW272" i="2" l="1"/>
  <c r="AX272" i="2" s="1"/>
  <c r="AM272" i="2"/>
  <c r="AI272" i="2"/>
  <c r="AE272" i="2"/>
  <c r="AW271" i="2"/>
  <c r="AX271" i="2" s="1"/>
  <c r="AM271" i="2"/>
  <c r="AI271" i="2"/>
  <c r="AE271" i="2"/>
  <c r="AW270" i="2"/>
  <c r="AX270" i="2" s="1"/>
  <c r="AM270" i="2"/>
  <c r="AI270" i="2"/>
  <c r="AE270" i="2"/>
  <c r="AW269" i="2"/>
  <c r="AX269" i="2" s="1"/>
  <c r="AM269" i="2"/>
  <c r="AI269" i="2"/>
  <c r="AE269" i="2"/>
  <c r="AW268" i="2"/>
  <c r="AX268" i="2" s="1"/>
  <c r="AM268" i="2"/>
  <c r="AI268" i="2"/>
  <c r="AE268" i="2"/>
  <c r="AW267" i="2"/>
  <c r="AX267" i="2" s="1"/>
  <c r="AM267" i="2"/>
  <c r="AI267" i="2"/>
  <c r="AE267" i="2"/>
  <c r="AW266" i="2"/>
  <c r="AX266" i="2" s="1"/>
  <c r="AM266" i="2"/>
  <c r="AI266" i="2"/>
  <c r="AE266" i="2"/>
  <c r="AW265" i="2"/>
  <c r="AX265" i="2" s="1"/>
  <c r="AM265" i="2"/>
  <c r="AI265" i="2"/>
  <c r="AE265" i="2"/>
  <c r="AW264" i="2"/>
  <c r="AX264" i="2" s="1"/>
  <c r="AM264" i="2"/>
  <c r="AI264" i="2"/>
  <c r="AE264" i="2"/>
  <c r="AW263" i="2"/>
  <c r="AX263" i="2" s="1"/>
  <c r="AM263" i="2"/>
  <c r="AI263" i="2"/>
  <c r="AE263" i="2"/>
  <c r="AW262" i="2"/>
  <c r="AX262" i="2" s="1"/>
  <c r="AM262" i="2"/>
  <c r="AI262" i="2"/>
  <c r="AE262" i="2"/>
  <c r="AW261" i="2"/>
  <c r="AX261" i="2" s="1"/>
  <c r="AM261" i="2"/>
  <c r="AI261" i="2"/>
  <c r="AE261" i="2"/>
  <c r="AW260" i="2"/>
  <c r="AX260" i="2" s="1"/>
  <c r="AM260" i="2"/>
  <c r="AI260" i="2"/>
  <c r="AE260" i="2"/>
  <c r="AW259" i="2"/>
  <c r="AX259" i="2" s="1"/>
  <c r="AM259" i="2"/>
  <c r="AI259" i="2"/>
  <c r="AE259" i="2"/>
  <c r="AW258" i="2"/>
  <c r="AX258" i="2" s="1"/>
  <c r="AM258" i="2"/>
  <c r="AI258" i="2"/>
  <c r="AE258" i="2"/>
  <c r="AW257" i="2"/>
  <c r="AX257" i="2" s="1"/>
  <c r="AM257" i="2"/>
  <c r="AI257" i="2"/>
  <c r="AE257" i="2"/>
  <c r="AX129" i="2" l="1"/>
  <c r="AX126" i="2"/>
  <c r="AX123" i="2"/>
  <c r="AX120" i="2"/>
  <c r="AX117" i="2"/>
  <c r="AX114" i="2"/>
  <c r="AX111" i="2"/>
  <c r="AX108" i="2"/>
  <c r="AX106" i="2"/>
  <c r="AX103" i="2"/>
  <c r="AX100" i="2"/>
  <c r="AX97" i="2"/>
  <c r="AX94" i="2"/>
  <c r="AX91" i="2"/>
  <c r="AX88" i="2"/>
  <c r="AX85" i="2"/>
  <c r="AX82" i="2"/>
  <c r="AX79" i="2"/>
  <c r="AX76" i="2"/>
  <c r="AX73" i="2"/>
  <c r="AX70" i="2"/>
  <c r="AX67" i="2"/>
  <c r="AX64" i="2"/>
  <c r="AX61" i="2"/>
  <c r="AX58" i="2"/>
  <c r="AX55" i="2"/>
  <c r="AX52" i="2"/>
  <c r="AX49" i="2"/>
  <c r="AX46" i="2"/>
  <c r="AX43" i="2"/>
  <c r="AX40" i="2"/>
  <c r="AX37" i="2"/>
  <c r="AX34" i="2"/>
  <c r="AX31" i="2"/>
  <c r="AX28" i="2"/>
  <c r="AX24" i="2"/>
  <c r="AX20" i="2"/>
  <c r="AX16" i="2"/>
  <c r="AV130" i="2"/>
  <c r="AH130" i="2"/>
  <c r="AI130" i="2" s="1"/>
  <c r="AD130" i="2"/>
  <c r="AV127" i="2"/>
  <c r="AH127" i="2"/>
  <c r="AI127" i="2" s="1"/>
  <c r="AD127" i="2"/>
  <c r="AE127" i="2" s="1"/>
  <c r="AV124" i="2"/>
  <c r="AH124" i="2"/>
  <c r="AI124" i="2" s="1"/>
  <c r="AD124" i="2"/>
  <c r="AE124" i="2" s="1"/>
  <c r="AV121" i="2"/>
  <c r="AH121" i="2"/>
  <c r="AI121" i="2" s="1"/>
  <c r="AD121" i="2"/>
  <c r="AE121" i="2" s="1"/>
  <c r="AV118" i="2"/>
  <c r="AH118" i="2"/>
  <c r="AI118" i="2" s="1"/>
  <c r="AD118" i="2"/>
  <c r="AE118" i="2" s="1"/>
  <c r="AV115" i="2"/>
  <c r="AH115" i="2"/>
  <c r="AI115" i="2" s="1"/>
  <c r="AD115" i="2"/>
  <c r="AE115" i="2" s="1"/>
  <c r="AV112" i="2"/>
  <c r="AH112" i="2"/>
  <c r="AI112" i="2" s="1"/>
  <c r="AD112" i="2"/>
  <c r="AE112" i="2" s="1"/>
  <c r="AV109" i="2"/>
  <c r="AH109" i="2"/>
  <c r="AI109" i="2" s="1"/>
  <c r="AD109" i="2"/>
  <c r="AE109" i="2" s="1"/>
  <c r="AV107" i="2"/>
  <c r="AH107" i="2"/>
  <c r="AI107" i="2" s="1"/>
  <c r="AD107" i="2"/>
  <c r="AE107" i="2" s="1"/>
  <c r="AV104" i="2"/>
  <c r="AH104" i="2"/>
  <c r="AI104" i="2" s="1"/>
  <c r="AD104" i="2"/>
  <c r="AE104" i="2" s="1"/>
  <c r="AV101" i="2"/>
  <c r="AH101" i="2"/>
  <c r="AI101" i="2" s="1"/>
  <c r="AD101" i="2"/>
  <c r="AE101" i="2" s="1"/>
  <c r="AV98" i="2"/>
  <c r="AH98" i="2"/>
  <c r="AI98" i="2" s="1"/>
  <c r="AD98" i="2"/>
  <c r="AE98" i="2" s="1"/>
  <c r="AV95" i="2"/>
  <c r="AH95" i="2"/>
  <c r="AI95" i="2" s="1"/>
  <c r="AD95" i="2"/>
  <c r="AE95" i="2" s="1"/>
  <c r="AV92" i="2"/>
  <c r="AH92" i="2"/>
  <c r="AI92" i="2" s="1"/>
  <c r="AD92" i="2"/>
  <c r="AE92" i="2" s="1"/>
  <c r="AV89" i="2"/>
  <c r="AH89" i="2"/>
  <c r="AI89" i="2" s="1"/>
  <c r="AD89" i="2"/>
  <c r="AE89" i="2" s="1"/>
  <c r="AV86" i="2"/>
  <c r="AH86" i="2"/>
  <c r="AI86" i="2" s="1"/>
  <c r="AD86" i="2"/>
  <c r="AE86" i="2" s="1"/>
  <c r="AV83" i="2"/>
  <c r="AH83" i="2"/>
  <c r="AI83" i="2" s="1"/>
  <c r="AD83" i="2"/>
  <c r="AE83" i="2" s="1"/>
  <c r="AV80" i="2"/>
  <c r="AH80" i="2"/>
  <c r="AI80" i="2" s="1"/>
  <c r="AD80" i="2"/>
  <c r="AE80" i="2" s="1"/>
  <c r="AV77" i="2"/>
  <c r="AH77" i="2"/>
  <c r="AI77" i="2" s="1"/>
  <c r="AD77" i="2"/>
  <c r="AE77" i="2" s="1"/>
  <c r="AV74" i="2"/>
  <c r="AH74" i="2"/>
  <c r="AI74" i="2" s="1"/>
  <c r="AD74" i="2"/>
  <c r="AE74" i="2" s="1"/>
  <c r="AV71" i="2"/>
  <c r="AH71" i="2"/>
  <c r="AI71" i="2" s="1"/>
  <c r="AD71" i="2"/>
  <c r="AE71" i="2" s="1"/>
  <c r="AV68" i="2"/>
  <c r="AH68" i="2"/>
  <c r="AI68" i="2" s="1"/>
  <c r="AD68" i="2"/>
  <c r="AE68" i="2" s="1"/>
  <c r="AV65" i="2"/>
  <c r="AH65" i="2"/>
  <c r="AI65" i="2" s="1"/>
  <c r="AD65" i="2"/>
  <c r="AE65" i="2" s="1"/>
  <c r="AV62" i="2"/>
  <c r="AH62" i="2"/>
  <c r="AI62" i="2" s="1"/>
  <c r="AD62" i="2"/>
  <c r="AE62" i="2" s="1"/>
  <c r="AV59" i="2"/>
  <c r="AH59" i="2"/>
  <c r="AD59" i="2"/>
  <c r="AE59" i="2" s="1"/>
  <c r="AV56" i="2"/>
  <c r="AH56" i="2"/>
  <c r="AI56" i="2" s="1"/>
  <c r="AD56" i="2"/>
  <c r="AV53" i="2"/>
  <c r="AH53" i="2"/>
  <c r="AI53" i="2" s="1"/>
  <c r="AD53" i="2"/>
  <c r="AE53" i="2" s="1"/>
  <c r="AV50" i="2"/>
  <c r="AH50" i="2"/>
  <c r="AI50" i="2" s="1"/>
  <c r="AD50" i="2"/>
  <c r="AE50" i="2" s="1"/>
  <c r="AV47" i="2"/>
  <c r="AH47" i="2"/>
  <c r="AI47" i="2" s="1"/>
  <c r="AD47" i="2"/>
  <c r="AE47" i="2" s="1"/>
  <c r="AV44" i="2"/>
  <c r="AH44" i="2"/>
  <c r="AI44" i="2" s="1"/>
  <c r="AD44" i="2"/>
  <c r="AE44" i="2" s="1"/>
  <c r="AV41" i="2"/>
  <c r="AH41" i="2"/>
  <c r="AI41" i="2" s="1"/>
  <c r="AD41" i="2"/>
  <c r="AV38" i="2"/>
  <c r="AH38" i="2"/>
  <c r="AI38" i="2" s="1"/>
  <c r="AD38" i="2"/>
  <c r="AV35" i="2"/>
  <c r="AH35" i="2"/>
  <c r="AI35" i="2" s="1"/>
  <c r="AD35" i="2"/>
  <c r="AE35" i="2" s="1"/>
  <c r="AV32" i="2"/>
  <c r="AH32" i="2"/>
  <c r="AI32" i="2" s="1"/>
  <c r="AD32" i="2"/>
  <c r="AE32" i="2" s="1"/>
  <c r="AV29" i="2"/>
  <c r="AH29" i="2"/>
  <c r="AI29" i="2" s="1"/>
  <c r="AD29" i="2"/>
  <c r="AV25" i="2"/>
  <c r="AH25" i="2"/>
  <c r="AI25" i="2" s="1"/>
  <c r="AD25" i="2"/>
  <c r="AV21" i="2"/>
  <c r="AH21" i="2"/>
  <c r="AI21" i="2" s="1"/>
  <c r="AD21" i="2"/>
  <c r="AE21" i="2" s="1"/>
  <c r="AV17" i="2"/>
  <c r="AH17" i="2"/>
  <c r="AI17" i="2" s="1"/>
  <c r="AD17" i="2"/>
  <c r="AE17" i="2" s="1"/>
  <c r="AX235" i="2"/>
  <c r="AX231" i="2"/>
  <c r="AX219" i="2"/>
  <c r="AX216" i="2"/>
  <c r="AX213" i="2"/>
  <c r="AX210" i="2"/>
  <c r="AX207" i="2"/>
  <c r="AX204" i="2"/>
  <c r="AX201" i="2"/>
  <c r="AX198" i="2"/>
  <c r="AX195" i="2"/>
  <c r="AX205" i="2"/>
  <c r="AM205" i="2"/>
  <c r="AI205" i="2"/>
  <c r="AE205" i="2"/>
  <c r="AX202" i="2"/>
  <c r="AM202" i="2"/>
  <c r="AI202" i="2"/>
  <c r="AE202" i="2"/>
  <c r="AX199" i="2"/>
  <c r="AM199" i="2"/>
  <c r="AI199" i="2"/>
  <c r="AE199" i="2"/>
  <c r="AX196" i="2"/>
  <c r="AM196" i="2"/>
  <c r="AI196" i="2"/>
  <c r="AE196" i="2"/>
  <c r="AX232" i="2"/>
  <c r="AM232" i="2"/>
  <c r="AI232" i="2"/>
  <c r="AE232" i="2"/>
  <c r="AW220" i="2"/>
  <c r="AX220" i="2" s="1"/>
  <c r="AM220" i="2"/>
  <c r="AI220" i="2"/>
  <c r="AE220" i="2"/>
  <c r="AW217" i="2"/>
  <c r="AX217" i="2" s="1"/>
  <c r="AM217" i="2"/>
  <c r="AI217" i="2"/>
  <c r="AE217" i="2"/>
  <c r="AW214" i="2"/>
  <c r="AX214" i="2" s="1"/>
  <c r="AM214" i="2"/>
  <c r="AI214" i="2"/>
  <c r="AE214" i="2"/>
  <c r="AW211" i="2"/>
  <c r="AX211" i="2" s="1"/>
  <c r="AM211" i="2"/>
  <c r="AI211" i="2"/>
  <c r="AE211" i="2"/>
  <c r="AW208" i="2"/>
  <c r="AX208" i="2" s="1"/>
  <c r="AM208" i="2"/>
  <c r="AI208" i="2"/>
  <c r="AE208" i="2"/>
  <c r="AU236" i="2"/>
  <c r="AQ236" i="2"/>
  <c r="AM236" i="2"/>
  <c r="AI236" i="2"/>
  <c r="AE236" i="2"/>
  <c r="AU254" i="2"/>
  <c r="AQ254" i="2"/>
  <c r="AM254" i="2"/>
  <c r="AI254" i="2"/>
  <c r="AE254" i="2"/>
  <c r="AW253" i="2"/>
  <c r="AX253" i="2" s="1"/>
  <c r="AU253" i="2"/>
  <c r="AQ253" i="2"/>
  <c r="AM253" i="2"/>
  <c r="AI253" i="2"/>
  <c r="AE253" i="2"/>
  <c r="AU250" i="2"/>
  <c r="AQ250" i="2"/>
  <c r="AM250" i="2"/>
  <c r="AI250" i="2"/>
  <c r="AE250" i="2"/>
  <c r="AU248" i="2"/>
  <c r="AQ248" i="2"/>
  <c r="AM248" i="2"/>
  <c r="AI248" i="2"/>
  <c r="AE248" i="2"/>
  <c r="AU245" i="2"/>
  <c r="AQ245" i="2"/>
  <c r="AM245" i="2"/>
  <c r="AI245" i="2"/>
  <c r="AE245" i="2"/>
  <c r="AW244" i="2"/>
  <c r="AX244" i="2" s="1"/>
  <c r="AU244" i="2"/>
  <c r="AQ244" i="2"/>
  <c r="AM244" i="2"/>
  <c r="AI244" i="2"/>
  <c r="AE244" i="2"/>
  <c r="AX151" i="2"/>
  <c r="AX146" i="2"/>
  <c r="AU152" i="2"/>
  <c r="AQ152" i="2"/>
  <c r="AI152" i="2"/>
  <c r="AE152" i="2"/>
  <c r="AU147" i="2"/>
  <c r="AQ147" i="2"/>
  <c r="AM147" i="2"/>
  <c r="AI147" i="2"/>
  <c r="AE147" i="2"/>
  <c r="AI166" i="2"/>
  <c r="AE166" i="2"/>
  <c r="AI163" i="2"/>
  <c r="AE163" i="2"/>
  <c r="AI160" i="2"/>
  <c r="AE160" i="2"/>
  <c r="AI157" i="2"/>
  <c r="AE157" i="2"/>
  <c r="AE29" i="2" l="1"/>
  <c r="AE38" i="2"/>
  <c r="AE25" i="2"/>
  <c r="AW107" i="2"/>
  <c r="AW143" i="2" s="1"/>
  <c r="AE41" i="2"/>
  <c r="AE130" i="2"/>
  <c r="AI59" i="2"/>
  <c r="AE56" i="2"/>
  <c r="AX107" i="2" l="1"/>
  <c r="AW243" i="2"/>
  <c r="AX243" i="2" s="1"/>
  <c r="AV243" i="2"/>
  <c r="AM243" i="2"/>
  <c r="AI243" i="2"/>
  <c r="AE243" i="2"/>
  <c r="AV129" i="2" l="1"/>
  <c r="AH129" i="2"/>
  <c r="AI129" i="2" s="1"/>
  <c r="AD129" i="2"/>
  <c r="AE129" i="2" s="1"/>
  <c r="AV126" i="2"/>
  <c r="AH126" i="2"/>
  <c r="AI126" i="2" s="1"/>
  <c r="AD126" i="2"/>
  <c r="AE126" i="2" s="1"/>
  <c r="AV123" i="2"/>
  <c r="AH123" i="2"/>
  <c r="AI123" i="2" s="1"/>
  <c r="AD123" i="2"/>
  <c r="AE123" i="2" s="1"/>
  <c r="AV120" i="2"/>
  <c r="AH120" i="2"/>
  <c r="AI120" i="2" s="1"/>
  <c r="AD120" i="2"/>
  <c r="AV117" i="2"/>
  <c r="AH117" i="2"/>
  <c r="AI117" i="2" s="1"/>
  <c r="AD117" i="2"/>
  <c r="AV114" i="2"/>
  <c r="AH114" i="2"/>
  <c r="AD114" i="2"/>
  <c r="AE114" i="2" s="1"/>
  <c r="AV111" i="2"/>
  <c r="AH111" i="2"/>
  <c r="AI111" i="2" s="1"/>
  <c r="AD111" i="2"/>
  <c r="AE111" i="2" s="1"/>
  <c r="AV108" i="2"/>
  <c r="AH108" i="2"/>
  <c r="AI108" i="2" s="1"/>
  <c r="AD108" i="2"/>
  <c r="AE108" i="2" s="1"/>
  <c r="AV106" i="2"/>
  <c r="AH106" i="2"/>
  <c r="AI106" i="2" s="1"/>
  <c r="AD106" i="2"/>
  <c r="AE106" i="2" s="1"/>
  <c r="AV103" i="2"/>
  <c r="AH103" i="2"/>
  <c r="AI103" i="2" s="1"/>
  <c r="AD103" i="2"/>
  <c r="AV100" i="2"/>
  <c r="AH100" i="2"/>
  <c r="AI100" i="2" s="1"/>
  <c r="AD100" i="2"/>
  <c r="AV97" i="2"/>
  <c r="AH97" i="2"/>
  <c r="AD97" i="2"/>
  <c r="AE97" i="2" s="1"/>
  <c r="AV94" i="2"/>
  <c r="AH94" i="2"/>
  <c r="AI94" i="2" s="1"/>
  <c r="AD94" i="2"/>
  <c r="AE94" i="2" s="1"/>
  <c r="AV91" i="2"/>
  <c r="AH91" i="2"/>
  <c r="AI91" i="2" s="1"/>
  <c r="AD91" i="2"/>
  <c r="AE91" i="2" s="1"/>
  <c r="AV88" i="2"/>
  <c r="AH88" i="2"/>
  <c r="AI88" i="2" s="1"/>
  <c r="AD88" i="2"/>
  <c r="AE88" i="2" s="1"/>
  <c r="AV85" i="2"/>
  <c r="AH85" i="2"/>
  <c r="AI85" i="2" s="1"/>
  <c r="AD85" i="2"/>
  <c r="AV82" i="2"/>
  <c r="AH82" i="2"/>
  <c r="AI82" i="2" s="1"/>
  <c r="AD82" i="2"/>
  <c r="AE82" i="2" s="1"/>
  <c r="AV79" i="2"/>
  <c r="AH79" i="2"/>
  <c r="AI79" i="2" s="1"/>
  <c r="AD79" i="2"/>
  <c r="AE79" i="2" s="1"/>
  <c r="AV76" i="2"/>
  <c r="AH76" i="2"/>
  <c r="AI76" i="2" s="1"/>
  <c r="AD76" i="2"/>
  <c r="AE76" i="2" s="1"/>
  <c r="AV73" i="2"/>
  <c r="AH73" i="2"/>
  <c r="AI73" i="2" s="1"/>
  <c r="AD73" i="2"/>
  <c r="AE73" i="2" s="1"/>
  <c r="AV70" i="2"/>
  <c r="AH70" i="2"/>
  <c r="AI70" i="2" s="1"/>
  <c r="AD70" i="2"/>
  <c r="AE70" i="2" s="1"/>
  <c r="AV67" i="2"/>
  <c r="AH67" i="2"/>
  <c r="AI67" i="2" s="1"/>
  <c r="AD67" i="2"/>
  <c r="AV64" i="2"/>
  <c r="AH64" i="2"/>
  <c r="AI64" i="2" s="1"/>
  <c r="AD64" i="2"/>
  <c r="AE64" i="2" s="1"/>
  <c r="AV61" i="2"/>
  <c r="AH61" i="2"/>
  <c r="AI61" i="2" s="1"/>
  <c r="AD61" i="2"/>
  <c r="AE61" i="2" s="1"/>
  <c r="AV58" i="2"/>
  <c r="AH58" i="2"/>
  <c r="AI58" i="2" s="1"/>
  <c r="AD58" i="2"/>
  <c r="AE58" i="2" s="1"/>
  <c r="AV55" i="2"/>
  <c r="AH55" i="2"/>
  <c r="AI55" i="2" s="1"/>
  <c r="AD55" i="2"/>
  <c r="AE55" i="2" s="1"/>
  <c r="AV52" i="2"/>
  <c r="AH52" i="2"/>
  <c r="AI52" i="2" s="1"/>
  <c r="AD52" i="2"/>
  <c r="AE52" i="2" s="1"/>
  <c r="AV49" i="2"/>
  <c r="AH49" i="2"/>
  <c r="AI49" i="2" s="1"/>
  <c r="AD49" i="2"/>
  <c r="AV46" i="2"/>
  <c r="AH46" i="2"/>
  <c r="AI46" i="2" s="1"/>
  <c r="AD46" i="2"/>
  <c r="AE46" i="2" s="1"/>
  <c r="AV43" i="2"/>
  <c r="AH43" i="2"/>
  <c r="AD43" i="2"/>
  <c r="AE43" i="2" s="1"/>
  <c r="AV40" i="2"/>
  <c r="AH40" i="2"/>
  <c r="AI40" i="2" s="1"/>
  <c r="AD40" i="2"/>
  <c r="AE40" i="2" s="1"/>
  <c r="AV37" i="2"/>
  <c r="AH37" i="2"/>
  <c r="AI37" i="2" s="1"/>
  <c r="AD37" i="2"/>
  <c r="AE37" i="2" s="1"/>
  <c r="AV34" i="2"/>
  <c r="AH34" i="2"/>
  <c r="AI34" i="2" s="1"/>
  <c r="AD34" i="2"/>
  <c r="AE34" i="2" s="1"/>
  <c r="AV31" i="2"/>
  <c r="AH31" i="2"/>
  <c r="AI31" i="2" s="1"/>
  <c r="AD31" i="2"/>
  <c r="AT242" i="2"/>
  <c r="AU242" i="2" s="1"/>
  <c r="AP242" i="2"/>
  <c r="AQ242" i="2" s="1"/>
  <c r="AL242" i="2"/>
  <c r="AM242" i="2" s="1"/>
  <c r="AH242" i="2"/>
  <c r="AW242" i="2" s="1"/>
  <c r="AX242" i="2" s="1"/>
  <c r="AD242" i="2"/>
  <c r="AE242" i="2" s="1"/>
  <c r="AX27" i="2"/>
  <c r="AX23" i="2"/>
  <c r="AX19" i="2"/>
  <c r="AX15" i="2"/>
  <c r="AV28" i="2"/>
  <c r="AV24" i="2"/>
  <c r="AV20" i="2"/>
  <c r="AV16" i="2"/>
  <c r="AX218" i="2"/>
  <c r="AX215" i="2"/>
  <c r="AX212" i="2"/>
  <c r="AX209" i="2"/>
  <c r="AX206" i="2"/>
  <c r="AX203" i="2"/>
  <c r="AX200" i="2"/>
  <c r="AX197" i="2"/>
  <c r="AM219" i="2"/>
  <c r="AI219" i="2"/>
  <c r="AE219" i="2"/>
  <c r="AM216" i="2"/>
  <c r="AI216" i="2"/>
  <c r="AE216" i="2"/>
  <c r="AM213" i="2"/>
  <c r="AI213" i="2"/>
  <c r="AE213" i="2"/>
  <c r="AM210" i="2"/>
  <c r="AI210" i="2"/>
  <c r="AE210" i="2"/>
  <c r="AM207" i="2"/>
  <c r="AI207" i="2"/>
  <c r="AE207" i="2"/>
  <c r="AM204" i="2"/>
  <c r="AI204" i="2"/>
  <c r="AE204" i="2"/>
  <c r="AM201" i="2"/>
  <c r="AI201" i="2"/>
  <c r="AE201" i="2"/>
  <c r="AM198" i="2"/>
  <c r="AI198" i="2"/>
  <c r="AE198" i="2"/>
  <c r="AM195" i="2"/>
  <c r="AI195" i="2"/>
  <c r="AE195" i="2"/>
  <c r="AX230" i="2"/>
  <c r="AX239" i="2"/>
  <c r="AX143" i="2" l="1"/>
  <c r="AE100" i="2"/>
  <c r="AE117" i="2"/>
  <c r="AE31" i="2"/>
  <c r="AI43" i="2"/>
  <c r="AE49" i="2"/>
  <c r="AI97" i="2"/>
  <c r="AE103" i="2"/>
  <c r="AI114" i="2"/>
  <c r="AE120" i="2"/>
  <c r="AE67" i="2"/>
  <c r="AE85" i="2"/>
  <c r="AI242" i="2"/>
  <c r="AX240" i="2" l="1"/>
  <c r="AW234" i="2"/>
  <c r="AW226" i="2"/>
  <c r="AW225" i="2"/>
  <c r="AW224" i="2"/>
  <c r="AW193" i="2"/>
  <c r="AW192" i="2"/>
  <c r="AW191" i="2"/>
  <c r="AW190" i="2"/>
  <c r="AW189" i="2"/>
  <c r="AW187" i="2"/>
  <c r="AW186" i="2"/>
  <c r="AW185" i="2"/>
  <c r="AW184" i="2"/>
  <c r="AW183" i="2"/>
  <c r="AW156" i="2"/>
  <c r="AW180" i="2" s="1"/>
  <c r="AX150" i="2"/>
  <c r="AX145" i="2"/>
  <c r="AV19" i="2"/>
  <c r="AV23" i="2"/>
  <c r="AV27" i="2"/>
  <c r="AV15" i="2"/>
  <c r="AI240" i="2"/>
  <c r="AE240" i="2"/>
  <c r="AM230" i="2"/>
  <c r="AI230" i="2"/>
  <c r="AE230" i="2"/>
  <c r="AU151" i="2"/>
  <c r="AQ151" i="2"/>
  <c r="AM151" i="2"/>
  <c r="AI151" i="2"/>
  <c r="AE151" i="2"/>
  <c r="AU146" i="2"/>
  <c r="AQ146" i="2"/>
  <c r="AM146" i="2"/>
  <c r="AI146" i="2"/>
  <c r="AE146" i="2"/>
  <c r="AW283" i="2" l="1"/>
  <c r="AX156" i="2"/>
  <c r="AX155" i="2"/>
  <c r="AX221" i="2"/>
  <c r="AX222" i="2"/>
  <c r="AX224" i="2"/>
  <c r="AX225" i="2"/>
  <c r="AX226" i="2"/>
  <c r="AX227" i="2"/>
  <c r="AX229" i="2"/>
  <c r="AX234" i="2"/>
  <c r="AX238" i="2"/>
  <c r="AX223" i="2"/>
  <c r="AX180" i="2" l="1"/>
  <c r="AW284" i="2"/>
  <c r="AT239" i="2"/>
  <c r="AP239" i="2"/>
  <c r="AQ239" i="2" s="1"/>
  <c r="AL239" i="2"/>
  <c r="AM239" i="2" s="1"/>
  <c r="AH239" i="2"/>
  <c r="AI239" i="2" s="1"/>
  <c r="AD239" i="2"/>
  <c r="AU235" i="2"/>
  <c r="AQ235" i="2"/>
  <c r="AM235" i="2"/>
  <c r="AI235" i="2"/>
  <c r="AE235" i="2"/>
  <c r="AM231" i="2"/>
  <c r="AI231" i="2"/>
  <c r="AE231" i="2"/>
  <c r="AX194" i="2"/>
  <c r="AX193" i="2"/>
  <c r="AX192" i="2"/>
  <c r="AX191" i="2"/>
  <c r="AX190" i="2"/>
  <c r="AX189" i="2"/>
  <c r="AX188" i="2"/>
  <c r="AX187" i="2"/>
  <c r="AX186" i="2"/>
  <c r="AX185" i="2"/>
  <c r="AX184" i="2"/>
  <c r="AX183" i="2"/>
  <c r="AI155" i="2"/>
  <c r="AE155" i="2"/>
  <c r="AX283" i="2" l="1"/>
  <c r="AE239" i="2"/>
  <c r="AU239" i="2"/>
  <c r="AX284" i="2" l="1"/>
</calcChain>
</file>

<file path=xl/sharedStrings.xml><?xml version="1.0" encoding="utf-8"?>
<sst xmlns="http://schemas.openxmlformats.org/spreadsheetml/2006/main" count="5503" uniqueCount="820">
  <si>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</si>
  <si>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</si>
  <si>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</si>
  <si>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</si>
  <si>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</si>
  <si>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</si>
  <si>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</si>
  <si>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</si>
  <si>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</si>
  <si>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</si>
  <si>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</si>
  <si>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</si>
  <si>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</si>
  <si>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</si>
  <si>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</si>
  <si>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</si>
  <si>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</si>
  <si>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</si>
  <si>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</si>
  <si>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</si>
  <si>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</si>
  <si>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</si>
  <si>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</si>
  <si>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</si>
  <si>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</si>
  <si>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</si>
  <si>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</si>
  <si>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</si>
  <si>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</si>
  <si>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</si>
  <si>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</si>
  <si>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</si>
  <si>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</si>
  <si>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</si>
  <si>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</si>
  <si>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</si>
  <si>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</si>
  <si>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</si>
  <si>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</si>
  <si>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</si>
  <si>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</si>
  <si>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</si>
  <si>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</si>
  <si>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</si>
  <si>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</si>
  <si>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</si>
  <si>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</si>
  <si>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</si>
  <si>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</si>
  <si>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</si>
  <si>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</si>
  <si>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</si>
  <si>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</si>
  <si>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</si>
  <si>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</si>
  <si>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</si>
  <si>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</si>
  <si>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</si>
  <si>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</si>
  <si>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</si>
  <si>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</si>
  <si>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</si>
  <si>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</si>
  <si>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</si>
  <si>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</si>
  <si>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</si>
  <si>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</si>
  <si>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</si>
  <si>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</si>
  <si>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</si>
  <si>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</si>
  <si>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</si>
  <si>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</si>
  <si>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</si>
  <si>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</si>
  <si>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</si>
  <si>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</si>
  <si>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</si>
  <si>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</si>
  <si>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</si>
  <si>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</si>
  <si>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</si>
  <si>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</si>
  <si>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</si>
  <si>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</si>
  <si>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</si>
  <si>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</si>
  <si>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</si>
  <si>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</si>
  <si>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</si>
  <si>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</si>
  <si>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</si>
  <si>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</si>
  <si>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</si>
  <si>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</si>
  <si>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</si>
  <si>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</si>
  <si>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</si>
  <si>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</si>
  <si>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</si>
  <si>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</si>
  <si>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</si>
  <si>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</si>
  <si>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</si>
  <si>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</si>
  <si>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</si>
  <si>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</si>
  <si>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</si>
  <si>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</si>
  <si>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</si>
  <si>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</si>
  <si>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</si>
  <si>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</si>
  <si>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</si>
  <si>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</si>
  <si>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</si>
  <si>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</si>
  <si>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</si>
  <si>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</si>
  <si>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</si>
  <si>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</si>
  <si>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</si>
  <si>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</si>
  <si>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</si>
  <si>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</si>
  <si>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</si>
  <si>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</si>
  <si>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</si>
  <si>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</si>
  <si>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</si>
  <si>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</si>
  <si>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</si>
  <si>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</si>
  <si>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</si>
  <si>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</si>
  <si>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</si>
  <si>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</si>
  <si>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</si>
  <si>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</si>
  <si>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</si>
  <si>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</si>
  <si>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</si>
  <si>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</si>
  <si>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</si>
  <si>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</si>
  <si>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</si>
  <si>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</si>
  <si>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</si>
  <si>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</si>
  <si>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</si>
  <si>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</si>
  <si>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</si>
  <si>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</si>
  <si>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</si>
  <si>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</si>
  <si>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</si>
  <si>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</si>
  <si>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</si>
  <si>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</si>
  <si>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</si>
  <si>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</si>
  <si>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</si>
  <si>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</si>
  <si>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</si>
  <si>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</si>
  <si>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</si>
  <si>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</si>
  <si>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</si>
  <si>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</si>
  <si>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</si>
  <si>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</si>
  <si>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</si>
  <si>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</si>
  <si>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</si>
  <si>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</si>
  <si>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</si>
  <si>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</si>
  <si>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</si>
  <si>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</si>
  <si>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</si>
  <si>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</si>
  <si>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</si>
  <si>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</si>
  <si>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</si>
  <si>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</si>
  <si>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</si>
  <si>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</si>
  <si>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</si>
  <si>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</si>
  <si>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</si>
  <si>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</si>
  <si>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</si>
  <si>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</si>
  <si>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</si>
  <si>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</si>
  <si>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</si>
  <si>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</si>
  <si>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</si>
  <si>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</si>
  <si>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</si>
  <si>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</si>
  <si>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</si>
  <si>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</si>
  <si>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</si>
  <si>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</si>
  <si>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</si>
  <si>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</si>
  <si>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</si>
  <si>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</si>
  <si>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</si>
  <si>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</si>
  <si>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</si>
  <si>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</si>
  <si>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</si>
  <si>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</si>
  <si>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</si>
  <si>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</si>
  <si>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</si>
  <si>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</si>
  <si>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</si>
  <si>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</si>
  <si>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</si>
  <si>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</si>
  <si>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</si>
  <si>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</si>
  <si>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</si>
  <si>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</si>
  <si>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</si>
  <si>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</si>
  <si>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</si>
  <si>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</si>
  <si>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</si>
  <si>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</si>
  <si>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</si>
  <si>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</si>
  <si>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</si>
  <si>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</si>
  <si>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</si>
  <si>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</si>
  <si>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</si>
  <si>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</si>
  <si>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</si>
  <si>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</si>
  <si>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</si>
  <si>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</si>
  <si>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</si>
  <si>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</si>
  <si>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</si>
  <si>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</si>
  <si>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</si>
  <si>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</si>
  <si>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</si>
  <si>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</si>
  <si>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</si>
  <si>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</si>
  <si>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</si>
  <si>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</si>
  <si>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</si>
  <si>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</si>
  <si>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</si>
  <si>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</si>
  <si>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</si>
  <si>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</si>
  <si>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</si>
  <si>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</si>
  <si>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</si>
  <si>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</si>
  <si>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</si>
  <si>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</si>
  <si>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</si>
  <si>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</si>
  <si>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</si>
  <si>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</si>
  <si>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</si>
  <si>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</si>
  <si>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</si>
  <si>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</si>
  <si>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</si>
  <si>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</si>
  <si>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</si>
  <si>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</si>
  <si>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</si>
  <si>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</si>
  <si>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</si>
  <si>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</si>
  <si>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</si>
  <si>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</si>
  <si>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</si>
  <si>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</si>
  <si>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</si>
  <si>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</si>
  <si>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</si>
  <si>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</si>
  <si>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</si>
  <si>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</si>
  <si>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</si>
  <si>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</si>
  <si>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</si>
  <si>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</si>
  <si>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</si>
  <si>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</si>
  <si>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</si>
  <si>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</si>
  <si>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</si>
  <si>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</si>
  <si>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</si>
  <si>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</si>
  <si>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</si>
  <si>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</si>
  <si>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</si>
  <si>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</si>
  <si>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</si>
  <si>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</si>
  <si>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</si>
  <si>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</si>
  <si>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</si>
  <si>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</si>
  <si>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</si>
  <si>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</si>
  <si>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</si>
  <si>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</si>
  <si>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</si>
  <si>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</si>
  <si>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</si>
  <si>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</si>
  <si>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</si>
  <si>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</si>
  <si>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</si>
  <si>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</si>
  <si>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</si>
  <si>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</si>
  <si>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</si>
  <si>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</si>
  <si>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</si>
  <si>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</si>
  <si>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</si>
  <si>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</si>
  <si>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</si>
  <si>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</si>
  <si>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</si>
  <si>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</si>
  <si>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</si>
  <si>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</si>
  <si>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</si>
  <si>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</si>
  <si>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</si>
  <si>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</si>
  <si>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</si>
  <si>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</si>
  <si>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</si>
  <si>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</si>
  <si>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</si>
  <si>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</si>
  <si>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</si>
  <si>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</si>
  <si>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</si>
  <si>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</si>
  <si>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</si>
  <si>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</si>
  <si>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</si>
  <si>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</si>
  <si>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</si>
  <si>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</si>
  <si>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</si>
  <si>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</si>
  <si>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</si>
  <si>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</si>
  <si>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</si>
  <si>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</si>
  <si>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</si>
  <si>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</si>
  <si>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</si>
  <si>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</si>
  <si>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</si>
  <si>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</si>
  <si>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</si>
  <si>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</si>
  <si>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</si>
  <si>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</si>
  <si>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</si>
  <si>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</si>
  <si>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</si>
  <si>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</si>
  <si>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</si>
  <si>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</si>
  <si>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</si>
  <si>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</si>
  <si>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</si>
  <si>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</si>
  <si>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</si>
  <si>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</si>
  <si>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</si>
  <si>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</si>
  <si>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</si>
  <si>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</si>
  <si>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</si>
  <si>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</si>
  <si>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</si>
  <si>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</si>
  <si>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</si>
  <si>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</si>
  <si>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</si>
  <si>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</si>
  <si>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</si>
  <si>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</si>
  <si>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</si>
  <si>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</si>
  <si>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</si>
  <si>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</si>
  <si>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</si>
  <si>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</si>
  <si>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</si>
  <si>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</si>
  <si>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</si>
  <si>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</si>
  <si>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</si>
  <si>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</si>
  <si>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</si>
  <si>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</si>
  <si>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</si>
  <si>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</si>
  <si>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</si>
  <si>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</si>
  <si>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</si>
  <si>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</si>
  <si>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</si>
  <si>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</si>
  <si>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</si>
  <si>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</si>
  <si>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</si>
  <si>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</si>
  <si>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</si>
  <si>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</si>
  <si>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</si>
  <si>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</si>
  <si>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</si>
  <si>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</si>
  <si>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</si>
  <si>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</si>
  <si>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</si>
  <si>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</si>
  <si>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</si>
  <si>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</si>
  <si>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</si>
  <si>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</si>
  <si>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</si>
  <si>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</si>
  <si>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</si>
  <si>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</si>
  <si>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</si>
  <si>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</si>
  <si>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</si>
  <si>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</si>
  <si>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</si>
  <si>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</si>
  <si>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</si>
  <si>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</si>
  <si>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</si>
  <si>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</si>
  <si>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</si>
  <si>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</si>
  <si>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</si>
  <si>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</si>
  <si>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</si>
  <si>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</si>
  <si>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</si>
  <si>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</si>
  <si>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</si>
  <si>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</si>
  <si>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</si>
  <si>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</si>
  <si>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</si>
  <si>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</si>
  <si>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</si>
  <si>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</si>
  <si>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</si>
  <si>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</si>
  <si>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</si>
  <si>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</si>
  <si>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</si>
  <si>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</si>
  <si>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</si>
  <si>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</si>
  <si>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</si>
  <si>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</si>
  <si>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</si>
  <si>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</si>
  <si>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</si>
  <si>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</si>
  <si>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</si>
  <si>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</si>
  <si>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</si>
  <si>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</si>
  <si>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</si>
  <si>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</si>
  <si>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</si>
  <si>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</si>
  <si>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</si>
  <si>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</si>
  <si>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</si>
  <si>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</si>
  <si>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</si>
  <si>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</si>
  <si>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</si>
  <si>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</si>
  <si>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</si>
  <si>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</si>
  <si>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</si>
  <si>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</si>
  <si>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</si>
  <si>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</si>
  <si>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</si>
  <si>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</si>
  <si>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</si>
  <si>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</si>
  <si>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</si>
  <si>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</si>
  <si>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</si>
  <si>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</si>
  <si>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</si>
  <si>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</si>
  <si>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</si>
  <si>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</si>
  <si>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</si>
  <si>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</si>
  <si>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</si>
  <si>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</si>
  <si>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</si>
  <si>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</si>
  <si>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</si>
  <si>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</si>
  <si>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</si>
  <si>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</si>
  <si>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</si>
  <si>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</si>
  <si>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</si>
  <si>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</si>
  <si>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</si>
  <si>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</si>
  <si>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</si>
  <si>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</si>
  <si>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</si>
  <si>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</si>
  <si>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</si>
  <si>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</si>
  <si>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</si>
  <si>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</si>
  <si>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</si>
  <si>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</si>
  <si>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</si>
  <si>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</si>
  <si>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</si>
  <si>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</si>
  <si>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</si>
  <si>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</si>
  <si>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</si>
  <si>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</si>
  <si>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</si>
  <si>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</si>
  <si>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</si>
  <si>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</si>
  <si>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</si>
  <si>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</si>
  <si>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</si>
  <si>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</si>
  <si>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</si>
  <si>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</si>
  <si>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</si>
  <si>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</si>
  <si>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</si>
  <si>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</si>
  <si>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</si>
  <si>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</si>
  <si>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</si>
  <si>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</si>
  <si>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</si>
  <si>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</si>
  <si>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</si>
  <si>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</si>
  <si>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</si>
  <si>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</si>
  <si>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</si>
  <si>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</si>
  <si>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</si>
  <si>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</si>
  <si>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</si>
  <si>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</si>
  <si>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</si>
  <si>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</si>
  <si>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</si>
  <si>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</si>
  <si>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</si>
  <si>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</si>
  <si>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</si>
  <si>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</si>
  <si>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</si>
  <si>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</si>
  <si>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</si>
  <si>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</si>
  <si>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</si>
  <si>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</si>
  <si>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</si>
  <si>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</si>
  <si>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</si>
  <si>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</si>
  <si>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</si>
  <si>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</si>
  <si>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</si>
  <si>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</si>
  <si>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</si>
  <si>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</si>
  <si>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</si>
  <si>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</si>
  <si>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</si>
  <si>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</si>
  <si>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</si>
  <si>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</si>
  <si>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</si>
  <si>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</si>
  <si>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</si>
  <si>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</si>
  <si>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</si>
  <si>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</si>
  <si>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</si>
  <si>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</si>
  <si>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</si>
  <si>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</si>
  <si>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</si>
  <si>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</si>
  <si>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</si>
  <si>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</si>
  <si>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</si>
  <si>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</si>
  <si>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</si>
  <si>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</si>
  <si>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</si>
  <si>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</si>
  <si>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</si>
  <si>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</si>
  <si>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</si>
  <si>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</si>
  <si>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</si>
  <si>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</si>
  <si>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</si>
  <si>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</si>
  <si>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</si>
  <si>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</si>
  <si>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</si>
  <si>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</si>
  <si>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</si>
  <si>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</si>
  <si>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</si>
  <si>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</si>
  <si>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</si>
  <si>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</si>
  <si>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</si>
  <si>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</si>
  <si>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</si>
  <si>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</si>
  <si>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</si>
  <si>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</si>
  <si>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</si>
  <si>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</si>
  <si>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</si>
  <si>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</si>
  <si>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</si>
  <si>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</si>
  <si>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</si>
  <si>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</si>
  <si>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</si>
  <si>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</si>
  <si>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</si>
  <si>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</si>
  <si>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</si>
  <si>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</si>
  <si>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</si>
  <si>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</si>
  <si>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</si>
  <si>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</si>
  <si>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</si>
  <si>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</si>
  <si>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</si>
  <si>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</si>
  <si>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</si>
  <si>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</si>
  <si>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</si>
  <si>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</si>
  <si>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</si>
  <si>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</si>
  <si>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</si>
  <si>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</si>
  <si>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</si>
  <si>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</si>
  <si>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</si>
  <si>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</si>
  <si>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</si>
  <si>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</si>
  <si>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</si>
  <si>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</si>
  <si>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ЦППН Балгимбаева и м/р</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</si>
  <si>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</si>
  <si>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Прорва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</si>
  <si>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</si>
  <si>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Каратон</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</si>
  <si>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</si>
  <si>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ППН Кисымбай</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</si>
  <si>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</si>
  <si>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Б.Жоламанова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</si>
  <si>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</si>
  <si>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Кенбай, С.Котыртас</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</si>
  <si>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</si>
  <si>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С.Жолдыбай, Уаз и м/р</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</si>
  <si>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</si>
  <si>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Макат</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</si>
  <si>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</si>
  <si>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Карсак, Ботахан</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</si>
  <si>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</si>
  <si>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</si>
  <si>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</si>
  <si>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</si>
  <si>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</si>
  <si>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</si>
  <si>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</si>
  <si>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</si>
  <si>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</si>
  <si>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</si>
  <si>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</si>
  <si>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</si>
  <si>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</si>
  <si>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</si>
  <si>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</si>
  <si>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</si>
  <si>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</si>
  <si>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</si>
  <si>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</si>
  <si>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</si>
  <si>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</si>
  <si>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</si>
  <si>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</si>
  <si>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</si>
  <si>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в связи с необходимостью большего времени для процесса подготовик и согласования ТС по данной закупке в рамках ЗКС.</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</si>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</sst>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s>
  <fonts count="19"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0"/>
      <name val="Calibri"/>
      <family val="2"/>
      <charset val="204"/>
    </font>
    <font>
      <sz val="11"/>
      <name val="Calibri"/>
      <family val="2"/>
      <charset val="204"/>
    </font>
    <font>
      <b/>
      <sz val="11"/>
      <name val="Times New Roman"/>
      <family val="1"/>
      <charset val="204"/>
    </font>
    <font>
      <sz val="11"/>
      <name val="Calibri"/>
      <family val="2"/>
      <charset val="204"/>
    </font>
    <font>
      <sz val="11"/>
      <name val="Times New Roman"/>
      <family val="1"/>
      <charset val="204"/>
    </font>
    <font>
      <sz val="11"/>
      <name val="Calibri"/>
    </font>
    <font>
      <sz val="11"/>
      <color theme="1"/>
      <name val="Times New Roman"/>
      <family val="1"/>
      <charset val="204"/>
    </font>
    <font>
      <sz val="11"/>
      <color indexed="8"/>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39997558519241921"/>
        <bgColor indexed="64"/>
      </patternFill>
    </fill>
  </fills>
  <borders count="4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286">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0" fontId="11" fillId="0" borderId="6" xfId="0" applyFont="1" applyFill="1" applyBorder="1" applyAlignment="1">
      <alignment horizontal="left" vertical="center"/>
    </xf>
    <xf numFmtId="0" fontId="11" fillId="0" borderId="17" xfId="0"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49" fontId="13" fillId="0" borderId="0" xfId="0" applyNumberFormat="1" applyFont="1" applyFill="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4" fillId="0" borderId="29" xfId="0"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166" fontId="12" fillId="0" borderId="21" xfId="0" applyNumberFormat="1" applyFont="1" applyFill="1" applyBorder="1" applyAlignment="1">
      <alignment horizontal="left" vertical="center"/>
    </xf>
    <xf numFmtId="49" fontId="13" fillId="0" borderId="6" xfId="0"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0" fontId="11" fillId="0" borderId="21" xfId="0" applyFont="1" applyFill="1" applyBorder="1" applyAlignment="1">
      <alignment horizontal="left" vertical="center"/>
    </xf>
    <xf numFmtId="0" fontId="11" fillId="0" borderId="22" xfId="0"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0" fontId="12" fillId="0" borderId="29" xfId="0"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0" fontId="14" fillId="0" borderId="21" xfId="0"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1"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0" fontId="12" fillId="0" borderId="37" xfId="0" applyFont="1" applyFill="1" applyBorder="1" applyAlignment="1">
      <alignment horizontal="left" vertical="center"/>
    </xf>
    <xf numFmtId="170" fontId="5" fillId="0" borderId="6" xfId="1" applyNumberFormat="1" applyFont="1" applyFill="1" applyBorder="1" applyAlignment="1">
      <alignment horizontal="left" vertical="center"/>
    </xf>
    <xf numFmtId="170" fontId="12" fillId="0" borderId="37" xfId="0"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49" fontId="13" fillId="0" borderId="39" xfId="0" applyNumberFormat="1"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11" fillId="0" borderId="31" xfId="0"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49" fontId="15" fillId="0" borderId="42"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0" fontId="11" fillId="0" borderId="41" xfId="0"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5" fillId="3" borderId="42" xfId="0" applyFont="1" applyFill="1" applyBorder="1" applyAlignment="1">
      <alignment horizontal="left" vertical="center"/>
    </xf>
    <xf numFmtId="0" fontId="15" fillId="0" borderId="0" xfId="0" applyFont="1" applyFill="1" applyAlignment="1">
      <alignment horizontal="left" vertical="center"/>
    </xf>
    <xf numFmtId="0" fontId="15" fillId="0" borderId="0" xfId="0" applyFont="1" applyFill="1" applyBorder="1" applyAlignment="1">
      <alignment horizontal="left" vertical="center"/>
    </xf>
    <xf numFmtId="0" fontId="15" fillId="3" borderId="6"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2" xfId="9" applyNumberFormat="1" applyFont="1" applyFill="1" applyBorder="1" applyAlignment="1">
      <alignment horizontal="left" vertical="center"/>
    </xf>
    <xf numFmtId="49" fontId="15" fillId="0" borderId="42" xfId="9" applyNumberFormat="1" applyFont="1" applyFill="1" applyBorder="1" applyAlignment="1">
      <alignment horizontal="left" vertical="center"/>
    </xf>
    <xf numFmtId="49" fontId="15" fillId="0" borderId="42" xfId="4" applyNumberFormat="1" applyFont="1" applyFill="1" applyBorder="1" applyAlignment="1">
      <alignment horizontal="left" vertical="center"/>
    </xf>
    <xf numFmtId="49" fontId="15" fillId="0" borderId="42" xfId="7" applyNumberFormat="1" applyFont="1" applyFill="1" applyBorder="1" applyAlignment="1">
      <alignment horizontal="left" vertical="center"/>
    </xf>
    <xf numFmtId="0" fontId="15" fillId="0" borderId="42" xfId="7" applyFont="1" applyFill="1" applyBorder="1" applyAlignment="1">
      <alignment horizontal="left" vertical="center"/>
    </xf>
    <xf numFmtId="166" fontId="15" fillId="0" borderId="42" xfId="8" applyNumberFormat="1" applyFont="1" applyFill="1" applyBorder="1" applyAlignment="1">
      <alignment horizontal="left" vertical="center"/>
    </xf>
    <xf numFmtId="165" fontId="15" fillId="0" borderId="42" xfId="1" applyNumberFormat="1" applyFont="1" applyFill="1" applyBorder="1" applyAlignment="1">
      <alignment horizontal="left" vertical="center"/>
    </xf>
    <xf numFmtId="39" fontId="15" fillId="0" borderId="42" xfId="1" applyNumberFormat="1" applyFont="1" applyFill="1" applyBorder="1" applyAlignment="1">
      <alignment horizontal="left" vertical="center"/>
    </xf>
    <xf numFmtId="165" fontId="15" fillId="0" borderId="42" xfId="1" applyNumberFormat="1" applyFont="1" applyFill="1" applyBorder="1" applyAlignment="1">
      <alignment horizontal="center" vertical="center" wrapText="1"/>
    </xf>
    <xf numFmtId="0" fontId="15" fillId="0" borderId="42" xfId="0" applyNumberFormat="1" applyFont="1" applyFill="1" applyBorder="1" applyAlignment="1">
      <alignment horizontal="left" vertical="center"/>
    </xf>
    <xf numFmtId="49" fontId="15" fillId="0" borderId="42" xfId="8" applyNumberFormat="1" applyFont="1" applyFill="1" applyBorder="1" applyAlignment="1">
      <alignment horizontal="left" vertical="center"/>
    </xf>
    <xf numFmtId="0" fontId="15" fillId="0" borderId="42" xfId="8" applyFont="1" applyFill="1" applyBorder="1" applyAlignment="1">
      <alignment horizontal="left" vertical="center"/>
    </xf>
    <xf numFmtId="1" fontId="15" fillId="0" borderId="42" xfId="0"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166" fontId="15" fillId="0" borderId="42" xfId="0" applyNumberFormat="1" applyFont="1" applyFill="1" applyBorder="1" applyAlignment="1">
      <alignment horizontal="left" vertical="center"/>
    </xf>
    <xf numFmtId="165" fontId="15" fillId="0" borderId="42" xfId="1" applyNumberFormat="1" applyFont="1" applyFill="1" applyBorder="1" applyAlignment="1">
      <alignment horizontal="center" vertical="center"/>
    </xf>
    <xf numFmtId="0" fontId="16" fillId="0" borderId="41" xfId="0" applyFont="1" applyFill="1" applyBorder="1" applyAlignment="1">
      <alignment horizontal="left" vertical="center"/>
    </xf>
    <xf numFmtId="0" fontId="15" fillId="0" borderId="42" xfId="2" applyFont="1" applyFill="1" applyBorder="1" applyAlignment="1">
      <alignment horizontal="left" vertical="center"/>
    </xf>
    <xf numFmtId="0" fontId="15" fillId="0" borderId="42" xfId="3" applyFont="1" applyFill="1" applyBorder="1" applyAlignment="1">
      <alignment horizontal="left" vertical="center"/>
    </xf>
    <xf numFmtId="0" fontId="15" fillId="0" borderId="6" xfId="0" applyFont="1" applyFill="1" applyBorder="1" applyAlignment="1">
      <alignment horizontal="left" vertical="center"/>
    </xf>
    <xf numFmtId="0" fontId="15" fillId="0" borderId="6" xfId="9" applyNumberFormat="1" applyFont="1" applyFill="1" applyBorder="1" applyAlignment="1">
      <alignment horizontal="left" vertical="center"/>
    </xf>
    <xf numFmtId="49" fontId="15" fillId="0" borderId="6" xfId="9" applyNumberFormat="1" applyFont="1" applyFill="1" applyBorder="1" applyAlignment="1">
      <alignment horizontal="left" vertical="center"/>
    </xf>
    <xf numFmtId="49" fontId="15" fillId="0" borderId="6" xfId="4" applyNumberFormat="1" applyFont="1" applyFill="1" applyBorder="1" applyAlignment="1">
      <alignment horizontal="left" vertical="center"/>
    </xf>
    <xf numFmtId="49" fontId="15" fillId="0" borderId="6" xfId="0" applyNumberFormat="1" applyFont="1" applyFill="1" applyBorder="1" applyAlignment="1">
      <alignment horizontal="left" vertical="center"/>
    </xf>
    <xf numFmtId="49" fontId="15" fillId="0" borderId="6" xfId="7" applyNumberFormat="1" applyFont="1" applyFill="1" applyBorder="1" applyAlignment="1">
      <alignment horizontal="left" vertical="center"/>
    </xf>
    <xf numFmtId="0" fontId="15" fillId="0" borderId="6" xfId="7" applyFont="1" applyFill="1" applyBorder="1" applyAlignment="1">
      <alignment horizontal="left" vertical="center"/>
    </xf>
    <xf numFmtId="166" fontId="15" fillId="0" borderId="6" xfId="8" applyNumberFormat="1" applyFont="1" applyFill="1" applyBorder="1" applyAlignment="1">
      <alignment horizontal="left" vertical="center"/>
    </xf>
    <xf numFmtId="39" fontId="15" fillId="0" borderId="6" xfId="1" applyNumberFormat="1" applyFont="1" applyFill="1" applyBorder="1" applyAlignment="1">
      <alignment horizontal="left" vertical="center"/>
    </xf>
    <xf numFmtId="4" fontId="15" fillId="0" borderId="6" xfId="0" applyNumberFormat="1" applyFont="1" applyFill="1" applyBorder="1" applyAlignment="1">
      <alignment horizontal="left" vertical="center"/>
    </xf>
    <xf numFmtId="0" fontId="15" fillId="0" borderId="6" xfId="2" applyFont="1" applyFill="1" applyBorder="1" applyAlignment="1">
      <alignment horizontal="left" vertical="center"/>
    </xf>
    <xf numFmtId="0" fontId="15" fillId="0" borderId="6" xfId="0" applyNumberFormat="1" applyFont="1" applyFill="1" applyBorder="1" applyAlignment="1">
      <alignment horizontal="left" vertical="center"/>
    </xf>
    <xf numFmtId="1" fontId="15" fillId="0" borderId="6" xfId="0" applyNumberFormat="1" applyFont="1" applyFill="1" applyBorder="1" applyAlignment="1">
      <alignment horizontal="left" vertical="center"/>
    </xf>
    <xf numFmtId="0" fontId="15" fillId="0" borderId="6" xfId="3" applyFont="1" applyFill="1" applyBorder="1" applyAlignment="1">
      <alignment horizontal="left" vertical="center"/>
    </xf>
    <xf numFmtId="0" fontId="15" fillId="4" borderId="42" xfId="0" applyFont="1" applyFill="1" applyBorder="1" applyAlignment="1">
      <alignment horizontal="left" vertical="center"/>
    </xf>
    <xf numFmtId="49" fontId="15" fillId="3" borderId="42" xfId="0" applyNumberFormat="1" applyFont="1" applyFill="1" applyBorder="1" applyAlignment="1">
      <alignment horizontal="left" vertical="center"/>
    </xf>
    <xf numFmtId="0" fontId="15" fillId="5" borderId="42" xfId="0" applyFont="1" applyFill="1" applyBorder="1" applyAlignment="1">
      <alignment horizontal="left" vertical="center"/>
    </xf>
    <xf numFmtId="49" fontId="15" fillId="5" borderId="42" xfId="4" applyNumberFormat="1" applyFont="1" applyFill="1" applyBorder="1" applyAlignment="1">
      <alignment horizontal="left" vertical="center"/>
    </xf>
    <xf numFmtId="39" fontId="15" fillId="5" borderId="42" xfId="1" applyNumberFormat="1" applyFont="1" applyFill="1" applyBorder="1" applyAlignment="1">
      <alignment horizontal="left" vertical="center"/>
    </xf>
    <xf numFmtId="49" fontId="15" fillId="5" borderId="42" xfId="0" applyNumberFormat="1" applyFont="1" applyFill="1" applyBorder="1" applyAlignment="1">
      <alignment horizontal="left" vertical="center"/>
    </xf>
    <xf numFmtId="49" fontId="13" fillId="5" borderId="42" xfId="0" applyNumberFormat="1" applyFont="1" applyFill="1" applyBorder="1" applyAlignment="1">
      <alignment horizontal="left" vertical="center"/>
    </xf>
    <xf numFmtId="4" fontId="15" fillId="5" borderId="42" xfId="0" applyNumberFormat="1" applyFont="1" applyFill="1" applyBorder="1" applyAlignment="1">
      <alignment horizontal="left" vertical="center"/>
    </xf>
    <xf numFmtId="49" fontId="15" fillId="5" borderId="6" xfId="0" applyNumberFormat="1" applyFont="1" applyFill="1" applyBorder="1" applyAlignment="1">
      <alignment horizontal="left" vertical="center"/>
    </xf>
    <xf numFmtId="0" fontId="15" fillId="5" borderId="6" xfId="2" applyFont="1" applyFill="1" applyBorder="1" applyAlignment="1">
      <alignment horizontal="left" vertical="center"/>
    </xf>
    <xf numFmtId="0" fontId="15" fillId="5" borderId="6" xfId="3" applyFont="1" applyFill="1" applyBorder="1" applyAlignment="1">
      <alignment horizontal="left" vertical="center"/>
    </xf>
    <xf numFmtId="0" fontId="15" fillId="5" borderId="6" xfId="0" applyFont="1" applyFill="1" applyBorder="1" applyAlignment="1">
      <alignment horizontal="left" vertical="center"/>
    </xf>
    <xf numFmtId="39" fontId="15" fillId="5" borderId="6" xfId="1" applyNumberFormat="1" applyFont="1" applyFill="1" applyBorder="1" applyAlignment="1">
      <alignment horizontal="left" vertical="center"/>
    </xf>
    <xf numFmtId="39" fontId="15" fillId="3" borderId="6" xfId="1" applyNumberFormat="1" applyFont="1" applyFill="1" applyBorder="1" applyAlignment="1">
      <alignment horizontal="left" vertical="center"/>
    </xf>
    <xf numFmtId="0" fontId="15" fillId="0" borderId="7" xfId="0" applyFont="1" applyFill="1" applyBorder="1" applyAlignment="1">
      <alignment horizontal="left" vertical="center"/>
    </xf>
    <xf numFmtId="49" fontId="13" fillId="0" borderId="7" xfId="0" applyNumberFormat="1" applyFont="1" applyFill="1" applyBorder="1" applyAlignment="1">
      <alignment horizontal="left" vertical="center"/>
    </xf>
    <xf numFmtId="39" fontId="15" fillId="6" borderId="6" xfId="1" applyNumberFormat="1"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3"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49" fontId="1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1" fillId="0" borderId="18"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15" fillId="0" borderId="42" xfId="7"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 fontId="15" fillId="0" borderId="42"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2" fillId="0" borderId="41" xfId="0" applyFont="1" applyFill="1" applyBorder="1" applyAlignment="1">
      <alignment horizontal="left" vertical="center"/>
    </xf>
    <xf numFmtId="49" fontId="5" fillId="0" borderId="40" xfId="4" applyNumberFormat="1" applyFont="1" applyFill="1" applyBorder="1" applyAlignment="1">
      <alignment horizontal="left" vertical="center"/>
    </xf>
    <xf numFmtId="0" fontId="11" fillId="0" borderId="38" xfId="0" applyFont="1" applyFill="1" applyBorder="1" applyAlignment="1">
      <alignment horizontal="left" vertical="center"/>
    </xf>
    <xf numFmtId="0" fontId="3" fillId="2" borderId="6" xfId="2" applyFont="1" applyFill="1" applyBorder="1" applyAlignment="1">
      <alignment horizontal="left" vertical="center"/>
    </xf>
    <xf numFmtId="0" fontId="3" fillId="2" borderId="9" xfId="2" applyFont="1" applyFill="1" applyBorder="1" applyAlignment="1">
      <alignment horizontal="left" vertical="center"/>
    </xf>
    <xf numFmtId="39" fontId="17" fillId="5" borderId="42" xfId="1" applyNumberFormat="1" applyFont="1" applyFill="1" applyBorder="1" applyAlignment="1">
      <alignment horizontal="left" vertical="center"/>
    </xf>
    <xf numFmtId="49" fontId="13" fillId="4" borderId="42" xfId="0" applyNumberFormat="1" applyFont="1" applyFill="1" applyBorder="1" applyAlignment="1">
      <alignment horizontal="left" vertical="center"/>
    </xf>
    <xf numFmtId="0" fontId="12" fillId="3" borderId="42" xfId="0" applyFont="1" applyFill="1" applyBorder="1" applyAlignment="1">
      <alignment horizontal="left" vertical="center"/>
    </xf>
    <xf numFmtId="0" fontId="15" fillId="5" borderId="42" xfId="2" applyFont="1" applyFill="1" applyBorder="1" applyAlignment="1">
      <alignment horizontal="left" vertical="center"/>
    </xf>
    <xf numFmtId="0" fontId="15" fillId="5" borderId="42" xfId="3" applyFont="1" applyFill="1" applyBorder="1" applyAlignment="1">
      <alignment horizontal="left" vertical="center"/>
    </xf>
    <xf numFmtId="0" fontId="15" fillId="5" borderId="42" xfId="0" applyNumberFormat="1" applyFont="1" applyFill="1" applyBorder="1" applyAlignment="1">
      <alignment horizontal="left" vertical="center"/>
    </xf>
    <xf numFmtId="1" fontId="15" fillId="5" borderId="42" xfId="0" applyNumberFormat="1" applyFont="1" applyFill="1" applyBorder="1" applyAlignment="1">
      <alignment horizontal="left" vertical="center"/>
    </xf>
    <xf numFmtId="4" fontId="5" fillId="3" borderId="42" xfId="0" applyNumberFormat="1" applyFont="1" applyFill="1" applyBorder="1" applyAlignment="1">
      <alignment horizontal="left" vertical="center"/>
    </xf>
    <xf numFmtId="39" fontId="15" fillId="3" borderId="42" xfId="1" applyNumberFormat="1" applyFont="1" applyFill="1" applyBorder="1" applyAlignment="1">
      <alignment horizontal="left" vertical="center"/>
    </xf>
    <xf numFmtId="39" fontId="17" fillId="3" borderId="42" xfId="1" applyNumberFormat="1" applyFont="1" applyFill="1" applyBorder="1" applyAlignment="1">
      <alignment horizontal="left" vertical="center"/>
    </xf>
    <xf numFmtId="49" fontId="17" fillId="5" borderId="6" xfId="0" applyNumberFormat="1" applyFont="1" applyFill="1" applyBorder="1" applyAlignment="1">
      <alignment horizontal="left" vertical="center"/>
    </xf>
    <xf numFmtId="4" fontId="17" fillId="5" borderId="6" xfId="0" applyNumberFormat="1" applyFont="1" applyFill="1" applyBorder="1" applyAlignment="1">
      <alignment horizontal="left" vertical="center"/>
    </xf>
    <xf numFmtId="169" fontId="17" fillId="5" borderId="6" xfId="0" applyNumberFormat="1" applyFont="1" applyFill="1" applyBorder="1" applyAlignment="1">
      <alignment horizontal="left" vertical="center"/>
    </xf>
    <xf numFmtId="39" fontId="17" fillId="3" borderId="6" xfId="1" applyNumberFormat="1" applyFont="1" applyFill="1" applyBorder="1" applyAlignment="1">
      <alignment horizontal="left" vertical="center"/>
    </xf>
    <xf numFmtId="39" fontId="17" fillId="5" borderId="6" xfId="1" applyNumberFormat="1" applyFont="1" applyFill="1" applyBorder="1" applyAlignment="1">
      <alignment horizontal="left" vertical="center"/>
    </xf>
    <xf numFmtId="0" fontId="17" fillId="5" borderId="6" xfId="0" applyFont="1" applyFill="1" applyBorder="1" applyAlignment="1">
      <alignment horizontal="left" vertical="center"/>
    </xf>
    <xf numFmtId="0" fontId="17" fillId="4" borderId="6" xfId="0" applyFont="1" applyFill="1" applyBorder="1" applyAlignment="1">
      <alignment horizontal="left" vertical="center"/>
    </xf>
    <xf numFmtId="0" fontId="17" fillId="0" borderId="0" xfId="0" applyFont="1" applyFill="1" applyAlignment="1">
      <alignment horizontal="left" vertical="center"/>
    </xf>
    <xf numFmtId="0" fontId="17" fillId="6" borderId="6" xfId="0" applyFont="1" applyFill="1" applyBorder="1" applyAlignment="1">
      <alignment horizontal="left" vertical="center"/>
    </xf>
    <xf numFmtId="49" fontId="17" fillId="6" borderId="6" xfId="0" applyNumberFormat="1" applyFont="1" applyFill="1" applyBorder="1" applyAlignment="1">
      <alignment horizontal="left" vertical="center"/>
    </xf>
    <xf numFmtId="0" fontId="17" fillId="6" borderId="6" xfId="0" applyNumberFormat="1" applyFont="1" applyFill="1" applyBorder="1" applyAlignment="1">
      <alignment horizontal="left" vertical="center"/>
    </xf>
    <xf numFmtId="0" fontId="18" fillId="6" borderId="6" xfId="0" applyNumberFormat="1" applyFont="1" applyFill="1" applyBorder="1" applyAlignment="1">
      <alignment horizontal="left" vertical="center"/>
    </xf>
    <xf numFmtId="49" fontId="15" fillId="6" borderId="6" xfId="8" applyNumberFormat="1" applyFont="1" applyFill="1" applyBorder="1" applyAlignment="1">
      <alignment horizontal="left" vertical="center"/>
    </xf>
    <xf numFmtId="1" fontId="17" fillId="6" borderId="6" xfId="0" applyNumberFormat="1" applyFont="1" applyFill="1" applyBorder="1" applyAlignment="1">
      <alignment horizontal="left" vertical="center"/>
    </xf>
    <xf numFmtId="4" fontId="17" fillId="6" borderId="6" xfId="0" applyNumberFormat="1" applyFont="1" applyFill="1" applyBorder="1" applyAlignment="1">
      <alignment horizontal="left" vertical="center"/>
    </xf>
    <xf numFmtId="39" fontId="17" fillId="6" borderId="6" xfId="1" applyNumberFormat="1"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86"/>
  <sheetViews>
    <sheetView tabSelected="1" zoomScale="70" zoomScaleNormal="70" workbookViewId="0">
      <selection activeCell="N35" sqref="N35"/>
    </sheetView>
  </sheetViews>
  <sheetFormatPr defaultRowHeight="12.95" customHeight="1" x14ac:dyDescent="0.25"/>
  <cols>
    <col min="1" max="1" width="8" style="21" customWidth="1"/>
    <col min="2" max="2" width="11.85546875" style="21" customWidth="1"/>
    <col min="3" max="3" width="10.85546875" style="21" customWidth="1"/>
    <col min="4" max="4" width="11" style="21" customWidth="1"/>
    <col min="5" max="5" width="7.7109375" style="21" customWidth="1"/>
    <col min="6" max="6" width="17.42578125" style="21" customWidth="1"/>
    <col min="7" max="8" width="19.5703125" style="21" customWidth="1"/>
    <col min="9" max="9" width="5" style="21" customWidth="1"/>
    <col min="10" max="10" width="10.140625" style="21" customWidth="1"/>
    <col min="11" max="11" width="16.5703125" style="21" customWidth="1"/>
    <col min="12" max="12" width="4" style="21" customWidth="1"/>
    <col min="13" max="13" width="10.85546875" style="21" customWidth="1"/>
    <col min="14" max="14" width="22.85546875" style="21" customWidth="1"/>
    <col min="15" max="15" width="8.140625" style="21" customWidth="1"/>
    <col min="16" max="16" width="8" style="21" customWidth="1"/>
    <col min="17" max="17" width="11" style="21" customWidth="1"/>
    <col min="18" max="18" width="21.7109375" style="21" customWidth="1"/>
    <col min="19" max="19" width="6.85546875" style="21" customWidth="1"/>
    <col min="20" max="20" width="7.5703125" style="21" customWidth="1"/>
    <col min="21" max="21" width="8" style="21" customWidth="1"/>
    <col min="22" max="22" width="8.140625" style="21" customWidth="1"/>
    <col min="23" max="23" width="5.28515625" style="21" customWidth="1"/>
    <col min="24" max="24" width="5" style="21" customWidth="1"/>
    <col min="25" max="25" width="5.42578125" style="21" customWidth="1"/>
    <col min="26" max="26" width="3.85546875" style="21" customWidth="1"/>
    <col min="27" max="27" width="7" style="21" customWidth="1"/>
    <col min="28" max="28" width="16.28515625" style="21" customWidth="1"/>
    <col min="29" max="29" width="24.42578125" style="21" customWidth="1"/>
    <col min="30" max="30" width="24" style="21" customWidth="1"/>
    <col min="31" max="31" width="23.42578125" style="21" customWidth="1"/>
    <col min="32" max="32" width="19" style="21" customWidth="1"/>
    <col min="33" max="33" width="21" style="21" customWidth="1"/>
    <col min="34" max="34" width="25.7109375" style="21" customWidth="1"/>
    <col min="35" max="35" width="22.42578125" style="21" customWidth="1"/>
    <col min="36" max="36" width="23.7109375" style="21" customWidth="1"/>
    <col min="37" max="37" width="20.85546875" style="21" customWidth="1"/>
    <col min="38" max="38" width="25.7109375" style="21" customWidth="1"/>
    <col min="39" max="39" width="25.28515625" style="21" customWidth="1"/>
    <col min="40" max="40" width="23.5703125" style="21" customWidth="1"/>
    <col min="41" max="43" width="28.140625" style="21" customWidth="1"/>
    <col min="44" max="44" width="21.42578125" style="21" customWidth="1"/>
    <col min="45" max="45" width="18.5703125" style="21" customWidth="1"/>
    <col min="46" max="46" width="23.85546875" style="21" customWidth="1"/>
    <col min="47" max="47" width="26.7109375" style="21" customWidth="1"/>
    <col min="48" max="48" width="14" style="54" customWidth="1"/>
    <col min="49" max="50" width="28.140625" style="54" customWidth="1"/>
    <col min="51" max="51" width="18.5703125" style="21" customWidth="1"/>
    <col min="52" max="52" width="3.140625" style="21" customWidth="1"/>
    <col min="53" max="53" width="71.7109375" style="21" customWidth="1"/>
    <col min="54" max="61" width="3.140625" style="21" customWidth="1"/>
    <col min="62" max="62" width="2.7109375" style="21" customWidth="1"/>
    <col min="63" max="63" width="15.7109375" style="21" customWidth="1"/>
    <col min="64" max="244" width="9.140625" style="21"/>
    <col min="245" max="245" width="7.42578125" style="21" customWidth="1"/>
    <col min="246" max="246" width="20.28515625" style="21" customWidth="1"/>
    <col min="247" max="247" width="24.7109375" style="21" customWidth="1"/>
    <col min="248" max="248" width="35.7109375" style="21" customWidth="1"/>
    <col min="249" max="249" width="5" style="21" customWidth="1"/>
    <col min="250" max="250" width="12.85546875" style="21" customWidth="1"/>
    <col min="251" max="251" width="10.7109375" style="21" customWidth="1"/>
    <col min="252" max="252" width="7" style="21" customWidth="1"/>
    <col min="253" max="253" width="12.28515625" style="21" customWidth="1"/>
    <col min="254" max="254" width="10.7109375" style="21" customWidth="1"/>
    <col min="255" max="255" width="10.85546875" style="21" customWidth="1"/>
    <col min="256" max="256" width="8.85546875" style="21" customWidth="1"/>
    <col min="257" max="257" width="13.85546875" style="21" customWidth="1"/>
    <col min="258" max="258" width="20.42578125" style="21" customWidth="1"/>
    <col min="259" max="259" width="12.28515625" style="21" customWidth="1"/>
    <col min="260" max="260" width="19.28515625" style="21" customWidth="1"/>
    <col min="261" max="261" width="11.85546875" style="21" customWidth="1"/>
    <col min="262" max="262" width="9.140625" style="21" customWidth="1"/>
    <col min="263" max="263" width="13.42578125" style="21" customWidth="1"/>
    <col min="264" max="264" width="15.28515625" style="21" customWidth="1"/>
    <col min="265" max="265" width="15.42578125" style="21" customWidth="1"/>
    <col min="266" max="267" width="14.42578125" style="21" customWidth="1"/>
    <col min="268" max="268" width="5" style="21" customWidth="1"/>
    <col min="269" max="271" width="15.140625" style="21" customWidth="1"/>
    <col min="272" max="272" width="4.28515625" style="21" customWidth="1"/>
    <col min="273" max="273" width="16" style="21" customWidth="1"/>
    <col min="274" max="274" width="17.140625" style="21" customWidth="1"/>
    <col min="275" max="275" width="18.28515625" style="21" customWidth="1"/>
    <col min="276" max="276" width="4.85546875" style="21" customWidth="1"/>
    <col min="277" max="277" width="16" style="21" customWidth="1"/>
    <col min="278" max="278" width="17.140625" style="21" customWidth="1"/>
    <col min="279" max="279" width="18.28515625" style="21" customWidth="1"/>
    <col min="280" max="280" width="13.7109375" style="21" customWidth="1"/>
    <col min="281" max="281" width="16" style="21" customWidth="1"/>
    <col min="282" max="282" width="17.140625" style="21" customWidth="1"/>
    <col min="283" max="283" width="18.28515625" style="21" customWidth="1"/>
    <col min="284" max="284" width="13.7109375" style="21" customWidth="1"/>
    <col min="285" max="285" width="16" style="21" customWidth="1"/>
    <col min="286" max="286" width="17.140625" style="21" customWidth="1"/>
    <col min="287" max="287" width="18.28515625" style="21" customWidth="1"/>
    <col min="288" max="288" width="13.7109375" style="21" customWidth="1"/>
    <col min="289" max="289" width="16" style="21" customWidth="1"/>
    <col min="290" max="290" width="17.140625" style="21" customWidth="1"/>
    <col min="291" max="294" width="18.28515625" style="21" customWidth="1"/>
    <col min="295" max="295" width="15" style="21" customWidth="1"/>
    <col min="296" max="296" width="15.7109375" style="21" customWidth="1"/>
    <col min="297" max="297" width="49" style="21" customWidth="1"/>
    <col min="298" max="298" width="19.42578125" style="21" customWidth="1"/>
    <col min="299" max="299" width="14.5703125" style="21" customWidth="1"/>
    <col min="300" max="300" width="12.28515625" style="21" customWidth="1"/>
    <col min="301" max="301" width="14.5703125" style="21" customWidth="1"/>
    <col min="302" max="302" width="11.7109375" style="21" customWidth="1"/>
    <col min="303" max="303" width="14" style="21" customWidth="1"/>
    <col min="304" max="304" width="20.5703125" style="21" customWidth="1"/>
    <col min="305" max="305" width="11.7109375" style="21" customWidth="1"/>
    <col min="306" max="306" width="10.85546875" style="21" customWidth="1"/>
    <col min="307" max="500" width="9.140625" style="21"/>
    <col min="501" max="501" width="7.42578125" style="21" customWidth="1"/>
    <col min="502" max="502" width="20.28515625" style="21" customWidth="1"/>
    <col min="503" max="503" width="24.7109375" style="21" customWidth="1"/>
    <col min="504" max="504" width="35.7109375" style="21" customWidth="1"/>
    <col min="505" max="505" width="5" style="21" customWidth="1"/>
    <col min="506" max="506" width="12.85546875" style="21" customWidth="1"/>
    <col min="507" max="507" width="10.7109375" style="21" customWidth="1"/>
    <col min="508" max="508" width="7" style="21" customWidth="1"/>
    <col min="509" max="509" width="12.28515625" style="21" customWidth="1"/>
    <col min="510" max="510" width="10.7109375" style="21" customWidth="1"/>
    <col min="511" max="511" width="10.85546875" style="21" customWidth="1"/>
    <col min="512" max="512" width="8.85546875" style="21" customWidth="1"/>
    <col min="513" max="513" width="13.85546875" style="21" customWidth="1"/>
    <col min="514" max="514" width="20.42578125" style="21" customWidth="1"/>
    <col min="515" max="515" width="12.28515625" style="21" customWidth="1"/>
    <col min="516" max="516" width="19.28515625" style="21" customWidth="1"/>
    <col min="517" max="517" width="11.85546875" style="21" customWidth="1"/>
    <col min="518" max="518" width="9.140625" style="21" customWidth="1"/>
    <col min="519" max="519" width="13.42578125" style="21" customWidth="1"/>
    <col min="520" max="520" width="15.28515625" style="21" customWidth="1"/>
    <col min="521" max="521" width="15.42578125" style="21" customWidth="1"/>
    <col min="522" max="523" width="14.42578125" style="21" customWidth="1"/>
    <col min="524" max="524" width="5" style="21" customWidth="1"/>
    <col min="525" max="527" width="15.140625" style="21" customWidth="1"/>
    <col min="528" max="528" width="4.28515625" style="21" customWidth="1"/>
    <col min="529" max="529" width="16" style="21" customWidth="1"/>
    <col min="530" max="530" width="17.140625" style="21" customWidth="1"/>
    <col min="531" max="531" width="18.28515625" style="21" customWidth="1"/>
    <col min="532" max="532" width="4.85546875" style="21" customWidth="1"/>
    <col min="533" max="533" width="16" style="21" customWidth="1"/>
    <col min="534" max="534" width="17.140625" style="21" customWidth="1"/>
    <col min="535" max="535" width="18.28515625" style="21" customWidth="1"/>
    <col min="536" max="536" width="13.7109375" style="21" customWidth="1"/>
    <col min="537" max="537" width="16" style="21" customWidth="1"/>
    <col min="538" max="538" width="17.140625" style="21" customWidth="1"/>
    <col min="539" max="539" width="18.28515625" style="21" customWidth="1"/>
    <col min="540" max="540" width="13.7109375" style="21" customWidth="1"/>
    <col min="541" max="541" width="16" style="21" customWidth="1"/>
    <col min="542" max="542" width="17.140625" style="21" customWidth="1"/>
    <col min="543" max="543" width="18.28515625" style="21" customWidth="1"/>
    <col min="544" max="544" width="13.7109375" style="21" customWidth="1"/>
    <col min="545" max="545" width="16" style="21" customWidth="1"/>
    <col min="546" max="546" width="17.140625" style="21" customWidth="1"/>
    <col min="547" max="550" width="18.28515625" style="21" customWidth="1"/>
    <col min="551" max="551" width="15" style="21" customWidth="1"/>
    <col min="552" max="552" width="15.7109375" style="21" customWidth="1"/>
    <col min="553" max="553" width="49" style="21" customWidth="1"/>
    <col min="554" max="554" width="19.42578125" style="21" customWidth="1"/>
    <col min="555" max="555" width="14.5703125" style="21" customWidth="1"/>
    <col min="556" max="556" width="12.28515625" style="21" customWidth="1"/>
    <col min="557" max="557" width="14.5703125" style="21" customWidth="1"/>
    <col min="558" max="558" width="11.7109375" style="21" customWidth="1"/>
    <col min="559" max="559" width="14" style="21" customWidth="1"/>
    <col min="560" max="560" width="20.5703125" style="21" customWidth="1"/>
    <col min="561" max="561" width="11.7109375" style="21" customWidth="1"/>
    <col min="562" max="562" width="10.85546875" style="21" customWidth="1"/>
    <col min="563" max="756" width="9.140625" style="21"/>
    <col min="757" max="757" width="7.42578125" style="21" customWidth="1"/>
    <col min="758" max="758" width="20.28515625" style="21" customWidth="1"/>
    <col min="759" max="759" width="24.7109375" style="21" customWidth="1"/>
    <col min="760" max="760" width="35.7109375" style="21" customWidth="1"/>
    <col min="761" max="761" width="5" style="21" customWidth="1"/>
    <col min="762" max="762" width="12.85546875" style="21" customWidth="1"/>
    <col min="763" max="763" width="10.7109375" style="21" customWidth="1"/>
    <col min="764" max="764" width="7" style="21" customWidth="1"/>
    <col min="765" max="765" width="12.28515625" style="21" customWidth="1"/>
    <col min="766" max="766" width="10.7109375" style="21" customWidth="1"/>
    <col min="767" max="767" width="10.85546875" style="21" customWidth="1"/>
    <col min="768" max="768" width="8.85546875" style="21" customWidth="1"/>
    <col min="769" max="769" width="13.85546875" style="21" customWidth="1"/>
    <col min="770" max="770" width="20.42578125" style="21" customWidth="1"/>
    <col min="771" max="771" width="12.28515625" style="21" customWidth="1"/>
    <col min="772" max="772" width="19.28515625" style="21" customWidth="1"/>
    <col min="773" max="773" width="11.85546875" style="21" customWidth="1"/>
    <col min="774" max="774" width="9.140625" style="21" customWidth="1"/>
    <col min="775" max="775" width="13.42578125" style="21" customWidth="1"/>
    <col min="776" max="776" width="15.28515625" style="21" customWidth="1"/>
    <col min="777" max="777" width="15.42578125" style="21" customWidth="1"/>
    <col min="778" max="779" width="14.42578125" style="21" customWidth="1"/>
    <col min="780" max="780" width="5" style="21" customWidth="1"/>
    <col min="781" max="783" width="15.140625" style="21" customWidth="1"/>
    <col min="784" max="784" width="4.28515625" style="21" customWidth="1"/>
    <col min="785" max="785" width="16" style="21" customWidth="1"/>
    <col min="786" max="786" width="17.140625" style="21" customWidth="1"/>
    <col min="787" max="787" width="18.28515625" style="21" customWidth="1"/>
    <col min="788" max="788" width="4.85546875" style="21" customWidth="1"/>
    <col min="789" max="789" width="16" style="21" customWidth="1"/>
    <col min="790" max="790" width="17.140625" style="21" customWidth="1"/>
    <col min="791" max="791" width="18.28515625" style="21" customWidth="1"/>
    <col min="792" max="792" width="13.7109375" style="21" customWidth="1"/>
    <col min="793" max="793" width="16" style="21" customWidth="1"/>
    <col min="794" max="794" width="17.140625" style="21" customWidth="1"/>
    <col min="795" max="795" width="18.28515625" style="21" customWidth="1"/>
    <col min="796" max="796" width="13.7109375" style="21" customWidth="1"/>
    <col min="797" max="797" width="16" style="21" customWidth="1"/>
    <col min="798" max="798" width="17.140625" style="21" customWidth="1"/>
    <col min="799" max="799" width="18.28515625" style="21" customWidth="1"/>
    <col min="800" max="800" width="13.7109375" style="21" customWidth="1"/>
    <col min="801" max="801" width="16" style="21" customWidth="1"/>
    <col min="802" max="802" width="17.140625" style="21" customWidth="1"/>
    <col min="803" max="806" width="18.28515625" style="21" customWidth="1"/>
    <col min="807" max="807" width="15" style="21" customWidth="1"/>
    <col min="808" max="808" width="15.7109375" style="21" customWidth="1"/>
    <col min="809" max="809" width="49" style="21" customWidth="1"/>
    <col min="810" max="810" width="19.42578125" style="21" customWidth="1"/>
    <col min="811" max="811" width="14.5703125" style="21" customWidth="1"/>
    <col min="812" max="812" width="12.28515625" style="21" customWidth="1"/>
    <col min="813" max="813" width="14.5703125" style="21" customWidth="1"/>
    <col min="814" max="814" width="11.7109375" style="21" customWidth="1"/>
    <col min="815" max="815" width="14" style="21" customWidth="1"/>
    <col min="816" max="816" width="20.5703125" style="21" customWidth="1"/>
    <col min="817" max="817" width="11.7109375" style="21" customWidth="1"/>
    <col min="818" max="818" width="10.85546875" style="21" customWidth="1"/>
    <col min="819" max="1012" width="9.140625" style="21"/>
    <col min="1013" max="1013" width="7.42578125" style="21" customWidth="1"/>
    <col min="1014" max="1014" width="20.28515625" style="21" customWidth="1"/>
    <col min="1015" max="1015" width="24.7109375" style="21" customWidth="1"/>
    <col min="1016" max="1016" width="35.7109375" style="21" customWidth="1"/>
    <col min="1017" max="1017" width="5" style="21" customWidth="1"/>
    <col min="1018" max="1018" width="12.85546875" style="21" customWidth="1"/>
    <col min="1019" max="1019" width="10.7109375" style="21" customWidth="1"/>
    <col min="1020" max="1020" width="7" style="21" customWidth="1"/>
    <col min="1021" max="1021" width="12.28515625" style="21" customWidth="1"/>
    <col min="1022" max="1022" width="10.7109375" style="21" customWidth="1"/>
    <col min="1023" max="1023" width="10.85546875" style="21" customWidth="1"/>
    <col min="1024" max="1024" width="8.85546875" style="21" customWidth="1"/>
    <col min="1025" max="1025" width="13.85546875" style="21" customWidth="1"/>
    <col min="1026" max="1026" width="20.42578125" style="21" customWidth="1"/>
    <col min="1027" max="1027" width="12.28515625" style="21" customWidth="1"/>
    <col min="1028" max="1028" width="19.28515625" style="21" customWidth="1"/>
    <col min="1029" max="1029" width="11.85546875" style="21" customWidth="1"/>
    <col min="1030" max="1030" width="9.140625" style="21" customWidth="1"/>
    <col min="1031" max="1031" width="13.42578125" style="21" customWidth="1"/>
    <col min="1032" max="1032" width="15.28515625" style="21" customWidth="1"/>
    <col min="1033" max="1033" width="15.42578125" style="21" customWidth="1"/>
    <col min="1034" max="1035" width="14.42578125" style="21" customWidth="1"/>
    <col min="1036" max="1036" width="5" style="21" customWidth="1"/>
    <col min="1037" max="1039" width="15.140625" style="21" customWidth="1"/>
    <col min="1040" max="1040" width="4.28515625" style="21" customWidth="1"/>
    <col min="1041" max="1041" width="16" style="21" customWidth="1"/>
    <col min="1042" max="1042" width="17.140625" style="21" customWidth="1"/>
    <col min="1043" max="1043" width="18.28515625" style="21" customWidth="1"/>
    <col min="1044" max="1044" width="4.85546875" style="21" customWidth="1"/>
    <col min="1045" max="1045" width="16" style="21" customWidth="1"/>
    <col min="1046" max="1046" width="17.140625" style="21" customWidth="1"/>
    <col min="1047" max="1047" width="18.28515625" style="21" customWidth="1"/>
    <col min="1048" max="1048" width="13.7109375" style="21" customWidth="1"/>
    <col min="1049" max="1049" width="16" style="21" customWidth="1"/>
    <col min="1050" max="1050" width="17.140625" style="21" customWidth="1"/>
    <col min="1051" max="1051" width="18.28515625" style="21" customWidth="1"/>
    <col min="1052" max="1052" width="13.7109375" style="21" customWidth="1"/>
    <col min="1053" max="1053" width="16" style="21" customWidth="1"/>
    <col min="1054" max="1054" width="17.140625" style="21" customWidth="1"/>
    <col min="1055" max="1055" width="18.28515625" style="21" customWidth="1"/>
    <col min="1056" max="1056" width="13.7109375" style="21" customWidth="1"/>
    <col min="1057" max="1057" width="16" style="21" customWidth="1"/>
    <col min="1058" max="1058" width="17.140625" style="21" customWidth="1"/>
    <col min="1059" max="1062" width="18.28515625" style="21" customWidth="1"/>
    <col min="1063" max="1063" width="15" style="21" customWidth="1"/>
    <col min="1064" max="1064" width="15.7109375" style="21" customWidth="1"/>
    <col min="1065" max="1065" width="49" style="21" customWidth="1"/>
    <col min="1066" max="1066" width="19.42578125" style="21" customWidth="1"/>
    <col min="1067" max="1067" width="14.5703125" style="21" customWidth="1"/>
    <col min="1068" max="1068" width="12.28515625" style="21" customWidth="1"/>
    <col min="1069" max="1069" width="14.5703125" style="21" customWidth="1"/>
    <col min="1070" max="1070" width="11.7109375" style="21" customWidth="1"/>
    <col min="1071" max="1071" width="14" style="21" customWidth="1"/>
    <col min="1072" max="1072" width="20.5703125" style="21" customWidth="1"/>
    <col min="1073" max="1073" width="11.7109375" style="21" customWidth="1"/>
    <col min="1074" max="1074" width="10.85546875" style="21" customWidth="1"/>
    <col min="1075" max="1268" width="9.140625" style="21"/>
    <col min="1269" max="1269" width="7.42578125" style="21" customWidth="1"/>
    <col min="1270" max="1270" width="20.28515625" style="21" customWidth="1"/>
    <col min="1271" max="1271" width="24.7109375" style="21" customWidth="1"/>
    <col min="1272" max="1272" width="35.7109375" style="21" customWidth="1"/>
    <col min="1273" max="1273" width="5" style="21" customWidth="1"/>
    <col min="1274" max="1274" width="12.85546875" style="21" customWidth="1"/>
    <col min="1275" max="1275" width="10.7109375" style="21" customWidth="1"/>
    <col min="1276" max="1276" width="7" style="21" customWidth="1"/>
    <col min="1277" max="1277" width="12.28515625" style="21" customWidth="1"/>
    <col min="1278" max="1278" width="10.7109375" style="21" customWidth="1"/>
    <col min="1279" max="1279" width="10.85546875" style="21" customWidth="1"/>
    <col min="1280" max="1280" width="8.85546875" style="21" customWidth="1"/>
    <col min="1281" max="1281" width="13.85546875" style="21" customWidth="1"/>
    <col min="1282" max="1282" width="20.42578125" style="21" customWidth="1"/>
    <col min="1283" max="1283" width="12.28515625" style="21" customWidth="1"/>
    <col min="1284" max="1284" width="19.28515625" style="21" customWidth="1"/>
    <col min="1285" max="1285" width="11.85546875" style="21" customWidth="1"/>
    <col min="1286" max="1286" width="9.140625" style="21" customWidth="1"/>
    <col min="1287" max="1287" width="13.42578125" style="21" customWidth="1"/>
    <col min="1288" max="1288" width="15.28515625" style="21" customWidth="1"/>
    <col min="1289" max="1289" width="15.42578125" style="21" customWidth="1"/>
    <col min="1290" max="1291" width="14.42578125" style="21" customWidth="1"/>
    <col min="1292" max="1292" width="5" style="21" customWidth="1"/>
    <col min="1293" max="1295" width="15.140625" style="21" customWidth="1"/>
    <col min="1296" max="1296" width="4.28515625" style="21" customWidth="1"/>
    <col min="1297" max="1297" width="16" style="21" customWidth="1"/>
    <col min="1298" max="1298" width="17.140625" style="21" customWidth="1"/>
    <col min="1299" max="1299" width="18.28515625" style="21" customWidth="1"/>
    <col min="1300" max="1300" width="4.85546875" style="21" customWidth="1"/>
    <col min="1301" max="1301" width="16" style="21" customWidth="1"/>
    <col min="1302" max="1302" width="17.140625" style="21" customWidth="1"/>
    <col min="1303" max="1303" width="18.28515625" style="21" customWidth="1"/>
    <col min="1304" max="1304" width="13.7109375" style="21" customWidth="1"/>
    <col min="1305" max="1305" width="16" style="21" customWidth="1"/>
    <col min="1306" max="1306" width="17.140625" style="21" customWidth="1"/>
    <col min="1307" max="1307" width="18.28515625" style="21" customWidth="1"/>
    <col min="1308" max="1308" width="13.7109375" style="21" customWidth="1"/>
    <col min="1309" max="1309" width="16" style="21" customWidth="1"/>
    <col min="1310" max="1310" width="17.140625" style="21" customWidth="1"/>
    <col min="1311" max="1311" width="18.28515625" style="21" customWidth="1"/>
    <col min="1312" max="1312" width="13.7109375" style="21" customWidth="1"/>
    <col min="1313" max="1313" width="16" style="21" customWidth="1"/>
    <col min="1314" max="1314" width="17.140625" style="21" customWidth="1"/>
    <col min="1315" max="1318" width="18.28515625" style="21" customWidth="1"/>
    <col min="1319" max="1319" width="15" style="21" customWidth="1"/>
    <col min="1320" max="1320" width="15.7109375" style="21" customWidth="1"/>
    <col min="1321" max="1321" width="49" style="21" customWidth="1"/>
    <col min="1322" max="1322" width="19.42578125" style="21" customWidth="1"/>
    <col min="1323" max="1323" width="14.5703125" style="21" customWidth="1"/>
    <col min="1324" max="1324" width="12.28515625" style="21" customWidth="1"/>
    <col min="1325" max="1325" width="14.5703125" style="21" customWidth="1"/>
    <col min="1326" max="1326" width="11.7109375" style="21" customWidth="1"/>
    <col min="1327" max="1327" width="14" style="21" customWidth="1"/>
    <col min="1328" max="1328" width="20.5703125" style="21" customWidth="1"/>
    <col min="1329" max="1329" width="11.7109375" style="21" customWidth="1"/>
    <col min="1330" max="1330" width="10.85546875" style="21" customWidth="1"/>
    <col min="1331" max="1524" width="9.140625" style="21"/>
    <col min="1525" max="1525" width="7.42578125" style="21" customWidth="1"/>
    <col min="1526" max="1526" width="20.28515625" style="21" customWidth="1"/>
    <col min="1527" max="1527" width="24.7109375" style="21" customWidth="1"/>
    <col min="1528" max="1528" width="35.7109375" style="21" customWidth="1"/>
    <col min="1529" max="1529" width="5" style="21" customWidth="1"/>
    <col min="1530" max="1530" width="12.85546875" style="21" customWidth="1"/>
    <col min="1531" max="1531" width="10.7109375" style="21" customWidth="1"/>
    <col min="1532" max="1532" width="7" style="21" customWidth="1"/>
    <col min="1533" max="1533" width="12.28515625" style="21" customWidth="1"/>
    <col min="1534" max="1534" width="10.7109375" style="21" customWidth="1"/>
    <col min="1535" max="1535" width="10.85546875" style="21" customWidth="1"/>
    <col min="1536" max="1536" width="8.85546875" style="21" customWidth="1"/>
    <col min="1537" max="1537" width="13.85546875" style="21" customWidth="1"/>
    <col min="1538" max="1538" width="20.42578125" style="21" customWidth="1"/>
    <col min="1539" max="1539" width="12.28515625" style="21" customWidth="1"/>
    <col min="1540" max="1540" width="19.28515625" style="21" customWidth="1"/>
    <col min="1541" max="1541" width="11.85546875" style="21" customWidth="1"/>
    <col min="1542" max="1542" width="9.140625" style="21" customWidth="1"/>
    <col min="1543" max="1543" width="13.42578125" style="21" customWidth="1"/>
    <col min="1544" max="1544" width="15.28515625" style="21" customWidth="1"/>
    <col min="1545" max="1545" width="15.42578125" style="21" customWidth="1"/>
    <col min="1546" max="1547" width="14.42578125" style="21" customWidth="1"/>
    <col min="1548" max="1548" width="5" style="21" customWidth="1"/>
    <col min="1549" max="1551" width="15.140625" style="21" customWidth="1"/>
    <col min="1552" max="1552" width="4.28515625" style="21" customWidth="1"/>
    <col min="1553" max="1553" width="16" style="21" customWidth="1"/>
    <col min="1554" max="1554" width="17.140625" style="21" customWidth="1"/>
    <col min="1555" max="1555" width="18.28515625" style="21" customWidth="1"/>
    <col min="1556" max="1556" width="4.85546875" style="21" customWidth="1"/>
    <col min="1557" max="1557" width="16" style="21" customWidth="1"/>
    <col min="1558" max="1558" width="17.140625" style="21" customWidth="1"/>
    <col min="1559" max="1559" width="18.28515625" style="21" customWidth="1"/>
    <col min="1560" max="1560" width="13.7109375" style="21" customWidth="1"/>
    <col min="1561" max="1561" width="16" style="21" customWidth="1"/>
    <col min="1562" max="1562" width="17.140625" style="21" customWidth="1"/>
    <col min="1563" max="1563" width="18.28515625" style="21" customWidth="1"/>
    <col min="1564" max="1564" width="13.7109375" style="21" customWidth="1"/>
    <col min="1565" max="1565" width="16" style="21" customWidth="1"/>
    <col min="1566" max="1566" width="17.140625" style="21" customWidth="1"/>
    <col min="1567" max="1567" width="18.28515625" style="21" customWidth="1"/>
    <col min="1568" max="1568" width="13.7109375" style="21" customWidth="1"/>
    <col min="1569" max="1569" width="16" style="21" customWidth="1"/>
    <col min="1570" max="1570" width="17.140625" style="21" customWidth="1"/>
    <col min="1571" max="1574" width="18.28515625" style="21" customWidth="1"/>
    <col min="1575" max="1575" width="15" style="21" customWidth="1"/>
    <col min="1576" max="1576" width="15.7109375" style="21" customWidth="1"/>
    <col min="1577" max="1577" width="49" style="21" customWidth="1"/>
    <col min="1578" max="1578" width="19.42578125" style="21" customWidth="1"/>
    <col min="1579" max="1579" width="14.5703125" style="21" customWidth="1"/>
    <col min="1580" max="1580" width="12.28515625" style="21" customWidth="1"/>
    <col min="1581" max="1581" width="14.5703125" style="21" customWidth="1"/>
    <col min="1582" max="1582" width="11.7109375" style="21" customWidth="1"/>
    <col min="1583" max="1583" width="14" style="21" customWidth="1"/>
    <col min="1584" max="1584" width="20.5703125" style="21" customWidth="1"/>
    <col min="1585" max="1585" width="11.7109375" style="21" customWidth="1"/>
    <col min="1586" max="1586" width="10.85546875" style="21" customWidth="1"/>
    <col min="1587" max="1780" width="9.140625" style="21"/>
    <col min="1781" max="1781" width="7.42578125" style="21" customWidth="1"/>
    <col min="1782" max="1782" width="20.28515625" style="21" customWidth="1"/>
    <col min="1783" max="1783" width="24.7109375" style="21" customWidth="1"/>
    <col min="1784" max="1784" width="35.7109375" style="21" customWidth="1"/>
    <col min="1785" max="1785" width="5" style="21" customWidth="1"/>
    <col min="1786" max="1786" width="12.85546875" style="21" customWidth="1"/>
    <col min="1787" max="1787" width="10.7109375" style="21" customWidth="1"/>
    <col min="1788" max="1788" width="7" style="21" customWidth="1"/>
    <col min="1789" max="1789" width="12.28515625" style="21" customWidth="1"/>
    <col min="1790" max="1790" width="10.7109375" style="21" customWidth="1"/>
    <col min="1791" max="1791" width="10.85546875" style="21" customWidth="1"/>
    <col min="1792" max="1792" width="8.85546875" style="21" customWidth="1"/>
    <col min="1793" max="1793" width="13.85546875" style="21" customWidth="1"/>
    <col min="1794" max="1794" width="20.42578125" style="21" customWidth="1"/>
    <col min="1795" max="1795" width="12.28515625" style="21" customWidth="1"/>
    <col min="1796" max="1796" width="19.28515625" style="21" customWidth="1"/>
    <col min="1797" max="1797" width="11.85546875" style="21" customWidth="1"/>
    <col min="1798" max="1798" width="9.140625" style="21" customWidth="1"/>
    <col min="1799" max="1799" width="13.42578125" style="21" customWidth="1"/>
    <col min="1800" max="1800" width="15.28515625" style="21" customWidth="1"/>
    <col min="1801" max="1801" width="15.42578125" style="21" customWidth="1"/>
    <col min="1802" max="1803" width="14.42578125" style="21" customWidth="1"/>
    <col min="1804" max="1804" width="5" style="21" customWidth="1"/>
    <col min="1805" max="1807" width="15.140625" style="21" customWidth="1"/>
    <col min="1808" max="1808" width="4.28515625" style="21" customWidth="1"/>
    <col min="1809" max="1809" width="16" style="21" customWidth="1"/>
    <col min="1810" max="1810" width="17.140625" style="21" customWidth="1"/>
    <col min="1811" max="1811" width="18.28515625" style="21" customWidth="1"/>
    <col min="1812" max="1812" width="4.85546875" style="21" customWidth="1"/>
    <col min="1813" max="1813" width="16" style="21" customWidth="1"/>
    <col min="1814" max="1814" width="17.140625" style="21" customWidth="1"/>
    <col min="1815" max="1815" width="18.28515625" style="21" customWidth="1"/>
    <col min="1816" max="1816" width="13.7109375" style="21" customWidth="1"/>
    <col min="1817" max="1817" width="16" style="21" customWidth="1"/>
    <col min="1818" max="1818" width="17.140625" style="21" customWidth="1"/>
    <col min="1819" max="1819" width="18.28515625" style="21" customWidth="1"/>
    <col min="1820" max="1820" width="13.7109375" style="21" customWidth="1"/>
    <col min="1821" max="1821" width="16" style="21" customWidth="1"/>
    <col min="1822" max="1822" width="17.140625" style="21" customWidth="1"/>
    <col min="1823" max="1823" width="18.28515625" style="21" customWidth="1"/>
    <col min="1824" max="1824" width="13.7109375" style="21" customWidth="1"/>
    <col min="1825" max="1825" width="16" style="21" customWidth="1"/>
    <col min="1826" max="1826" width="17.140625" style="21" customWidth="1"/>
    <col min="1827" max="1830" width="18.28515625" style="21" customWidth="1"/>
    <col min="1831" max="1831" width="15" style="21" customWidth="1"/>
    <col min="1832" max="1832" width="15.7109375" style="21" customWidth="1"/>
    <col min="1833" max="1833" width="49" style="21" customWidth="1"/>
    <col min="1834" max="1834" width="19.42578125" style="21" customWidth="1"/>
    <col min="1835" max="1835" width="14.5703125" style="21" customWidth="1"/>
    <col min="1836" max="1836" width="12.28515625" style="21" customWidth="1"/>
    <col min="1837" max="1837" width="14.5703125" style="21" customWidth="1"/>
    <col min="1838" max="1838" width="11.7109375" style="21" customWidth="1"/>
    <col min="1839" max="1839" width="14" style="21" customWidth="1"/>
    <col min="1840" max="1840" width="20.5703125" style="21" customWidth="1"/>
    <col min="1841" max="1841" width="11.7109375" style="21" customWidth="1"/>
    <col min="1842" max="1842" width="10.85546875" style="21" customWidth="1"/>
    <col min="1843" max="2036" width="9.140625" style="21"/>
    <col min="2037" max="2037" width="7.42578125" style="21" customWidth="1"/>
    <col min="2038" max="2038" width="20.28515625" style="21" customWidth="1"/>
    <col min="2039" max="2039" width="24.7109375" style="21" customWidth="1"/>
    <col min="2040" max="2040" width="35.7109375" style="21" customWidth="1"/>
    <col min="2041" max="2041" width="5" style="21" customWidth="1"/>
    <col min="2042" max="2042" width="12.85546875" style="21" customWidth="1"/>
    <col min="2043" max="2043" width="10.7109375" style="21" customWidth="1"/>
    <col min="2044" max="2044" width="7" style="21" customWidth="1"/>
    <col min="2045" max="2045" width="12.28515625" style="21" customWidth="1"/>
    <col min="2046" max="2046" width="10.7109375" style="21" customWidth="1"/>
    <col min="2047" max="2047" width="10.85546875" style="21" customWidth="1"/>
    <col min="2048" max="2048" width="8.85546875" style="21" customWidth="1"/>
    <col min="2049" max="2049" width="13.85546875" style="21" customWidth="1"/>
    <col min="2050" max="2050" width="20.42578125" style="21" customWidth="1"/>
    <col min="2051" max="2051" width="12.28515625" style="21" customWidth="1"/>
    <col min="2052" max="2052" width="19.28515625" style="21" customWidth="1"/>
    <col min="2053" max="2053" width="11.85546875" style="21" customWidth="1"/>
    <col min="2054" max="2054" width="9.140625" style="21" customWidth="1"/>
    <col min="2055" max="2055" width="13.42578125" style="21" customWidth="1"/>
    <col min="2056" max="2056" width="15.28515625" style="21" customWidth="1"/>
    <col min="2057" max="2057" width="15.42578125" style="21" customWidth="1"/>
    <col min="2058" max="2059" width="14.42578125" style="21" customWidth="1"/>
    <col min="2060" max="2060" width="5" style="21" customWidth="1"/>
    <col min="2061" max="2063" width="15.140625" style="21" customWidth="1"/>
    <col min="2064" max="2064" width="4.28515625" style="21" customWidth="1"/>
    <col min="2065" max="2065" width="16" style="21" customWidth="1"/>
    <col min="2066" max="2066" width="17.140625" style="21" customWidth="1"/>
    <col min="2067" max="2067" width="18.28515625" style="21" customWidth="1"/>
    <col min="2068" max="2068" width="4.85546875" style="21" customWidth="1"/>
    <col min="2069" max="2069" width="16" style="21" customWidth="1"/>
    <col min="2070" max="2070" width="17.140625" style="21" customWidth="1"/>
    <col min="2071" max="2071" width="18.28515625" style="21" customWidth="1"/>
    <col min="2072" max="2072" width="13.7109375" style="21" customWidth="1"/>
    <col min="2073" max="2073" width="16" style="21" customWidth="1"/>
    <col min="2074" max="2074" width="17.140625" style="21" customWidth="1"/>
    <col min="2075" max="2075" width="18.28515625" style="21" customWidth="1"/>
    <col min="2076" max="2076" width="13.7109375" style="21" customWidth="1"/>
    <col min="2077" max="2077" width="16" style="21" customWidth="1"/>
    <col min="2078" max="2078" width="17.140625" style="21" customWidth="1"/>
    <col min="2079" max="2079" width="18.28515625" style="21" customWidth="1"/>
    <col min="2080" max="2080" width="13.7109375" style="21" customWidth="1"/>
    <col min="2081" max="2081" width="16" style="21" customWidth="1"/>
    <col min="2082" max="2082" width="17.140625" style="21" customWidth="1"/>
    <col min="2083" max="2086" width="18.28515625" style="21" customWidth="1"/>
    <col min="2087" max="2087" width="15" style="21" customWidth="1"/>
    <col min="2088" max="2088" width="15.7109375" style="21" customWidth="1"/>
    <col min="2089" max="2089" width="49" style="21" customWidth="1"/>
    <col min="2090" max="2090" width="19.42578125" style="21" customWidth="1"/>
    <col min="2091" max="2091" width="14.5703125" style="21" customWidth="1"/>
    <col min="2092" max="2092" width="12.28515625" style="21" customWidth="1"/>
    <col min="2093" max="2093" width="14.5703125" style="21" customWidth="1"/>
    <col min="2094" max="2094" width="11.7109375" style="21" customWidth="1"/>
    <col min="2095" max="2095" width="14" style="21" customWidth="1"/>
    <col min="2096" max="2096" width="20.5703125" style="21" customWidth="1"/>
    <col min="2097" max="2097" width="11.7109375" style="21" customWidth="1"/>
    <col min="2098" max="2098" width="10.85546875" style="21" customWidth="1"/>
    <col min="2099" max="2292" width="9.140625" style="21"/>
    <col min="2293" max="2293" width="7.42578125" style="21" customWidth="1"/>
    <col min="2294" max="2294" width="20.28515625" style="21" customWidth="1"/>
    <col min="2295" max="2295" width="24.7109375" style="21" customWidth="1"/>
    <col min="2296" max="2296" width="35.7109375" style="21" customWidth="1"/>
    <col min="2297" max="2297" width="5" style="21" customWidth="1"/>
    <col min="2298" max="2298" width="12.85546875" style="21" customWidth="1"/>
    <col min="2299" max="2299" width="10.7109375" style="21" customWidth="1"/>
    <col min="2300" max="2300" width="7" style="21" customWidth="1"/>
    <col min="2301" max="2301" width="12.28515625" style="21" customWidth="1"/>
    <col min="2302" max="2302" width="10.7109375" style="21" customWidth="1"/>
    <col min="2303" max="2303" width="10.85546875" style="21" customWidth="1"/>
    <col min="2304" max="2304" width="8.85546875" style="21" customWidth="1"/>
    <col min="2305" max="2305" width="13.85546875" style="21" customWidth="1"/>
    <col min="2306" max="2306" width="20.42578125" style="21" customWidth="1"/>
    <col min="2307" max="2307" width="12.28515625" style="21" customWidth="1"/>
    <col min="2308" max="2308" width="19.28515625" style="21" customWidth="1"/>
    <col min="2309" max="2309" width="11.85546875" style="21" customWidth="1"/>
    <col min="2310" max="2310" width="9.140625" style="21" customWidth="1"/>
    <col min="2311" max="2311" width="13.42578125" style="21" customWidth="1"/>
    <col min="2312" max="2312" width="15.28515625" style="21" customWidth="1"/>
    <col min="2313" max="2313" width="15.42578125" style="21" customWidth="1"/>
    <col min="2314" max="2315" width="14.42578125" style="21" customWidth="1"/>
    <col min="2316" max="2316" width="5" style="21" customWidth="1"/>
    <col min="2317" max="2319" width="15.140625" style="21" customWidth="1"/>
    <col min="2320" max="2320" width="4.28515625" style="21" customWidth="1"/>
    <col min="2321" max="2321" width="16" style="21" customWidth="1"/>
    <col min="2322" max="2322" width="17.140625" style="21" customWidth="1"/>
    <col min="2323" max="2323" width="18.28515625" style="21" customWidth="1"/>
    <col min="2324" max="2324" width="4.85546875" style="21" customWidth="1"/>
    <col min="2325" max="2325" width="16" style="21" customWidth="1"/>
    <col min="2326" max="2326" width="17.140625" style="21" customWidth="1"/>
    <col min="2327" max="2327" width="18.28515625" style="21" customWidth="1"/>
    <col min="2328" max="2328" width="13.7109375" style="21" customWidth="1"/>
    <col min="2329" max="2329" width="16" style="21" customWidth="1"/>
    <col min="2330" max="2330" width="17.140625" style="21" customWidth="1"/>
    <col min="2331" max="2331" width="18.28515625" style="21" customWidth="1"/>
    <col min="2332" max="2332" width="13.7109375" style="21" customWidth="1"/>
    <col min="2333" max="2333" width="16" style="21" customWidth="1"/>
    <col min="2334" max="2334" width="17.140625" style="21" customWidth="1"/>
    <col min="2335" max="2335" width="18.28515625" style="21" customWidth="1"/>
    <col min="2336" max="2336" width="13.7109375" style="21" customWidth="1"/>
    <col min="2337" max="2337" width="16" style="21" customWidth="1"/>
    <col min="2338" max="2338" width="17.140625" style="21" customWidth="1"/>
    <col min="2339" max="2342" width="18.28515625" style="21" customWidth="1"/>
    <col min="2343" max="2343" width="15" style="21" customWidth="1"/>
    <col min="2344" max="2344" width="15.7109375" style="21" customWidth="1"/>
    <col min="2345" max="2345" width="49" style="21" customWidth="1"/>
    <col min="2346" max="2346" width="19.42578125" style="21" customWidth="1"/>
    <col min="2347" max="2347" width="14.5703125" style="21" customWidth="1"/>
    <col min="2348" max="2348" width="12.28515625" style="21" customWidth="1"/>
    <col min="2349" max="2349" width="14.5703125" style="21" customWidth="1"/>
    <col min="2350" max="2350" width="11.7109375" style="21" customWidth="1"/>
    <col min="2351" max="2351" width="14" style="21" customWidth="1"/>
    <col min="2352" max="2352" width="20.5703125" style="21" customWidth="1"/>
    <col min="2353" max="2353" width="11.7109375" style="21" customWidth="1"/>
    <col min="2354" max="2354" width="10.85546875" style="21" customWidth="1"/>
    <col min="2355" max="2548" width="9.140625" style="21"/>
    <col min="2549" max="2549" width="7.42578125" style="21" customWidth="1"/>
    <col min="2550" max="2550" width="20.28515625" style="21" customWidth="1"/>
    <col min="2551" max="2551" width="24.7109375" style="21" customWidth="1"/>
    <col min="2552" max="2552" width="35.7109375" style="21" customWidth="1"/>
    <col min="2553" max="2553" width="5" style="21" customWidth="1"/>
    <col min="2554" max="2554" width="12.85546875" style="21" customWidth="1"/>
    <col min="2555" max="2555" width="10.7109375" style="21" customWidth="1"/>
    <col min="2556" max="2556" width="7" style="21" customWidth="1"/>
    <col min="2557" max="2557" width="12.28515625" style="21" customWidth="1"/>
    <col min="2558" max="2558" width="10.7109375" style="21" customWidth="1"/>
    <col min="2559" max="2559" width="10.85546875" style="21" customWidth="1"/>
    <col min="2560" max="2560" width="8.85546875" style="21" customWidth="1"/>
    <col min="2561" max="2561" width="13.85546875" style="21" customWidth="1"/>
    <col min="2562" max="2562" width="20.42578125" style="21" customWidth="1"/>
    <col min="2563" max="2563" width="12.28515625" style="21" customWidth="1"/>
    <col min="2564" max="2564" width="19.28515625" style="21" customWidth="1"/>
    <col min="2565" max="2565" width="11.85546875" style="21" customWidth="1"/>
    <col min="2566" max="2566" width="9.140625" style="21" customWidth="1"/>
    <col min="2567" max="2567" width="13.42578125" style="21" customWidth="1"/>
    <col min="2568" max="2568" width="15.28515625" style="21" customWidth="1"/>
    <col min="2569" max="2569" width="15.42578125" style="21" customWidth="1"/>
    <col min="2570" max="2571" width="14.42578125" style="21" customWidth="1"/>
    <col min="2572" max="2572" width="5" style="21" customWidth="1"/>
    <col min="2573" max="2575" width="15.140625" style="21" customWidth="1"/>
    <col min="2576" max="2576" width="4.28515625" style="21" customWidth="1"/>
    <col min="2577" max="2577" width="16" style="21" customWidth="1"/>
    <col min="2578" max="2578" width="17.140625" style="21" customWidth="1"/>
    <col min="2579" max="2579" width="18.28515625" style="21" customWidth="1"/>
    <col min="2580" max="2580" width="4.85546875" style="21" customWidth="1"/>
    <col min="2581" max="2581" width="16" style="21" customWidth="1"/>
    <col min="2582" max="2582" width="17.140625" style="21" customWidth="1"/>
    <col min="2583" max="2583" width="18.28515625" style="21" customWidth="1"/>
    <col min="2584" max="2584" width="13.7109375" style="21" customWidth="1"/>
    <col min="2585" max="2585" width="16" style="21" customWidth="1"/>
    <col min="2586" max="2586" width="17.140625" style="21" customWidth="1"/>
    <col min="2587" max="2587" width="18.28515625" style="21" customWidth="1"/>
    <col min="2588" max="2588" width="13.7109375" style="21" customWidth="1"/>
    <col min="2589" max="2589" width="16" style="21" customWidth="1"/>
    <col min="2590" max="2590" width="17.140625" style="21" customWidth="1"/>
    <col min="2591" max="2591" width="18.28515625" style="21" customWidth="1"/>
    <col min="2592" max="2592" width="13.7109375" style="21" customWidth="1"/>
    <col min="2593" max="2593" width="16" style="21" customWidth="1"/>
    <col min="2594" max="2594" width="17.140625" style="21" customWidth="1"/>
    <col min="2595" max="2598" width="18.28515625" style="21" customWidth="1"/>
    <col min="2599" max="2599" width="15" style="21" customWidth="1"/>
    <col min="2600" max="2600" width="15.7109375" style="21" customWidth="1"/>
    <col min="2601" max="2601" width="49" style="21" customWidth="1"/>
    <col min="2602" max="2602" width="19.42578125" style="21" customWidth="1"/>
    <col min="2603" max="2603" width="14.5703125" style="21" customWidth="1"/>
    <col min="2604" max="2604" width="12.28515625" style="21" customWidth="1"/>
    <col min="2605" max="2605" width="14.5703125" style="21" customWidth="1"/>
    <col min="2606" max="2606" width="11.7109375" style="21" customWidth="1"/>
    <col min="2607" max="2607" width="14" style="21" customWidth="1"/>
    <col min="2608" max="2608" width="20.5703125" style="21" customWidth="1"/>
    <col min="2609" max="2609" width="11.7109375" style="21" customWidth="1"/>
    <col min="2610" max="2610" width="10.85546875" style="21" customWidth="1"/>
    <col min="2611" max="2804" width="9.140625" style="21"/>
    <col min="2805" max="2805" width="7.42578125" style="21" customWidth="1"/>
    <col min="2806" max="2806" width="20.28515625" style="21" customWidth="1"/>
    <col min="2807" max="2807" width="24.7109375" style="21" customWidth="1"/>
    <col min="2808" max="2808" width="35.7109375" style="21" customWidth="1"/>
    <col min="2809" max="2809" width="5" style="21" customWidth="1"/>
    <col min="2810" max="2810" width="12.85546875" style="21" customWidth="1"/>
    <col min="2811" max="2811" width="10.7109375" style="21" customWidth="1"/>
    <col min="2812" max="2812" width="7" style="21" customWidth="1"/>
    <col min="2813" max="2813" width="12.28515625" style="21" customWidth="1"/>
    <col min="2814" max="2814" width="10.7109375" style="21" customWidth="1"/>
    <col min="2815" max="2815" width="10.85546875" style="21" customWidth="1"/>
    <col min="2816" max="2816" width="8.85546875" style="21" customWidth="1"/>
    <col min="2817" max="2817" width="13.85546875" style="21" customWidth="1"/>
    <col min="2818" max="2818" width="20.42578125" style="21" customWidth="1"/>
    <col min="2819" max="2819" width="12.28515625" style="21" customWidth="1"/>
    <col min="2820" max="2820" width="19.28515625" style="21" customWidth="1"/>
    <col min="2821" max="2821" width="11.85546875" style="21" customWidth="1"/>
    <col min="2822" max="2822" width="9.140625" style="21" customWidth="1"/>
    <col min="2823" max="2823" width="13.42578125" style="21" customWidth="1"/>
    <col min="2824" max="2824" width="15.28515625" style="21" customWidth="1"/>
    <col min="2825" max="2825" width="15.42578125" style="21" customWidth="1"/>
    <col min="2826" max="2827" width="14.42578125" style="21" customWidth="1"/>
    <col min="2828" max="2828" width="5" style="21" customWidth="1"/>
    <col min="2829" max="2831" width="15.140625" style="21" customWidth="1"/>
    <col min="2832" max="2832" width="4.28515625" style="21" customWidth="1"/>
    <col min="2833" max="2833" width="16" style="21" customWidth="1"/>
    <col min="2834" max="2834" width="17.140625" style="21" customWidth="1"/>
    <col min="2835" max="2835" width="18.28515625" style="21" customWidth="1"/>
    <col min="2836" max="2836" width="4.85546875" style="21" customWidth="1"/>
    <col min="2837" max="2837" width="16" style="21" customWidth="1"/>
    <col min="2838" max="2838" width="17.140625" style="21" customWidth="1"/>
    <col min="2839" max="2839" width="18.28515625" style="21" customWidth="1"/>
    <col min="2840" max="2840" width="13.7109375" style="21" customWidth="1"/>
    <col min="2841" max="2841" width="16" style="21" customWidth="1"/>
    <col min="2842" max="2842" width="17.140625" style="21" customWidth="1"/>
    <col min="2843" max="2843" width="18.28515625" style="21" customWidth="1"/>
    <col min="2844" max="2844" width="13.7109375" style="21" customWidth="1"/>
    <col min="2845" max="2845" width="16" style="21" customWidth="1"/>
    <col min="2846" max="2846" width="17.140625" style="21" customWidth="1"/>
    <col min="2847" max="2847" width="18.28515625" style="21" customWidth="1"/>
    <col min="2848" max="2848" width="13.7109375" style="21" customWidth="1"/>
    <col min="2849" max="2849" width="16" style="21" customWidth="1"/>
    <col min="2850" max="2850" width="17.140625" style="21" customWidth="1"/>
    <col min="2851" max="2854" width="18.28515625" style="21" customWidth="1"/>
    <col min="2855" max="2855" width="15" style="21" customWidth="1"/>
    <col min="2856" max="2856" width="15.7109375" style="21" customWidth="1"/>
    <col min="2857" max="2857" width="49" style="21" customWidth="1"/>
    <col min="2858" max="2858" width="19.42578125" style="21" customWidth="1"/>
    <col min="2859" max="2859" width="14.5703125" style="21" customWidth="1"/>
    <col min="2860" max="2860" width="12.28515625" style="21" customWidth="1"/>
    <col min="2861" max="2861" width="14.5703125" style="21" customWidth="1"/>
    <col min="2862" max="2862" width="11.7109375" style="21" customWidth="1"/>
    <col min="2863" max="2863" width="14" style="21" customWidth="1"/>
    <col min="2864" max="2864" width="20.5703125" style="21" customWidth="1"/>
    <col min="2865" max="2865" width="11.7109375" style="21" customWidth="1"/>
    <col min="2866" max="2866" width="10.85546875" style="21" customWidth="1"/>
    <col min="2867" max="3060" width="9.140625" style="21"/>
    <col min="3061" max="3061" width="7.42578125" style="21" customWidth="1"/>
    <col min="3062" max="3062" width="20.28515625" style="21" customWidth="1"/>
    <col min="3063" max="3063" width="24.7109375" style="21" customWidth="1"/>
    <col min="3064" max="3064" width="35.7109375" style="21" customWidth="1"/>
    <col min="3065" max="3065" width="5" style="21" customWidth="1"/>
    <col min="3066" max="3066" width="12.85546875" style="21" customWidth="1"/>
    <col min="3067" max="3067" width="10.7109375" style="21" customWidth="1"/>
    <col min="3068" max="3068" width="7" style="21" customWidth="1"/>
    <col min="3069" max="3069" width="12.28515625" style="21" customWidth="1"/>
    <col min="3070" max="3070" width="10.7109375" style="21" customWidth="1"/>
    <col min="3071" max="3071" width="10.85546875" style="21" customWidth="1"/>
    <col min="3072" max="3072" width="8.85546875" style="21" customWidth="1"/>
    <col min="3073" max="3073" width="13.85546875" style="21" customWidth="1"/>
    <col min="3074" max="3074" width="20.42578125" style="21" customWidth="1"/>
    <col min="3075" max="3075" width="12.28515625" style="21" customWidth="1"/>
    <col min="3076" max="3076" width="19.28515625" style="21" customWidth="1"/>
    <col min="3077" max="3077" width="11.85546875" style="21" customWidth="1"/>
    <col min="3078" max="3078" width="9.140625" style="21" customWidth="1"/>
    <col min="3079" max="3079" width="13.42578125" style="21" customWidth="1"/>
    <col min="3080" max="3080" width="15.28515625" style="21" customWidth="1"/>
    <col min="3081" max="3081" width="15.42578125" style="21" customWidth="1"/>
    <col min="3082" max="3083" width="14.42578125" style="21" customWidth="1"/>
    <col min="3084" max="3084" width="5" style="21" customWidth="1"/>
    <col min="3085" max="3087" width="15.140625" style="21" customWidth="1"/>
    <col min="3088" max="3088" width="4.28515625" style="21" customWidth="1"/>
    <col min="3089" max="3089" width="16" style="21" customWidth="1"/>
    <col min="3090" max="3090" width="17.140625" style="21" customWidth="1"/>
    <col min="3091" max="3091" width="18.28515625" style="21" customWidth="1"/>
    <col min="3092" max="3092" width="4.85546875" style="21" customWidth="1"/>
    <col min="3093" max="3093" width="16" style="21" customWidth="1"/>
    <col min="3094" max="3094" width="17.140625" style="21" customWidth="1"/>
    <col min="3095" max="3095" width="18.28515625" style="21" customWidth="1"/>
    <col min="3096" max="3096" width="13.7109375" style="21" customWidth="1"/>
    <col min="3097" max="3097" width="16" style="21" customWidth="1"/>
    <col min="3098" max="3098" width="17.140625" style="21" customWidth="1"/>
    <col min="3099" max="3099" width="18.28515625" style="21" customWidth="1"/>
    <col min="3100" max="3100" width="13.7109375" style="21" customWidth="1"/>
    <col min="3101" max="3101" width="16" style="21" customWidth="1"/>
    <col min="3102" max="3102" width="17.140625" style="21" customWidth="1"/>
    <col min="3103" max="3103" width="18.28515625" style="21" customWidth="1"/>
    <col min="3104" max="3104" width="13.7109375" style="21" customWidth="1"/>
    <col min="3105" max="3105" width="16" style="21" customWidth="1"/>
    <col min="3106" max="3106" width="17.140625" style="21" customWidth="1"/>
    <col min="3107" max="3110" width="18.28515625" style="21" customWidth="1"/>
    <col min="3111" max="3111" width="15" style="21" customWidth="1"/>
    <col min="3112" max="3112" width="15.7109375" style="21" customWidth="1"/>
    <col min="3113" max="3113" width="49" style="21" customWidth="1"/>
    <col min="3114" max="3114" width="19.42578125" style="21" customWidth="1"/>
    <col min="3115" max="3115" width="14.5703125" style="21" customWidth="1"/>
    <col min="3116" max="3116" width="12.28515625" style="21" customWidth="1"/>
    <col min="3117" max="3117" width="14.5703125" style="21" customWidth="1"/>
    <col min="3118" max="3118" width="11.7109375" style="21" customWidth="1"/>
    <col min="3119" max="3119" width="14" style="21" customWidth="1"/>
    <col min="3120" max="3120" width="20.5703125" style="21" customWidth="1"/>
    <col min="3121" max="3121" width="11.7109375" style="21" customWidth="1"/>
    <col min="3122" max="3122" width="10.85546875" style="21" customWidth="1"/>
    <col min="3123" max="3316" width="9.140625" style="21"/>
    <col min="3317" max="3317" width="7.42578125" style="21" customWidth="1"/>
    <col min="3318" max="3318" width="20.28515625" style="21" customWidth="1"/>
    <col min="3319" max="3319" width="24.7109375" style="21" customWidth="1"/>
    <col min="3320" max="3320" width="35.7109375" style="21" customWidth="1"/>
    <col min="3321" max="3321" width="5" style="21" customWidth="1"/>
    <col min="3322" max="3322" width="12.85546875" style="21" customWidth="1"/>
    <col min="3323" max="3323" width="10.7109375" style="21" customWidth="1"/>
    <col min="3324" max="3324" width="7" style="21" customWidth="1"/>
    <col min="3325" max="3325" width="12.28515625" style="21" customWidth="1"/>
    <col min="3326" max="3326" width="10.7109375" style="21" customWidth="1"/>
    <col min="3327" max="3327" width="10.85546875" style="21" customWidth="1"/>
    <col min="3328" max="3328" width="8.85546875" style="21" customWidth="1"/>
    <col min="3329" max="3329" width="13.85546875" style="21" customWidth="1"/>
    <col min="3330" max="3330" width="20.42578125" style="21" customWidth="1"/>
    <col min="3331" max="3331" width="12.28515625" style="21" customWidth="1"/>
    <col min="3332" max="3332" width="19.28515625" style="21" customWidth="1"/>
    <col min="3333" max="3333" width="11.85546875" style="21" customWidth="1"/>
    <col min="3334" max="3334" width="9.140625" style="21" customWidth="1"/>
    <col min="3335" max="3335" width="13.42578125" style="21" customWidth="1"/>
    <col min="3336" max="3336" width="15.28515625" style="21" customWidth="1"/>
    <col min="3337" max="3337" width="15.42578125" style="21" customWidth="1"/>
    <col min="3338" max="3339" width="14.42578125" style="21" customWidth="1"/>
    <col min="3340" max="3340" width="5" style="21" customWidth="1"/>
    <col min="3341" max="3343" width="15.140625" style="21" customWidth="1"/>
    <col min="3344" max="3344" width="4.28515625" style="21" customWidth="1"/>
    <col min="3345" max="3345" width="16" style="21" customWidth="1"/>
    <col min="3346" max="3346" width="17.140625" style="21" customWidth="1"/>
    <col min="3347" max="3347" width="18.28515625" style="21" customWidth="1"/>
    <col min="3348" max="3348" width="4.85546875" style="21" customWidth="1"/>
    <col min="3349" max="3349" width="16" style="21" customWidth="1"/>
    <col min="3350" max="3350" width="17.140625" style="21" customWidth="1"/>
    <col min="3351" max="3351" width="18.28515625" style="21" customWidth="1"/>
    <col min="3352" max="3352" width="13.7109375" style="21" customWidth="1"/>
    <col min="3353" max="3353" width="16" style="21" customWidth="1"/>
    <col min="3354" max="3354" width="17.140625" style="21" customWidth="1"/>
    <col min="3355" max="3355" width="18.28515625" style="21" customWidth="1"/>
    <col min="3356" max="3356" width="13.7109375" style="21" customWidth="1"/>
    <col min="3357" max="3357" width="16" style="21" customWidth="1"/>
    <col min="3358" max="3358" width="17.140625" style="21" customWidth="1"/>
    <col min="3359" max="3359" width="18.28515625" style="21" customWidth="1"/>
    <col min="3360" max="3360" width="13.7109375" style="21" customWidth="1"/>
    <col min="3361" max="3361" width="16" style="21" customWidth="1"/>
    <col min="3362" max="3362" width="17.140625" style="21" customWidth="1"/>
    <col min="3363" max="3366" width="18.28515625" style="21" customWidth="1"/>
    <col min="3367" max="3367" width="15" style="21" customWidth="1"/>
    <col min="3368" max="3368" width="15.7109375" style="21" customWidth="1"/>
    <col min="3369" max="3369" width="49" style="21" customWidth="1"/>
    <col min="3370" max="3370" width="19.42578125" style="21" customWidth="1"/>
    <col min="3371" max="3371" width="14.5703125" style="21" customWidth="1"/>
    <col min="3372" max="3372" width="12.28515625" style="21" customWidth="1"/>
    <col min="3373" max="3373" width="14.5703125" style="21" customWidth="1"/>
    <col min="3374" max="3374" width="11.7109375" style="21" customWidth="1"/>
    <col min="3375" max="3375" width="14" style="21" customWidth="1"/>
    <col min="3376" max="3376" width="20.5703125" style="21" customWidth="1"/>
    <col min="3377" max="3377" width="11.7109375" style="21" customWidth="1"/>
    <col min="3378" max="3378" width="10.85546875" style="21" customWidth="1"/>
    <col min="3379" max="3572" width="9.140625" style="21"/>
    <col min="3573" max="3573" width="7.42578125" style="21" customWidth="1"/>
    <col min="3574" max="3574" width="20.28515625" style="21" customWidth="1"/>
    <col min="3575" max="3575" width="24.7109375" style="21" customWidth="1"/>
    <col min="3576" max="3576" width="35.7109375" style="21" customWidth="1"/>
    <col min="3577" max="3577" width="5" style="21" customWidth="1"/>
    <col min="3578" max="3578" width="12.85546875" style="21" customWidth="1"/>
    <col min="3579" max="3579" width="10.7109375" style="21" customWidth="1"/>
    <col min="3580" max="3580" width="7" style="21" customWidth="1"/>
    <col min="3581" max="3581" width="12.28515625" style="21" customWidth="1"/>
    <col min="3582" max="3582" width="10.7109375" style="21" customWidth="1"/>
    <col min="3583" max="3583" width="10.85546875" style="21" customWidth="1"/>
    <col min="3584" max="3584" width="8.85546875" style="21" customWidth="1"/>
    <col min="3585" max="3585" width="13.85546875" style="21" customWidth="1"/>
    <col min="3586" max="3586" width="20.42578125" style="21" customWidth="1"/>
    <col min="3587" max="3587" width="12.28515625" style="21" customWidth="1"/>
    <col min="3588" max="3588" width="19.28515625" style="21" customWidth="1"/>
    <col min="3589" max="3589" width="11.85546875" style="21" customWidth="1"/>
    <col min="3590" max="3590" width="9.140625" style="21" customWidth="1"/>
    <col min="3591" max="3591" width="13.42578125" style="21" customWidth="1"/>
    <col min="3592" max="3592" width="15.28515625" style="21" customWidth="1"/>
    <col min="3593" max="3593" width="15.42578125" style="21" customWidth="1"/>
    <col min="3594" max="3595" width="14.42578125" style="21" customWidth="1"/>
    <col min="3596" max="3596" width="5" style="21" customWidth="1"/>
    <col min="3597" max="3599" width="15.140625" style="21" customWidth="1"/>
    <col min="3600" max="3600" width="4.28515625" style="21" customWidth="1"/>
    <col min="3601" max="3601" width="16" style="21" customWidth="1"/>
    <col min="3602" max="3602" width="17.140625" style="21" customWidth="1"/>
    <col min="3603" max="3603" width="18.28515625" style="21" customWidth="1"/>
    <col min="3604" max="3604" width="4.85546875" style="21" customWidth="1"/>
    <col min="3605" max="3605" width="16" style="21" customWidth="1"/>
    <col min="3606" max="3606" width="17.140625" style="21" customWidth="1"/>
    <col min="3607" max="3607" width="18.28515625" style="21" customWidth="1"/>
    <col min="3608" max="3608" width="13.7109375" style="21" customWidth="1"/>
    <col min="3609" max="3609" width="16" style="21" customWidth="1"/>
    <col min="3610" max="3610" width="17.140625" style="21" customWidth="1"/>
    <col min="3611" max="3611" width="18.28515625" style="21" customWidth="1"/>
    <col min="3612" max="3612" width="13.7109375" style="21" customWidth="1"/>
    <col min="3613" max="3613" width="16" style="21" customWidth="1"/>
    <col min="3614" max="3614" width="17.140625" style="21" customWidth="1"/>
    <col min="3615" max="3615" width="18.28515625" style="21" customWidth="1"/>
    <col min="3616" max="3616" width="13.7109375" style="21" customWidth="1"/>
    <col min="3617" max="3617" width="16" style="21" customWidth="1"/>
    <col min="3618" max="3618" width="17.140625" style="21" customWidth="1"/>
    <col min="3619" max="3622" width="18.28515625" style="21" customWidth="1"/>
    <col min="3623" max="3623" width="15" style="21" customWidth="1"/>
    <col min="3624" max="3624" width="15.7109375" style="21" customWidth="1"/>
    <col min="3625" max="3625" width="49" style="21" customWidth="1"/>
    <col min="3626" max="3626" width="19.42578125" style="21" customWidth="1"/>
    <col min="3627" max="3627" width="14.5703125" style="21" customWidth="1"/>
    <col min="3628" max="3628" width="12.28515625" style="21" customWidth="1"/>
    <col min="3629" max="3629" width="14.5703125" style="21" customWidth="1"/>
    <col min="3630" max="3630" width="11.7109375" style="21" customWidth="1"/>
    <col min="3631" max="3631" width="14" style="21" customWidth="1"/>
    <col min="3632" max="3632" width="20.5703125" style="21" customWidth="1"/>
    <col min="3633" max="3633" width="11.7109375" style="21" customWidth="1"/>
    <col min="3634" max="3634" width="10.85546875" style="21" customWidth="1"/>
    <col min="3635" max="3828" width="9.140625" style="21"/>
    <col min="3829" max="3829" width="7.42578125" style="21" customWidth="1"/>
    <col min="3830" max="3830" width="20.28515625" style="21" customWidth="1"/>
    <col min="3831" max="3831" width="24.7109375" style="21" customWidth="1"/>
    <col min="3832" max="3832" width="35.7109375" style="21" customWidth="1"/>
    <col min="3833" max="3833" width="5" style="21" customWidth="1"/>
    <col min="3834" max="3834" width="12.85546875" style="21" customWidth="1"/>
    <col min="3835" max="3835" width="10.7109375" style="21" customWidth="1"/>
    <col min="3836" max="3836" width="7" style="21" customWidth="1"/>
    <col min="3837" max="3837" width="12.28515625" style="21" customWidth="1"/>
    <col min="3838" max="3838" width="10.7109375" style="21" customWidth="1"/>
    <col min="3839" max="3839" width="10.85546875" style="21" customWidth="1"/>
    <col min="3840" max="3840" width="8.85546875" style="21" customWidth="1"/>
    <col min="3841" max="3841" width="13.85546875" style="21" customWidth="1"/>
    <col min="3842" max="3842" width="20.42578125" style="21" customWidth="1"/>
    <col min="3843" max="3843" width="12.28515625" style="21" customWidth="1"/>
    <col min="3844" max="3844" width="19.28515625" style="21" customWidth="1"/>
    <col min="3845" max="3845" width="11.85546875" style="21" customWidth="1"/>
    <col min="3846" max="3846" width="9.140625" style="21" customWidth="1"/>
    <col min="3847" max="3847" width="13.42578125" style="21" customWidth="1"/>
    <col min="3848" max="3848" width="15.28515625" style="21" customWidth="1"/>
    <col min="3849" max="3849" width="15.42578125" style="21" customWidth="1"/>
    <col min="3850" max="3851" width="14.42578125" style="21" customWidth="1"/>
    <col min="3852" max="3852" width="5" style="21" customWidth="1"/>
    <col min="3853" max="3855" width="15.140625" style="21" customWidth="1"/>
    <col min="3856" max="3856" width="4.28515625" style="21" customWidth="1"/>
    <col min="3857" max="3857" width="16" style="21" customWidth="1"/>
    <col min="3858" max="3858" width="17.140625" style="21" customWidth="1"/>
    <col min="3859" max="3859" width="18.28515625" style="21" customWidth="1"/>
    <col min="3860" max="3860" width="4.85546875" style="21" customWidth="1"/>
    <col min="3861" max="3861" width="16" style="21" customWidth="1"/>
    <col min="3862" max="3862" width="17.140625" style="21" customWidth="1"/>
    <col min="3863" max="3863" width="18.28515625" style="21" customWidth="1"/>
    <col min="3864" max="3864" width="13.7109375" style="21" customWidth="1"/>
    <col min="3865" max="3865" width="16" style="21" customWidth="1"/>
    <col min="3866" max="3866" width="17.140625" style="21" customWidth="1"/>
    <col min="3867" max="3867" width="18.28515625" style="21" customWidth="1"/>
    <col min="3868" max="3868" width="13.7109375" style="21" customWidth="1"/>
    <col min="3869" max="3869" width="16" style="21" customWidth="1"/>
    <col min="3870" max="3870" width="17.140625" style="21" customWidth="1"/>
    <col min="3871" max="3871" width="18.28515625" style="21" customWidth="1"/>
    <col min="3872" max="3872" width="13.7109375" style="21" customWidth="1"/>
    <col min="3873" max="3873" width="16" style="21" customWidth="1"/>
    <col min="3874" max="3874" width="17.140625" style="21" customWidth="1"/>
    <col min="3875" max="3878" width="18.28515625" style="21" customWidth="1"/>
    <col min="3879" max="3879" width="15" style="21" customWidth="1"/>
    <col min="3880" max="3880" width="15.7109375" style="21" customWidth="1"/>
    <col min="3881" max="3881" width="49" style="21" customWidth="1"/>
    <col min="3882" max="3882" width="19.42578125" style="21" customWidth="1"/>
    <col min="3883" max="3883" width="14.5703125" style="21" customWidth="1"/>
    <col min="3884" max="3884" width="12.28515625" style="21" customWidth="1"/>
    <col min="3885" max="3885" width="14.5703125" style="21" customWidth="1"/>
    <col min="3886" max="3886" width="11.7109375" style="21" customWidth="1"/>
    <col min="3887" max="3887" width="14" style="21" customWidth="1"/>
    <col min="3888" max="3888" width="20.5703125" style="21" customWidth="1"/>
    <col min="3889" max="3889" width="11.7109375" style="21" customWidth="1"/>
    <col min="3890" max="3890" width="10.85546875" style="21" customWidth="1"/>
    <col min="3891" max="4084" width="9.140625" style="21"/>
    <col min="4085" max="4085" width="7.42578125" style="21" customWidth="1"/>
    <col min="4086" max="4086" width="20.28515625" style="21" customWidth="1"/>
    <col min="4087" max="4087" width="24.7109375" style="21" customWidth="1"/>
    <col min="4088" max="4088" width="35.7109375" style="21" customWidth="1"/>
    <col min="4089" max="4089" width="5" style="21" customWidth="1"/>
    <col min="4090" max="4090" width="12.85546875" style="21" customWidth="1"/>
    <col min="4091" max="4091" width="10.7109375" style="21" customWidth="1"/>
    <col min="4092" max="4092" width="7" style="21" customWidth="1"/>
    <col min="4093" max="4093" width="12.28515625" style="21" customWidth="1"/>
    <col min="4094" max="4094" width="10.7109375" style="21" customWidth="1"/>
    <col min="4095" max="4095" width="10.85546875" style="21" customWidth="1"/>
    <col min="4096" max="4096" width="8.85546875" style="21" customWidth="1"/>
    <col min="4097" max="4097" width="13.85546875" style="21" customWidth="1"/>
    <col min="4098" max="4098" width="20.42578125" style="21" customWidth="1"/>
    <col min="4099" max="4099" width="12.28515625" style="21" customWidth="1"/>
    <col min="4100" max="4100" width="19.28515625" style="21" customWidth="1"/>
    <col min="4101" max="4101" width="11.85546875" style="21" customWidth="1"/>
    <col min="4102" max="4102" width="9.140625" style="21" customWidth="1"/>
    <col min="4103" max="4103" width="13.42578125" style="21" customWidth="1"/>
    <col min="4104" max="4104" width="15.28515625" style="21" customWidth="1"/>
    <col min="4105" max="4105" width="15.42578125" style="21" customWidth="1"/>
    <col min="4106" max="4107" width="14.42578125" style="21" customWidth="1"/>
    <col min="4108" max="4108" width="5" style="21" customWidth="1"/>
    <col min="4109" max="4111" width="15.140625" style="21" customWidth="1"/>
    <col min="4112" max="4112" width="4.28515625" style="21" customWidth="1"/>
    <col min="4113" max="4113" width="16" style="21" customWidth="1"/>
    <col min="4114" max="4114" width="17.140625" style="21" customWidth="1"/>
    <col min="4115" max="4115" width="18.28515625" style="21" customWidth="1"/>
    <col min="4116" max="4116" width="4.85546875" style="21" customWidth="1"/>
    <col min="4117" max="4117" width="16" style="21" customWidth="1"/>
    <col min="4118" max="4118" width="17.140625" style="21" customWidth="1"/>
    <col min="4119" max="4119" width="18.28515625" style="21" customWidth="1"/>
    <col min="4120" max="4120" width="13.7109375" style="21" customWidth="1"/>
    <col min="4121" max="4121" width="16" style="21" customWidth="1"/>
    <col min="4122" max="4122" width="17.140625" style="21" customWidth="1"/>
    <col min="4123" max="4123" width="18.28515625" style="21" customWidth="1"/>
    <col min="4124" max="4124" width="13.7109375" style="21" customWidth="1"/>
    <col min="4125" max="4125" width="16" style="21" customWidth="1"/>
    <col min="4126" max="4126" width="17.140625" style="21" customWidth="1"/>
    <col min="4127" max="4127" width="18.28515625" style="21" customWidth="1"/>
    <col min="4128" max="4128" width="13.7109375" style="21" customWidth="1"/>
    <col min="4129" max="4129" width="16" style="21" customWidth="1"/>
    <col min="4130" max="4130" width="17.140625" style="21" customWidth="1"/>
    <col min="4131" max="4134" width="18.28515625" style="21" customWidth="1"/>
    <col min="4135" max="4135" width="15" style="21" customWidth="1"/>
    <col min="4136" max="4136" width="15.7109375" style="21" customWidth="1"/>
    <col min="4137" max="4137" width="49" style="21" customWidth="1"/>
    <col min="4138" max="4138" width="19.42578125" style="21" customWidth="1"/>
    <col min="4139" max="4139" width="14.5703125" style="21" customWidth="1"/>
    <col min="4140" max="4140" width="12.28515625" style="21" customWidth="1"/>
    <col min="4141" max="4141" width="14.5703125" style="21" customWidth="1"/>
    <col min="4142" max="4142" width="11.7109375" style="21" customWidth="1"/>
    <col min="4143" max="4143" width="14" style="21" customWidth="1"/>
    <col min="4144" max="4144" width="20.5703125" style="21" customWidth="1"/>
    <col min="4145" max="4145" width="11.7109375" style="21" customWidth="1"/>
    <col min="4146" max="4146" width="10.85546875" style="21" customWidth="1"/>
    <col min="4147" max="4340" width="9.140625" style="21"/>
    <col min="4341" max="4341" width="7.42578125" style="21" customWidth="1"/>
    <col min="4342" max="4342" width="20.28515625" style="21" customWidth="1"/>
    <col min="4343" max="4343" width="24.7109375" style="21" customWidth="1"/>
    <col min="4344" max="4344" width="35.7109375" style="21" customWidth="1"/>
    <col min="4345" max="4345" width="5" style="21" customWidth="1"/>
    <col min="4346" max="4346" width="12.85546875" style="21" customWidth="1"/>
    <col min="4347" max="4347" width="10.7109375" style="21" customWidth="1"/>
    <col min="4348" max="4348" width="7" style="21" customWidth="1"/>
    <col min="4349" max="4349" width="12.28515625" style="21" customWidth="1"/>
    <col min="4350" max="4350" width="10.7109375" style="21" customWidth="1"/>
    <col min="4351" max="4351" width="10.85546875" style="21" customWidth="1"/>
    <col min="4352" max="4352" width="8.85546875" style="21" customWidth="1"/>
    <col min="4353" max="4353" width="13.85546875" style="21" customWidth="1"/>
    <col min="4354" max="4354" width="20.42578125" style="21" customWidth="1"/>
    <col min="4355" max="4355" width="12.28515625" style="21" customWidth="1"/>
    <col min="4356" max="4356" width="19.28515625" style="21" customWidth="1"/>
    <col min="4357" max="4357" width="11.85546875" style="21" customWidth="1"/>
    <col min="4358" max="4358" width="9.140625" style="21" customWidth="1"/>
    <col min="4359" max="4359" width="13.42578125" style="21" customWidth="1"/>
    <col min="4360" max="4360" width="15.28515625" style="21" customWidth="1"/>
    <col min="4361" max="4361" width="15.42578125" style="21" customWidth="1"/>
    <col min="4362" max="4363" width="14.42578125" style="21" customWidth="1"/>
    <col min="4364" max="4364" width="5" style="21" customWidth="1"/>
    <col min="4365" max="4367" width="15.140625" style="21" customWidth="1"/>
    <col min="4368" max="4368" width="4.28515625" style="21" customWidth="1"/>
    <col min="4369" max="4369" width="16" style="21" customWidth="1"/>
    <col min="4370" max="4370" width="17.140625" style="21" customWidth="1"/>
    <col min="4371" max="4371" width="18.28515625" style="21" customWidth="1"/>
    <col min="4372" max="4372" width="4.85546875" style="21" customWidth="1"/>
    <col min="4373" max="4373" width="16" style="21" customWidth="1"/>
    <col min="4374" max="4374" width="17.140625" style="21" customWidth="1"/>
    <col min="4375" max="4375" width="18.28515625" style="21" customWidth="1"/>
    <col min="4376" max="4376" width="13.7109375" style="21" customWidth="1"/>
    <col min="4377" max="4377" width="16" style="21" customWidth="1"/>
    <col min="4378" max="4378" width="17.140625" style="21" customWidth="1"/>
    <col min="4379" max="4379" width="18.28515625" style="21" customWidth="1"/>
    <col min="4380" max="4380" width="13.7109375" style="21" customWidth="1"/>
    <col min="4381" max="4381" width="16" style="21" customWidth="1"/>
    <col min="4382" max="4382" width="17.140625" style="21" customWidth="1"/>
    <col min="4383" max="4383" width="18.28515625" style="21" customWidth="1"/>
    <col min="4384" max="4384" width="13.7109375" style="21" customWidth="1"/>
    <col min="4385" max="4385" width="16" style="21" customWidth="1"/>
    <col min="4386" max="4386" width="17.140625" style="21" customWidth="1"/>
    <col min="4387" max="4390" width="18.28515625" style="21" customWidth="1"/>
    <col min="4391" max="4391" width="15" style="21" customWidth="1"/>
    <col min="4392" max="4392" width="15.7109375" style="21" customWidth="1"/>
    <col min="4393" max="4393" width="49" style="21" customWidth="1"/>
    <col min="4394" max="4394" width="19.42578125" style="21" customWidth="1"/>
    <col min="4395" max="4395" width="14.5703125" style="21" customWidth="1"/>
    <col min="4396" max="4396" width="12.28515625" style="21" customWidth="1"/>
    <col min="4397" max="4397" width="14.5703125" style="21" customWidth="1"/>
    <col min="4398" max="4398" width="11.7109375" style="21" customWidth="1"/>
    <col min="4399" max="4399" width="14" style="21" customWidth="1"/>
    <col min="4400" max="4400" width="20.5703125" style="21" customWidth="1"/>
    <col min="4401" max="4401" width="11.7109375" style="21" customWidth="1"/>
    <col min="4402" max="4402" width="10.85546875" style="21" customWidth="1"/>
    <col min="4403" max="4596" width="9.140625" style="21"/>
    <col min="4597" max="4597" width="7.42578125" style="21" customWidth="1"/>
    <col min="4598" max="4598" width="20.28515625" style="21" customWidth="1"/>
    <col min="4599" max="4599" width="24.7109375" style="21" customWidth="1"/>
    <col min="4600" max="4600" width="35.7109375" style="21" customWidth="1"/>
    <col min="4601" max="4601" width="5" style="21" customWidth="1"/>
    <col min="4602" max="4602" width="12.85546875" style="21" customWidth="1"/>
    <col min="4603" max="4603" width="10.7109375" style="21" customWidth="1"/>
    <col min="4604" max="4604" width="7" style="21" customWidth="1"/>
    <col min="4605" max="4605" width="12.28515625" style="21" customWidth="1"/>
    <col min="4606" max="4606" width="10.7109375" style="21" customWidth="1"/>
    <col min="4607" max="4607" width="10.85546875" style="21" customWidth="1"/>
    <col min="4608" max="4608" width="8.85546875" style="21" customWidth="1"/>
    <col min="4609" max="4609" width="13.85546875" style="21" customWidth="1"/>
    <col min="4610" max="4610" width="20.42578125" style="21" customWidth="1"/>
    <col min="4611" max="4611" width="12.28515625" style="21" customWidth="1"/>
    <col min="4612" max="4612" width="19.28515625" style="21" customWidth="1"/>
    <col min="4613" max="4613" width="11.85546875" style="21" customWidth="1"/>
    <col min="4614" max="4614" width="9.140625" style="21" customWidth="1"/>
    <col min="4615" max="4615" width="13.42578125" style="21" customWidth="1"/>
    <col min="4616" max="4616" width="15.28515625" style="21" customWidth="1"/>
    <col min="4617" max="4617" width="15.42578125" style="21" customWidth="1"/>
    <col min="4618" max="4619" width="14.42578125" style="21" customWidth="1"/>
    <col min="4620" max="4620" width="5" style="21" customWidth="1"/>
    <col min="4621" max="4623" width="15.140625" style="21" customWidth="1"/>
    <col min="4624" max="4624" width="4.28515625" style="21" customWidth="1"/>
    <col min="4625" max="4625" width="16" style="21" customWidth="1"/>
    <col min="4626" max="4626" width="17.140625" style="21" customWidth="1"/>
    <col min="4627" max="4627" width="18.28515625" style="21" customWidth="1"/>
    <col min="4628" max="4628" width="4.85546875" style="21" customWidth="1"/>
    <col min="4629" max="4629" width="16" style="21" customWidth="1"/>
    <col min="4630" max="4630" width="17.140625" style="21" customWidth="1"/>
    <col min="4631" max="4631" width="18.28515625" style="21" customWidth="1"/>
    <col min="4632" max="4632" width="13.7109375" style="21" customWidth="1"/>
    <col min="4633" max="4633" width="16" style="21" customWidth="1"/>
    <col min="4634" max="4634" width="17.140625" style="21" customWidth="1"/>
    <col min="4635" max="4635" width="18.28515625" style="21" customWidth="1"/>
    <col min="4636" max="4636" width="13.7109375" style="21" customWidth="1"/>
    <col min="4637" max="4637" width="16" style="21" customWidth="1"/>
    <col min="4638" max="4638" width="17.140625" style="21" customWidth="1"/>
    <col min="4639" max="4639" width="18.28515625" style="21" customWidth="1"/>
    <col min="4640" max="4640" width="13.7109375" style="21" customWidth="1"/>
    <col min="4641" max="4641" width="16" style="21" customWidth="1"/>
    <col min="4642" max="4642" width="17.140625" style="21" customWidth="1"/>
    <col min="4643" max="4646" width="18.28515625" style="21" customWidth="1"/>
    <col min="4647" max="4647" width="15" style="21" customWidth="1"/>
    <col min="4648" max="4648" width="15.7109375" style="21" customWidth="1"/>
    <col min="4649" max="4649" width="49" style="21" customWidth="1"/>
    <col min="4650" max="4650" width="19.42578125" style="21" customWidth="1"/>
    <col min="4651" max="4651" width="14.5703125" style="21" customWidth="1"/>
    <col min="4652" max="4652" width="12.28515625" style="21" customWidth="1"/>
    <col min="4653" max="4653" width="14.5703125" style="21" customWidth="1"/>
    <col min="4654" max="4654" width="11.7109375" style="21" customWidth="1"/>
    <col min="4655" max="4655" width="14" style="21" customWidth="1"/>
    <col min="4656" max="4656" width="20.5703125" style="21" customWidth="1"/>
    <col min="4657" max="4657" width="11.7109375" style="21" customWidth="1"/>
    <col min="4658" max="4658" width="10.85546875" style="21" customWidth="1"/>
    <col min="4659" max="4852" width="9.140625" style="21"/>
    <col min="4853" max="4853" width="7.42578125" style="21" customWidth="1"/>
    <col min="4854" max="4854" width="20.28515625" style="21" customWidth="1"/>
    <col min="4855" max="4855" width="24.7109375" style="21" customWidth="1"/>
    <col min="4856" max="4856" width="35.7109375" style="21" customWidth="1"/>
    <col min="4857" max="4857" width="5" style="21" customWidth="1"/>
    <col min="4858" max="4858" width="12.85546875" style="21" customWidth="1"/>
    <col min="4859" max="4859" width="10.7109375" style="21" customWidth="1"/>
    <col min="4860" max="4860" width="7" style="21" customWidth="1"/>
    <col min="4861" max="4861" width="12.28515625" style="21" customWidth="1"/>
    <col min="4862" max="4862" width="10.7109375" style="21" customWidth="1"/>
    <col min="4863" max="4863" width="10.85546875" style="21" customWidth="1"/>
    <col min="4864" max="4864" width="8.85546875" style="21" customWidth="1"/>
    <col min="4865" max="4865" width="13.85546875" style="21" customWidth="1"/>
    <col min="4866" max="4866" width="20.42578125" style="21" customWidth="1"/>
    <col min="4867" max="4867" width="12.28515625" style="21" customWidth="1"/>
    <col min="4868" max="4868" width="19.28515625" style="21" customWidth="1"/>
    <col min="4869" max="4869" width="11.85546875" style="21" customWidth="1"/>
    <col min="4870" max="4870" width="9.140625" style="21" customWidth="1"/>
    <col min="4871" max="4871" width="13.42578125" style="21" customWidth="1"/>
    <col min="4872" max="4872" width="15.28515625" style="21" customWidth="1"/>
    <col min="4873" max="4873" width="15.42578125" style="21" customWidth="1"/>
    <col min="4874" max="4875" width="14.42578125" style="21" customWidth="1"/>
    <col min="4876" max="4876" width="5" style="21" customWidth="1"/>
    <col min="4877" max="4879" width="15.140625" style="21" customWidth="1"/>
    <col min="4880" max="4880" width="4.28515625" style="21" customWidth="1"/>
    <col min="4881" max="4881" width="16" style="21" customWidth="1"/>
    <col min="4882" max="4882" width="17.140625" style="21" customWidth="1"/>
    <col min="4883" max="4883" width="18.28515625" style="21" customWidth="1"/>
    <col min="4884" max="4884" width="4.85546875" style="21" customWidth="1"/>
    <col min="4885" max="4885" width="16" style="21" customWidth="1"/>
    <col min="4886" max="4886" width="17.140625" style="21" customWidth="1"/>
    <col min="4887" max="4887" width="18.28515625" style="21" customWidth="1"/>
    <col min="4888" max="4888" width="13.7109375" style="21" customWidth="1"/>
    <col min="4889" max="4889" width="16" style="21" customWidth="1"/>
    <col min="4890" max="4890" width="17.140625" style="21" customWidth="1"/>
    <col min="4891" max="4891" width="18.28515625" style="21" customWidth="1"/>
    <col min="4892" max="4892" width="13.7109375" style="21" customWidth="1"/>
    <col min="4893" max="4893" width="16" style="21" customWidth="1"/>
    <col min="4894" max="4894" width="17.140625" style="21" customWidth="1"/>
    <col min="4895" max="4895" width="18.28515625" style="21" customWidth="1"/>
    <col min="4896" max="4896" width="13.7109375" style="21" customWidth="1"/>
    <col min="4897" max="4897" width="16" style="21" customWidth="1"/>
    <col min="4898" max="4898" width="17.140625" style="21" customWidth="1"/>
    <col min="4899" max="4902" width="18.28515625" style="21" customWidth="1"/>
    <col min="4903" max="4903" width="15" style="21" customWidth="1"/>
    <col min="4904" max="4904" width="15.7109375" style="21" customWidth="1"/>
    <col min="4905" max="4905" width="49" style="21" customWidth="1"/>
    <col min="4906" max="4906" width="19.42578125" style="21" customWidth="1"/>
    <col min="4907" max="4907" width="14.5703125" style="21" customWidth="1"/>
    <col min="4908" max="4908" width="12.28515625" style="21" customWidth="1"/>
    <col min="4909" max="4909" width="14.5703125" style="21" customWidth="1"/>
    <col min="4910" max="4910" width="11.7109375" style="21" customWidth="1"/>
    <col min="4911" max="4911" width="14" style="21" customWidth="1"/>
    <col min="4912" max="4912" width="20.5703125" style="21" customWidth="1"/>
    <col min="4913" max="4913" width="11.7109375" style="21" customWidth="1"/>
    <col min="4914" max="4914" width="10.85546875" style="21" customWidth="1"/>
    <col min="4915" max="5108" width="9.140625" style="21"/>
    <col min="5109" max="5109" width="7.42578125" style="21" customWidth="1"/>
    <col min="5110" max="5110" width="20.28515625" style="21" customWidth="1"/>
    <col min="5111" max="5111" width="24.7109375" style="21" customWidth="1"/>
    <col min="5112" max="5112" width="35.7109375" style="21" customWidth="1"/>
    <col min="5113" max="5113" width="5" style="21" customWidth="1"/>
    <col min="5114" max="5114" width="12.85546875" style="21" customWidth="1"/>
    <col min="5115" max="5115" width="10.7109375" style="21" customWidth="1"/>
    <col min="5116" max="5116" width="7" style="21" customWidth="1"/>
    <col min="5117" max="5117" width="12.28515625" style="21" customWidth="1"/>
    <col min="5118" max="5118" width="10.7109375" style="21" customWidth="1"/>
    <col min="5119" max="5119" width="10.85546875" style="21" customWidth="1"/>
    <col min="5120" max="5120" width="8.85546875" style="21" customWidth="1"/>
    <col min="5121" max="5121" width="13.85546875" style="21" customWidth="1"/>
    <col min="5122" max="5122" width="20.42578125" style="21" customWidth="1"/>
    <col min="5123" max="5123" width="12.28515625" style="21" customWidth="1"/>
    <col min="5124" max="5124" width="19.28515625" style="21" customWidth="1"/>
    <col min="5125" max="5125" width="11.85546875" style="21" customWidth="1"/>
    <col min="5126" max="5126" width="9.140625" style="21" customWidth="1"/>
    <col min="5127" max="5127" width="13.42578125" style="21" customWidth="1"/>
    <col min="5128" max="5128" width="15.28515625" style="21" customWidth="1"/>
    <col min="5129" max="5129" width="15.42578125" style="21" customWidth="1"/>
    <col min="5130" max="5131" width="14.42578125" style="21" customWidth="1"/>
    <col min="5132" max="5132" width="5" style="21" customWidth="1"/>
    <col min="5133" max="5135" width="15.140625" style="21" customWidth="1"/>
    <col min="5136" max="5136" width="4.28515625" style="21" customWidth="1"/>
    <col min="5137" max="5137" width="16" style="21" customWidth="1"/>
    <col min="5138" max="5138" width="17.140625" style="21" customWidth="1"/>
    <col min="5139" max="5139" width="18.28515625" style="21" customWidth="1"/>
    <col min="5140" max="5140" width="4.85546875" style="21" customWidth="1"/>
    <col min="5141" max="5141" width="16" style="21" customWidth="1"/>
    <col min="5142" max="5142" width="17.140625" style="21" customWidth="1"/>
    <col min="5143" max="5143" width="18.28515625" style="21" customWidth="1"/>
    <col min="5144" max="5144" width="13.7109375" style="21" customWidth="1"/>
    <col min="5145" max="5145" width="16" style="21" customWidth="1"/>
    <col min="5146" max="5146" width="17.140625" style="21" customWidth="1"/>
    <col min="5147" max="5147" width="18.28515625" style="21" customWidth="1"/>
    <col min="5148" max="5148" width="13.7109375" style="21" customWidth="1"/>
    <col min="5149" max="5149" width="16" style="21" customWidth="1"/>
    <col min="5150" max="5150" width="17.140625" style="21" customWidth="1"/>
    <col min="5151" max="5151" width="18.28515625" style="21" customWidth="1"/>
    <col min="5152" max="5152" width="13.7109375" style="21" customWidth="1"/>
    <col min="5153" max="5153" width="16" style="21" customWidth="1"/>
    <col min="5154" max="5154" width="17.140625" style="21" customWidth="1"/>
    <col min="5155" max="5158" width="18.28515625" style="21" customWidth="1"/>
    <col min="5159" max="5159" width="15" style="21" customWidth="1"/>
    <col min="5160" max="5160" width="15.7109375" style="21" customWidth="1"/>
    <col min="5161" max="5161" width="49" style="21" customWidth="1"/>
    <col min="5162" max="5162" width="19.42578125" style="21" customWidth="1"/>
    <col min="5163" max="5163" width="14.5703125" style="21" customWidth="1"/>
    <col min="5164" max="5164" width="12.28515625" style="21" customWidth="1"/>
    <col min="5165" max="5165" width="14.5703125" style="21" customWidth="1"/>
    <col min="5166" max="5166" width="11.7109375" style="21" customWidth="1"/>
    <col min="5167" max="5167" width="14" style="21" customWidth="1"/>
    <col min="5168" max="5168" width="20.5703125" style="21" customWidth="1"/>
    <col min="5169" max="5169" width="11.7109375" style="21" customWidth="1"/>
    <col min="5170" max="5170" width="10.85546875" style="21" customWidth="1"/>
    <col min="5171" max="5364" width="9.140625" style="21"/>
    <col min="5365" max="5365" width="7.42578125" style="21" customWidth="1"/>
    <col min="5366" max="5366" width="20.28515625" style="21" customWidth="1"/>
    <col min="5367" max="5367" width="24.7109375" style="21" customWidth="1"/>
    <col min="5368" max="5368" width="35.7109375" style="21" customWidth="1"/>
    <col min="5369" max="5369" width="5" style="21" customWidth="1"/>
    <col min="5370" max="5370" width="12.85546875" style="21" customWidth="1"/>
    <col min="5371" max="5371" width="10.7109375" style="21" customWidth="1"/>
    <col min="5372" max="5372" width="7" style="21" customWidth="1"/>
    <col min="5373" max="5373" width="12.28515625" style="21" customWidth="1"/>
    <col min="5374" max="5374" width="10.7109375" style="21" customWidth="1"/>
    <col min="5375" max="5375" width="10.85546875" style="21" customWidth="1"/>
    <col min="5376" max="5376" width="8.85546875" style="21" customWidth="1"/>
    <col min="5377" max="5377" width="13.85546875" style="21" customWidth="1"/>
    <col min="5378" max="5378" width="20.42578125" style="21" customWidth="1"/>
    <col min="5379" max="5379" width="12.28515625" style="21" customWidth="1"/>
    <col min="5380" max="5380" width="19.28515625" style="21" customWidth="1"/>
    <col min="5381" max="5381" width="11.85546875" style="21" customWidth="1"/>
    <col min="5382" max="5382" width="9.140625" style="21" customWidth="1"/>
    <col min="5383" max="5383" width="13.42578125" style="21" customWidth="1"/>
    <col min="5384" max="5384" width="15.28515625" style="21" customWidth="1"/>
    <col min="5385" max="5385" width="15.42578125" style="21" customWidth="1"/>
    <col min="5386" max="5387" width="14.42578125" style="21" customWidth="1"/>
    <col min="5388" max="5388" width="5" style="21" customWidth="1"/>
    <col min="5389" max="5391" width="15.140625" style="21" customWidth="1"/>
    <col min="5392" max="5392" width="4.28515625" style="21" customWidth="1"/>
    <col min="5393" max="5393" width="16" style="21" customWidth="1"/>
    <col min="5394" max="5394" width="17.140625" style="21" customWidth="1"/>
    <col min="5395" max="5395" width="18.28515625" style="21" customWidth="1"/>
    <col min="5396" max="5396" width="4.85546875" style="21" customWidth="1"/>
    <col min="5397" max="5397" width="16" style="21" customWidth="1"/>
    <col min="5398" max="5398" width="17.140625" style="21" customWidth="1"/>
    <col min="5399" max="5399" width="18.28515625" style="21" customWidth="1"/>
    <col min="5400" max="5400" width="13.7109375" style="21" customWidth="1"/>
    <col min="5401" max="5401" width="16" style="21" customWidth="1"/>
    <col min="5402" max="5402" width="17.140625" style="21" customWidth="1"/>
    <col min="5403" max="5403" width="18.28515625" style="21" customWidth="1"/>
    <col min="5404" max="5404" width="13.7109375" style="21" customWidth="1"/>
    <col min="5405" max="5405" width="16" style="21" customWidth="1"/>
    <col min="5406" max="5406" width="17.140625" style="21" customWidth="1"/>
    <col min="5407" max="5407" width="18.28515625" style="21" customWidth="1"/>
    <col min="5408" max="5408" width="13.7109375" style="21" customWidth="1"/>
    <col min="5409" max="5409" width="16" style="21" customWidth="1"/>
    <col min="5410" max="5410" width="17.140625" style="21" customWidth="1"/>
    <col min="5411" max="5414" width="18.28515625" style="21" customWidth="1"/>
    <col min="5415" max="5415" width="15" style="21" customWidth="1"/>
    <col min="5416" max="5416" width="15.7109375" style="21" customWidth="1"/>
    <col min="5417" max="5417" width="49" style="21" customWidth="1"/>
    <col min="5418" max="5418" width="19.42578125" style="21" customWidth="1"/>
    <col min="5419" max="5419" width="14.5703125" style="21" customWidth="1"/>
    <col min="5420" max="5420" width="12.28515625" style="21" customWidth="1"/>
    <col min="5421" max="5421" width="14.5703125" style="21" customWidth="1"/>
    <col min="5422" max="5422" width="11.7109375" style="21" customWidth="1"/>
    <col min="5423" max="5423" width="14" style="21" customWidth="1"/>
    <col min="5424" max="5424" width="20.5703125" style="21" customWidth="1"/>
    <col min="5425" max="5425" width="11.7109375" style="21" customWidth="1"/>
    <col min="5426" max="5426" width="10.85546875" style="21" customWidth="1"/>
    <col min="5427" max="5620" width="9.140625" style="21"/>
    <col min="5621" max="5621" width="7.42578125" style="21" customWidth="1"/>
    <col min="5622" max="5622" width="20.28515625" style="21" customWidth="1"/>
    <col min="5623" max="5623" width="24.7109375" style="21" customWidth="1"/>
    <col min="5624" max="5624" width="35.7109375" style="21" customWidth="1"/>
    <col min="5625" max="5625" width="5" style="21" customWidth="1"/>
    <col min="5626" max="5626" width="12.85546875" style="21" customWidth="1"/>
    <col min="5627" max="5627" width="10.7109375" style="21" customWidth="1"/>
    <col min="5628" max="5628" width="7" style="21" customWidth="1"/>
    <col min="5629" max="5629" width="12.28515625" style="21" customWidth="1"/>
    <col min="5630" max="5630" width="10.7109375" style="21" customWidth="1"/>
    <col min="5631" max="5631" width="10.85546875" style="21" customWidth="1"/>
    <col min="5632" max="5632" width="8.85546875" style="21" customWidth="1"/>
    <col min="5633" max="5633" width="13.85546875" style="21" customWidth="1"/>
    <col min="5634" max="5634" width="20.42578125" style="21" customWidth="1"/>
    <col min="5635" max="5635" width="12.28515625" style="21" customWidth="1"/>
    <col min="5636" max="5636" width="19.28515625" style="21" customWidth="1"/>
    <col min="5637" max="5637" width="11.85546875" style="21" customWidth="1"/>
    <col min="5638" max="5638" width="9.140625" style="21" customWidth="1"/>
    <col min="5639" max="5639" width="13.42578125" style="21" customWidth="1"/>
    <col min="5640" max="5640" width="15.28515625" style="21" customWidth="1"/>
    <col min="5641" max="5641" width="15.42578125" style="21" customWidth="1"/>
    <col min="5642" max="5643" width="14.42578125" style="21" customWidth="1"/>
    <col min="5644" max="5644" width="5" style="21" customWidth="1"/>
    <col min="5645" max="5647" width="15.140625" style="21" customWidth="1"/>
    <col min="5648" max="5648" width="4.28515625" style="21" customWidth="1"/>
    <col min="5649" max="5649" width="16" style="21" customWidth="1"/>
    <col min="5650" max="5650" width="17.140625" style="21" customWidth="1"/>
    <col min="5651" max="5651" width="18.28515625" style="21" customWidth="1"/>
    <col min="5652" max="5652" width="4.85546875" style="21" customWidth="1"/>
    <col min="5653" max="5653" width="16" style="21" customWidth="1"/>
    <col min="5654" max="5654" width="17.140625" style="21" customWidth="1"/>
    <col min="5655" max="5655" width="18.28515625" style="21" customWidth="1"/>
    <col min="5656" max="5656" width="13.7109375" style="21" customWidth="1"/>
    <col min="5657" max="5657" width="16" style="21" customWidth="1"/>
    <col min="5658" max="5658" width="17.140625" style="21" customWidth="1"/>
    <col min="5659" max="5659" width="18.28515625" style="21" customWidth="1"/>
    <col min="5660" max="5660" width="13.7109375" style="21" customWidth="1"/>
    <col min="5661" max="5661" width="16" style="21" customWidth="1"/>
    <col min="5662" max="5662" width="17.140625" style="21" customWidth="1"/>
    <col min="5663" max="5663" width="18.28515625" style="21" customWidth="1"/>
    <col min="5664" max="5664" width="13.7109375" style="21" customWidth="1"/>
    <col min="5665" max="5665" width="16" style="21" customWidth="1"/>
    <col min="5666" max="5666" width="17.140625" style="21" customWidth="1"/>
    <col min="5667" max="5670" width="18.28515625" style="21" customWidth="1"/>
    <col min="5671" max="5671" width="15" style="21" customWidth="1"/>
    <col min="5672" max="5672" width="15.7109375" style="21" customWidth="1"/>
    <col min="5673" max="5673" width="49" style="21" customWidth="1"/>
    <col min="5674" max="5674" width="19.42578125" style="21" customWidth="1"/>
    <col min="5675" max="5675" width="14.5703125" style="21" customWidth="1"/>
    <col min="5676" max="5676" width="12.28515625" style="21" customWidth="1"/>
    <col min="5677" max="5677" width="14.5703125" style="21" customWidth="1"/>
    <col min="5678" max="5678" width="11.7109375" style="21" customWidth="1"/>
    <col min="5679" max="5679" width="14" style="21" customWidth="1"/>
    <col min="5680" max="5680" width="20.5703125" style="21" customWidth="1"/>
    <col min="5681" max="5681" width="11.7109375" style="21" customWidth="1"/>
    <col min="5682" max="5682" width="10.85546875" style="21" customWidth="1"/>
    <col min="5683" max="5876" width="9.140625" style="21"/>
    <col min="5877" max="5877" width="7.42578125" style="21" customWidth="1"/>
    <col min="5878" max="5878" width="20.28515625" style="21" customWidth="1"/>
    <col min="5879" max="5879" width="24.7109375" style="21" customWidth="1"/>
    <col min="5880" max="5880" width="35.7109375" style="21" customWidth="1"/>
    <col min="5881" max="5881" width="5" style="21" customWidth="1"/>
    <col min="5882" max="5882" width="12.85546875" style="21" customWidth="1"/>
    <col min="5883" max="5883" width="10.7109375" style="21" customWidth="1"/>
    <col min="5884" max="5884" width="7" style="21" customWidth="1"/>
    <col min="5885" max="5885" width="12.28515625" style="21" customWidth="1"/>
    <col min="5886" max="5886" width="10.7109375" style="21" customWidth="1"/>
    <col min="5887" max="5887" width="10.85546875" style="21" customWidth="1"/>
    <col min="5888" max="5888" width="8.85546875" style="21" customWidth="1"/>
    <col min="5889" max="5889" width="13.85546875" style="21" customWidth="1"/>
    <col min="5890" max="5890" width="20.42578125" style="21" customWidth="1"/>
    <col min="5891" max="5891" width="12.28515625" style="21" customWidth="1"/>
    <col min="5892" max="5892" width="19.28515625" style="21" customWidth="1"/>
    <col min="5893" max="5893" width="11.85546875" style="21" customWidth="1"/>
    <col min="5894" max="5894" width="9.140625" style="21" customWidth="1"/>
    <col min="5895" max="5895" width="13.42578125" style="21" customWidth="1"/>
    <col min="5896" max="5896" width="15.28515625" style="21" customWidth="1"/>
    <col min="5897" max="5897" width="15.42578125" style="21" customWidth="1"/>
    <col min="5898" max="5899" width="14.42578125" style="21" customWidth="1"/>
    <col min="5900" max="5900" width="5" style="21" customWidth="1"/>
    <col min="5901" max="5903" width="15.140625" style="21" customWidth="1"/>
    <col min="5904" max="5904" width="4.28515625" style="21" customWidth="1"/>
    <col min="5905" max="5905" width="16" style="21" customWidth="1"/>
    <col min="5906" max="5906" width="17.140625" style="21" customWidth="1"/>
    <col min="5907" max="5907" width="18.28515625" style="21" customWidth="1"/>
    <col min="5908" max="5908" width="4.85546875" style="21" customWidth="1"/>
    <col min="5909" max="5909" width="16" style="21" customWidth="1"/>
    <col min="5910" max="5910" width="17.140625" style="21" customWidth="1"/>
    <col min="5911" max="5911" width="18.28515625" style="21" customWidth="1"/>
    <col min="5912" max="5912" width="13.7109375" style="21" customWidth="1"/>
    <col min="5913" max="5913" width="16" style="21" customWidth="1"/>
    <col min="5914" max="5914" width="17.140625" style="21" customWidth="1"/>
    <col min="5915" max="5915" width="18.28515625" style="21" customWidth="1"/>
    <col min="5916" max="5916" width="13.7109375" style="21" customWidth="1"/>
    <col min="5917" max="5917" width="16" style="21" customWidth="1"/>
    <col min="5918" max="5918" width="17.140625" style="21" customWidth="1"/>
    <col min="5919" max="5919" width="18.28515625" style="21" customWidth="1"/>
    <col min="5920" max="5920" width="13.7109375" style="21" customWidth="1"/>
    <col min="5921" max="5921" width="16" style="21" customWidth="1"/>
    <col min="5922" max="5922" width="17.140625" style="21" customWidth="1"/>
    <col min="5923" max="5926" width="18.28515625" style="21" customWidth="1"/>
    <col min="5927" max="5927" width="15" style="21" customWidth="1"/>
    <col min="5928" max="5928" width="15.7109375" style="21" customWidth="1"/>
    <col min="5929" max="5929" width="49" style="21" customWidth="1"/>
    <col min="5930" max="5930" width="19.42578125" style="21" customWidth="1"/>
    <col min="5931" max="5931" width="14.5703125" style="21" customWidth="1"/>
    <col min="5932" max="5932" width="12.28515625" style="21" customWidth="1"/>
    <col min="5933" max="5933" width="14.5703125" style="21" customWidth="1"/>
    <col min="5934" max="5934" width="11.7109375" style="21" customWidth="1"/>
    <col min="5935" max="5935" width="14" style="21" customWidth="1"/>
    <col min="5936" max="5936" width="20.5703125" style="21" customWidth="1"/>
    <col min="5937" max="5937" width="11.7109375" style="21" customWidth="1"/>
    <col min="5938" max="5938" width="10.85546875" style="21" customWidth="1"/>
    <col min="5939" max="6132" width="9.140625" style="21"/>
    <col min="6133" max="6133" width="7.42578125" style="21" customWidth="1"/>
    <col min="6134" max="6134" width="20.28515625" style="21" customWidth="1"/>
    <col min="6135" max="6135" width="24.7109375" style="21" customWidth="1"/>
    <col min="6136" max="6136" width="35.7109375" style="21" customWidth="1"/>
    <col min="6137" max="6137" width="5" style="21" customWidth="1"/>
    <col min="6138" max="6138" width="12.85546875" style="21" customWidth="1"/>
    <col min="6139" max="6139" width="10.7109375" style="21" customWidth="1"/>
    <col min="6140" max="6140" width="7" style="21" customWidth="1"/>
    <col min="6141" max="6141" width="12.28515625" style="21" customWidth="1"/>
    <col min="6142" max="6142" width="10.7109375" style="21" customWidth="1"/>
    <col min="6143" max="6143" width="10.85546875" style="21" customWidth="1"/>
    <col min="6144" max="6144" width="8.85546875" style="21" customWidth="1"/>
    <col min="6145" max="6145" width="13.85546875" style="21" customWidth="1"/>
    <col min="6146" max="6146" width="20.42578125" style="21" customWidth="1"/>
    <col min="6147" max="6147" width="12.28515625" style="21" customWidth="1"/>
    <col min="6148" max="6148" width="19.28515625" style="21" customWidth="1"/>
    <col min="6149" max="6149" width="11.85546875" style="21" customWidth="1"/>
    <col min="6150" max="6150" width="9.140625" style="21" customWidth="1"/>
    <col min="6151" max="6151" width="13.42578125" style="21" customWidth="1"/>
    <col min="6152" max="6152" width="15.28515625" style="21" customWidth="1"/>
    <col min="6153" max="6153" width="15.42578125" style="21" customWidth="1"/>
    <col min="6154" max="6155" width="14.42578125" style="21" customWidth="1"/>
    <col min="6156" max="6156" width="5" style="21" customWidth="1"/>
    <col min="6157" max="6159" width="15.140625" style="21" customWidth="1"/>
    <col min="6160" max="6160" width="4.28515625" style="21" customWidth="1"/>
    <col min="6161" max="6161" width="16" style="21" customWidth="1"/>
    <col min="6162" max="6162" width="17.140625" style="21" customWidth="1"/>
    <col min="6163" max="6163" width="18.28515625" style="21" customWidth="1"/>
    <col min="6164" max="6164" width="4.85546875" style="21" customWidth="1"/>
    <col min="6165" max="6165" width="16" style="21" customWidth="1"/>
    <col min="6166" max="6166" width="17.140625" style="21" customWidth="1"/>
    <col min="6167" max="6167" width="18.28515625" style="21" customWidth="1"/>
    <col min="6168" max="6168" width="13.7109375" style="21" customWidth="1"/>
    <col min="6169" max="6169" width="16" style="21" customWidth="1"/>
    <col min="6170" max="6170" width="17.140625" style="21" customWidth="1"/>
    <col min="6171" max="6171" width="18.28515625" style="21" customWidth="1"/>
    <col min="6172" max="6172" width="13.7109375" style="21" customWidth="1"/>
    <col min="6173" max="6173" width="16" style="21" customWidth="1"/>
    <col min="6174" max="6174" width="17.140625" style="21" customWidth="1"/>
    <col min="6175" max="6175" width="18.28515625" style="21" customWidth="1"/>
    <col min="6176" max="6176" width="13.7109375" style="21" customWidth="1"/>
    <col min="6177" max="6177" width="16" style="21" customWidth="1"/>
    <col min="6178" max="6178" width="17.140625" style="21" customWidth="1"/>
    <col min="6179" max="6182" width="18.28515625" style="21" customWidth="1"/>
    <col min="6183" max="6183" width="15" style="21" customWidth="1"/>
    <col min="6184" max="6184" width="15.7109375" style="21" customWidth="1"/>
    <col min="6185" max="6185" width="49" style="21" customWidth="1"/>
    <col min="6186" max="6186" width="19.42578125" style="21" customWidth="1"/>
    <col min="6187" max="6187" width="14.5703125" style="21" customWidth="1"/>
    <col min="6188" max="6188" width="12.28515625" style="21" customWidth="1"/>
    <col min="6189" max="6189" width="14.5703125" style="21" customWidth="1"/>
    <col min="6190" max="6190" width="11.7109375" style="21" customWidth="1"/>
    <col min="6191" max="6191" width="14" style="21" customWidth="1"/>
    <col min="6192" max="6192" width="20.5703125" style="21" customWidth="1"/>
    <col min="6193" max="6193" width="11.7109375" style="21" customWidth="1"/>
    <col min="6194" max="6194" width="10.85546875" style="21" customWidth="1"/>
    <col min="6195" max="6388" width="9.140625" style="21"/>
    <col min="6389" max="6389" width="7.42578125" style="21" customWidth="1"/>
    <col min="6390" max="6390" width="20.28515625" style="21" customWidth="1"/>
    <col min="6391" max="6391" width="24.7109375" style="21" customWidth="1"/>
    <col min="6392" max="6392" width="35.7109375" style="21" customWidth="1"/>
    <col min="6393" max="6393" width="5" style="21" customWidth="1"/>
    <col min="6394" max="6394" width="12.85546875" style="21" customWidth="1"/>
    <col min="6395" max="6395" width="10.7109375" style="21" customWidth="1"/>
    <col min="6396" max="6396" width="7" style="21" customWidth="1"/>
    <col min="6397" max="6397" width="12.28515625" style="21" customWidth="1"/>
    <col min="6398" max="6398" width="10.7109375" style="21" customWidth="1"/>
    <col min="6399" max="6399" width="10.85546875" style="21" customWidth="1"/>
    <col min="6400" max="6400" width="8.85546875" style="21" customWidth="1"/>
    <col min="6401" max="6401" width="13.85546875" style="21" customWidth="1"/>
    <col min="6402" max="6402" width="20.42578125" style="21" customWidth="1"/>
    <col min="6403" max="6403" width="12.28515625" style="21" customWidth="1"/>
    <col min="6404" max="6404" width="19.28515625" style="21" customWidth="1"/>
    <col min="6405" max="6405" width="11.85546875" style="21" customWidth="1"/>
    <col min="6406" max="6406" width="9.140625" style="21" customWidth="1"/>
    <col min="6407" max="6407" width="13.42578125" style="21" customWidth="1"/>
    <col min="6408" max="6408" width="15.28515625" style="21" customWidth="1"/>
    <col min="6409" max="6409" width="15.42578125" style="21" customWidth="1"/>
    <col min="6410" max="6411" width="14.42578125" style="21" customWidth="1"/>
    <col min="6412" max="6412" width="5" style="21" customWidth="1"/>
    <col min="6413" max="6415" width="15.140625" style="21" customWidth="1"/>
    <col min="6416" max="6416" width="4.28515625" style="21" customWidth="1"/>
    <col min="6417" max="6417" width="16" style="21" customWidth="1"/>
    <col min="6418" max="6418" width="17.140625" style="21" customWidth="1"/>
    <col min="6419" max="6419" width="18.28515625" style="21" customWidth="1"/>
    <col min="6420" max="6420" width="4.85546875" style="21" customWidth="1"/>
    <col min="6421" max="6421" width="16" style="21" customWidth="1"/>
    <col min="6422" max="6422" width="17.140625" style="21" customWidth="1"/>
    <col min="6423" max="6423" width="18.28515625" style="21" customWidth="1"/>
    <col min="6424" max="6424" width="13.7109375" style="21" customWidth="1"/>
    <col min="6425" max="6425" width="16" style="21" customWidth="1"/>
    <col min="6426" max="6426" width="17.140625" style="21" customWidth="1"/>
    <col min="6427" max="6427" width="18.28515625" style="21" customWidth="1"/>
    <col min="6428" max="6428" width="13.7109375" style="21" customWidth="1"/>
    <col min="6429" max="6429" width="16" style="21" customWidth="1"/>
    <col min="6430" max="6430" width="17.140625" style="21" customWidth="1"/>
    <col min="6431" max="6431" width="18.28515625" style="21" customWidth="1"/>
    <col min="6432" max="6432" width="13.7109375" style="21" customWidth="1"/>
    <col min="6433" max="6433" width="16" style="21" customWidth="1"/>
    <col min="6434" max="6434" width="17.140625" style="21" customWidth="1"/>
    <col min="6435" max="6438" width="18.28515625" style="21" customWidth="1"/>
    <col min="6439" max="6439" width="15" style="21" customWidth="1"/>
    <col min="6440" max="6440" width="15.7109375" style="21" customWidth="1"/>
    <col min="6441" max="6441" width="49" style="21" customWidth="1"/>
    <col min="6442" max="6442" width="19.42578125" style="21" customWidth="1"/>
    <col min="6443" max="6443" width="14.5703125" style="21" customWidth="1"/>
    <col min="6444" max="6444" width="12.28515625" style="21" customWidth="1"/>
    <col min="6445" max="6445" width="14.5703125" style="21" customWidth="1"/>
    <col min="6446" max="6446" width="11.7109375" style="21" customWidth="1"/>
    <col min="6447" max="6447" width="14" style="21" customWidth="1"/>
    <col min="6448" max="6448" width="20.5703125" style="21" customWidth="1"/>
    <col min="6449" max="6449" width="11.7109375" style="21" customWidth="1"/>
    <col min="6450" max="6450" width="10.85546875" style="21" customWidth="1"/>
    <col min="6451" max="6644" width="9.140625" style="21"/>
    <col min="6645" max="6645" width="7.42578125" style="21" customWidth="1"/>
    <col min="6646" max="6646" width="20.28515625" style="21" customWidth="1"/>
    <col min="6647" max="6647" width="24.7109375" style="21" customWidth="1"/>
    <col min="6648" max="6648" width="35.7109375" style="21" customWidth="1"/>
    <col min="6649" max="6649" width="5" style="21" customWidth="1"/>
    <col min="6650" max="6650" width="12.85546875" style="21" customWidth="1"/>
    <col min="6651" max="6651" width="10.7109375" style="21" customWidth="1"/>
    <col min="6652" max="6652" width="7" style="21" customWidth="1"/>
    <col min="6653" max="6653" width="12.28515625" style="21" customWidth="1"/>
    <col min="6654" max="6654" width="10.7109375" style="21" customWidth="1"/>
    <col min="6655" max="6655" width="10.85546875" style="21" customWidth="1"/>
    <col min="6656" max="6656" width="8.85546875" style="21" customWidth="1"/>
    <col min="6657" max="6657" width="13.85546875" style="21" customWidth="1"/>
    <col min="6658" max="6658" width="20.42578125" style="21" customWidth="1"/>
    <col min="6659" max="6659" width="12.28515625" style="21" customWidth="1"/>
    <col min="6660" max="6660" width="19.28515625" style="21" customWidth="1"/>
    <col min="6661" max="6661" width="11.85546875" style="21" customWidth="1"/>
    <col min="6662" max="6662" width="9.140625" style="21" customWidth="1"/>
    <col min="6663" max="6663" width="13.42578125" style="21" customWidth="1"/>
    <col min="6664" max="6664" width="15.28515625" style="21" customWidth="1"/>
    <col min="6665" max="6665" width="15.42578125" style="21" customWidth="1"/>
    <col min="6666" max="6667" width="14.42578125" style="21" customWidth="1"/>
    <col min="6668" max="6668" width="5" style="21" customWidth="1"/>
    <col min="6669" max="6671" width="15.140625" style="21" customWidth="1"/>
    <col min="6672" max="6672" width="4.28515625" style="21" customWidth="1"/>
    <col min="6673" max="6673" width="16" style="21" customWidth="1"/>
    <col min="6674" max="6674" width="17.140625" style="21" customWidth="1"/>
    <col min="6675" max="6675" width="18.28515625" style="21" customWidth="1"/>
    <col min="6676" max="6676" width="4.85546875" style="21" customWidth="1"/>
    <col min="6677" max="6677" width="16" style="21" customWidth="1"/>
    <col min="6678" max="6678" width="17.140625" style="21" customWidth="1"/>
    <col min="6679" max="6679" width="18.28515625" style="21" customWidth="1"/>
    <col min="6680" max="6680" width="13.7109375" style="21" customWidth="1"/>
    <col min="6681" max="6681" width="16" style="21" customWidth="1"/>
    <col min="6682" max="6682" width="17.140625" style="21" customWidth="1"/>
    <col min="6683" max="6683" width="18.28515625" style="21" customWidth="1"/>
    <col min="6684" max="6684" width="13.7109375" style="21" customWidth="1"/>
    <col min="6685" max="6685" width="16" style="21" customWidth="1"/>
    <col min="6686" max="6686" width="17.140625" style="21" customWidth="1"/>
    <col min="6687" max="6687" width="18.28515625" style="21" customWidth="1"/>
    <col min="6688" max="6688" width="13.7109375" style="21" customWidth="1"/>
    <col min="6689" max="6689" width="16" style="21" customWidth="1"/>
    <col min="6690" max="6690" width="17.140625" style="21" customWidth="1"/>
    <col min="6691" max="6694" width="18.28515625" style="21" customWidth="1"/>
    <col min="6695" max="6695" width="15" style="21" customWidth="1"/>
    <col min="6696" max="6696" width="15.7109375" style="21" customWidth="1"/>
    <col min="6697" max="6697" width="49" style="21" customWidth="1"/>
    <col min="6698" max="6698" width="19.42578125" style="21" customWidth="1"/>
    <col min="6699" max="6699" width="14.5703125" style="21" customWidth="1"/>
    <col min="6700" max="6700" width="12.28515625" style="21" customWidth="1"/>
    <col min="6701" max="6701" width="14.5703125" style="21" customWidth="1"/>
    <col min="6702" max="6702" width="11.7109375" style="21" customWidth="1"/>
    <col min="6703" max="6703" width="14" style="21" customWidth="1"/>
    <col min="6704" max="6704" width="20.5703125" style="21" customWidth="1"/>
    <col min="6705" max="6705" width="11.7109375" style="21" customWidth="1"/>
    <col min="6706" max="6706" width="10.85546875" style="21" customWidth="1"/>
    <col min="6707" max="6900" width="9.140625" style="21"/>
    <col min="6901" max="6901" width="7.42578125" style="21" customWidth="1"/>
    <col min="6902" max="6902" width="20.28515625" style="21" customWidth="1"/>
    <col min="6903" max="6903" width="24.7109375" style="21" customWidth="1"/>
    <col min="6904" max="6904" width="35.7109375" style="21" customWidth="1"/>
    <col min="6905" max="6905" width="5" style="21" customWidth="1"/>
    <col min="6906" max="6906" width="12.85546875" style="21" customWidth="1"/>
    <col min="6907" max="6907" width="10.7109375" style="21" customWidth="1"/>
    <col min="6908" max="6908" width="7" style="21" customWidth="1"/>
    <col min="6909" max="6909" width="12.28515625" style="21" customWidth="1"/>
    <col min="6910" max="6910" width="10.7109375" style="21" customWidth="1"/>
    <col min="6911" max="6911" width="10.85546875" style="21" customWidth="1"/>
    <col min="6912" max="6912" width="8.85546875" style="21" customWidth="1"/>
    <col min="6913" max="6913" width="13.85546875" style="21" customWidth="1"/>
    <col min="6914" max="6914" width="20.42578125" style="21" customWidth="1"/>
    <col min="6915" max="6915" width="12.28515625" style="21" customWidth="1"/>
    <col min="6916" max="6916" width="19.28515625" style="21" customWidth="1"/>
    <col min="6917" max="6917" width="11.85546875" style="21" customWidth="1"/>
    <col min="6918" max="6918" width="9.140625" style="21" customWidth="1"/>
    <col min="6919" max="6919" width="13.42578125" style="21" customWidth="1"/>
    <col min="6920" max="6920" width="15.28515625" style="21" customWidth="1"/>
    <col min="6921" max="6921" width="15.42578125" style="21" customWidth="1"/>
    <col min="6922" max="6923" width="14.42578125" style="21" customWidth="1"/>
    <col min="6924" max="6924" width="5" style="21" customWidth="1"/>
    <col min="6925" max="6927" width="15.140625" style="21" customWidth="1"/>
    <col min="6928" max="6928" width="4.28515625" style="21" customWidth="1"/>
    <col min="6929" max="6929" width="16" style="21" customWidth="1"/>
    <col min="6930" max="6930" width="17.140625" style="21" customWidth="1"/>
    <col min="6931" max="6931" width="18.28515625" style="21" customWidth="1"/>
    <col min="6932" max="6932" width="4.85546875" style="21" customWidth="1"/>
    <col min="6933" max="6933" width="16" style="21" customWidth="1"/>
    <col min="6934" max="6934" width="17.140625" style="21" customWidth="1"/>
    <col min="6935" max="6935" width="18.28515625" style="21" customWidth="1"/>
    <col min="6936" max="6936" width="13.7109375" style="21" customWidth="1"/>
    <col min="6937" max="6937" width="16" style="21" customWidth="1"/>
    <col min="6938" max="6938" width="17.140625" style="21" customWidth="1"/>
    <col min="6939" max="6939" width="18.28515625" style="21" customWidth="1"/>
    <col min="6940" max="6940" width="13.7109375" style="21" customWidth="1"/>
    <col min="6941" max="6941" width="16" style="21" customWidth="1"/>
    <col min="6942" max="6942" width="17.140625" style="21" customWidth="1"/>
    <col min="6943" max="6943" width="18.28515625" style="21" customWidth="1"/>
    <col min="6944" max="6944" width="13.7109375" style="21" customWidth="1"/>
    <col min="6945" max="6945" width="16" style="21" customWidth="1"/>
    <col min="6946" max="6946" width="17.140625" style="21" customWidth="1"/>
    <col min="6947" max="6950" width="18.28515625" style="21" customWidth="1"/>
    <col min="6951" max="6951" width="15" style="21" customWidth="1"/>
    <col min="6952" max="6952" width="15.7109375" style="21" customWidth="1"/>
    <col min="6953" max="6953" width="49" style="21" customWidth="1"/>
    <col min="6954" max="6954" width="19.42578125" style="21" customWidth="1"/>
    <col min="6955" max="6955" width="14.5703125" style="21" customWidth="1"/>
    <col min="6956" max="6956" width="12.28515625" style="21" customWidth="1"/>
    <col min="6957" max="6957" width="14.5703125" style="21" customWidth="1"/>
    <col min="6958" max="6958" width="11.7109375" style="21" customWidth="1"/>
    <col min="6959" max="6959" width="14" style="21" customWidth="1"/>
    <col min="6960" max="6960" width="20.5703125" style="21" customWidth="1"/>
    <col min="6961" max="6961" width="11.7109375" style="21" customWidth="1"/>
    <col min="6962" max="6962" width="10.85546875" style="21" customWidth="1"/>
    <col min="6963" max="7156" width="9.140625" style="21"/>
    <col min="7157" max="7157" width="7.42578125" style="21" customWidth="1"/>
    <col min="7158" max="7158" width="20.28515625" style="21" customWidth="1"/>
    <col min="7159" max="7159" width="24.7109375" style="21" customWidth="1"/>
    <col min="7160" max="7160" width="35.7109375" style="21" customWidth="1"/>
    <col min="7161" max="7161" width="5" style="21" customWidth="1"/>
    <col min="7162" max="7162" width="12.85546875" style="21" customWidth="1"/>
    <col min="7163" max="7163" width="10.7109375" style="21" customWidth="1"/>
    <col min="7164" max="7164" width="7" style="21" customWidth="1"/>
    <col min="7165" max="7165" width="12.28515625" style="21" customWidth="1"/>
    <col min="7166" max="7166" width="10.7109375" style="21" customWidth="1"/>
    <col min="7167" max="7167" width="10.85546875" style="21" customWidth="1"/>
    <col min="7168" max="7168" width="8.85546875" style="21" customWidth="1"/>
    <col min="7169" max="7169" width="13.85546875" style="21" customWidth="1"/>
    <col min="7170" max="7170" width="20.42578125" style="21" customWidth="1"/>
    <col min="7171" max="7171" width="12.28515625" style="21" customWidth="1"/>
    <col min="7172" max="7172" width="19.28515625" style="21" customWidth="1"/>
    <col min="7173" max="7173" width="11.85546875" style="21" customWidth="1"/>
    <col min="7174" max="7174" width="9.140625" style="21" customWidth="1"/>
    <col min="7175" max="7175" width="13.42578125" style="21" customWidth="1"/>
    <col min="7176" max="7176" width="15.28515625" style="21" customWidth="1"/>
    <col min="7177" max="7177" width="15.42578125" style="21" customWidth="1"/>
    <col min="7178" max="7179" width="14.42578125" style="21" customWidth="1"/>
    <col min="7180" max="7180" width="5" style="21" customWidth="1"/>
    <col min="7181" max="7183" width="15.140625" style="21" customWidth="1"/>
    <col min="7184" max="7184" width="4.28515625" style="21" customWidth="1"/>
    <col min="7185" max="7185" width="16" style="21" customWidth="1"/>
    <col min="7186" max="7186" width="17.140625" style="21" customWidth="1"/>
    <col min="7187" max="7187" width="18.28515625" style="21" customWidth="1"/>
    <col min="7188" max="7188" width="4.85546875" style="21" customWidth="1"/>
    <col min="7189" max="7189" width="16" style="21" customWidth="1"/>
    <col min="7190" max="7190" width="17.140625" style="21" customWidth="1"/>
    <col min="7191" max="7191" width="18.28515625" style="21" customWidth="1"/>
    <col min="7192" max="7192" width="13.7109375" style="21" customWidth="1"/>
    <col min="7193" max="7193" width="16" style="21" customWidth="1"/>
    <col min="7194" max="7194" width="17.140625" style="21" customWidth="1"/>
    <col min="7195" max="7195" width="18.28515625" style="21" customWidth="1"/>
    <col min="7196" max="7196" width="13.7109375" style="21" customWidth="1"/>
    <col min="7197" max="7197" width="16" style="21" customWidth="1"/>
    <col min="7198" max="7198" width="17.140625" style="21" customWidth="1"/>
    <col min="7199" max="7199" width="18.28515625" style="21" customWidth="1"/>
    <col min="7200" max="7200" width="13.7109375" style="21" customWidth="1"/>
    <col min="7201" max="7201" width="16" style="21" customWidth="1"/>
    <col min="7202" max="7202" width="17.140625" style="21" customWidth="1"/>
    <col min="7203" max="7206" width="18.28515625" style="21" customWidth="1"/>
    <col min="7207" max="7207" width="15" style="21" customWidth="1"/>
    <col min="7208" max="7208" width="15.7109375" style="21" customWidth="1"/>
    <col min="7209" max="7209" width="49" style="21" customWidth="1"/>
    <col min="7210" max="7210" width="19.42578125" style="21" customWidth="1"/>
    <col min="7211" max="7211" width="14.5703125" style="21" customWidth="1"/>
    <col min="7212" max="7212" width="12.28515625" style="21" customWidth="1"/>
    <col min="7213" max="7213" width="14.5703125" style="21" customWidth="1"/>
    <col min="7214" max="7214" width="11.7109375" style="21" customWidth="1"/>
    <col min="7215" max="7215" width="14" style="21" customWidth="1"/>
    <col min="7216" max="7216" width="20.5703125" style="21" customWidth="1"/>
    <col min="7217" max="7217" width="11.7109375" style="21" customWidth="1"/>
    <col min="7218" max="7218" width="10.85546875" style="21" customWidth="1"/>
    <col min="7219" max="7412" width="9.140625" style="21"/>
    <col min="7413" max="7413" width="7.42578125" style="21" customWidth="1"/>
    <col min="7414" max="7414" width="20.28515625" style="21" customWidth="1"/>
    <col min="7415" max="7415" width="24.7109375" style="21" customWidth="1"/>
    <col min="7416" max="7416" width="35.7109375" style="21" customWidth="1"/>
    <col min="7417" max="7417" width="5" style="21" customWidth="1"/>
    <col min="7418" max="7418" width="12.85546875" style="21" customWidth="1"/>
    <col min="7419" max="7419" width="10.7109375" style="21" customWidth="1"/>
    <col min="7420" max="7420" width="7" style="21" customWidth="1"/>
    <col min="7421" max="7421" width="12.28515625" style="21" customWidth="1"/>
    <col min="7422" max="7422" width="10.7109375" style="21" customWidth="1"/>
    <col min="7423" max="7423" width="10.85546875" style="21" customWidth="1"/>
    <col min="7424" max="7424" width="8.85546875" style="21" customWidth="1"/>
    <col min="7425" max="7425" width="13.85546875" style="21" customWidth="1"/>
    <col min="7426" max="7426" width="20.42578125" style="21" customWidth="1"/>
    <col min="7427" max="7427" width="12.28515625" style="21" customWidth="1"/>
    <col min="7428" max="7428" width="19.28515625" style="21" customWidth="1"/>
    <col min="7429" max="7429" width="11.85546875" style="21" customWidth="1"/>
    <col min="7430" max="7430" width="9.140625" style="21" customWidth="1"/>
    <col min="7431" max="7431" width="13.42578125" style="21" customWidth="1"/>
    <col min="7432" max="7432" width="15.28515625" style="21" customWidth="1"/>
    <col min="7433" max="7433" width="15.42578125" style="21" customWidth="1"/>
    <col min="7434" max="7435" width="14.42578125" style="21" customWidth="1"/>
    <col min="7436" max="7436" width="5" style="21" customWidth="1"/>
    <col min="7437" max="7439" width="15.140625" style="21" customWidth="1"/>
    <col min="7440" max="7440" width="4.28515625" style="21" customWidth="1"/>
    <col min="7441" max="7441" width="16" style="21" customWidth="1"/>
    <col min="7442" max="7442" width="17.140625" style="21" customWidth="1"/>
    <col min="7443" max="7443" width="18.28515625" style="21" customWidth="1"/>
    <col min="7444" max="7444" width="4.85546875" style="21" customWidth="1"/>
    <col min="7445" max="7445" width="16" style="21" customWidth="1"/>
    <col min="7446" max="7446" width="17.140625" style="21" customWidth="1"/>
    <col min="7447" max="7447" width="18.28515625" style="21" customWidth="1"/>
    <col min="7448" max="7448" width="13.7109375" style="21" customWidth="1"/>
    <col min="7449" max="7449" width="16" style="21" customWidth="1"/>
    <col min="7450" max="7450" width="17.140625" style="21" customWidth="1"/>
    <col min="7451" max="7451" width="18.28515625" style="21" customWidth="1"/>
    <col min="7452" max="7452" width="13.7109375" style="21" customWidth="1"/>
    <col min="7453" max="7453" width="16" style="21" customWidth="1"/>
    <col min="7454" max="7454" width="17.140625" style="21" customWidth="1"/>
    <col min="7455" max="7455" width="18.28515625" style="21" customWidth="1"/>
    <col min="7456" max="7456" width="13.7109375" style="21" customWidth="1"/>
    <col min="7457" max="7457" width="16" style="21" customWidth="1"/>
    <col min="7458" max="7458" width="17.140625" style="21" customWidth="1"/>
    <col min="7459" max="7462" width="18.28515625" style="21" customWidth="1"/>
    <col min="7463" max="7463" width="15" style="21" customWidth="1"/>
    <col min="7464" max="7464" width="15.7109375" style="21" customWidth="1"/>
    <col min="7465" max="7465" width="49" style="21" customWidth="1"/>
    <col min="7466" max="7466" width="19.42578125" style="21" customWidth="1"/>
    <col min="7467" max="7467" width="14.5703125" style="21" customWidth="1"/>
    <col min="7468" max="7468" width="12.28515625" style="21" customWidth="1"/>
    <col min="7469" max="7469" width="14.5703125" style="21" customWidth="1"/>
    <col min="7470" max="7470" width="11.7109375" style="21" customWidth="1"/>
    <col min="7471" max="7471" width="14" style="21" customWidth="1"/>
    <col min="7472" max="7472" width="20.5703125" style="21" customWidth="1"/>
    <col min="7473" max="7473" width="11.7109375" style="21" customWidth="1"/>
    <col min="7474" max="7474" width="10.85546875" style="21" customWidth="1"/>
    <col min="7475" max="7668" width="9.140625" style="21"/>
    <col min="7669" max="7669" width="7.42578125" style="21" customWidth="1"/>
    <col min="7670" max="7670" width="20.28515625" style="21" customWidth="1"/>
    <col min="7671" max="7671" width="24.7109375" style="21" customWidth="1"/>
    <col min="7672" max="7672" width="35.7109375" style="21" customWidth="1"/>
    <col min="7673" max="7673" width="5" style="21" customWidth="1"/>
    <col min="7674" max="7674" width="12.85546875" style="21" customWidth="1"/>
    <col min="7675" max="7675" width="10.7109375" style="21" customWidth="1"/>
    <col min="7676" max="7676" width="7" style="21" customWidth="1"/>
    <col min="7677" max="7677" width="12.28515625" style="21" customWidth="1"/>
    <col min="7678" max="7678" width="10.7109375" style="21" customWidth="1"/>
    <col min="7679" max="7679" width="10.85546875" style="21" customWidth="1"/>
    <col min="7680" max="7680" width="8.85546875" style="21" customWidth="1"/>
    <col min="7681" max="7681" width="13.85546875" style="21" customWidth="1"/>
    <col min="7682" max="7682" width="20.42578125" style="21" customWidth="1"/>
    <col min="7683" max="7683" width="12.28515625" style="21" customWidth="1"/>
    <col min="7684" max="7684" width="19.28515625" style="21" customWidth="1"/>
    <col min="7685" max="7685" width="11.85546875" style="21" customWidth="1"/>
    <col min="7686" max="7686" width="9.140625" style="21" customWidth="1"/>
    <col min="7687" max="7687" width="13.42578125" style="21" customWidth="1"/>
    <col min="7688" max="7688" width="15.28515625" style="21" customWidth="1"/>
    <col min="7689" max="7689" width="15.42578125" style="21" customWidth="1"/>
    <col min="7690" max="7691" width="14.42578125" style="21" customWidth="1"/>
    <col min="7692" max="7692" width="5" style="21" customWidth="1"/>
    <col min="7693" max="7695" width="15.140625" style="21" customWidth="1"/>
    <col min="7696" max="7696" width="4.28515625" style="21" customWidth="1"/>
    <col min="7697" max="7697" width="16" style="21" customWidth="1"/>
    <col min="7698" max="7698" width="17.140625" style="21" customWidth="1"/>
    <col min="7699" max="7699" width="18.28515625" style="21" customWidth="1"/>
    <col min="7700" max="7700" width="4.85546875" style="21" customWidth="1"/>
    <col min="7701" max="7701" width="16" style="21" customWidth="1"/>
    <col min="7702" max="7702" width="17.140625" style="21" customWidth="1"/>
    <col min="7703" max="7703" width="18.28515625" style="21" customWidth="1"/>
    <col min="7704" max="7704" width="13.7109375" style="21" customWidth="1"/>
    <col min="7705" max="7705" width="16" style="21" customWidth="1"/>
    <col min="7706" max="7706" width="17.140625" style="21" customWidth="1"/>
    <col min="7707" max="7707" width="18.28515625" style="21" customWidth="1"/>
    <col min="7708" max="7708" width="13.7109375" style="21" customWidth="1"/>
    <col min="7709" max="7709" width="16" style="21" customWidth="1"/>
    <col min="7710" max="7710" width="17.140625" style="21" customWidth="1"/>
    <col min="7711" max="7711" width="18.28515625" style="21" customWidth="1"/>
    <col min="7712" max="7712" width="13.7109375" style="21" customWidth="1"/>
    <col min="7713" max="7713" width="16" style="21" customWidth="1"/>
    <col min="7714" max="7714" width="17.140625" style="21" customWidth="1"/>
    <col min="7715" max="7718" width="18.28515625" style="21" customWidth="1"/>
    <col min="7719" max="7719" width="15" style="21" customWidth="1"/>
    <col min="7720" max="7720" width="15.7109375" style="21" customWidth="1"/>
    <col min="7721" max="7721" width="49" style="21" customWidth="1"/>
    <col min="7722" max="7722" width="19.42578125" style="21" customWidth="1"/>
    <col min="7723" max="7723" width="14.5703125" style="21" customWidth="1"/>
    <col min="7724" max="7724" width="12.28515625" style="21" customWidth="1"/>
    <col min="7725" max="7725" width="14.5703125" style="21" customWidth="1"/>
    <col min="7726" max="7726" width="11.7109375" style="21" customWidth="1"/>
    <col min="7727" max="7727" width="14" style="21" customWidth="1"/>
    <col min="7728" max="7728" width="20.5703125" style="21" customWidth="1"/>
    <col min="7729" max="7729" width="11.7109375" style="21" customWidth="1"/>
    <col min="7730" max="7730" width="10.85546875" style="21" customWidth="1"/>
    <col min="7731" max="7924" width="9.140625" style="21"/>
    <col min="7925" max="7925" width="7.42578125" style="21" customWidth="1"/>
    <col min="7926" max="7926" width="20.28515625" style="21" customWidth="1"/>
    <col min="7927" max="7927" width="24.7109375" style="21" customWidth="1"/>
    <col min="7928" max="7928" width="35.7109375" style="21" customWidth="1"/>
    <col min="7929" max="7929" width="5" style="21" customWidth="1"/>
    <col min="7930" max="7930" width="12.85546875" style="21" customWidth="1"/>
    <col min="7931" max="7931" width="10.7109375" style="21" customWidth="1"/>
    <col min="7932" max="7932" width="7" style="21" customWidth="1"/>
    <col min="7933" max="7933" width="12.28515625" style="21" customWidth="1"/>
    <col min="7934" max="7934" width="10.7109375" style="21" customWidth="1"/>
    <col min="7935" max="7935" width="10.85546875" style="21" customWidth="1"/>
    <col min="7936" max="7936" width="8.85546875" style="21" customWidth="1"/>
    <col min="7937" max="7937" width="13.85546875" style="21" customWidth="1"/>
    <col min="7938" max="7938" width="20.42578125" style="21" customWidth="1"/>
    <col min="7939" max="7939" width="12.28515625" style="21" customWidth="1"/>
    <col min="7940" max="7940" width="19.28515625" style="21" customWidth="1"/>
    <col min="7941" max="7941" width="11.85546875" style="21" customWidth="1"/>
    <col min="7942" max="7942" width="9.140625" style="21" customWidth="1"/>
    <col min="7943" max="7943" width="13.42578125" style="21" customWidth="1"/>
    <col min="7944" max="7944" width="15.28515625" style="21" customWidth="1"/>
    <col min="7945" max="7945" width="15.42578125" style="21" customWidth="1"/>
    <col min="7946" max="7947" width="14.42578125" style="21" customWidth="1"/>
    <col min="7948" max="7948" width="5" style="21" customWidth="1"/>
    <col min="7949" max="7951" width="15.140625" style="21" customWidth="1"/>
    <col min="7952" max="7952" width="4.28515625" style="21" customWidth="1"/>
    <col min="7953" max="7953" width="16" style="21" customWidth="1"/>
    <col min="7954" max="7954" width="17.140625" style="21" customWidth="1"/>
    <col min="7955" max="7955" width="18.28515625" style="21" customWidth="1"/>
    <col min="7956" max="7956" width="4.85546875" style="21" customWidth="1"/>
    <col min="7957" max="7957" width="16" style="21" customWidth="1"/>
    <col min="7958" max="7958" width="17.140625" style="21" customWidth="1"/>
    <col min="7959" max="7959" width="18.28515625" style="21" customWidth="1"/>
    <col min="7960" max="7960" width="13.7109375" style="21" customWidth="1"/>
    <col min="7961" max="7961" width="16" style="21" customWidth="1"/>
    <col min="7962" max="7962" width="17.140625" style="21" customWidth="1"/>
    <col min="7963" max="7963" width="18.28515625" style="21" customWidth="1"/>
    <col min="7964" max="7964" width="13.7109375" style="21" customWidth="1"/>
    <col min="7965" max="7965" width="16" style="21" customWidth="1"/>
    <col min="7966" max="7966" width="17.140625" style="21" customWidth="1"/>
    <col min="7967" max="7967" width="18.28515625" style="21" customWidth="1"/>
    <col min="7968" max="7968" width="13.7109375" style="21" customWidth="1"/>
    <col min="7969" max="7969" width="16" style="21" customWidth="1"/>
    <col min="7970" max="7970" width="17.140625" style="21" customWidth="1"/>
    <col min="7971" max="7974" width="18.28515625" style="21" customWidth="1"/>
    <col min="7975" max="7975" width="15" style="21" customWidth="1"/>
    <col min="7976" max="7976" width="15.7109375" style="21" customWidth="1"/>
    <col min="7977" max="7977" width="49" style="21" customWidth="1"/>
    <col min="7978" max="7978" width="19.42578125" style="21" customWidth="1"/>
    <col min="7979" max="7979" width="14.5703125" style="21" customWidth="1"/>
    <col min="7980" max="7980" width="12.28515625" style="21" customWidth="1"/>
    <col min="7981" max="7981" width="14.5703125" style="21" customWidth="1"/>
    <col min="7982" max="7982" width="11.7109375" style="21" customWidth="1"/>
    <col min="7983" max="7983" width="14" style="21" customWidth="1"/>
    <col min="7984" max="7984" width="20.5703125" style="21" customWidth="1"/>
    <col min="7985" max="7985" width="11.7109375" style="21" customWidth="1"/>
    <col min="7986" max="7986" width="10.85546875" style="21" customWidth="1"/>
    <col min="7987" max="8180" width="9.140625" style="21"/>
    <col min="8181" max="8181" width="7.42578125" style="21" customWidth="1"/>
    <col min="8182" max="8182" width="20.28515625" style="21" customWidth="1"/>
    <col min="8183" max="8183" width="24.7109375" style="21" customWidth="1"/>
    <col min="8184" max="8184" width="35.7109375" style="21" customWidth="1"/>
    <col min="8185" max="8185" width="5" style="21" customWidth="1"/>
    <col min="8186" max="8186" width="12.85546875" style="21" customWidth="1"/>
    <col min="8187" max="8187" width="10.7109375" style="21" customWidth="1"/>
    <col min="8188" max="8188" width="7" style="21" customWidth="1"/>
    <col min="8189" max="8189" width="12.28515625" style="21" customWidth="1"/>
    <col min="8190" max="8190" width="10.7109375" style="21" customWidth="1"/>
    <col min="8191" max="8191" width="10.85546875" style="21" customWidth="1"/>
    <col min="8192" max="8192" width="8.85546875" style="21" customWidth="1"/>
    <col min="8193" max="8193" width="13.85546875" style="21" customWidth="1"/>
    <col min="8194" max="8194" width="20.42578125" style="21" customWidth="1"/>
    <col min="8195" max="8195" width="12.28515625" style="21" customWidth="1"/>
    <col min="8196" max="8196" width="19.28515625" style="21" customWidth="1"/>
    <col min="8197" max="8197" width="11.85546875" style="21" customWidth="1"/>
    <col min="8198" max="8198" width="9.140625" style="21" customWidth="1"/>
    <col min="8199" max="8199" width="13.42578125" style="21" customWidth="1"/>
    <col min="8200" max="8200" width="15.28515625" style="21" customWidth="1"/>
    <col min="8201" max="8201" width="15.42578125" style="21" customWidth="1"/>
    <col min="8202" max="8203" width="14.42578125" style="21" customWidth="1"/>
    <col min="8204" max="8204" width="5" style="21" customWidth="1"/>
    <col min="8205" max="8207" width="15.140625" style="21" customWidth="1"/>
    <col min="8208" max="8208" width="4.28515625" style="21" customWidth="1"/>
    <col min="8209" max="8209" width="16" style="21" customWidth="1"/>
    <col min="8210" max="8210" width="17.140625" style="21" customWidth="1"/>
    <col min="8211" max="8211" width="18.28515625" style="21" customWidth="1"/>
    <col min="8212" max="8212" width="4.85546875" style="21" customWidth="1"/>
    <col min="8213" max="8213" width="16" style="21" customWidth="1"/>
    <col min="8214" max="8214" width="17.140625" style="21" customWidth="1"/>
    <col min="8215" max="8215" width="18.28515625" style="21" customWidth="1"/>
    <col min="8216" max="8216" width="13.7109375" style="21" customWidth="1"/>
    <col min="8217" max="8217" width="16" style="21" customWidth="1"/>
    <col min="8218" max="8218" width="17.140625" style="21" customWidth="1"/>
    <col min="8219" max="8219" width="18.28515625" style="21" customWidth="1"/>
    <col min="8220" max="8220" width="13.7109375" style="21" customWidth="1"/>
    <col min="8221" max="8221" width="16" style="21" customWidth="1"/>
    <col min="8222" max="8222" width="17.140625" style="21" customWidth="1"/>
    <col min="8223" max="8223" width="18.28515625" style="21" customWidth="1"/>
    <col min="8224" max="8224" width="13.7109375" style="21" customWidth="1"/>
    <col min="8225" max="8225" width="16" style="21" customWidth="1"/>
    <col min="8226" max="8226" width="17.140625" style="21" customWidth="1"/>
    <col min="8227" max="8230" width="18.28515625" style="21" customWidth="1"/>
    <col min="8231" max="8231" width="15" style="21" customWidth="1"/>
    <col min="8232" max="8232" width="15.7109375" style="21" customWidth="1"/>
    <col min="8233" max="8233" width="49" style="21" customWidth="1"/>
    <col min="8234" max="8234" width="19.42578125" style="21" customWidth="1"/>
    <col min="8235" max="8235" width="14.5703125" style="21" customWidth="1"/>
    <col min="8236" max="8236" width="12.28515625" style="21" customWidth="1"/>
    <col min="8237" max="8237" width="14.5703125" style="21" customWidth="1"/>
    <col min="8238" max="8238" width="11.7109375" style="21" customWidth="1"/>
    <col min="8239" max="8239" width="14" style="21" customWidth="1"/>
    <col min="8240" max="8240" width="20.5703125" style="21" customWidth="1"/>
    <col min="8241" max="8241" width="11.7109375" style="21" customWidth="1"/>
    <col min="8242" max="8242" width="10.85546875" style="21" customWidth="1"/>
    <col min="8243" max="8436" width="9.140625" style="21"/>
    <col min="8437" max="8437" width="7.42578125" style="21" customWidth="1"/>
    <col min="8438" max="8438" width="20.28515625" style="21" customWidth="1"/>
    <col min="8439" max="8439" width="24.7109375" style="21" customWidth="1"/>
    <col min="8440" max="8440" width="35.7109375" style="21" customWidth="1"/>
    <col min="8441" max="8441" width="5" style="21" customWidth="1"/>
    <col min="8442" max="8442" width="12.85546875" style="21" customWidth="1"/>
    <col min="8443" max="8443" width="10.7109375" style="21" customWidth="1"/>
    <col min="8444" max="8444" width="7" style="21" customWidth="1"/>
    <col min="8445" max="8445" width="12.28515625" style="21" customWidth="1"/>
    <col min="8446" max="8446" width="10.7109375" style="21" customWidth="1"/>
    <col min="8447" max="8447" width="10.85546875" style="21" customWidth="1"/>
    <col min="8448" max="8448" width="8.85546875" style="21" customWidth="1"/>
    <col min="8449" max="8449" width="13.85546875" style="21" customWidth="1"/>
    <col min="8450" max="8450" width="20.42578125" style="21" customWidth="1"/>
    <col min="8451" max="8451" width="12.28515625" style="21" customWidth="1"/>
    <col min="8452" max="8452" width="19.28515625" style="21" customWidth="1"/>
    <col min="8453" max="8453" width="11.85546875" style="21" customWidth="1"/>
    <col min="8454" max="8454" width="9.140625" style="21" customWidth="1"/>
    <col min="8455" max="8455" width="13.42578125" style="21" customWidth="1"/>
    <col min="8456" max="8456" width="15.28515625" style="21" customWidth="1"/>
    <col min="8457" max="8457" width="15.42578125" style="21" customWidth="1"/>
    <col min="8458" max="8459" width="14.42578125" style="21" customWidth="1"/>
    <col min="8460" max="8460" width="5" style="21" customWidth="1"/>
    <col min="8461" max="8463" width="15.140625" style="21" customWidth="1"/>
    <col min="8464" max="8464" width="4.28515625" style="21" customWidth="1"/>
    <col min="8465" max="8465" width="16" style="21" customWidth="1"/>
    <col min="8466" max="8466" width="17.140625" style="21" customWidth="1"/>
    <col min="8467" max="8467" width="18.28515625" style="21" customWidth="1"/>
    <col min="8468" max="8468" width="4.85546875" style="21" customWidth="1"/>
    <col min="8469" max="8469" width="16" style="21" customWidth="1"/>
    <col min="8470" max="8470" width="17.140625" style="21" customWidth="1"/>
    <col min="8471" max="8471" width="18.28515625" style="21" customWidth="1"/>
    <col min="8472" max="8472" width="13.7109375" style="21" customWidth="1"/>
    <col min="8473" max="8473" width="16" style="21" customWidth="1"/>
    <col min="8474" max="8474" width="17.140625" style="21" customWidth="1"/>
    <col min="8475" max="8475" width="18.28515625" style="21" customWidth="1"/>
    <col min="8476" max="8476" width="13.7109375" style="21" customWidth="1"/>
    <col min="8477" max="8477" width="16" style="21" customWidth="1"/>
    <col min="8478" max="8478" width="17.140625" style="21" customWidth="1"/>
    <col min="8479" max="8479" width="18.28515625" style="21" customWidth="1"/>
    <col min="8480" max="8480" width="13.7109375" style="21" customWidth="1"/>
    <col min="8481" max="8481" width="16" style="21" customWidth="1"/>
    <col min="8482" max="8482" width="17.140625" style="21" customWidth="1"/>
    <col min="8483" max="8486" width="18.28515625" style="21" customWidth="1"/>
    <col min="8487" max="8487" width="15" style="21" customWidth="1"/>
    <col min="8488" max="8488" width="15.7109375" style="21" customWidth="1"/>
    <col min="8489" max="8489" width="49" style="21" customWidth="1"/>
    <col min="8490" max="8490" width="19.42578125" style="21" customWidth="1"/>
    <col min="8491" max="8491" width="14.5703125" style="21" customWidth="1"/>
    <col min="8492" max="8492" width="12.28515625" style="21" customWidth="1"/>
    <col min="8493" max="8493" width="14.5703125" style="21" customWidth="1"/>
    <col min="8494" max="8494" width="11.7109375" style="21" customWidth="1"/>
    <col min="8495" max="8495" width="14" style="21" customWidth="1"/>
    <col min="8496" max="8496" width="20.5703125" style="21" customWidth="1"/>
    <col min="8497" max="8497" width="11.7109375" style="21" customWidth="1"/>
    <col min="8498" max="8498" width="10.85546875" style="21" customWidth="1"/>
    <col min="8499" max="8692" width="9.140625" style="21"/>
    <col min="8693" max="8693" width="7.42578125" style="21" customWidth="1"/>
    <col min="8694" max="8694" width="20.28515625" style="21" customWidth="1"/>
    <col min="8695" max="8695" width="24.7109375" style="21" customWidth="1"/>
    <col min="8696" max="8696" width="35.7109375" style="21" customWidth="1"/>
    <col min="8697" max="8697" width="5" style="21" customWidth="1"/>
    <col min="8698" max="8698" width="12.85546875" style="21" customWidth="1"/>
    <col min="8699" max="8699" width="10.7109375" style="21" customWidth="1"/>
    <col min="8700" max="8700" width="7" style="21" customWidth="1"/>
    <col min="8701" max="8701" width="12.28515625" style="21" customWidth="1"/>
    <col min="8702" max="8702" width="10.7109375" style="21" customWidth="1"/>
    <col min="8703" max="8703" width="10.85546875" style="21" customWidth="1"/>
    <col min="8704" max="8704" width="8.85546875" style="21" customWidth="1"/>
    <col min="8705" max="8705" width="13.85546875" style="21" customWidth="1"/>
    <col min="8706" max="8706" width="20.42578125" style="21" customWidth="1"/>
    <col min="8707" max="8707" width="12.28515625" style="21" customWidth="1"/>
    <col min="8708" max="8708" width="19.28515625" style="21" customWidth="1"/>
    <col min="8709" max="8709" width="11.85546875" style="21" customWidth="1"/>
    <col min="8710" max="8710" width="9.140625" style="21" customWidth="1"/>
    <col min="8711" max="8711" width="13.42578125" style="21" customWidth="1"/>
    <col min="8712" max="8712" width="15.28515625" style="21" customWidth="1"/>
    <col min="8713" max="8713" width="15.42578125" style="21" customWidth="1"/>
    <col min="8714" max="8715" width="14.42578125" style="21" customWidth="1"/>
    <col min="8716" max="8716" width="5" style="21" customWidth="1"/>
    <col min="8717" max="8719" width="15.140625" style="21" customWidth="1"/>
    <col min="8720" max="8720" width="4.28515625" style="21" customWidth="1"/>
    <col min="8721" max="8721" width="16" style="21" customWidth="1"/>
    <col min="8722" max="8722" width="17.140625" style="21" customWidth="1"/>
    <col min="8723" max="8723" width="18.28515625" style="21" customWidth="1"/>
    <col min="8724" max="8724" width="4.85546875" style="21" customWidth="1"/>
    <col min="8725" max="8725" width="16" style="21" customWidth="1"/>
    <col min="8726" max="8726" width="17.140625" style="21" customWidth="1"/>
    <col min="8727" max="8727" width="18.28515625" style="21" customWidth="1"/>
    <col min="8728" max="8728" width="13.7109375" style="21" customWidth="1"/>
    <col min="8729" max="8729" width="16" style="21" customWidth="1"/>
    <col min="8730" max="8730" width="17.140625" style="21" customWidth="1"/>
    <col min="8731" max="8731" width="18.28515625" style="21" customWidth="1"/>
    <col min="8732" max="8732" width="13.7109375" style="21" customWidth="1"/>
    <col min="8733" max="8733" width="16" style="21" customWidth="1"/>
    <col min="8734" max="8734" width="17.140625" style="21" customWidth="1"/>
    <col min="8735" max="8735" width="18.28515625" style="21" customWidth="1"/>
    <col min="8736" max="8736" width="13.7109375" style="21" customWidth="1"/>
    <col min="8737" max="8737" width="16" style="21" customWidth="1"/>
    <col min="8738" max="8738" width="17.140625" style="21" customWidth="1"/>
    <col min="8739" max="8742" width="18.28515625" style="21" customWidth="1"/>
    <col min="8743" max="8743" width="15" style="21" customWidth="1"/>
    <col min="8744" max="8744" width="15.7109375" style="21" customWidth="1"/>
    <col min="8745" max="8745" width="49" style="21" customWidth="1"/>
    <col min="8746" max="8746" width="19.42578125" style="21" customWidth="1"/>
    <col min="8747" max="8747" width="14.5703125" style="21" customWidth="1"/>
    <col min="8748" max="8748" width="12.28515625" style="21" customWidth="1"/>
    <col min="8749" max="8749" width="14.5703125" style="21" customWidth="1"/>
    <col min="8750" max="8750" width="11.7109375" style="21" customWidth="1"/>
    <col min="8751" max="8751" width="14" style="21" customWidth="1"/>
    <col min="8752" max="8752" width="20.5703125" style="21" customWidth="1"/>
    <col min="8753" max="8753" width="11.7109375" style="21" customWidth="1"/>
    <col min="8754" max="8754" width="10.85546875" style="21" customWidth="1"/>
    <col min="8755" max="8948" width="9.140625" style="21"/>
    <col min="8949" max="8949" width="7.42578125" style="21" customWidth="1"/>
    <col min="8950" max="8950" width="20.28515625" style="21" customWidth="1"/>
    <col min="8951" max="8951" width="24.7109375" style="21" customWidth="1"/>
    <col min="8952" max="8952" width="35.7109375" style="21" customWidth="1"/>
    <col min="8953" max="8953" width="5" style="21" customWidth="1"/>
    <col min="8954" max="8954" width="12.85546875" style="21" customWidth="1"/>
    <col min="8955" max="8955" width="10.7109375" style="21" customWidth="1"/>
    <col min="8956" max="8956" width="7" style="21" customWidth="1"/>
    <col min="8957" max="8957" width="12.28515625" style="21" customWidth="1"/>
    <col min="8958" max="8958" width="10.7109375" style="21" customWidth="1"/>
    <col min="8959" max="8959" width="10.85546875" style="21" customWidth="1"/>
    <col min="8960" max="8960" width="8.85546875" style="21" customWidth="1"/>
    <col min="8961" max="8961" width="13.85546875" style="21" customWidth="1"/>
    <col min="8962" max="8962" width="20.42578125" style="21" customWidth="1"/>
    <col min="8963" max="8963" width="12.28515625" style="21" customWidth="1"/>
    <col min="8964" max="8964" width="19.28515625" style="21" customWidth="1"/>
    <col min="8965" max="8965" width="11.85546875" style="21" customWidth="1"/>
    <col min="8966" max="8966" width="9.140625" style="21" customWidth="1"/>
    <col min="8967" max="8967" width="13.42578125" style="21" customWidth="1"/>
    <col min="8968" max="8968" width="15.28515625" style="21" customWidth="1"/>
    <col min="8969" max="8969" width="15.42578125" style="21" customWidth="1"/>
    <col min="8970" max="8971" width="14.42578125" style="21" customWidth="1"/>
    <col min="8972" max="8972" width="5" style="21" customWidth="1"/>
    <col min="8973" max="8975" width="15.140625" style="21" customWidth="1"/>
    <col min="8976" max="8976" width="4.28515625" style="21" customWidth="1"/>
    <col min="8977" max="8977" width="16" style="21" customWidth="1"/>
    <col min="8978" max="8978" width="17.140625" style="21" customWidth="1"/>
    <col min="8979" max="8979" width="18.28515625" style="21" customWidth="1"/>
    <col min="8980" max="8980" width="4.85546875" style="21" customWidth="1"/>
    <col min="8981" max="8981" width="16" style="21" customWidth="1"/>
    <col min="8982" max="8982" width="17.140625" style="21" customWidth="1"/>
    <col min="8983" max="8983" width="18.28515625" style="21" customWidth="1"/>
    <col min="8984" max="8984" width="13.7109375" style="21" customWidth="1"/>
    <col min="8985" max="8985" width="16" style="21" customWidth="1"/>
    <col min="8986" max="8986" width="17.140625" style="21" customWidth="1"/>
    <col min="8987" max="8987" width="18.28515625" style="21" customWidth="1"/>
    <col min="8988" max="8988" width="13.7109375" style="21" customWidth="1"/>
    <col min="8989" max="8989" width="16" style="21" customWidth="1"/>
    <col min="8990" max="8990" width="17.140625" style="21" customWidth="1"/>
    <col min="8991" max="8991" width="18.28515625" style="21" customWidth="1"/>
    <col min="8992" max="8992" width="13.7109375" style="21" customWidth="1"/>
    <col min="8993" max="8993" width="16" style="21" customWidth="1"/>
    <col min="8994" max="8994" width="17.140625" style="21" customWidth="1"/>
    <col min="8995" max="8998" width="18.28515625" style="21" customWidth="1"/>
    <col min="8999" max="8999" width="15" style="21" customWidth="1"/>
    <col min="9000" max="9000" width="15.7109375" style="21" customWidth="1"/>
    <col min="9001" max="9001" width="49" style="21" customWidth="1"/>
    <col min="9002" max="9002" width="19.42578125" style="21" customWidth="1"/>
    <col min="9003" max="9003" width="14.5703125" style="21" customWidth="1"/>
    <col min="9004" max="9004" width="12.28515625" style="21" customWidth="1"/>
    <col min="9005" max="9005" width="14.5703125" style="21" customWidth="1"/>
    <col min="9006" max="9006" width="11.7109375" style="21" customWidth="1"/>
    <col min="9007" max="9007" width="14" style="21" customWidth="1"/>
    <col min="9008" max="9008" width="20.5703125" style="21" customWidth="1"/>
    <col min="9009" max="9009" width="11.7109375" style="21" customWidth="1"/>
    <col min="9010" max="9010" width="10.85546875" style="21" customWidth="1"/>
    <col min="9011" max="9204" width="9.140625" style="21"/>
    <col min="9205" max="9205" width="7.42578125" style="21" customWidth="1"/>
    <col min="9206" max="9206" width="20.28515625" style="21" customWidth="1"/>
    <col min="9207" max="9207" width="24.7109375" style="21" customWidth="1"/>
    <col min="9208" max="9208" width="35.7109375" style="21" customWidth="1"/>
    <col min="9209" max="9209" width="5" style="21" customWidth="1"/>
    <col min="9210" max="9210" width="12.85546875" style="21" customWidth="1"/>
    <col min="9211" max="9211" width="10.7109375" style="21" customWidth="1"/>
    <col min="9212" max="9212" width="7" style="21" customWidth="1"/>
    <col min="9213" max="9213" width="12.28515625" style="21" customWidth="1"/>
    <col min="9214" max="9214" width="10.7109375" style="21" customWidth="1"/>
    <col min="9215" max="9215" width="10.85546875" style="21" customWidth="1"/>
    <col min="9216" max="9216" width="8.85546875" style="21" customWidth="1"/>
    <col min="9217" max="9217" width="13.85546875" style="21" customWidth="1"/>
    <col min="9218" max="9218" width="20.42578125" style="21" customWidth="1"/>
    <col min="9219" max="9219" width="12.28515625" style="21" customWidth="1"/>
    <col min="9220" max="9220" width="19.28515625" style="21" customWidth="1"/>
    <col min="9221" max="9221" width="11.85546875" style="21" customWidth="1"/>
    <col min="9222" max="9222" width="9.140625" style="21" customWidth="1"/>
    <col min="9223" max="9223" width="13.42578125" style="21" customWidth="1"/>
    <col min="9224" max="9224" width="15.28515625" style="21" customWidth="1"/>
    <col min="9225" max="9225" width="15.42578125" style="21" customWidth="1"/>
    <col min="9226" max="9227" width="14.42578125" style="21" customWidth="1"/>
    <col min="9228" max="9228" width="5" style="21" customWidth="1"/>
    <col min="9229" max="9231" width="15.140625" style="21" customWidth="1"/>
    <col min="9232" max="9232" width="4.28515625" style="21" customWidth="1"/>
    <col min="9233" max="9233" width="16" style="21" customWidth="1"/>
    <col min="9234" max="9234" width="17.140625" style="21" customWidth="1"/>
    <col min="9235" max="9235" width="18.28515625" style="21" customWidth="1"/>
    <col min="9236" max="9236" width="4.85546875" style="21" customWidth="1"/>
    <col min="9237" max="9237" width="16" style="21" customWidth="1"/>
    <col min="9238" max="9238" width="17.140625" style="21" customWidth="1"/>
    <col min="9239" max="9239" width="18.28515625" style="21" customWidth="1"/>
    <col min="9240" max="9240" width="13.7109375" style="21" customWidth="1"/>
    <col min="9241" max="9241" width="16" style="21" customWidth="1"/>
    <col min="9242" max="9242" width="17.140625" style="21" customWidth="1"/>
    <col min="9243" max="9243" width="18.28515625" style="21" customWidth="1"/>
    <col min="9244" max="9244" width="13.7109375" style="21" customWidth="1"/>
    <col min="9245" max="9245" width="16" style="21" customWidth="1"/>
    <col min="9246" max="9246" width="17.140625" style="21" customWidth="1"/>
    <col min="9247" max="9247" width="18.28515625" style="21" customWidth="1"/>
    <col min="9248" max="9248" width="13.7109375" style="21" customWidth="1"/>
    <col min="9249" max="9249" width="16" style="21" customWidth="1"/>
    <col min="9250" max="9250" width="17.140625" style="21" customWidth="1"/>
    <col min="9251" max="9254" width="18.28515625" style="21" customWidth="1"/>
    <col min="9255" max="9255" width="15" style="21" customWidth="1"/>
    <col min="9256" max="9256" width="15.7109375" style="21" customWidth="1"/>
    <col min="9257" max="9257" width="49" style="21" customWidth="1"/>
    <col min="9258" max="9258" width="19.42578125" style="21" customWidth="1"/>
    <col min="9259" max="9259" width="14.5703125" style="21" customWidth="1"/>
    <col min="9260" max="9260" width="12.28515625" style="21" customWidth="1"/>
    <col min="9261" max="9261" width="14.5703125" style="21" customWidth="1"/>
    <col min="9262" max="9262" width="11.7109375" style="21" customWidth="1"/>
    <col min="9263" max="9263" width="14" style="21" customWidth="1"/>
    <col min="9264" max="9264" width="20.5703125" style="21" customWidth="1"/>
    <col min="9265" max="9265" width="11.7109375" style="21" customWidth="1"/>
    <col min="9266" max="9266" width="10.85546875" style="21" customWidth="1"/>
    <col min="9267" max="9460" width="9.140625" style="21"/>
    <col min="9461" max="9461" width="7.42578125" style="21" customWidth="1"/>
    <col min="9462" max="9462" width="20.28515625" style="21" customWidth="1"/>
    <col min="9463" max="9463" width="24.7109375" style="21" customWidth="1"/>
    <col min="9464" max="9464" width="35.7109375" style="21" customWidth="1"/>
    <col min="9465" max="9465" width="5" style="21" customWidth="1"/>
    <col min="9466" max="9466" width="12.85546875" style="21" customWidth="1"/>
    <col min="9467" max="9467" width="10.7109375" style="21" customWidth="1"/>
    <col min="9468" max="9468" width="7" style="21" customWidth="1"/>
    <col min="9469" max="9469" width="12.28515625" style="21" customWidth="1"/>
    <col min="9470" max="9470" width="10.7109375" style="21" customWidth="1"/>
    <col min="9471" max="9471" width="10.85546875" style="21" customWidth="1"/>
    <col min="9472" max="9472" width="8.85546875" style="21" customWidth="1"/>
    <col min="9473" max="9473" width="13.85546875" style="21" customWidth="1"/>
    <col min="9474" max="9474" width="20.42578125" style="21" customWidth="1"/>
    <col min="9475" max="9475" width="12.28515625" style="21" customWidth="1"/>
    <col min="9476" max="9476" width="19.28515625" style="21" customWidth="1"/>
    <col min="9477" max="9477" width="11.85546875" style="21" customWidth="1"/>
    <col min="9478" max="9478" width="9.140625" style="21" customWidth="1"/>
    <col min="9479" max="9479" width="13.42578125" style="21" customWidth="1"/>
    <col min="9480" max="9480" width="15.28515625" style="21" customWidth="1"/>
    <col min="9481" max="9481" width="15.42578125" style="21" customWidth="1"/>
    <col min="9482" max="9483" width="14.42578125" style="21" customWidth="1"/>
    <col min="9484" max="9484" width="5" style="21" customWidth="1"/>
    <col min="9485" max="9487" width="15.140625" style="21" customWidth="1"/>
    <col min="9488" max="9488" width="4.28515625" style="21" customWidth="1"/>
    <col min="9489" max="9489" width="16" style="21" customWidth="1"/>
    <col min="9490" max="9490" width="17.140625" style="21" customWidth="1"/>
    <col min="9491" max="9491" width="18.28515625" style="21" customWidth="1"/>
    <col min="9492" max="9492" width="4.85546875" style="21" customWidth="1"/>
    <col min="9493" max="9493" width="16" style="21" customWidth="1"/>
    <col min="9494" max="9494" width="17.140625" style="21" customWidth="1"/>
    <col min="9495" max="9495" width="18.28515625" style="21" customWidth="1"/>
    <col min="9496" max="9496" width="13.7109375" style="21" customWidth="1"/>
    <col min="9497" max="9497" width="16" style="21" customWidth="1"/>
    <col min="9498" max="9498" width="17.140625" style="21" customWidth="1"/>
    <col min="9499" max="9499" width="18.28515625" style="21" customWidth="1"/>
    <col min="9500" max="9500" width="13.7109375" style="21" customWidth="1"/>
    <col min="9501" max="9501" width="16" style="21" customWidth="1"/>
    <col min="9502" max="9502" width="17.140625" style="21" customWidth="1"/>
    <col min="9503" max="9503" width="18.28515625" style="21" customWidth="1"/>
    <col min="9504" max="9504" width="13.7109375" style="21" customWidth="1"/>
    <col min="9505" max="9505" width="16" style="21" customWidth="1"/>
    <col min="9506" max="9506" width="17.140625" style="21" customWidth="1"/>
    <col min="9507" max="9510" width="18.28515625" style="21" customWidth="1"/>
    <col min="9511" max="9511" width="15" style="21" customWidth="1"/>
    <col min="9512" max="9512" width="15.7109375" style="21" customWidth="1"/>
    <col min="9513" max="9513" width="49" style="21" customWidth="1"/>
    <col min="9514" max="9514" width="19.42578125" style="21" customWidth="1"/>
    <col min="9515" max="9515" width="14.5703125" style="21" customWidth="1"/>
    <col min="9516" max="9516" width="12.28515625" style="21" customWidth="1"/>
    <col min="9517" max="9517" width="14.5703125" style="21" customWidth="1"/>
    <col min="9518" max="9518" width="11.7109375" style="21" customWidth="1"/>
    <col min="9519" max="9519" width="14" style="21" customWidth="1"/>
    <col min="9520" max="9520" width="20.5703125" style="21" customWidth="1"/>
    <col min="9521" max="9521" width="11.7109375" style="21" customWidth="1"/>
    <col min="9522" max="9522" width="10.85546875" style="21" customWidth="1"/>
    <col min="9523" max="9716" width="9.140625" style="21"/>
    <col min="9717" max="9717" width="7.42578125" style="21" customWidth="1"/>
    <col min="9718" max="9718" width="20.28515625" style="21" customWidth="1"/>
    <col min="9719" max="9719" width="24.7109375" style="21" customWidth="1"/>
    <col min="9720" max="9720" width="35.7109375" style="21" customWidth="1"/>
    <col min="9721" max="9721" width="5" style="21" customWidth="1"/>
    <col min="9722" max="9722" width="12.85546875" style="21" customWidth="1"/>
    <col min="9723" max="9723" width="10.7109375" style="21" customWidth="1"/>
    <col min="9724" max="9724" width="7" style="21" customWidth="1"/>
    <col min="9725" max="9725" width="12.28515625" style="21" customWidth="1"/>
    <col min="9726" max="9726" width="10.7109375" style="21" customWidth="1"/>
    <col min="9727" max="9727" width="10.85546875" style="21" customWidth="1"/>
    <col min="9728" max="9728" width="8.85546875" style="21" customWidth="1"/>
    <col min="9729" max="9729" width="13.85546875" style="21" customWidth="1"/>
    <col min="9730" max="9730" width="20.42578125" style="21" customWidth="1"/>
    <col min="9731" max="9731" width="12.28515625" style="21" customWidth="1"/>
    <col min="9732" max="9732" width="19.28515625" style="21" customWidth="1"/>
    <col min="9733" max="9733" width="11.85546875" style="21" customWidth="1"/>
    <col min="9734" max="9734" width="9.140625" style="21" customWidth="1"/>
    <col min="9735" max="9735" width="13.42578125" style="21" customWidth="1"/>
    <col min="9736" max="9736" width="15.28515625" style="21" customWidth="1"/>
    <col min="9737" max="9737" width="15.42578125" style="21" customWidth="1"/>
    <col min="9738" max="9739" width="14.42578125" style="21" customWidth="1"/>
    <col min="9740" max="9740" width="5" style="21" customWidth="1"/>
    <col min="9741" max="9743" width="15.140625" style="21" customWidth="1"/>
    <col min="9744" max="9744" width="4.28515625" style="21" customWidth="1"/>
    <col min="9745" max="9745" width="16" style="21" customWidth="1"/>
    <col min="9746" max="9746" width="17.140625" style="21" customWidth="1"/>
    <col min="9747" max="9747" width="18.28515625" style="21" customWidth="1"/>
    <col min="9748" max="9748" width="4.85546875" style="21" customWidth="1"/>
    <col min="9749" max="9749" width="16" style="21" customWidth="1"/>
    <col min="9750" max="9750" width="17.140625" style="21" customWidth="1"/>
    <col min="9751" max="9751" width="18.28515625" style="21" customWidth="1"/>
    <col min="9752" max="9752" width="13.7109375" style="21" customWidth="1"/>
    <col min="9753" max="9753" width="16" style="21" customWidth="1"/>
    <col min="9754" max="9754" width="17.140625" style="21" customWidth="1"/>
    <col min="9755" max="9755" width="18.28515625" style="21" customWidth="1"/>
    <col min="9756" max="9756" width="13.7109375" style="21" customWidth="1"/>
    <col min="9757" max="9757" width="16" style="21" customWidth="1"/>
    <col min="9758" max="9758" width="17.140625" style="21" customWidth="1"/>
    <col min="9759" max="9759" width="18.28515625" style="21" customWidth="1"/>
    <col min="9760" max="9760" width="13.7109375" style="21" customWidth="1"/>
    <col min="9761" max="9761" width="16" style="21" customWidth="1"/>
    <col min="9762" max="9762" width="17.140625" style="21" customWidth="1"/>
    <col min="9763" max="9766" width="18.28515625" style="21" customWidth="1"/>
    <col min="9767" max="9767" width="15" style="21" customWidth="1"/>
    <col min="9768" max="9768" width="15.7109375" style="21" customWidth="1"/>
    <col min="9769" max="9769" width="49" style="21" customWidth="1"/>
    <col min="9770" max="9770" width="19.42578125" style="21" customWidth="1"/>
    <col min="9771" max="9771" width="14.5703125" style="21" customWidth="1"/>
    <col min="9772" max="9772" width="12.28515625" style="21" customWidth="1"/>
    <col min="9773" max="9773" width="14.5703125" style="21" customWidth="1"/>
    <col min="9774" max="9774" width="11.7109375" style="21" customWidth="1"/>
    <col min="9775" max="9775" width="14" style="21" customWidth="1"/>
    <col min="9776" max="9776" width="20.5703125" style="21" customWidth="1"/>
    <col min="9777" max="9777" width="11.7109375" style="21" customWidth="1"/>
    <col min="9778" max="9778" width="10.85546875" style="21" customWidth="1"/>
    <col min="9779" max="9972" width="9.140625" style="21"/>
    <col min="9973" max="9973" width="7.42578125" style="21" customWidth="1"/>
    <col min="9974" max="9974" width="20.28515625" style="21" customWidth="1"/>
    <col min="9975" max="9975" width="24.7109375" style="21" customWidth="1"/>
    <col min="9976" max="9976" width="35.7109375" style="21" customWidth="1"/>
    <col min="9977" max="9977" width="5" style="21" customWidth="1"/>
    <col min="9978" max="9978" width="12.85546875" style="21" customWidth="1"/>
    <col min="9979" max="9979" width="10.7109375" style="21" customWidth="1"/>
    <col min="9980" max="9980" width="7" style="21" customWidth="1"/>
    <col min="9981" max="9981" width="12.28515625" style="21" customWidth="1"/>
    <col min="9982" max="9982" width="10.7109375" style="21" customWidth="1"/>
    <col min="9983" max="9983" width="10.85546875" style="21" customWidth="1"/>
    <col min="9984" max="9984" width="8.85546875" style="21" customWidth="1"/>
    <col min="9985" max="9985" width="13.85546875" style="21" customWidth="1"/>
    <col min="9986" max="9986" width="20.42578125" style="21" customWidth="1"/>
    <col min="9987" max="9987" width="12.28515625" style="21" customWidth="1"/>
    <col min="9988" max="9988" width="19.28515625" style="21" customWidth="1"/>
    <col min="9989" max="9989" width="11.85546875" style="21" customWidth="1"/>
    <col min="9990" max="9990" width="9.140625" style="21" customWidth="1"/>
    <col min="9991" max="9991" width="13.42578125" style="21" customWidth="1"/>
    <col min="9992" max="9992" width="15.28515625" style="21" customWidth="1"/>
    <col min="9993" max="9993" width="15.42578125" style="21" customWidth="1"/>
    <col min="9994" max="9995" width="14.42578125" style="21" customWidth="1"/>
    <col min="9996" max="9996" width="5" style="21" customWidth="1"/>
    <col min="9997" max="9999" width="15.140625" style="21" customWidth="1"/>
    <col min="10000" max="10000" width="4.28515625" style="21" customWidth="1"/>
    <col min="10001" max="10001" width="16" style="21" customWidth="1"/>
    <col min="10002" max="10002" width="17.140625" style="21" customWidth="1"/>
    <col min="10003" max="10003" width="18.28515625" style="21" customWidth="1"/>
    <col min="10004" max="10004" width="4.85546875" style="21" customWidth="1"/>
    <col min="10005" max="10005" width="16" style="21" customWidth="1"/>
    <col min="10006" max="10006" width="17.140625" style="21" customWidth="1"/>
    <col min="10007" max="10007" width="18.28515625" style="21" customWidth="1"/>
    <col min="10008" max="10008" width="13.7109375" style="21" customWidth="1"/>
    <col min="10009" max="10009" width="16" style="21" customWidth="1"/>
    <col min="10010" max="10010" width="17.140625" style="21" customWidth="1"/>
    <col min="10011" max="10011" width="18.28515625" style="21" customWidth="1"/>
    <col min="10012" max="10012" width="13.7109375" style="21" customWidth="1"/>
    <col min="10013" max="10013" width="16" style="21" customWidth="1"/>
    <col min="10014" max="10014" width="17.140625" style="21" customWidth="1"/>
    <col min="10015" max="10015" width="18.28515625" style="21" customWidth="1"/>
    <col min="10016" max="10016" width="13.7109375" style="21" customWidth="1"/>
    <col min="10017" max="10017" width="16" style="21" customWidth="1"/>
    <col min="10018" max="10018" width="17.140625" style="21" customWidth="1"/>
    <col min="10019" max="10022" width="18.28515625" style="21" customWidth="1"/>
    <col min="10023" max="10023" width="15" style="21" customWidth="1"/>
    <col min="10024" max="10024" width="15.7109375" style="21" customWidth="1"/>
    <col min="10025" max="10025" width="49" style="21" customWidth="1"/>
    <col min="10026" max="10026" width="19.42578125" style="21" customWidth="1"/>
    <col min="10027" max="10027" width="14.5703125" style="21" customWidth="1"/>
    <col min="10028" max="10028" width="12.28515625" style="21" customWidth="1"/>
    <col min="10029" max="10029" width="14.5703125" style="21" customWidth="1"/>
    <col min="10030" max="10030" width="11.7109375" style="21" customWidth="1"/>
    <col min="10031" max="10031" width="14" style="21" customWidth="1"/>
    <col min="10032" max="10032" width="20.5703125" style="21" customWidth="1"/>
    <col min="10033" max="10033" width="11.7109375" style="21" customWidth="1"/>
    <col min="10034" max="10034" width="10.85546875" style="21" customWidth="1"/>
    <col min="10035" max="10228" width="9.140625" style="21"/>
    <col min="10229" max="10229" width="7.42578125" style="21" customWidth="1"/>
    <col min="10230" max="10230" width="20.28515625" style="21" customWidth="1"/>
    <col min="10231" max="10231" width="24.7109375" style="21" customWidth="1"/>
    <col min="10232" max="10232" width="35.7109375" style="21" customWidth="1"/>
    <col min="10233" max="10233" width="5" style="21" customWidth="1"/>
    <col min="10234" max="10234" width="12.85546875" style="21" customWidth="1"/>
    <col min="10235" max="10235" width="10.7109375" style="21" customWidth="1"/>
    <col min="10236" max="10236" width="7" style="21" customWidth="1"/>
    <col min="10237" max="10237" width="12.28515625" style="21" customWidth="1"/>
    <col min="10238" max="10238" width="10.7109375" style="21" customWidth="1"/>
    <col min="10239" max="10239" width="10.85546875" style="21" customWidth="1"/>
    <col min="10240" max="10240" width="8.85546875" style="21" customWidth="1"/>
    <col min="10241" max="10241" width="13.85546875" style="21" customWidth="1"/>
    <col min="10242" max="10242" width="20.42578125" style="21" customWidth="1"/>
    <col min="10243" max="10243" width="12.28515625" style="21" customWidth="1"/>
    <col min="10244" max="10244" width="19.28515625" style="21" customWidth="1"/>
    <col min="10245" max="10245" width="11.85546875" style="21" customWidth="1"/>
    <col min="10246" max="10246" width="9.140625" style="21" customWidth="1"/>
    <col min="10247" max="10247" width="13.42578125" style="21" customWidth="1"/>
    <col min="10248" max="10248" width="15.28515625" style="21" customWidth="1"/>
    <col min="10249" max="10249" width="15.42578125" style="21" customWidth="1"/>
    <col min="10250" max="10251" width="14.42578125" style="21" customWidth="1"/>
    <col min="10252" max="10252" width="5" style="21" customWidth="1"/>
    <col min="10253" max="10255" width="15.140625" style="21" customWidth="1"/>
    <col min="10256" max="10256" width="4.28515625" style="21" customWidth="1"/>
    <col min="10257" max="10257" width="16" style="21" customWidth="1"/>
    <col min="10258" max="10258" width="17.140625" style="21" customWidth="1"/>
    <col min="10259" max="10259" width="18.28515625" style="21" customWidth="1"/>
    <col min="10260" max="10260" width="4.85546875" style="21" customWidth="1"/>
    <col min="10261" max="10261" width="16" style="21" customWidth="1"/>
    <col min="10262" max="10262" width="17.140625" style="21" customWidth="1"/>
    <col min="10263" max="10263" width="18.28515625" style="21" customWidth="1"/>
    <col min="10264" max="10264" width="13.7109375" style="21" customWidth="1"/>
    <col min="10265" max="10265" width="16" style="21" customWidth="1"/>
    <col min="10266" max="10266" width="17.140625" style="21" customWidth="1"/>
    <col min="10267" max="10267" width="18.28515625" style="21" customWidth="1"/>
    <col min="10268" max="10268" width="13.7109375" style="21" customWidth="1"/>
    <col min="10269" max="10269" width="16" style="21" customWidth="1"/>
    <col min="10270" max="10270" width="17.140625" style="21" customWidth="1"/>
    <col min="10271" max="10271" width="18.28515625" style="21" customWidth="1"/>
    <col min="10272" max="10272" width="13.7109375" style="21" customWidth="1"/>
    <col min="10273" max="10273" width="16" style="21" customWidth="1"/>
    <col min="10274" max="10274" width="17.140625" style="21" customWidth="1"/>
    <col min="10275" max="10278" width="18.28515625" style="21" customWidth="1"/>
    <col min="10279" max="10279" width="15" style="21" customWidth="1"/>
    <col min="10280" max="10280" width="15.7109375" style="21" customWidth="1"/>
    <col min="10281" max="10281" width="49" style="21" customWidth="1"/>
    <col min="10282" max="10282" width="19.42578125" style="21" customWidth="1"/>
    <col min="10283" max="10283" width="14.5703125" style="21" customWidth="1"/>
    <col min="10284" max="10284" width="12.28515625" style="21" customWidth="1"/>
    <col min="10285" max="10285" width="14.5703125" style="21" customWidth="1"/>
    <col min="10286" max="10286" width="11.7109375" style="21" customWidth="1"/>
    <col min="10287" max="10287" width="14" style="21" customWidth="1"/>
    <col min="10288" max="10288" width="20.5703125" style="21" customWidth="1"/>
    <col min="10289" max="10289" width="11.7109375" style="21" customWidth="1"/>
    <col min="10290" max="10290" width="10.85546875" style="21" customWidth="1"/>
    <col min="10291" max="10484" width="9.140625" style="21"/>
    <col min="10485" max="10485" width="7.42578125" style="21" customWidth="1"/>
    <col min="10486" max="10486" width="20.28515625" style="21" customWidth="1"/>
    <col min="10487" max="10487" width="24.7109375" style="21" customWidth="1"/>
    <col min="10488" max="10488" width="35.7109375" style="21" customWidth="1"/>
    <col min="10489" max="10489" width="5" style="21" customWidth="1"/>
    <col min="10490" max="10490" width="12.85546875" style="21" customWidth="1"/>
    <col min="10491" max="10491" width="10.7109375" style="21" customWidth="1"/>
    <col min="10492" max="10492" width="7" style="21" customWidth="1"/>
    <col min="10493" max="10493" width="12.28515625" style="21" customWidth="1"/>
    <col min="10494" max="10494" width="10.7109375" style="21" customWidth="1"/>
    <col min="10495" max="10495" width="10.85546875" style="21" customWidth="1"/>
    <col min="10496" max="10496" width="8.85546875" style="21" customWidth="1"/>
    <col min="10497" max="10497" width="13.85546875" style="21" customWidth="1"/>
    <col min="10498" max="10498" width="20.42578125" style="21" customWidth="1"/>
    <col min="10499" max="10499" width="12.28515625" style="21" customWidth="1"/>
    <col min="10500" max="10500" width="19.28515625" style="21" customWidth="1"/>
    <col min="10501" max="10501" width="11.85546875" style="21" customWidth="1"/>
    <col min="10502" max="10502" width="9.140625" style="21" customWidth="1"/>
    <col min="10503" max="10503" width="13.42578125" style="21" customWidth="1"/>
    <col min="10504" max="10504" width="15.28515625" style="21" customWidth="1"/>
    <col min="10505" max="10505" width="15.42578125" style="21" customWidth="1"/>
    <col min="10506" max="10507" width="14.42578125" style="21" customWidth="1"/>
    <col min="10508" max="10508" width="5" style="21" customWidth="1"/>
    <col min="10509" max="10511" width="15.140625" style="21" customWidth="1"/>
    <col min="10512" max="10512" width="4.28515625" style="21" customWidth="1"/>
    <col min="10513" max="10513" width="16" style="21" customWidth="1"/>
    <col min="10514" max="10514" width="17.140625" style="21" customWidth="1"/>
    <col min="10515" max="10515" width="18.28515625" style="21" customWidth="1"/>
    <col min="10516" max="10516" width="4.85546875" style="21" customWidth="1"/>
    <col min="10517" max="10517" width="16" style="21" customWidth="1"/>
    <col min="10518" max="10518" width="17.140625" style="21" customWidth="1"/>
    <col min="10519" max="10519" width="18.28515625" style="21" customWidth="1"/>
    <col min="10520" max="10520" width="13.7109375" style="21" customWidth="1"/>
    <col min="10521" max="10521" width="16" style="21" customWidth="1"/>
    <col min="10522" max="10522" width="17.140625" style="21" customWidth="1"/>
    <col min="10523" max="10523" width="18.28515625" style="21" customWidth="1"/>
    <col min="10524" max="10524" width="13.7109375" style="21" customWidth="1"/>
    <col min="10525" max="10525" width="16" style="21" customWidth="1"/>
    <col min="10526" max="10526" width="17.140625" style="21" customWidth="1"/>
    <col min="10527" max="10527" width="18.28515625" style="21" customWidth="1"/>
    <col min="10528" max="10528" width="13.7109375" style="21" customWidth="1"/>
    <col min="10529" max="10529" width="16" style="21" customWidth="1"/>
    <col min="10530" max="10530" width="17.140625" style="21" customWidth="1"/>
    <col min="10531" max="10534" width="18.28515625" style="21" customWidth="1"/>
    <col min="10535" max="10535" width="15" style="21" customWidth="1"/>
    <col min="10536" max="10536" width="15.7109375" style="21" customWidth="1"/>
    <col min="10537" max="10537" width="49" style="21" customWidth="1"/>
    <col min="10538" max="10538" width="19.42578125" style="21" customWidth="1"/>
    <col min="10539" max="10539" width="14.5703125" style="21" customWidth="1"/>
    <col min="10540" max="10540" width="12.28515625" style="21" customWidth="1"/>
    <col min="10541" max="10541" width="14.5703125" style="21" customWidth="1"/>
    <col min="10542" max="10542" width="11.7109375" style="21" customWidth="1"/>
    <col min="10543" max="10543" width="14" style="21" customWidth="1"/>
    <col min="10544" max="10544" width="20.5703125" style="21" customWidth="1"/>
    <col min="10545" max="10545" width="11.7109375" style="21" customWidth="1"/>
    <col min="10546" max="10546" width="10.85546875" style="21" customWidth="1"/>
    <col min="10547" max="10740" width="9.140625" style="21"/>
    <col min="10741" max="10741" width="7.42578125" style="21" customWidth="1"/>
    <col min="10742" max="10742" width="20.28515625" style="21" customWidth="1"/>
    <col min="10743" max="10743" width="24.7109375" style="21" customWidth="1"/>
    <col min="10744" max="10744" width="35.7109375" style="21" customWidth="1"/>
    <col min="10745" max="10745" width="5" style="21" customWidth="1"/>
    <col min="10746" max="10746" width="12.85546875" style="21" customWidth="1"/>
    <col min="10747" max="10747" width="10.7109375" style="21" customWidth="1"/>
    <col min="10748" max="10748" width="7" style="21" customWidth="1"/>
    <col min="10749" max="10749" width="12.28515625" style="21" customWidth="1"/>
    <col min="10750" max="10750" width="10.7109375" style="21" customWidth="1"/>
    <col min="10751" max="10751" width="10.85546875" style="21" customWidth="1"/>
    <col min="10752" max="10752" width="8.85546875" style="21" customWidth="1"/>
    <col min="10753" max="10753" width="13.85546875" style="21" customWidth="1"/>
    <col min="10754" max="10754" width="20.42578125" style="21" customWidth="1"/>
    <col min="10755" max="10755" width="12.28515625" style="21" customWidth="1"/>
    <col min="10756" max="10756" width="19.28515625" style="21" customWidth="1"/>
    <col min="10757" max="10757" width="11.85546875" style="21" customWidth="1"/>
    <col min="10758" max="10758" width="9.140625" style="21" customWidth="1"/>
    <col min="10759" max="10759" width="13.42578125" style="21" customWidth="1"/>
    <col min="10760" max="10760" width="15.28515625" style="21" customWidth="1"/>
    <col min="10761" max="10761" width="15.42578125" style="21" customWidth="1"/>
    <col min="10762" max="10763" width="14.42578125" style="21" customWidth="1"/>
    <col min="10764" max="10764" width="5" style="21" customWidth="1"/>
    <col min="10765" max="10767" width="15.140625" style="21" customWidth="1"/>
    <col min="10768" max="10768" width="4.28515625" style="21" customWidth="1"/>
    <col min="10769" max="10769" width="16" style="21" customWidth="1"/>
    <col min="10770" max="10770" width="17.140625" style="21" customWidth="1"/>
    <col min="10771" max="10771" width="18.28515625" style="21" customWidth="1"/>
    <col min="10772" max="10772" width="4.85546875" style="21" customWidth="1"/>
    <col min="10773" max="10773" width="16" style="21" customWidth="1"/>
    <col min="10774" max="10774" width="17.140625" style="21" customWidth="1"/>
    <col min="10775" max="10775" width="18.28515625" style="21" customWidth="1"/>
    <col min="10776" max="10776" width="13.7109375" style="21" customWidth="1"/>
    <col min="10777" max="10777" width="16" style="21" customWidth="1"/>
    <col min="10778" max="10778" width="17.140625" style="21" customWidth="1"/>
    <col min="10779" max="10779" width="18.28515625" style="21" customWidth="1"/>
    <col min="10780" max="10780" width="13.7109375" style="21" customWidth="1"/>
    <col min="10781" max="10781" width="16" style="21" customWidth="1"/>
    <col min="10782" max="10782" width="17.140625" style="21" customWidth="1"/>
    <col min="10783" max="10783" width="18.28515625" style="21" customWidth="1"/>
    <col min="10784" max="10784" width="13.7109375" style="21" customWidth="1"/>
    <col min="10785" max="10785" width="16" style="21" customWidth="1"/>
    <col min="10786" max="10786" width="17.140625" style="21" customWidth="1"/>
    <col min="10787" max="10790" width="18.28515625" style="21" customWidth="1"/>
    <col min="10791" max="10791" width="15" style="21" customWidth="1"/>
    <col min="10792" max="10792" width="15.7109375" style="21" customWidth="1"/>
    <col min="10793" max="10793" width="49" style="21" customWidth="1"/>
    <col min="10794" max="10794" width="19.42578125" style="21" customWidth="1"/>
    <col min="10795" max="10795" width="14.5703125" style="21" customWidth="1"/>
    <col min="10796" max="10796" width="12.28515625" style="21" customWidth="1"/>
    <col min="10797" max="10797" width="14.5703125" style="21" customWidth="1"/>
    <col min="10798" max="10798" width="11.7109375" style="21" customWidth="1"/>
    <col min="10799" max="10799" width="14" style="21" customWidth="1"/>
    <col min="10800" max="10800" width="20.5703125" style="21" customWidth="1"/>
    <col min="10801" max="10801" width="11.7109375" style="21" customWidth="1"/>
    <col min="10802" max="10802" width="10.85546875" style="21" customWidth="1"/>
    <col min="10803" max="10996" width="9.140625" style="21"/>
    <col min="10997" max="10997" width="7.42578125" style="21" customWidth="1"/>
    <col min="10998" max="10998" width="20.28515625" style="21" customWidth="1"/>
    <col min="10999" max="10999" width="24.7109375" style="21" customWidth="1"/>
    <col min="11000" max="11000" width="35.7109375" style="21" customWidth="1"/>
    <col min="11001" max="11001" width="5" style="21" customWidth="1"/>
    <col min="11002" max="11002" width="12.85546875" style="21" customWidth="1"/>
    <col min="11003" max="11003" width="10.7109375" style="21" customWidth="1"/>
    <col min="11004" max="11004" width="7" style="21" customWidth="1"/>
    <col min="11005" max="11005" width="12.28515625" style="21" customWidth="1"/>
    <col min="11006" max="11006" width="10.7109375" style="21" customWidth="1"/>
    <col min="11007" max="11007" width="10.85546875" style="21" customWidth="1"/>
    <col min="11008" max="11008" width="8.85546875" style="21" customWidth="1"/>
    <col min="11009" max="11009" width="13.85546875" style="21" customWidth="1"/>
    <col min="11010" max="11010" width="20.42578125" style="21" customWidth="1"/>
    <col min="11011" max="11011" width="12.28515625" style="21" customWidth="1"/>
    <col min="11012" max="11012" width="19.28515625" style="21" customWidth="1"/>
    <col min="11013" max="11013" width="11.85546875" style="21" customWidth="1"/>
    <col min="11014" max="11014" width="9.140625" style="21" customWidth="1"/>
    <col min="11015" max="11015" width="13.42578125" style="21" customWidth="1"/>
    <col min="11016" max="11016" width="15.28515625" style="21" customWidth="1"/>
    <col min="11017" max="11017" width="15.42578125" style="21" customWidth="1"/>
    <col min="11018" max="11019" width="14.42578125" style="21" customWidth="1"/>
    <col min="11020" max="11020" width="5" style="21" customWidth="1"/>
    <col min="11021" max="11023" width="15.140625" style="21" customWidth="1"/>
    <col min="11024" max="11024" width="4.28515625" style="21" customWidth="1"/>
    <col min="11025" max="11025" width="16" style="21" customWidth="1"/>
    <col min="11026" max="11026" width="17.140625" style="21" customWidth="1"/>
    <col min="11027" max="11027" width="18.28515625" style="21" customWidth="1"/>
    <col min="11028" max="11028" width="4.85546875" style="21" customWidth="1"/>
    <col min="11029" max="11029" width="16" style="21" customWidth="1"/>
    <col min="11030" max="11030" width="17.140625" style="21" customWidth="1"/>
    <col min="11031" max="11031" width="18.28515625" style="21" customWidth="1"/>
    <col min="11032" max="11032" width="13.7109375" style="21" customWidth="1"/>
    <col min="11033" max="11033" width="16" style="21" customWidth="1"/>
    <col min="11034" max="11034" width="17.140625" style="21" customWidth="1"/>
    <col min="11035" max="11035" width="18.28515625" style="21" customWidth="1"/>
    <col min="11036" max="11036" width="13.7109375" style="21" customWidth="1"/>
    <col min="11037" max="11037" width="16" style="21" customWidth="1"/>
    <col min="11038" max="11038" width="17.140625" style="21" customWidth="1"/>
    <col min="11039" max="11039" width="18.28515625" style="21" customWidth="1"/>
    <col min="11040" max="11040" width="13.7109375" style="21" customWidth="1"/>
    <col min="11041" max="11041" width="16" style="21" customWidth="1"/>
    <col min="11042" max="11042" width="17.140625" style="21" customWidth="1"/>
    <col min="11043" max="11046" width="18.28515625" style="21" customWidth="1"/>
    <col min="11047" max="11047" width="15" style="21" customWidth="1"/>
    <col min="11048" max="11048" width="15.7109375" style="21" customWidth="1"/>
    <col min="11049" max="11049" width="49" style="21" customWidth="1"/>
    <col min="11050" max="11050" width="19.42578125" style="21" customWidth="1"/>
    <col min="11051" max="11051" width="14.5703125" style="21" customWidth="1"/>
    <col min="11052" max="11052" width="12.28515625" style="21" customWidth="1"/>
    <col min="11053" max="11053" width="14.5703125" style="21" customWidth="1"/>
    <col min="11054" max="11054" width="11.7109375" style="21" customWidth="1"/>
    <col min="11055" max="11055" width="14" style="21" customWidth="1"/>
    <col min="11056" max="11056" width="20.5703125" style="21" customWidth="1"/>
    <col min="11057" max="11057" width="11.7109375" style="21" customWidth="1"/>
    <col min="11058" max="11058" width="10.85546875" style="21" customWidth="1"/>
    <col min="11059" max="11252" width="9.140625" style="21"/>
    <col min="11253" max="11253" width="7.42578125" style="21" customWidth="1"/>
    <col min="11254" max="11254" width="20.28515625" style="21" customWidth="1"/>
    <col min="11255" max="11255" width="24.7109375" style="21" customWidth="1"/>
    <col min="11256" max="11256" width="35.7109375" style="21" customWidth="1"/>
    <col min="11257" max="11257" width="5" style="21" customWidth="1"/>
    <col min="11258" max="11258" width="12.85546875" style="21" customWidth="1"/>
    <col min="11259" max="11259" width="10.7109375" style="21" customWidth="1"/>
    <col min="11260" max="11260" width="7" style="21" customWidth="1"/>
    <col min="11261" max="11261" width="12.28515625" style="21" customWidth="1"/>
    <col min="11262" max="11262" width="10.7109375" style="21" customWidth="1"/>
    <col min="11263" max="11263" width="10.85546875" style="21" customWidth="1"/>
    <col min="11264" max="11264" width="8.85546875" style="21" customWidth="1"/>
    <col min="11265" max="11265" width="13.85546875" style="21" customWidth="1"/>
    <col min="11266" max="11266" width="20.42578125" style="21" customWidth="1"/>
    <col min="11267" max="11267" width="12.28515625" style="21" customWidth="1"/>
    <col min="11268" max="11268" width="19.28515625" style="21" customWidth="1"/>
    <col min="11269" max="11269" width="11.85546875" style="21" customWidth="1"/>
    <col min="11270" max="11270" width="9.140625" style="21" customWidth="1"/>
    <col min="11271" max="11271" width="13.42578125" style="21" customWidth="1"/>
    <col min="11272" max="11272" width="15.28515625" style="21" customWidth="1"/>
    <col min="11273" max="11273" width="15.42578125" style="21" customWidth="1"/>
    <col min="11274" max="11275" width="14.42578125" style="21" customWidth="1"/>
    <col min="11276" max="11276" width="5" style="21" customWidth="1"/>
    <col min="11277" max="11279" width="15.140625" style="21" customWidth="1"/>
    <col min="11280" max="11280" width="4.28515625" style="21" customWidth="1"/>
    <col min="11281" max="11281" width="16" style="21" customWidth="1"/>
    <col min="11282" max="11282" width="17.140625" style="21" customWidth="1"/>
    <col min="11283" max="11283" width="18.28515625" style="21" customWidth="1"/>
    <col min="11284" max="11284" width="4.85546875" style="21" customWidth="1"/>
    <col min="11285" max="11285" width="16" style="21" customWidth="1"/>
    <col min="11286" max="11286" width="17.140625" style="21" customWidth="1"/>
    <col min="11287" max="11287" width="18.28515625" style="21" customWidth="1"/>
    <col min="11288" max="11288" width="13.7109375" style="21" customWidth="1"/>
    <col min="11289" max="11289" width="16" style="21" customWidth="1"/>
    <col min="11290" max="11290" width="17.140625" style="21" customWidth="1"/>
    <col min="11291" max="11291" width="18.28515625" style="21" customWidth="1"/>
    <col min="11292" max="11292" width="13.7109375" style="21" customWidth="1"/>
    <col min="11293" max="11293" width="16" style="21" customWidth="1"/>
    <col min="11294" max="11294" width="17.140625" style="21" customWidth="1"/>
    <col min="11295" max="11295" width="18.28515625" style="21" customWidth="1"/>
    <col min="11296" max="11296" width="13.7109375" style="21" customWidth="1"/>
    <col min="11297" max="11297" width="16" style="21" customWidth="1"/>
    <col min="11298" max="11298" width="17.140625" style="21" customWidth="1"/>
    <col min="11299" max="11302" width="18.28515625" style="21" customWidth="1"/>
    <col min="11303" max="11303" width="15" style="21" customWidth="1"/>
    <col min="11304" max="11304" width="15.7109375" style="21" customWidth="1"/>
    <col min="11305" max="11305" width="49" style="21" customWidth="1"/>
    <col min="11306" max="11306" width="19.42578125" style="21" customWidth="1"/>
    <col min="11307" max="11307" width="14.5703125" style="21" customWidth="1"/>
    <col min="11308" max="11308" width="12.28515625" style="21" customWidth="1"/>
    <col min="11309" max="11309" width="14.5703125" style="21" customWidth="1"/>
    <col min="11310" max="11310" width="11.7109375" style="21" customWidth="1"/>
    <col min="11311" max="11311" width="14" style="21" customWidth="1"/>
    <col min="11312" max="11312" width="20.5703125" style="21" customWidth="1"/>
    <col min="11313" max="11313" width="11.7109375" style="21" customWidth="1"/>
    <col min="11314" max="11314" width="10.85546875" style="21" customWidth="1"/>
    <col min="11315" max="11508" width="9.140625" style="21"/>
    <col min="11509" max="11509" width="7.42578125" style="21" customWidth="1"/>
    <col min="11510" max="11510" width="20.28515625" style="21" customWidth="1"/>
    <col min="11511" max="11511" width="24.7109375" style="21" customWidth="1"/>
    <col min="11512" max="11512" width="35.7109375" style="21" customWidth="1"/>
    <col min="11513" max="11513" width="5" style="21" customWidth="1"/>
    <col min="11514" max="11514" width="12.85546875" style="21" customWidth="1"/>
    <col min="11515" max="11515" width="10.7109375" style="21" customWidth="1"/>
    <col min="11516" max="11516" width="7" style="21" customWidth="1"/>
    <col min="11517" max="11517" width="12.28515625" style="21" customWidth="1"/>
    <col min="11518" max="11518" width="10.7109375" style="21" customWidth="1"/>
    <col min="11519" max="11519" width="10.85546875" style="21" customWidth="1"/>
    <col min="11520" max="11520" width="8.85546875" style="21" customWidth="1"/>
    <col min="11521" max="11521" width="13.85546875" style="21" customWidth="1"/>
    <col min="11522" max="11522" width="20.42578125" style="21" customWidth="1"/>
    <col min="11523" max="11523" width="12.28515625" style="21" customWidth="1"/>
    <col min="11524" max="11524" width="19.28515625" style="21" customWidth="1"/>
    <col min="11525" max="11525" width="11.85546875" style="21" customWidth="1"/>
    <col min="11526" max="11526" width="9.140625" style="21" customWidth="1"/>
    <col min="11527" max="11527" width="13.42578125" style="21" customWidth="1"/>
    <col min="11528" max="11528" width="15.28515625" style="21" customWidth="1"/>
    <col min="11529" max="11529" width="15.42578125" style="21" customWidth="1"/>
    <col min="11530" max="11531" width="14.42578125" style="21" customWidth="1"/>
    <col min="11532" max="11532" width="5" style="21" customWidth="1"/>
    <col min="11533" max="11535" width="15.140625" style="21" customWidth="1"/>
    <col min="11536" max="11536" width="4.28515625" style="21" customWidth="1"/>
    <col min="11537" max="11537" width="16" style="21" customWidth="1"/>
    <col min="11538" max="11538" width="17.140625" style="21" customWidth="1"/>
    <col min="11539" max="11539" width="18.28515625" style="21" customWidth="1"/>
    <col min="11540" max="11540" width="4.85546875" style="21" customWidth="1"/>
    <col min="11541" max="11541" width="16" style="21" customWidth="1"/>
    <col min="11542" max="11542" width="17.140625" style="21" customWidth="1"/>
    <col min="11543" max="11543" width="18.28515625" style="21" customWidth="1"/>
    <col min="11544" max="11544" width="13.7109375" style="21" customWidth="1"/>
    <col min="11545" max="11545" width="16" style="21" customWidth="1"/>
    <col min="11546" max="11546" width="17.140625" style="21" customWidth="1"/>
    <col min="11547" max="11547" width="18.28515625" style="21" customWidth="1"/>
    <col min="11548" max="11548" width="13.7109375" style="21" customWidth="1"/>
    <col min="11549" max="11549" width="16" style="21" customWidth="1"/>
    <col min="11550" max="11550" width="17.140625" style="21" customWidth="1"/>
    <col min="11551" max="11551" width="18.28515625" style="21" customWidth="1"/>
    <col min="11552" max="11552" width="13.7109375" style="21" customWidth="1"/>
    <col min="11553" max="11553" width="16" style="21" customWidth="1"/>
    <col min="11554" max="11554" width="17.140625" style="21" customWidth="1"/>
    <col min="11555" max="11558" width="18.28515625" style="21" customWidth="1"/>
    <col min="11559" max="11559" width="15" style="21" customWidth="1"/>
    <col min="11560" max="11560" width="15.7109375" style="21" customWidth="1"/>
    <col min="11561" max="11561" width="49" style="21" customWidth="1"/>
    <col min="11562" max="11562" width="19.42578125" style="21" customWidth="1"/>
    <col min="11563" max="11563" width="14.5703125" style="21" customWidth="1"/>
    <col min="11564" max="11564" width="12.28515625" style="21" customWidth="1"/>
    <col min="11565" max="11565" width="14.5703125" style="21" customWidth="1"/>
    <col min="11566" max="11566" width="11.7109375" style="21" customWidth="1"/>
    <col min="11567" max="11567" width="14" style="21" customWidth="1"/>
    <col min="11568" max="11568" width="20.5703125" style="21" customWidth="1"/>
    <col min="11569" max="11569" width="11.7109375" style="21" customWidth="1"/>
    <col min="11570" max="11570" width="10.85546875" style="21" customWidth="1"/>
    <col min="11571" max="11764" width="9.140625" style="21"/>
    <col min="11765" max="11765" width="7.42578125" style="21" customWidth="1"/>
    <col min="11766" max="11766" width="20.28515625" style="21" customWidth="1"/>
    <col min="11767" max="11767" width="24.7109375" style="21" customWidth="1"/>
    <col min="11768" max="11768" width="35.7109375" style="21" customWidth="1"/>
    <col min="11769" max="11769" width="5" style="21" customWidth="1"/>
    <col min="11770" max="11770" width="12.85546875" style="21" customWidth="1"/>
    <col min="11771" max="11771" width="10.7109375" style="21" customWidth="1"/>
    <col min="11772" max="11772" width="7" style="21" customWidth="1"/>
    <col min="11773" max="11773" width="12.28515625" style="21" customWidth="1"/>
    <col min="11774" max="11774" width="10.7109375" style="21" customWidth="1"/>
    <col min="11775" max="11775" width="10.85546875" style="21" customWidth="1"/>
    <col min="11776" max="11776" width="8.85546875" style="21" customWidth="1"/>
    <col min="11777" max="11777" width="13.85546875" style="21" customWidth="1"/>
    <col min="11778" max="11778" width="20.42578125" style="21" customWidth="1"/>
    <col min="11779" max="11779" width="12.28515625" style="21" customWidth="1"/>
    <col min="11780" max="11780" width="19.28515625" style="21" customWidth="1"/>
    <col min="11781" max="11781" width="11.85546875" style="21" customWidth="1"/>
    <col min="11782" max="11782" width="9.140625" style="21" customWidth="1"/>
    <col min="11783" max="11783" width="13.42578125" style="21" customWidth="1"/>
    <col min="11784" max="11784" width="15.28515625" style="21" customWidth="1"/>
    <col min="11785" max="11785" width="15.42578125" style="21" customWidth="1"/>
    <col min="11786" max="11787" width="14.42578125" style="21" customWidth="1"/>
    <col min="11788" max="11788" width="5" style="21" customWidth="1"/>
    <col min="11789" max="11791" width="15.140625" style="21" customWidth="1"/>
    <col min="11792" max="11792" width="4.28515625" style="21" customWidth="1"/>
    <col min="11793" max="11793" width="16" style="21" customWidth="1"/>
    <col min="11794" max="11794" width="17.140625" style="21" customWidth="1"/>
    <col min="11795" max="11795" width="18.28515625" style="21" customWidth="1"/>
    <col min="11796" max="11796" width="4.85546875" style="21" customWidth="1"/>
    <col min="11797" max="11797" width="16" style="21" customWidth="1"/>
    <col min="11798" max="11798" width="17.140625" style="21" customWidth="1"/>
    <col min="11799" max="11799" width="18.28515625" style="21" customWidth="1"/>
    <col min="11800" max="11800" width="13.7109375" style="21" customWidth="1"/>
    <col min="11801" max="11801" width="16" style="21" customWidth="1"/>
    <col min="11802" max="11802" width="17.140625" style="21" customWidth="1"/>
    <col min="11803" max="11803" width="18.28515625" style="21" customWidth="1"/>
    <col min="11804" max="11804" width="13.7109375" style="21" customWidth="1"/>
    <col min="11805" max="11805" width="16" style="21" customWidth="1"/>
    <col min="11806" max="11806" width="17.140625" style="21" customWidth="1"/>
    <col min="11807" max="11807" width="18.28515625" style="21" customWidth="1"/>
    <col min="11808" max="11808" width="13.7109375" style="21" customWidth="1"/>
    <col min="11809" max="11809" width="16" style="21" customWidth="1"/>
    <col min="11810" max="11810" width="17.140625" style="21" customWidth="1"/>
    <col min="11811" max="11814" width="18.28515625" style="21" customWidth="1"/>
    <col min="11815" max="11815" width="15" style="21" customWidth="1"/>
    <col min="11816" max="11816" width="15.7109375" style="21" customWidth="1"/>
    <col min="11817" max="11817" width="49" style="21" customWidth="1"/>
    <col min="11818" max="11818" width="19.42578125" style="21" customWidth="1"/>
    <col min="11819" max="11819" width="14.5703125" style="21" customWidth="1"/>
    <col min="11820" max="11820" width="12.28515625" style="21" customWidth="1"/>
    <col min="11821" max="11821" width="14.5703125" style="21" customWidth="1"/>
    <col min="11822" max="11822" width="11.7109375" style="21" customWidth="1"/>
    <col min="11823" max="11823" width="14" style="21" customWidth="1"/>
    <col min="11824" max="11824" width="20.5703125" style="21" customWidth="1"/>
    <col min="11825" max="11825" width="11.7109375" style="21" customWidth="1"/>
    <col min="11826" max="11826" width="10.85546875" style="21" customWidth="1"/>
    <col min="11827" max="12020" width="9.140625" style="21"/>
    <col min="12021" max="12021" width="7.42578125" style="21" customWidth="1"/>
    <col min="12022" max="12022" width="20.28515625" style="21" customWidth="1"/>
    <col min="12023" max="12023" width="24.7109375" style="21" customWidth="1"/>
    <col min="12024" max="12024" width="35.7109375" style="21" customWidth="1"/>
    <col min="12025" max="12025" width="5" style="21" customWidth="1"/>
    <col min="12026" max="12026" width="12.85546875" style="21" customWidth="1"/>
    <col min="12027" max="12027" width="10.7109375" style="21" customWidth="1"/>
    <col min="12028" max="12028" width="7" style="21" customWidth="1"/>
    <col min="12029" max="12029" width="12.28515625" style="21" customWidth="1"/>
    <col min="12030" max="12030" width="10.7109375" style="21" customWidth="1"/>
    <col min="12031" max="12031" width="10.85546875" style="21" customWidth="1"/>
    <col min="12032" max="12032" width="8.85546875" style="21" customWidth="1"/>
    <col min="12033" max="12033" width="13.85546875" style="21" customWidth="1"/>
    <col min="12034" max="12034" width="20.42578125" style="21" customWidth="1"/>
    <col min="12035" max="12035" width="12.28515625" style="21" customWidth="1"/>
    <col min="12036" max="12036" width="19.28515625" style="21" customWidth="1"/>
    <col min="12037" max="12037" width="11.85546875" style="21" customWidth="1"/>
    <col min="12038" max="12038" width="9.140625" style="21" customWidth="1"/>
    <col min="12039" max="12039" width="13.42578125" style="21" customWidth="1"/>
    <col min="12040" max="12040" width="15.28515625" style="21" customWidth="1"/>
    <col min="12041" max="12041" width="15.42578125" style="21" customWidth="1"/>
    <col min="12042" max="12043" width="14.42578125" style="21" customWidth="1"/>
    <col min="12044" max="12044" width="5" style="21" customWidth="1"/>
    <col min="12045" max="12047" width="15.140625" style="21" customWidth="1"/>
    <col min="12048" max="12048" width="4.28515625" style="21" customWidth="1"/>
    <col min="12049" max="12049" width="16" style="21" customWidth="1"/>
    <col min="12050" max="12050" width="17.140625" style="21" customWidth="1"/>
    <col min="12051" max="12051" width="18.28515625" style="21" customWidth="1"/>
    <col min="12052" max="12052" width="4.85546875" style="21" customWidth="1"/>
    <col min="12053" max="12053" width="16" style="21" customWidth="1"/>
    <col min="12054" max="12054" width="17.140625" style="21" customWidth="1"/>
    <col min="12055" max="12055" width="18.28515625" style="21" customWidth="1"/>
    <col min="12056" max="12056" width="13.7109375" style="21" customWidth="1"/>
    <col min="12057" max="12057" width="16" style="21" customWidth="1"/>
    <col min="12058" max="12058" width="17.140625" style="21" customWidth="1"/>
    <col min="12059" max="12059" width="18.28515625" style="21" customWidth="1"/>
    <col min="12060" max="12060" width="13.7109375" style="21" customWidth="1"/>
    <col min="12061" max="12061" width="16" style="21" customWidth="1"/>
    <col min="12062" max="12062" width="17.140625" style="21" customWidth="1"/>
    <col min="12063" max="12063" width="18.28515625" style="21" customWidth="1"/>
    <col min="12064" max="12064" width="13.7109375" style="21" customWidth="1"/>
    <col min="12065" max="12065" width="16" style="21" customWidth="1"/>
    <col min="12066" max="12066" width="17.140625" style="21" customWidth="1"/>
    <col min="12067" max="12070" width="18.28515625" style="21" customWidth="1"/>
    <col min="12071" max="12071" width="15" style="21" customWidth="1"/>
    <col min="12072" max="12072" width="15.7109375" style="21" customWidth="1"/>
    <col min="12073" max="12073" width="49" style="21" customWidth="1"/>
    <col min="12074" max="12074" width="19.42578125" style="21" customWidth="1"/>
    <col min="12075" max="12075" width="14.5703125" style="21" customWidth="1"/>
    <col min="12076" max="12076" width="12.28515625" style="21" customWidth="1"/>
    <col min="12077" max="12077" width="14.5703125" style="21" customWidth="1"/>
    <col min="12078" max="12078" width="11.7109375" style="21" customWidth="1"/>
    <col min="12079" max="12079" width="14" style="21" customWidth="1"/>
    <col min="12080" max="12080" width="20.5703125" style="21" customWidth="1"/>
    <col min="12081" max="12081" width="11.7109375" style="21" customWidth="1"/>
    <col min="12082" max="12082" width="10.85546875" style="21" customWidth="1"/>
    <col min="12083" max="12276" width="9.140625" style="21"/>
    <col min="12277" max="12277" width="7.42578125" style="21" customWidth="1"/>
    <col min="12278" max="12278" width="20.28515625" style="21" customWidth="1"/>
    <col min="12279" max="12279" width="24.7109375" style="21" customWidth="1"/>
    <col min="12280" max="12280" width="35.7109375" style="21" customWidth="1"/>
    <col min="12281" max="12281" width="5" style="21" customWidth="1"/>
    <col min="12282" max="12282" width="12.85546875" style="21" customWidth="1"/>
    <col min="12283" max="12283" width="10.7109375" style="21" customWidth="1"/>
    <col min="12284" max="12284" width="7" style="21" customWidth="1"/>
    <col min="12285" max="12285" width="12.28515625" style="21" customWidth="1"/>
    <col min="12286" max="12286" width="10.7109375" style="21" customWidth="1"/>
    <col min="12287" max="12287" width="10.85546875" style="21" customWidth="1"/>
    <col min="12288" max="12288" width="8.85546875" style="21" customWidth="1"/>
    <col min="12289" max="12289" width="13.85546875" style="21" customWidth="1"/>
    <col min="12290" max="12290" width="20.42578125" style="21" customWidth="1"/>
    <col min="12291" max="12291" width="12.28515625" style="21" customWidth="1"/>
    <col min="12292" max="12292" width="19.28515625" style="21" customWidth="1"/>
    <col min="12293" max="12293" width="11.85546875" style="21" customWidth="1"/>
    <col min="12294" max="12294" width="9.140625" style="21" customWidth="1"/>
    <col min="12295" max="12295" width="13.42578125" style="21" customWidth="1"/>
    <col min="12296" max="12296" width="15.28515625" style="21" customWidth="1"/>
    <col min="12297" max="12297" width="15.42578125" style="21" customWidth="1"/>
    <col min="12298" max="12299" width="14.42578125" style="21" customWidth="1"/>
    <col min="12300" max="12300" width="5" style="21" customWidth="1"/>
    <col min="12301" max="12303" width="15.140625" style="21" customWidth="1"/>
    <col min="12304" max="12304" width="4.28515625" style="21" customWidth="1"/>
    <col min="12305" max="12305" width="16" style="21" customWidth="1"/>
    <col min="12306" max="12306" width="17.140625" style="21" customWidth="1"/>
    <col min="12307" max="12307" width="18.28515625" style="21" customWidth="1"/>
    <col min="12308" max="12308" width="4.85546875" style="21" customWidth="1"/>
    <col min="12309" max="12309" width="16" style="21" customWidth="1"/>
    <col min="12310" max="12310" width="17.140625" style="21" customWidth="1"/>
    <col min="12311" max="12311" width="18.28515625" style="21" customWidth="1"/>
    <col min="12312" max="12312" width="13.7109375" style="21" customWidth="1"/>
    <col min="12313" max="12313" width="16" style="21" customWidth="1"/>
    <col min="12314" max="12314" width="17.140625" style="21" customWidth="1"/>
    <col min="12315" max="12315" width="18.28515625" style="21" customWidth="1"/>
    <col min="12316" max="12316" width="13.7109375" style="21" customWidth="1"/>
    <col min="12317" max="12317" width="16" style="21" customWidth="1"/>
    <col min="12318" max="12318" width="17.140625" style="21" customWidth="1"/>
    <col min="12319" max="12319" width="18.28515625" style="21" customWidth="1"/>
    <col min="12320" max="12320" width="13.7109375" style="21" customWidth="1"/>
    <col min="12321" max="12321" width="16" style="21" customWidth="1"/>
    <col min="12322" max="12322" width="17.140625" style="21" customWidth="1"/>
    <col min="12323" max="12326" width="18.28515625" style="21" customWidth="1"/>
    <col min="12327" max="12327" width="15" style="21" customWidth="1"/>
    <col min="12328" max="12328" width="15.7109375" style="21" customWidth="1"/>
    <col min="12329" max="12329" width="49" style="21" customWidth="1"/>
    <col min="12330" max="12330" width="19.42578125" style="21" customWidth="1"/>
    <col min="12331" max="12331" width="14.5703125" style="21" customWidth="1"/>
    <col min="12332" max="12332" width="12.28515625" style="21" customWidth="1"/>
    <col min="12333" max="12333" width="14.5703125" style="21" customWidth="1"/>
    <col min="12334" max="12334" width="11.7109375" style="21" customWidth="1"/>
    <col min="12335" max="12335" width="14" style="21" customWidth="1"/>
    <col min="12336" max="12336" width="20.5703125" style="21" customWidth="1"/>
    <col min="12337" max="12337" width="11.7109375" style="21" customWidth="1"/>
    <col min="12338" max="12338" width="10.85546875" style="21" customWidth="1"/>
    <col min="12339" max="12532" width="9.140625" style="21"/>
    <col min="12533" max="12533" width="7.42578125" style="21" customWidth="1"/>
    <col min="12534" max="12534" width="20.28515625" style="21" customWidth="1"/>
    <col min="12535" max="12535" width="24.7109375" style="21" customWidth="1"/>
    <col min="12536" max="12536" width="35.7109375" style="21" customWidth="1"/>
    <col min="12537" max="12537" width="5" style="21" customWidth="1"/>
    <col min="12538" max="12538" width="12.85546875" style="21" customWidth="1"/>
    <col min="12539" max="12539" width="10.7109375" style="21" customWidth="1"/>
    <col min="12540" max="12540" width="7" style="21" customWidth="1"/>
    <col min="12541" max="12541" width="12.28515625" style="21" customWidth="1"/>
    <col min="12542" max="12542" width="10.7109375" style="21" customWidth="1"/>
    <col min="12543" max="12543" width="10.85546875" style="21" customWidth="1"/>
    <col min="12544" max="12544" width="8.85546875" style="21" customWidth="1"/>
    <col min="12545" max="12545" width="13.85546875" style="21" customWidth="1"/>
    <col min="12546" max="12546" width="20.42578125" style="21" customWidth="1"/>
    <col min="12547" max="12547" width="12.28515625" style="21" customWidth="1"/>
    <col min="12548" max="12548" width="19.28515625" style="21" customWidth="1"/>
    <col min="12549" max="12549" width="11.85546875" style="21" customWidth="1"/>
    <col min="12550" max="12550" width="9.140625" style="21" customWidth="1"/>
    <col min="12551" max="12551" width="13.42578125" style="21" customWidth="1"/>
    <col min="12552" max="12552" width="15.28515625" style="21" customWidth="1"/>
    <col min="12553" max="12553" width="15.42578125" style="21" customWidth="1"/>
    <col min="12554" max="12555" width="14.42578125" style="21" customWidth="1"/>
    <col min="12556" max="12556" width="5" style="21" customWidth="1"/>
    <col min="12557" max="12559" width="15.140625" style="21" customWidth="1"/>
    <col min="12560" max="12560" width="4.28515625" style="21" customWidth="1"/>
    <col min="12561" max="12561" width="16" style="21" customWidth="1"/>
    <col min="12562" max="12562" width="17.140625" style="21" customWidth="1"/>
    <col min="12563" max="12563" width="18.28515625" style="21" customWidth="1"/>
    <col min="12564" max="12564" width="4.85546875" style="21" customWidth="1"/>
    <col min="12565" max="12565" width="16" style="21" customWidth="1"/>
    <col min="12566" max="12566" width="17.140625" style="21" customWidth="1"/>
    <col min="12567" max="12567" width="18.28515625" style="21" customWidth="1"/>
    <col min="12568" max="12568" width="13.7109375" style="21" customWidth="1"/>
    <col min="12569" max="12569" width="16" style="21" customWidth="1"/>
    <col min="12570" max="12570" width="17.140625" style="21" customWidth="1"/>
    <col min="12571" max="12571" width="18.28515625" style="21" customWidth="1"/>
    <col min="12572" max="12572" width="13.7109375" style="21" customWidth="1"/>
    <col min="12573" max="12573" width="16" style="21" customWidth="1"/>
    <col min="12574" max="12574" width="17.140625" style="21" customWidth="1"/>
    <col min="12575" max="12575" width="18.28515625" style="21" customWidth="1"/>
    <col min="12576" max="12576" width="13.7109375" style="21" customWidth="1"/>
    <col min="12577" max="12577" width="16" style="21" customWidth="1"/>
    <col min="12578" max="12578" width="17.140625" style="21" customWidth="1"/>
    <col min="12579" max="12582" width="18.28515625" style="21" customWidth="1"/>
    <col min="12583" max="12583" width="15" style="21" customWidth="1"/>
    <col min="12584" max="12584" width="15.7109375" style="21" customWidth="1"/>
    <col min="12585" max="12585" width="49" style="21" customWidth="1"/>
    <col min="12586" max="12586" width="19.42578125" style="21" customWidth="1"/>
    <col min="12587" max="12587" width="14.5703125" style="21" customWidth="1"/>
    <col min="12588" max="12588" width="12.28515625" style="21" customWidth="1"/>
    <col min="12589" max="12589" width="14.5703125" style="21" customWidth="1"/>
    <col min="12590" max="12590" width="11.7109375" style="21" customWidth="1"/>
    <col min="12591" max="12591" width="14" style="21" customWidth="1"/>
    <col min="12592" max="12592" width="20.5703125" style="21" customWidth="1"/>
    <col min="12593" max="12593" width="11.7109375" style="21" customWidth="1"/>
    <col min="12594" max="12594" width="10.85546875" style="21" customWidth="1"/>
    <col min="12595" max="12788" width="9.140625" style="21"/>
    <col min="12789" max="12789" width="7.42578125" style="21" customWidth="1"/>
    <col min="12790" max="12790" width="20.28515625" style="21" customWidth="1"/>
    <col min="12791" max="12791" width="24.7109375" style="21" customWidth="1"/>
    <col min="12792" max="12792" width="35.7109375" style="21" customWidth="1"/>
    <col min="12793" max="12793" width="5" style="21" customWidth="1"/>
    <col min="12794" max="12794" width="12.85546875" style="21" customWidth="1"/>
    <col min="12795" max="12795" width="10.7109375" style="21" customWidth="1"/>
    <col min="12796" max="12796" width="7" style="21" customWidth="1"/>
    <col min="12797" max="12797" width="12.28515625" style="21" customWidth="1"/>
    <col min="12798" max="12798" width="10.7109375" style="21" customWidth="1"/>
    <col min="12799" max="12799" width="10.85546875" style="21" customWidth="1"/>
    <col min="12800" max="12800" width="8.85546875" style="21" customWidth="1"/>
    <col min="12801" max="12801" width="13.85546875" style="21" customWidth="1"/>
    <col min="12802" max="12802" width="20.42578125" style="21" customWidth="1"/>
    <col min="12803" max="12803" width="12.28515625" style="21" customWidth="1"/>
    <col min="12804" max="12804" width="19.28515625" style="21" customWidth="1"/>
    <col min="12805" max="12805" width="11.85546875" style="21" customWidth="1"/>
    <col min="12806" max="12806" width="9.140625" style="21" customWidth="1"/>
    <col min="12807" max="12807" width="13.42578125" style="21" customWidth="1"/>
    <col min="12808" max="12808" width="15.28515625" style="21" customWidth="1"/>
    <col min="12809" max="12809" width="15.42578125" style="21" customWidth="1"/>
    <col min="12810" max="12811" width="14.42578125" style="21" customWidth="1"/>
    <col min="12812" max="12812" width="5" style="21" customWidth="1"/>
    <col min="12813" max="12815" width="15.140625" style="21" customWidth="1"/>
    <col min="12816" max="12816" width="4.28515625" style="21" customWidth="1"/>
    <col min="12817" max="12817" width="16" style="21" customWidth="1"/>
    <col min="12818" max="12818" width="17.140625" style="21" customWidth="1"/>
    <col min="12819" max="12819" width="18.28515625" style="21" customWidth="1"/>
    <col min="12820" max="12820" width="4.85546875" style="21" customWidth="1"/>
    <col min="12821" max="12821" width="16" style="21" customWidth="1"/>
    <col min="12822" max="12822" width="17.140625" style="21" customWidth="1"/>
    <col min="12823" max="12823" width="18.28515625" style="21" customWidth="1"/>
    <col min="12824" max="12824" width="13.7109375" style="21" customWidth="1"/>
    <col min="12825" max="12825" width="16" style="21" customWidth="1"/>
    <col min="12826" max="12826" width="17.140625" style="21" customWidth="1"/>
    <col min="12827" max="12827" width="18.28515625" style="21" customWidth="1"/>
    <col min="12828" max="12828" width="13.7109375" style="21" customWidth="1"/>
    <col min="12829" max="12829" width="16" style="21" customWidth="1"/>
    <col min="12830" max="12830" width="17.140625" style="21" customWidth="1"/>
    <col min="12831" max="12831" width="18.28515625" style="21" customWidth="1"/>
    <col min="12832" max="12832" width="13.7109375" style="21" customWidth="1"/>
    <col min="12833" max="12833" width="16" style="21" customWidth="1"/>
    <col min="12834" max="12834" width="17.140625" style="21" customWidth="1"/>
    <col min="12835" max="12838" width="18.28515625" style="21" customWidth="1"/>
    <col min="12839" max="12839" width="15" style="21" customWidth="1"/>
    <col min="12840" max="12840" width="15.7109375" style="21" customWidth="1"/>
    <col min="12841" max="12841" width="49" style="21" customWidth="1"/>
    <col min="12842" max="12842" width="19.42578125" style="21" customWidth="1"/>
    <col min="12843" max="12843" width="14.5703125" style="21" customWidth="1"/>
    <col min="12844" max="12844" width="12.28515625" style="21" customWidth="1"/>
    <col min="12845" max="12845" width="14.5703125" style="21" customWidth="1"/>
    <col min="12846" max="12846" width="11.7109375" style="21" customWidth="1"/>
    <col min="12847" max="12847" width="14" style="21" customWidth="1"/>
    <col min="12848" max="12848" width="20.5703125" style="21" customWidth="1"/>
    <col min="12849" max="12849" width="11.7109375" style="21" customWidth="1"/>
    <col min="12850" max="12850" width="10.85546875" style="21" customWidth="1"/>
    <col min="12851" max="13044" width="9.140625" style="21"/>
    <col min="13045" max="13045" width="7.42578125" style="21" customWidth="1"/>
    <col min="13046" max="13046" width="20.28515625" style="21" customWidth="1"/>
    <col min="13047" max="13047" width="24.7109375" style="21" customWidth="1"/>
    <col min="13048" max="13048" width="35.7109375" style="21" customWidth="1"/>
    <col min="13049" max="13049" width="5" style="21" customWidth="1"/>
    <col min="13050" max="13050" width="12.85546875" style="21" customWidth="1"/>
    <col min="13051" max="13051" width="10.7109375" style="21" customWidth="1"/>
    <col min="13052" max="13052" width="7" style="21" customWidth="1"/>
    <col min="13053" max="13053" width="12.28515625" style="21" customWidth="1"/>
    <col min="13054" max="13054" width="10.7109375" style="21" customWidth="1"/>
    <col min="13055" max="13055" width="10.85546875" style="21" customWidth="1"/>
    <col min="13056" max="13056" width="8.85546875" style="21" customWidth="1"/>
    <col min="13057" max="13057" width="13.85546875" style="21" customWidth="1"/>
    <col min="13058" max="13058" width="20.42578125" style="21" customWidth="1"/>
    <col min="13059" max="13059" width="12.28515625" style="21" customWidth="1"/>
    <col min="13060" max="13060" width="19.28515625" style="21" customWidth="1"/>
    <col min="13061" max="13061" width="11.85546875" style="21" customWidth="1"/>
    <col min="13062" max="13062" width="9.140625" style="21" customWidth="1"/>
    <col min="13063" max="13063" width="13.42578125" style="21" customWidth="1"/>
    <col min="13064" max="13064" width="15.28515625" style="21" customWidth="1"/>
    <col min="13065" max="13065" width="15.42578125" style="21" customWidth="1"/>
    <col min="13066" max="13067" width="14.42578125" style="21" customWidth="1"/>
    <col min="13068" max="13068" width="5" style="21" customWidth="1"/>
    <col min="13069" max="13071" width="15.140625" style="21" customWidth="1"/>
    <col min="13072" max="13072" width="4.28515625" style="21" customWidth="1"/>
    <col min="13073" max="13073" width="16" style="21" customWidth="1"/>
    <col min="13074" max="13074" width="17.140625" style="21" customWidth="1"/>
    <col min="13075" max="13075" width="18.28515625" style="21" customWidth="1"/>
    <col min="13076" max="13076" width="4.85546875" style="21" customWidth="1"/>
    <col min="13077" max="13077" width="16" style="21" customWidth="1"/>
    <col min="13078" max="13078" width="17.140625" style="21" customWidth="1"/>
    <col min="13079" max="13079" width="18.28515625" style="21" customWidth="1"/>
    <col min="13080" max="13080" width="13.7109375" style="21" customWidth="1"/>
    <col min="13081" max="13081" width="16" style="21" customWidth="1"/>
    <col min="13082" max="13082" width="17.140625" style="21" customWidth="1"/>
    <col min="13083" max="13083" width="18.28515625" style="21" customWidth="1"/>
    <col min="13084" max="13084" width="13.7109375" style="21" customWidth="1"/>
    <col min="13085" max="13085" width="16" style="21" customWidth="1"/>
    <col min="13086" max="13086" width="17.140625" style="21" customWidth="1"/>
    <col min="13087" max="13087" width="18.28515625" style="21" customWidth="1"/>
    <col min="13088" max="13088" width="13.7109375" style="21" customWidth="1"/>
    <col min="13089" max="13089" width="16" style="21" customWidth="1"/>
    <col min="13090" max="13090" width="17.140625" style="21" customWidth="1"/>
    <col min="13091" max="13094" width="18.28515625" style="21" customWidth="1"/>
    <col min="13095" max="13095" width="15" style="21" customWidth="1"/>
    <col min="13096" max="13096" width="15.7109375" style="21" customWidth="1"/>
    <col min="13097" max="13097" width="49" style="21" customWidth="1"/>
    <col min="13098" max="13098" width="19.42578125" style="21" customWidth="1"/>
    <col min="13099" max="13099" width="14.5703125" style="21" customWidth="1"/>
    <col min="13100" max="13100" width="12.28515625" style="21" customWidth="1"/>
    <col min="13101" max="13101" width="14.5703125" style="21" customWidth="1"/>
    <col min="13102" max="13102" width="11.7109375" style="21" customWidth="1"/>
    <col min="13103" max="13103" width="14" style="21" customWidth="1"/>
    <col min="13104" max="13104" width="20.5703125" style="21" customWidth="1"/>
    <col min="13105" max="13105" width="11.7109375" style="21" customWidth="1"/>
    <col min="13106" max="13106" width="10.85546875" style="21" customWidth="1"/>
    <col min="13107" max="13300" width="9.140625" style="21"/>
    <col min="13301" max="13301" width="7.42578125" style="21" customWidth="1"/>
    <col min="13302" max="13302" width="20.28515625" style="21" customWidth="1"/>
    <col min="13303" max="13303" width="24.7109375" style="21" customWidth="1"/>
    <col min="13304" max="13304" width="35.7109375" style="21" customWidth="1"/>
    <col min="13305" max="13305" width="5" style="21" customWidth="1"/>
    <col min="13306" max="13306" width="12.85546875" style="21" customWidth="1"/>
    <col min="13307" max="13307" width="10.7109375" style="21" customWidth="1"/>
    <col min="13308" max="13308" width="7" style="21" customWidth="1"/>
    <col min="13309" max="13309" width="12.28515625" style="21" customWidth="1"/>
    <col min="13310" max="13310" width="10.7109375" style="21" customWidth="1"/>
    <col min="13311" max="13311" width="10.85546875" style="21" customWidth="1"/>
    <col min="13312" max="13312" width="8.85546875" style="21" customWidth="1"/>
    <col min="13313" max="13313" width="13.85546875" style="21" customWidth="1"/>
    <col min="13314" max="13314" width="20.42578125" style="21" customWidth="1"/>
    <col min="13315" max="13315" width="12.28515625" style="21" customWidth="1"/>
    <col min="13316" max="13316" width="19.28515625" style="21" customWidth="1"/>
    <col min="13317" max="13317" width="11.85546875" style="21" customWidth="1"/>
    <col min="13318" max="13318" width="9.140625" style="21" customWidth="1"/>
    <col min="13319" max="13319" width="13.42578125" style="21" customWidth="1"/>
    <col min="13320" max="13320" width="15.28515625" style="21" customWidth="1"/>
    <col min="13321" max="13321" width="15.42578125" style="21" customWidth="1"/>
    <col min="13322" max="13323" width="14.42578125" style="21" customWidth="1"/>
    <col min="13324" max="13324" width="5" style="21" customWidth="1"/>
    <col min="13325" max="13327" width="15.140625" style="21" customWidth="1"/>
    <col min="13328" max="13328" width="4.28515625" style="21" customWidth="1"/>
    <col min="13329" max="13329" width="16" style="21" customWidth="1"/>
    <col min="13330" max="13330" width="17.140625" style="21" customWidth="1"/>
    <col min="13331" max="13331" width="18.28515625" style="21" customWidth="1"/>
    <col min="13332" max="13332" width="4.85546875" style="21" customWidth="1"/>
    <col min="13333" max="13333" width="16" style="21" customWidth="1"/>
    <col min="13334" max="13334" width="17.140625" style="21" customWidth="1"/>
    <col min="13335" max="13335" width="18.28515625" style="21" customWidth="1"/>
    <col min="13336" max="13336" width="13.7109375" style="21" customWidth="1"/>
    <col min="13337" max="13337" width="16" style="21" customWidth="1"/>
    <col min="13338" max="13338" width="17.140625" style="21" customWidth="1"/>
    <col min="13339" max="13339" width="18.28515625" style="21" customWidth="1"/>
    <col min="13340" max="13340" width="13.7109375" style="21" customWidth="1"/>
    <col min="13341" max="13341" width="16" style="21" customWidth="1"/>
    <col min="13342" max="13342" width="17.140625" style="21" customWidth="1"/>
    <col min="13343" max="13343" width="18.28515625" style="21" customWidth="1"/>
    <col min="13344" max="13344" width="13.7109375" style="21" customWidth="1"/>
    <col min="13345" max="13345" width="16" style="21" customWidth="1"/>
    <col min="13346" max="13346" width="17.140625" style="21" customWidth="1"/>
    <col min="13347" max="13350" width="18.28515625" style="21" customWidth="1"/>
    <col min="13351" max="13351" width="15" style="21" customWidth="1"/>
    <col min="13352" max="13352" width="15.7109375" style="21" customWidth="1"/>
    <col min="13353" max="13353" width="49" style="21" customWidth="1"/>
    <col min="13354" max="13354" width="19.42578125" style="21" customWidth="1"/>
    <col min="13355" max="13355" width="14.5703125" style="21" customWidth="1"/>
    <col min="13356" max="13356" width="12.28515625" style="21" customWidth="1"/>
    <col min="13357" max="13357" width="14.5703125" style="21" customWidth="1"/>
    <col min="13358" max="13358" width="11.7109375" style="21" customWidth="1"/>
    <col min="13359" max="13359" width="14" style="21" customWidth="1"/>
    <col min="13360" max="13360" width="20.5703125" style="21" customWidth="1"/>
    <col min="13361" max="13361" width="11.7109375" style="21" customWidth="1"/>
    <col min="13362" max="13362" width="10.85546875" style="21" customWidth="1"/>
    <col min="13363" max="13556" width="9.140625" style="21"/>
    <col min="13557" max="13557" width="7.42578125" style="21" customWidth="1"/>
    <col min="13558" max="13558" width="20.28515625" style="21" customWidth="1"/>
    <col min="13559" max="13559" width="24.7109375" style="21" customWidth="1"/>
    <col min="13560" max="13560" width="35.7109375" style="21" customWidth="1"/>
    <col min="13561" max="13561" width="5" style="21" customWidth="1"/>
    <col min="13562" max="13562" width="12.85546875" style="21" customWidth="1"/>
    <col min="13563" max="13563" width="10.7109375" style="21" customWidth="1"/>
    <col min="13564" max="13564" width="7" style="21" customWidth="1"/>
    <col min="13565" max="13565" width="12.28515625" style="21" customWidth="1"/>
    <col min="13566" max="13566" width="10.7109375" style="21" customWidth="1"/>
    <col min="13567" max="13567" width="10.85546875" style="21" customWidth="1"/>
    <col min="13568" max="13568" width="8.85546875" style="21" customWidth="1"/>
    <col min="13569" max="13569" width="13.85546875" style="21" customWidth="1"/>
    <col min="13570" max="13570" width="20.42578125" style="21" customWidth="1"/>
    <col min="13571" max="13571" width="12.28515625" style="21" customWidth="1"/>
    <col min="13572" max="13572" width="19.28515625" style="21" customWidth="1"/>
    <col min="13573" max="13573" width="11.85546875" style="21" customWidth="1"/>
    <col min="13574" max="13574" width="9.140625" style="21" customWidth="1"/>
    <col min="13575" max="13575" width="13.42578125" style="21" customWidth="1"/>
    <col min="13576" max="13576" width="15.28515625" style="21" customWidth="1"/>
    <col min="13577" max="13577" width="15.42578125" style="21" customWidth="1"/>
    <col min="13578" max="13579" width="14.42578125" style="21" customWidth="1"/>
    <col min="13580" max="13580" width="5" style="21" customWidth="1"/>
    <col min="13581" max="13583" width="15.140625" style="21" customWidth="1"/>
    <col min="13584" max="13584" width="4.28515625" style="21" customWidth="1"/>
    <col min="13585" max="13585" width="16" style="21" customWidth="1"/>
    <col min="13586" max="13586" width="17.140625" style="21" customWidth="1"/>
    <col min="13587" max="13587" width="18.28515625" style="21" customWidth="1"/>
    <col min="13588" max="13588" width="4.85546875" style="21" customWidth="1"/>
    <col min="13589" max="13589" width="16" style="21" customWidth="1"/>
    <col min="13590" max="13590" width="17.140625" style="21" customWidth="1"/>
    <col min="13591" max="13591" width="18.28515625" style="21" customWidth="1"/>
    <col min="13592" max="13592" width="13.7109375" style="21" customWidth="1"/>
    <col min="13593" max="13593" width="16" style="21" customWidth="1"/>
    <col min="13594" max="13594" width="17.140625" style="21" customWidth="1"/>
    <col min="13595" max="13595" width="18.28515625" style="21" customWidth="1"/>
    <col min="13596" max="13596" width="13.7109375" style="21" customWidth="1"/>
    <col min="13597" max="13597" width="16" style="21" customWidth="1"/>
    <col min="13598" max="13598" width="17.140625" style="21" customWidth="1"/>
    <col min="13599" max="13599" width="18.28515625" style="21" customWidth="1"/>
    <col min="13600" max="13600" width="13.7109375" style="21" customWidth="1"/>
    <col min="13601" max="13601" width="16" style="21" customWidth="1"/>
    <col min="13602" max="13602" width="17.140625" style="21" customWidth="1"/>
    <col min="13603" max="13606" width="18.28515625" style="21" customWidth="1"/>
    <col min="13607" max="13607" width="15" style="21" customWidth="1"/>
    <col min="13608" max="13608" width="15.7109375" style="21" customWidth="1"/>
    <col min="13609" max="13609" width="49" style="21" customWidth="1"/>
    <col min="13610" max="13610" width="19.42578125" style="21" customWidth="1"/>
    <col min="13611" max="13611" width="14.5703125" style="21" customWidth="1"/>
    <col min="13612" max="13612" width="12.28515625" style="21" customWidth="1"/>
    <col min="13613" max="13613" width="14.5703125" style="21" customWidth="1"/>
    <col min="13614" max="13614" width="11.7109375" style="21" customWidth="1"/>
    <col min="13615" max="13615" width="14" style="21" customWidth="1"/>
    <col min="13616" max="13616" width="20.5703125" style="21" customWidth="1"/>
    <col min="13617" max="13617" width="11.7109375" style="21" customWidth="1"/>
    <col min="13618" max="13618" width="10.85546875" style="21" customWidth="1"/>
    <col min="13619" max="13812" width="9.140625" style="21"/>
    <col min="13813" max="13813" width="7.42578125" style="21" customWidth="1"/>
    <col min="13814" max="13814" width="20.28515625" style="21" customWidth="1"/>
    <col min="13815" max="13815" width="24.7109375" style="21" customWidth="1"/>
    <col min="13816" max="13816" width="35.7109375" style="21" customWidth="1"/>
    <col min="13817" max="13817" width="5" style="21" customWidth="1"/>
    <col min="13818" max="13818" width="12.85546875" style="21" customWidth="1"/>
    <col min="13819" max="13819" width="10.7109375" style="21" customWidth="1"/>
    <col min="13820" max="13820" width="7" style="21" customWidth="1"/>
    <col min="13821" max="13821" width="12.28515625" style="21" customWidth="1"/>
    <col min="13822" max="13822" width="10.7109375" style="21" customWidth="1"/>
    <col min="13823" max="13823" width="10.85546875" style="21" customWidth="1"/>
    <col min="13824" max="13824" width="8.85546875" style="21" customWidth="1"/>
    <col min="13825" max="13825" width="13.85546875" style="21" customWidth="1"/>
    <col min="13826" max="13826" width="20.42578125" style="21" customWidth="1"/>
    <col min="13827" max="13827" width="12.28515625" style="21" customWidth="1"/>
    <col min="13828" max="13828" width="19.28515625" style="21" customWidth="1"/>
    <col min="13829" max="13829" width="11.85546875" style="21" customWidth="1"/>
    <col min="13830" max="13830" width="9.140625" style="21" customWidth="1"/>
    <col min="13831" max="13831" width="13.42578125" style="21" customWidth="1"/>
    <col min="13832" max="13832" width="15.28515625" style="21" customWidth="1"/>
    <col min="13833" max="13833" width="15.42578125" style="21" customWidth="1"/>
    <col min="13834" max="13835" width="14.42578125" style="21" customWidth="1"/>
    <col min="13836" max="13836" width="5" style="21" customWidth="1"/>
    <col min="13837" max="13839" width="15.140625" style="21" customWidth="1"/>
    <col min="13840" max="13840" width="4.28515625" style="21" customWidth="1"/>
    <col min="13841" max="13841" width="16" style="21" customWidth="1"/>
    <col min="13842" max="13842" width="17.140625" style="21" customWidth="1"/>
    <col min="13843" max="13843" width="18.28515625" style="21" customWidth="1"/>
    <col min="13844" max="13844" width="4.85546875" style="21" customWidth="1"/>
    <col min="13845" max="13845" width="16" style="21" customWidth="1"/>
    <col min="13846" max="13846" width="17.140625" style="21" customWidth="1"/>
    <col min="13847" max="13847" width="18.28515625" style="21" customWidth="1"/>
    <col min="13848" max="13848" width="13.7109375" style="21" customWidth="1"/>
    <col min="13849" max="13849" width="16" style="21" customWidth="1"/>
    <col min="13850" max="13850" width="17.140625" style="21" customWidth="1"/>
    <col min="13851" max="13851" width="18.28515625" style="21" customWidth="1"/>
    <col min="13852" max="13852" width="13.7109375" style="21" customWidth="1"/>
    <col min="13853" max="13853" width="16" style="21" customWidth="1"/>
    <col min="13854" max="13854" width="17.140625" style="21" customWidth="1"/>
    <col min="13855" max="13855" width="18.28515625" style="21" customWidth="1"/>
    <col min="13856" max="13856" width="13.7109375" style="21" customWidth="1"/>
    <col min="13857" max="13857" width="16" style="21" customWidth="1"/>
    <col min="13858" max="13858" width="17.140625" style="21" customWidth="1"/>
    <col min="13859" max="13862" width="18.28515625" style="21" customWidth="1"/>
    <col min="13863" max="13863" width="15" style="21" customWidth="1"/>
    <col min="13864" max="13864" width="15.7109375" style="21" customWidth="1"/>
    <col min="13865" max="13865" width="49" style="21" customWidth="1"/>
    <col min="13866" max="13866" width="19.42578125" style="21" customWidth="1"/>
    <col min="13867" max="13867" width="14.5703125" style="21" customWidth="1"/>
    <col min="13868" max="13868" width="12.28515625" style="21" customWidth="1"/>
    <col min="13869" max="13869" width="14.5703125" style="21" customWidth="1"/>
    <col min="13870" max="13870" width="11.7109375" style="21" customWidth="1"/>
    <col min="13871" max="13871" width="14" style="21" customWidth="1"/>
    <col min="13872" max="13872" width="20.5703125" style="21" customWidth="1"/>
    <col min="13873" max="13873" width="11.7109375" style="21" customWidth="1"/>
    <col min="13874" max="13874" width="10.85546875" style="21" customWidth="1"/>
    <col min="13875" max="14068" width="9.140625" style="21"/>
    <col min="14069" max="14069" width="7.42578125" style="21" customWidth="1"/>
    <col min="14070" max="14070" width="20.28515625" style="21" customWidth="1"/>
    <col min="14071" max="14071" width="24.7109375" style="21" customWidth="1"/>
    <col min="14072" max="14072" width="35.7109375" style="21" customWidth="1"/>
    <col min="14073" max="14073" width="5" style="21" customWidth="1"/>
    <col min="14074" max="14074" width="12.85546875" style="21" customWidth="1"/>
    <col min="14075" max="14075" width="10.7109375" style="21" customWidth="1"/>
    <col min="14076" max="14076" width="7" style="21" customWidth="1"/>
    <col min="14077" max="14077" width="12.28515625" style="21" customWidth="1"/>
    <col min="14078" max="14078" width="10.7109375" style="21" customWidth="1"/>
    <col min="14079" max="14079" width="10.85546875" style="21" customWidth="1"/>
    <col min="14080" max="14080" width="8.85546875" style="21" customWidth="1"/>
    <col min="14081" max="14081" width="13.85546875" style="21" customWidth="1"/>
    <col min="14082" max="14082" width="20.42578125" style="21" customWidth="1"/>
    <col min="14083" max="14083" width="12.28515625" style="21" customWidth="1"/>
    <col min="14084" max="14084" width="19.28515625" style="21" customWidth="1"/>
    <col min="14085" max="14085" width="11.85546875" style="21" customWidth="1"/>
    <col min="14086" max="14086" width="9.140625" style="21" customWidth="1"/>
    <col min="14087" max="14087" width="13.42578125" style="21" customWidth="1"/>
    <col min="14088" max="14088" width="15.28515625" style="21" customWidth="1"/>
    <col min="14089" max="14089" width="15.42578125" style="21" customWidth="1"/>
    <col min="14090" max="14091" width="14.42578125" style="21" customWidth="1"/>
    <col min="14092" max="14092" width="5" style="21" customWidth="1"/>
    <col min="14093" max="14095" width="15.140625" style="21" customWidth="1"/>
    <col min="14096" max="14096" width="4.28515625" style="21" customWidth="1"/>
    <col min="14097" max="14097" width="16" style="21" customWidth="1"/>
    <col min="14098" max="14098" width="17.140625" style="21" customWidth="1"/>
    <col min="14099" max="14099" width="18.28515625" style="21" customWidth="1"/>
    <col min="14100" max="14100" width="4.85546875" style="21" customWidth="1"/>
    <col min="14101" max="14101" width="16" style="21" customWidth="1"/>
    <col min="14102" max="14102" width="17.140625" style="21" customWidth="1"/>
    <col min="14103" max="14103" width="18.28515625" style="21" customWidth="1"/>
    <col min="14104" max="14104" width="13.7109375" style="21" customWidth="1"/>
    <col min="14105" max="14105" width="16" style="21" customWidth="1"/>
    <col min="14106" max="14106" width="17.140625" style="21" customWidth="1"/>
    <col min="14107" max="14107" width="18.28515625" style="21" customWidth="1"/>
    <col min="14108" max="14108" width="13.7109375" style="21" customWidth="1"/>
    <col min="14109" max="14109" width="16" style="21" customWidth="1"/>
    <col min="14110" max="14110" width="17.140625" style="21" customWidth="1"/>
    <col min="14111" max="14111" width="18.28515625" style="21" customWidth="1"/>
    <col min="14112" max="14112" width="13.7109375" style="21" customWidth="1"/>
    <col min="14113" max="14113" width="16" style="21" customWidth="1"/>
    <col min="14114" max="14114" width="17.140625" style="21" customWidth="1"/>
    <col min="14115" max="14118" width="18.28515625" style="21" customWidth="1"/>
    <col min="14119" max="14119" width="15" style="21" customWidth="1"/>
    <col min="14120" max="14120" width="15.7109375" style="21" customWidth="1"/>
    <col min="14121" max="14121" width="49" style="21" customWidth="1"/>
    <col min="14122" max="14122" width="19.42578125" style="21" customWidth="1"/>
    <col min="14123" max="14123" width="14.5703125" style="21" customWidth="1"/>
    <col min="14124" max="14124" width="12.28515625" style="21" customWidth="1"/>
    <col min="14125" max="14125" width="14.5703125" style="21" customWidth="1"/>
    <col min="14126" max="14126" width="11.7109375" style="21" customWidth="1"/>
    <col min="14127" max="14127" width="14" style="21" customWidth="1"/>
    <col min="14128" max="14128" width="20.5703125" style="21" customWidth="1"/>
    <col min="14129" max="14129" width="11.7109375" style="21" customWidth="1"/>
    <col min="14130" max="14130" width="10.85546875" style="21" customWidth="1"/>
    <col min="14131" max="14324" width="9.140625" style="21"/>
    <col min="14325" max="14325" width="7.42578125" style="21" customWidth="1"/>
    <col min="14326" max="14326" width="20.28515625" style="21" customWidth="1"/>
    <col min="14327" max="14327" width="24.7109375" style="21" customWidth="1"/>
    <col min="14328" max="14328" width="35.7109375" style="21" customWidth="1"/>
    <col min="14329" max="14329" width="5" style="21" customWidth="1"/>
    <col min="14330" max="14330" width="12.85546875" style="21" customWidth="1"/>
    <col min="14331" max="14331" width="10.7109375" style="21" customWidth="1"/>
    <col min="14332" max="14332" width="7" style="21" customWidth="1"/>
    <col min="14333" max="14333" width="12.28515625" style="21" customWidth="1"/>
    <col min="14334" max="14334" width="10.7109375" style="21" customWidth="1"/>
    <col min="14335" max="14335" width="10.85546875" style="21" customWidth="1"/>
    <col min="14336" max="14336" width="8.85546875" style="21" customWidth="1"/>
    <col min="14337" max="14337" width="13.85546875" style="21" customWidth="1"/>
    <col min="14338" max="14338" width="20.42578125" style="21" customWidth="1"/>
    <col min="14339" max="14339" width="12.28515625" style="21" customWidth="1"/>
    <col min="14340" max="14340" width="19.28515625" style="21" customWidth="1"/>
    <col min="14341" max="14341" width="11.85546875" style="21" customWidth="1"/>
    <col min="14342" max="14342" width="9.140625" style="21" customWidth="1"/>
    <col min="14343" max="14343" width="13.42578125" style="21" customWidth="1"/>
    <col min="14344" max="14344" width="15.28515625" style="21" customWidth="1"/>
    <col min="14345" max="14345" width="15.42578125" style="21" customWidth="1"/>
    <col min="14346" max="14347" width="14.42578125" style="21" customWidth="1"/>
    <col min="14348" max="14348" width="5" style="21" customWidth="1"/>
    <col min="14349" max="14351" width="15.140625" style="21" customWidth="1"/>
    <col min="14352" max="14352" width="4.28515625" style="21" customWidth="1"/>
    <col min="14353" max="14353" width="16" style="21" customWidth="1"/>
    <col min="14354" max="14354" width="17.140625" style="21" customWidth="1"/>
    <col min="14355" max="14355" width="18.28515625" style="21" customWidth="1"/>
    <col min="14356" max="14356" width="4.85546875" style="21" customWidth="1"/>
    <col min="14357" max="14357" width="16" style="21" customWidth="1"/>
    <col min="14358" max="14358" width="17.140625" style="21" customWidth="1"/>
    <col min="14359" max="14359" width="18.28515625" style="21" customWidth="1"/>
    <col min="14360" max="14360" width="13.7109375" style="21" customWidth="1"/>
    <col min="14361" max="14361" width="16" style="21" customWidth="1"/>
    <col min="14362" max="14362" width="17.140625" style="21" customWidth="1"/>
    <col min="14363" max="14363" width="18.28515625" style="21" customWidth="1"/>
    <col min="14364" max="14364" width="13.7109375" style="21" customWidth="1"/>
    <col min="14365" max="14365" width="16" style="21" customWidth="1"/>
    <col min="14366" max="14366" width="17.140625" style="21" customWidth="1"/>
    <col min="14367" max="14367" width="18.28515625" style="21" customWidth="1"/>
    <col min="14368" max="14368" width="13.7109375" style="21" customWidth="1"/>
    <col min="14369" max="14369" width="16" style="21" customWidth="1"/>
    <col min="14370" max="14370" width="17.140625" style="21" customWidth="1"/>
    <col min="14371" max="14374" width="18.28515625" style="21" customWidth="1"/>
    <col min="14375" max="14375" width="15" style="21" customWidth="1"/>
    <col min="14376" max="14376" width="15.7109375" style="21" customWidth="1"/>
    <col min="14377" max="14377" width="49" style="21" customWidth="1"/>
    <col min="14378" max="14378" width="19.42578125" style="21" customWidth="1"/>
    <col min="14379" max="14379" width="14.5703125" style="21" customWidth="1"/>
    <col min="14380" max="14380" width="12.28515625" style="21" customWidth="1"/>
    <col min="14381" max="14381" width="14.5703125" style="21" customWidth="1"/>
    <col min="14382" max="14382" width="11.7109375" style="21" customWidth="1"/>
    <col min="14383" max="14383" width="14" style="21" customWidth="1"/>
    <col min="14384" max="14384" width="20.5703125" style="21" customWidth="1"/>
    <col min="14385" max="14385" width="11.7109375" style="21" customWidth="1"/>
    <col min="14386" max="14386" width="10.85546875" style="21" customWidth="1"/>
    <col min="14387" max="14580" width="9.140625" style="21"/>
    <col min="14581" max="14581" width="7.42578125" style="21" customWidth="1"/>
    <col min="14582" max="14582" width="20.28515625" style="21" customWidth="1"/>
    <col min="14583" max="14583" width="24.7109375" style="21" customWidth="1"/>
    <col min="14584" max="14584" width="35.7109375" style="21" customWidth="1"/>
    <col min="14585" max="14585" width="5" style="21" customWidth="1"/>
    <col min="14586" max="14586" width="12.85546875" style="21" customWidth="1"/>
    <col min="14587" max="14587" width="10.7109375" style="21" customWidth="1"/>
    <col min="14588" max="14588" width="7" style="21" customWidth="1"/>
    <col min="14589" max="14589" width="12.28515625" style="21" customWidth="1"/>
    <col min="14590" max="14590" width="10.7109375" style="21" customWidth="1"/>
    <col min="14591" max="14591" width="10.85546875" style="21" customWidth="1"/>
    <col min="14592" max="14592" width="8.85546875" style="21" customWidth="1"/>
    <col min="14593" max="14593" width="13.85546875" style="21" customWidth="1"/>
    <col min="14594" max="14594" width="20.42578125" style="21" customWidth="1"/>
    <col min="14595" max="14595" width="12.28515625" style="21" customWidth="1"/>
    <col min="14596" max="14596" width="19.28515625" style="21" customWidth="1"/>
    <col min="14597" max="14597" width="11.85546875" style="21" customWidth="1"/>
    <col min="14598" max="14598" width="9.140625" style="21" customWidth="1"/>
    <col min="14599" max="14599" width="13.42578125" style="21" customWidth="1"/>
    <col min="14600" max="14600" width="15.28515625" style="21" customWidth="1"/>
    <col min="14601" max="14601" width="15.42578125" style="21" customWidth="1"/>
    <col min="14602" max="14603" width="14.42578125" style="21" customWidth="1"/>
    <col min="14604" max="14604" width="5" style="21" customWidth="1"/>
    <col min="14605" max="14607" width="15.140625" style="21" customWidth="1"/>
    <col min="14608" max="14608" width="4.28515625" style="21" customWidth="1"/>
    <col min="14609" max="14609" width="16" style="21" customWidth="1"/>
    <col min="14610" max="14610" width="17.140625" style="21" customWidth="1"/>
    <col min="14611" max="14611" width="18.28515625" style="21" customWidth="1"/>
    <col min="14612" max="14612" width="4.85546875" style="21" customWidth="1"/>
    <col min="14613" max="14613" width="16" style="21" customWidth="1"/>
    <col min="14614" max="14614" width="17.140625" style="21" customWidth="1"/>
    <col min="14615" max="14615" width="18.28515625" style="21" customWidth="1"/>
    <col min="14616" max="14616" width="13.7109375" style="21" customWidth="1"/>
    <col min="14617" max="14617" width="16" style="21" customWidth="1"/>
    <col min="14618" max="14618" width="17.140625" style="21" customWidth="1"/>
    <col min="14619" max="14619" width="18.28515625" style="21" customWidth="1"/>
    <col min="14620" max="14620" width="13.7109375" style="21" customWidth="1"/>
    <col min="14621" max="14621" width="16" style="21" customWidth="1"/>
    <col min="14622" max="14622" width="17.140625" style="21" customWidth="1"/>
    <col min="14623" max="14623" width="18.28515625" style="21" customWidth="1"/>
    <col min="14624" max="14624" width="13.7109375" style="21" customWidth="1"/>
    <col min="14625" max="14625" width="16" style="21" customWidth="1"/>
    <col min="14626" max="14626" width="17.140625" style="21" customWidth="1"/>
    <col min="14627" max="14630" width="18.28515625" style="21" customWidth="1"/>
    <col min="14631" max="14631" width="15" style="21" customWidth="1"/>
    <col min="14632" max="14632" width="15.7109375" style="21" customWidth="1"/>
    <col min="14633" max="14633" width="49" style="21" customWidth="1"/>
    <col min="14634" max="14634" width="19.42578125" style="21" customWidth="1"/>
    <col min="14635" max="14635" width="14.5703125" style="21" customWidth="1"/>
    <col min="14636" max="14636" width="12.28515625" style="21" customWidth="1"/>
    <col min="14637" max="14637" width="14.5703125" style="21" customWidth="1"/>
    <col min="14638" max="14638" width="11.7109375" style="21" customWidth="1"/>
    <col min="14639" max="14639" width="14" style="21" customWidth="1"/>
    <col min="14640" max="14640" width="20.5703125" style="21" customWidth="1"/>
    <col min="14641" max="14641" width="11.7109375" style="21" customWidth="1"/>
    <col min="14642" max="14642" width="10.85546875" style="21" customWidth="1"/>
    <col min="14643" max="14836" width="9.140625" style="21"/>
    <col min="14837" max="14837" width="7.42578125" style="21" customWidth="1"/>
    <col min="14838" max="14838" width="20.28515625" style="21" customWidth="1"/>
    <col min="14839" max="14839" width="24.7109375" style="21" customWidth="1"/>
    <col min="14840" max="14840" width="35.7109375" style="21" customWidth="1"/>
    <col min="14841" max="14841" width="5" style="21" customWidth="1"/>
    <col min="14842" max="14842" width="12.85546875" style="21" customWidth="1"/>
    <col min="14843" max="14843" width="10.7109375" style="21" customWidth="1"/>
    <col min="14844" max="14844" width="7" style="21" customWidth="1"/>
    <col min="14845" max="14845" width="12.28515625" style="21" customWidth="1"/>
    <col min="14846" max="14846" width="10.7109375" style="21" customWidth="1"/>
    <col min="14847" max="14847" width="10.85546875" style="21" customWidth="1"/>
    <col min="14848" max="14848" width="8.85546875" style="21" customWidth="1"/>
    <col min="14849" max="14849" width="13.85546875" style="21" customWidth="1"/>
    <col min="14850" max="14850" width="20.42578125" style="21" customWidth="1"/>
    <col min="14851" max="14851" width="12.28515625" style="21" customWidth="1"/>
    <col min="14852" max="14852" width="19.28515625" style="21" customWidth="1"/>
    <col min="14853" max="14853" width="11.85546875" style="21" customWidth="1"/>
    <col min="14854" max="14854" width="9.140625" style="21" customWidth="1"/>
    <col min="14855" max="14855" width="13.42578125" style="21" customWidth="1"/>
    <col min="14856" max="14856" width="15.28515625" style="21" customWidth="1"/>
    <col min="14857" max="14857" width="15.42578125" style="21" customWidth="1"/>
    <col min="14858" max="14859" width="14.42578125" style="21" customWidth="1"/>
    <col min="14860" max="14860" width="5" style="21" customWidth="1"/>
    <col min="14861" max="14863" width="15.140625" style="21" customWidth="1"/>
    <col min="14864" max="14864" width="4.28515625" style="21" customWidth="1"/>
    <col min="14865" max="14865" width="16" style="21" customWidth="1"/>
    <col min="14866" max="14866" width="17.140625" style="21" customWidth="1"/>
    <col min="14867" max="14867" width="18.28515625" style="21" customWidth="1"/>
    <col min="14868" max="14868" width="4.85546875" style="21" customWidth="1"/>
    <col min="14869" max="14869" width="16" style="21" customWidth="1"/>
    <col min="14870" max="14870" width="17.140625" style="21" customWidth="1"/>
    <col min="14871" max="14871" width="18.28515625" style="21" customWidth="1"/>
    <col min="14872" max="14872" width="13.7109375" style="21" customWidth="1"/>
    <col min="14873" max="14873" width="16" style="21" customWidth="1"/>
    <col min="14874" max="14874" width="17.140625" style="21" customWidth="1"/>
    <col min="14875" max="14875" width="18.28515625" style="21" customWidth="1"/>
    <col min="14876" max="14876" width="13.7109375" style="21" customWidth="1"/>
    <col min="14877" max="14877" width="16" style="21" customWidth="1"/>
    <col min="14878" max="14878" width="17.140625" style="21" customWidth="1"/>
    <col min="14879" max="14879" width="18.28515625" style="21" customWidth="1"/>
    <col min="14880" max="14880" width="13.7109375" style="21" customWidth="1"/>
    <col min="14881" max="14881" width="16" style="21" customWidth="1"/>
    <col min="14882" max="14882" width="17.140625" style="21" customWidth="1"/>
    <col min="14883" max="14886" width="18.28515625" style="21" customWidth="1"/>
    <col min="14887" max="14887" width="15" style="21" customWidth="1"/>
    <col min="14888" max="14888" width="15.7109375" style="21" customWidth="1"/>
    <col min="14889" max="14889" width="49" style="21" customWidth="1"/>
    <col min="14890" max="14890" width="19.42578125" style="21" customWidth="1"/>
    <col min="14891" max="14891" width="14.5703125" style="21" customWidth="1"/>
    <col min="14892" max="14892" width="12.28515625" style="21" customWidth="1"/>
    <col min="14893" max="14893" width="14.5703125" style="21" customWidth="1"/>
    <col min="14894" max="14894" width="11.7109375" style="21" customWidth="1"/>
    <col min="14895" max="14895" width="14" style="21" customWidth="1"/>
    <col min="14896" max="14896" width="20.5703125" style="21" customWidth="1"/>
    <col min="14897" max="14897" width="11.7109375" style="21" customWidth="1"/>
    <col min="14898" max="14898" width="10.85546875" style="21" customWidth="1"/>
    <col min="14899" max="15092" width="9.140625" style="21"/>
    <col min="15093" max="15093" width="7.42578125" style="21" customWidth="1"/>
    <col min="15094" max="15094" width="20.28515625" style="21" customWidth="1"/>
    <col min="15095" max="15095" width="24.7109375" style="21" customWidth="1"/>
    <col min="15096" max="15096" width="35.7109375" style="21" customWidth="1"/>
    <col min="15097" max="15097" width="5" style="21" customWidth="1"/>
    <col min="15098" max="15098" width="12.85546875" style="21" customWidth="1"/>
    <col min="15099" max="15099" width="10.7109375" style="21" customWidth="1"/>
    <col min="15100" max="15100" width="7" style="21" customWidth="1"/>
    <col min="15101" max="15101" width="12.28515625" style="21" customWidth="1"/>
    <col min="15102" max="15102" width="10.7109375" style="21" customWidth="1"/>
    <col min="15103" max="15103" width="10.85546875" style="21" customWidth="1"/>
    <col min="15104" max="15104" width="8.85546875" style="21" customWidth="1"/>
    <col min="15105" max="15105" width="13.85546875" style="21" customWidth="1"/>
    <col min="15106" max="15106" width="20.42578125" style="21" customWidth="1"/>
    <col min="15107" max="15107" width="12.28515625" style="21" customWidth="1"/>
    <col min="15108" max="15108" width="19.28515625" style="21" customWidth="1"/>
    <col min="15109" max="15109" width="11.85546875" style="21" customWidth="1"/>
    <col min="15110" max="15110" width="9.140625" style="21" customWidth="1"/>
    <col min="15111" max="15111" width="13.42578125" style="21" customWidth="1"/>
    <col min="15112" max="15112" width="15.28515625" style="21" customWidth="1"/>
    <col min="15113" max="15113" width="15.42578125" style="21" customWidth="1"/>
    <col min="15114" max="15115" width="14.42578125" style="21" customWidth="1"/>
    <col min="15116" max="15116" width="5" style="21" customWidth="1"/>
    <col min="15117" max="15119" width="15.140625" style="21" customWidth="1"/>
    <col min="15120" max="15120" width="4.28515625" style="21" customWidth="1"/>
    <col min="15121" max="15121" width="16" style="21" customWidth="1"/>
    <col min="15122" max="15122" width="17.140625" style="21" customWidth="1"/>
    <col min="15123" max="15123" width="18.28515625" style="21" customWidth="1"/>
    <col min="15124" max="15124" width="4.85546875" style="21" customWidth="1"/>
    <col min="15125" max="15125" width="16" style="21" customWidth="1"/>
    <col min="15126" max="15126" width="17.140625" style="21" customWidth="1"/>
    <col min="15127" max="15127" width="18.28515625" style="21" customWidth="1"/>
    <col min="15128" max="15128" width="13.7109375" style="21" customWidth="1"/>
    <col min="15129" max="15129" width="16" style="21" customWidth="1"/>
    <col min="15130" max="15130" width="17.140625" style="21" customWidth="1"/>
    <col min="15131" max="15131" width="18.28515625" style="21" customWidth="1"/>
    <col min="15132" max="15132" width="13.7109375" style="21" customWidth="1"/>
    <col min="15133" max="15133" width="16" style="21" customWidth="1"/>
    <col min="15134" max="15134" width="17.140625" style="21" customWidth="1"/>
    <col min="15135" max="15135" width="18.28515625" style="21" customWidth="1"/>
    <col min="15136" max="15136" width="13.7109375" style="21" customWidth="1"/>
    <col min="15137" max="15137" width="16" style="21" customWidth="1"/>
    <col min="15138" max="15138" width="17.140625" style="21" customWidth="1"/>
    <col min="15139" max="15142" width="18.28515625" style="21" customWidth="1"/>
    <col min="15143" max="15143" width="15" style="21" customWidth="1"/>
    <col min="15144" max="15144" width="15.7109375" style="21" customWidth="1"/>
    <col min="15145" max="15145" width="49" style="21" customWidth="1"/>
    <col min="15146" max="15146" width="19.42578125" style="21" customWidth="1"/>
    <col min="15147" max="15147" width="14.5703125" style="21" customWidth="1"/>
    <col min="15148" max="15148" width="12.28515625" style="21" customWidth="1"/>
    <col min="15149" max="15149" width="14.5703125" style="21" customWidth="1"/>
    <col min="15150" max="15150" width="11.7109375" style="21" customWidth="1"/>
    <col min="15151" max="15151" width="14" style="21" customWidth="1"/>
    <col min="15152" max="15152" width="20.5703125" style="21" customWidth="1"/>
    <col min="15153" max="15153" width="11.7109375" style="21" customWidth="1"/>
    <col min="15154" max="15154" width="10.85546875" style="21" customWidth="1"/>
    <col min="15155" max="15348" width="9.140625" style="21"/>
    <col min="15349" max="15349" width="7.42578125" style="21" customWidth="1"/>
    <col min="15350" max="15350" width="20.28515625" style="21" customWidth="1"/>
    <col min="15351" max="15351" width="24.7109375" style="21" customWidth="1"/>
    <col min="15352" max="15352" width="35.7109375" style="21" customWidth="1"/>
    <col min="15353" max="15353" width="5" style="21" customWidth="1"/>
    <col min="15354" max="15354" width="12.85546875" style="21" customWidth="1"/>
    <col min="15355" max="15355" width="10.7109375" style="21" customWidth="1"/>
    <col min="15356" max="15356" width="7" style="21" customWidth="1"/>
    <col min="15357" max="15357" width="12.28515625" style="21" customWidth="1"/>
    <col min="15358" max="15358" width="10.7109375" style="21" customWidth="1"/>
    <col min="15359" max="15359" width="10.85546875" style="21" customWidth="1"/>
    <col min="15360" max="15360" width="8.85546875" style="21" customWidth="1"/>
    <col min="15361" max="15361" width="13.85546875" style="21" customWidth="1"/>
    <col min="15362" max="15362" width="20.42578125" style="21" customWidth="1"/>
    <col min="15363" max="15363" width="12.28515625" style="21" customWidth="1"/>
    <col min="15364" max="15364" width="19.28515625" style="21" customWidth="1"/>
    <col min="15365" max="15365" width="11.85546875" style="21" customWidth="1"/>
    <col min="15366" max="15366" width="9.140625" style="21" customWidth="1"/>
    <col min="15367" max="15367" width="13.42578125" style="21" customWidth="1"/>
    <col min="15368" max="15368" width="15.28515625" style="21" customWidth="1"/>
    <col min="15369" max="15369" width="15.42578125" style="21" customWidth="1"/>
    <col min="15370" max="15371" width="14.42578125" style="21" customWidth="1"/>
    <col min="15372" max="15372" width="5" style="21" customWidth="1"/>
    <col min="15373" max="15375" width="15.140625" style="21" customWidth="1"/>
    <col min="15376" max="15376" width="4.28515625" style="21" customWidth="1"/>
    <col min="15377" max="15377" width="16" style="21" customWidth="1"/>
    <col min="15378" max="15378" width="17.140625" style="21" customWidth="1"/>
    <col min="15379" max="15379" width="18.28515625" style="21" customWidth="1"/>
    <col min="15380" max="15380" width="4.85546875" style="21" customWidth="1"/>
    <col min="15381" max="15381" width="16" style="21" customWidth="1"/>
    <col min="15382" max="15382" width="17.140625" style="21" customWidth="1"/>
    <col min="15383" max="15383" width="18.28515625" style="21" customWidth="1"/>
    <col min="15384" max="15384" width="13.7109375" style="21" customWidth="1"/>
    <col min="15385" max="15385" width="16" style="21" customWidth="1"/>
    <col min="15386" max="15386" width="17.140625" style="21" customWidth="1"/>
    <col min="15387" max="15387" width="18.28515625" style="21" customWidth="1"/>
    <col min="15388" max="15388" width="13.7109375" style="21" customWidth="1"/>
    <col min="15389" max="15389" width="16" style="21" customWidth="1"/>
    <col min="15390" max="15390" width="17.140625" style="21" customWidth="1"/>
    <col min="15391" max="15391" width="18.28515625" style="21" customWidth="1"/>
    <col min="15392" max="15392" width="13.7109375" style="21" customWidth="1"/>
    <col min="15393" max="15393" width="16" style="21" customWidth="1"/>
    <col min="15394" max="15394" width="17.140625" style="21" customWidth="1"/>
    <col min="15395" max="15398" width="18.28515625" style="21" customWidth="1"/>
    <col min="15399" max="15399" width="15" style="21" customWidth="1"/>
    <col min="15400" max="15400" width="15.7109375" style="21" customWidth="1"/>
    <col min="15401" max="15401" width="49" style="21" customWidth="1"/>
    <col min="15402" max="15402" width="19.42578125" style="21" customWidth="1"/>
    <col min="15403" max="15403" width="14.5703125" style="21" customWidth="1"/>
    <col min="15404" max="15404" width="12.28515625" style="21" customWidth="1"/>
    <col min="15405" max="15405" width="14.5703125" style="21" customWidth="1"/>
    <col min="15406" max="15406" width="11.7109375" style="21" customWidth="1"/>
    <col min="15407" max="15407" width="14" style="21" customWidth="1"/>
    <col min="15408" max="15408" width="20.5703125" style="21" customWidth="1"/>
    <col min="15409" max="15409" width="11.7109375" style="21" customWidth="1"/>
    <col min="15410" max="15410" width="10.85546875" style="21" customWidth="1"/>
    <col min="15411" max="15604" width="9.140625" style="21"/>
    <col min="15605" max="15605" width="7.42578125" style="21" customWidth="1"/>
    <col min="15606" max="15606" width="20.28515625" style="21" customWidth="1"/>
    <col min="15607" max="15607" width="24.7109375" style="21" customWidth="1"/>
    <col min="15608" max="15608" width="35.7109375" style="21" customWidth="1"/>
    <col min="15609" max="15609" width="5" style="21" customWidth="1"/>
    <col min="15610" max="15610" width="12.85546875" style="21" customWidth="1"/>
    <col min="15611" max="15611" width="10.7109375" style="21" customWidth="1"/>
    <col min="15612" max="15612" width="7" style="21" customWidth="1"/>
    <col min="15613" max="15613" width="12.28515625" style="21" customWidth="1"/>
    <col min="15614" max="15614" width="10.7109375" style="21" customWidth="1"/>
    <col min="15615" max="15615" width="10.85546875" style="21" customWidth="1"/>
    <col min="15616" max="15616" width="8.85546875" style="21" customWidth="1"/>
    <col min="15617" max="15617" width="13.85546875" style="21" customWidth="1"/>
    <col min="15618" max="15618" width="20.42578125" style="21" customWidth="1"/>
    <col min="15619" max="15619" width="12.28515625" style="21" customWidth="1"/>
    <col min="15620" max="15620" width="19.28515625" style="21" customWidth="1"/>
    <col min="15621" max="15621" width="11.85546875" style="21" customWidth="1"/>
    <col min="15622" max="15622" width="9.140625" style="21" customWidth="1"/>
    <col min="15623" max="15623" width="13.42578125" style="21" customWidth="1"/>
    <col min="15624" max="15624" width="15.28515625" style="21" customWidth="1"/>
    <col min="15625" max="15625" width="15.42578125" style="21" customWidth="1"/>
    <col min="15626" max="15627" width="14.42578125" style="21" customWidth="1"/>
    <col min="15628" max="15628" width="5" style="21" customWidth="1"/>
    <col min="15629" max="15631" width="15.140625" style="21" customWidth="1"/>
    <col min="15632" max="15632" width="4.28515625" style="21" customWidth="1"/>
    <col min="15633" max="15633" width="16" style="21" customWidth="1"/>
    <col min="15634" max="15634" width="17.140625" style="21" customWidth="1"/>
    <col min="15635" max="15635" width="18.28515625" style="21" customWidth="1"/>
    <col min="15636" max="15636" width="4.85546875" style="21" customWidth="1"/>
    <col min="15637" max="15637" width="16" style="21" customWidth="1"/>
    <col min="15638" max="15638" width="17.140625" style="21" customWidth="1"/>
    <col min="15639" max="15639" width="18.28515625" style="21" customWidth="1"/>
    <col min="15640" max="15640" width="13.7109375" style="21" customWidth="1"/>
    <col min="15641" max="15641" width="16" style="21" customWidth="1"/>
    <col min="15642" max="15642" width="17.140625" style="21" customWidth="1"/>
    <col min="15643" max="15643" width="18.28515625" style="21" customWidth="1"/>
    <col min="15644" max="15644" width="13.7109375" style="21" customWidth="1"/>
    <col min="15645" max="15645" width="16" style="21" customWidth="1"/>
    <col min="15646" max="15646" width="17.140625" style="21" customWidth="1"/>
    <col min="15647" max="15647" width="18.28515625" style="21" customWidth="1"/>
    <col min="15648" max="15648" width="13.7109375" style="21" customWidth="1"/>
    <col min="15649" max="15649" width="16" style="21" customWidth="1"/>
    <col min="15650" max="15650" width="17.140625" style="21" customWidth="1"/>
    <col min="15651" max="15654" width="18.28515625" style="21" customWidth="1"/>
    <col min="15655" max="15655" width="15" style="21" customWidth="1"/>
    <col min="15656" max="15656" width="15.7109375" style="21" customWidth="1"/>
    <col min="15657" max="15657" width="49" style="21" customWidth="1"/>
    <col min="15658" max="15658" width="19.42578125" style="21" customWidth="1"/>
    <col min="15659" max="15659" width="14.5703125" style="21" customWidth="1"/>
    <col min="15660" max="15660" width="12.28515625" style="21" customWidth="1"/>
    <col min="15661" max="15661" width="14.5703125" style="21" customWidth="1"/>
    <col min="15662" max="15662" width="11.7109375" style="21" customWidth="1"/>
    <col min="15663" max="15663" width="14" style="21" customWidth="1"/>
    <col min="15664" max="15664" width="20.5703125" style="21" customWidth="1"/>
    <col min="15665" max="15665" width="11.7109375" style="21" customWidth="1"/>
    <col min="15666" max="15666" width="10.85546875" style="21" customWidth="1"/>
    <col min="15667" max="15860" width="9.140625" style="21"/>
    <col min="15861" max="15861" width="7.42578125" style="21" customWidth="1"/>
    <col min="15862" max="15862" width="20.28515625" style="21" customWidth="1"/>
    <col min="15863" max="15863" width="24.7109375" style="21" customWidth="1"/>
    <col min="15864" max="15864" width="35.7109375" style="21" customWidth="1"/>
    <col min="15865" max="15865" width="5" style="21" customWidth="1"/>
    <col min="15866" max="15866" width="12.85546875" style="21" customWidth="1"/>
    <col min="15867" max="15867" width="10.7109375" style="21" customWidth="1"/>
    <col min="15868" max="15868" width="7" style="21" customWidth="1"/>
    <col min="15869" max="15869" width="12.28515625" style="21" customWidth="1"/>
    <col min="15870" max="15870" width="10.7109375" style="21" customWidth="1"/>
    <col min="15871" max="15871" width="10.85546875" style="21" customWidth="1"/>
    <col min="15872" max="15872" width="8.85546875" style="21" customWidth="1"/>
    <col min="15873" max="15873" width="13.85546875" style="21" customWidth="1"/>
    <col min="15874" max="15874" width="20.42578125" style="21" customWidth="1"/>
    <col min="15875" max="15875" width="12.28515625" style="21" customWidth="1"/>
    <col min="15876" max="15876" width="19.28515625" style="21" customWidth="1"/>
    <col min="15877" max="15877" width="11.85546875" style="21" customWidth="1"/>
    <col min="15878" max="15878" width="9.140625" style="21" customWidth="1"/>
    <col min="15879" max="15879" width="13.42578125" style="21" customWidth="1"/>
    <col min="15880" max="15880" width="15.28515625" style="21" customWidth="1"/>
    <col min="15881" max="15881" width="15.42578125" style="21" customWidth="1"/>
    <col min="15882" max="15883" width="14.42578125" style="21" customWidth="1"/>
    <col min="15884" max="15884" width="5" style="21" customWidth="1"/>
    <col min="15885" max="15887" width="15.140625" style="21" customWidth="1"/>
    <col min="15888" max="15888" width="4.28515625" style="21" customWidth="1"/>
    <col min="15889" max="15889" width="16" style="21" customWidth="1"/>
    <col min="15890" max="15890" width="17.140625" style="21" customWidth="1"/>
    <col min="15891" max="15891" width="18.28515625" style="21" customWidth="1"/>
    <col min="15892" max="15892" width="4.85546875" style="21" customWidth="1"/>
    <col min="15893" max="15893" width="16" style="21" customWidth="1"/>
    <col min="15894" max="15894" width="17.140625" style="21" customWidth="1"/>
    <col min="15895" max="15895" width="18.28515625" style="21" customWidth="1"/>
    <col min="15896" max="15896" width="13.7109375" style="21" customWidth="1"/>
    <col min="15897" max="15897" width="16" style="21" customWidth="1"/>
    <col min="15898" max="15898" width="17.140625" style="21" customWidth="1"/>
    <col min="15899" max="15899" width="18.28515625" style="21" customWidth="1"/>
    <col min="15900" max="15900" width="13.7109375" style="21" customWidth="1"/>
    <col min="15901" max="15901" width="16" style="21" customWidth="1"/>
    <col min="15902" max="15902" width="17.140625" style="21" customWidth="1"/>
    <col min="15903" max="15903" width="18.28515625" style="21" customWidth="1"/>
    <col min="15904" max="15904" width="13.7109375" style="21" customWidth="1"/>
    <col min="15905" max="15905" width="16" style="21" customWidth="1"/>
    <col min="15906" max="15906" width="17.140625" style="21" customWidth="1"/>
    <col min="15907" max="15910" width="18.28515625" style="21" customWidth="1"/>
    <col min="15911" max="15911" width="15" style="21" customWidth="1"/>
    <col min="15912" max="15912" width="15.7109375" style="21" customWidth="1"/>
    <col min="15913" max="15913" width="49" style="21" customWidth="1"/>
    <col min="15914" max="15914" width="19.42578125" style="21" customWidth="1"/>
    <col min="15915" max="15915" width="14.5703125" style="21" customWidth="1"/>
    <col min="15916" max="15916" width="12.28515625" style="21" customWidth="1"/>
    <col min="15917" max="15917" width="14.5703125" style="21" customWidth="1"/>
    <col min="15918" max="15918" width="11.7109375" style="21" customWidth="1"/>
    <col min="15919" max="15919" width="14" style="21" customWidth="1"/>
    <col min="15920" max="15920" width="20.5703125" style="21" customWidth="1"/>
    <col min="15921" max="15921" width="11.7109375" style="21" customWidth="1"/>
    <col min="15922" max="15922" width="10.85546875" style="21" customWidth="1"/>
    <col min="15923" max="16116" width="9.140625" style="21"/>
    <col min="16117" max="16117" width="7.42578125" style="21" customWidth="1"/>
    <col min="16118" max="16118" width="20.28515625" style="21" customWidth="1"/>
    <col min="16119" max="16119" width="24.7109375" style="21" customWidth="1"/>
    <col min="16120" max="16120" width="35.7109375" style="21" customWidth="1"/>
    <col min="16121" max="16121" width="5" style="21" customWidth="1"/>
    <col min="16122" max="16122" width="12.85546875" style="21" customWidth="1"/>
    <col min="16123" max="16123" width="10.7109375" style="21" customWidth="1"/>
    <col min="16124" max="16124" width="7" style="21" customWidth="1"/>
    <col min="16125" max="16125" width="12.28515625" style="21" customWidth="1"/>
    <col min="16126" max="16126" width="10.7109375" style="21" customWidth="1"/>
    <col min="16127" max="16127" width="10.85546875" style="21" customWidth="1"/>
    <col min="16128" max="16128" width="8.85546875" style="21" customWidth="1"/>
    <col min="16129" max="16129" width="13.85546875" style="21" customWidth="1"/>
    <col min="16130" max="16130" width="20.42578125" style="21" customWidth="1"/>
    <col min="16131" max="16131" width="12.28515625" style="21" customWidth="1"/>
    <col min="16132" max="16132" width="19.28515625" style="21" customWidth="1"/>
    <col min="16133" max="16133" width="11.85546875" style="21" customWidth="1"/>
    <col min="16134" max="16134" width="9.140625" style="21" customWidth="1"/>
    <col min="16135" max="16135" width="13.42578125" style="21" customWidth="1"/>
    <col min="16136" max="16136" width="15.28515625" style="21" customWidth="1"/>
    <col min="16137" max="16137" width="15.42578125" style="21" customWidth="1"/>
    <col min="16138" max="16139" width="14.42578125" style="21" customWidth="1"/>
    <col min="16140" max="16140" width="5" style="21" customWidth="1"/>
    <col min="16141" max="16143" width="15.140625" style="21" customWidth="1"/>
    <col min="16144" max="16144" width="4.28515625" style="21" customWidth="1"/>
    <col min="16145" max="16145" width="16" style="21" customWidth="1"/>
    <col min="16146" max="16146" width="17.140625" style="21" customWidth="1"/>
    <col min="16147" max="16147" width="18.28515625" style="21" customWidth="1"/>
    <col min="16148" max="16148" width="4.85546875" style="21" customWidth="1"/>
    <col min="16149" max="16149" width="16" style="21" customWidth="1"/>
    <col min="16150" max="16150" width="17.140625" style="21" customWidth="1"/>
    <col min="16151" max="16151" width="18.28515625" style="21" customWidth="1"/>
    <col min="16152" max="16152" width="13.7109375" style="21" customWidth="1"/>
    <col min="16153" max="16153" width="16" style="21" customWidth="1"/>
    <col min="16154" max="16154" width="17.140625" style="21" customWidth="1"/>
    <col min="16155" max="16155" width="18.28515625" style="21" customWidth="1"/>
    <col min="16156" max="16156" width="13.7109375" style="21" customWidth="1"/>
    <col min="16157" max="16157" width="16" style="21" customWidth="1"/>
    <col min="16158" max="16158" width="17.140625" style="21" customWidth="1"/>
    <col min="16159" max="16159" width="18.28515625" style="21" customWidth="1"/>
    <col min="16160" max="16160" width="13.7109375" style="21" customWidth="1"/>
    <col min="16161" max="16161" width="16" style="21" customWidth="1"/>
    <col min="16162" max="16162" width="17.140625" style="21" customWidth="1"/>
    <col min="16163" max="16166" width="18.28515625" style="21" customWidth="1"/>
    <col min="16167" max="16167" width="15" style="21" customWidth="1"/>
    <col min="16168" max="16168" width="15.7109375" style="21" customWidth="1"/>
    <col min="16169" max="16169" width="49" style="21" customWidth="1"/>
    <col min="16170" max="16170" width="19.42578125" style="21" customWidth="1"/>
    <col min="16171" max="16171" width="14.5703125" style="21" customWidth="1"/>
    <col min="16172" max="16172" width="12.28515625" style="21" customWidth="1"/>
    <col min="16173" max="16173" width="14.5703125" style="21" customWidth="1"/>
    <col min="16174" max="16174" width="11.7109375" style="21" customWidth="1"/>
    <col min="16175" max="16175" width="14" style="21" customWidth="1"/>
    <col min="16176" max="16176" width="20.5703125" style="21" customWidth="1"/>
    <col min="16177" max="16177" width="11.7109375" style="21" customWidth="1"/>
    <col min="16178" max="16178" width="10.85546875" style="21" customWidth="1"/>
    <col min="16179" max="16384" width="9.140625" style="21"/>
  </cols>
  <sheetData>
    <row r="1" spans="1:64" s="36" customFormat="1" ht="12.95" customHeight="1" x14ac:dyDescent="0.25">
      <c r="F1" s="32"/>
      <c r="G1" s="32"/>
      <c r="H1" s="32"/>
      <c r="I1" s="32"/>
      <c r="J1" s="32"/>
      <c r="K1" s="32"/>
      <c r="L1" s="32"/>
      <c r="M1" s="32" t="s">
        <v>115</v>
      </c>
      <c r="N1" s="32"/>
      <c r="O1" s="32"/>
      <c r="P1" s="32"/>
      <c r="Q1" s="32"/>
      <c r="R1" s="32"/>
      <c r="S1" s="32"/>
      <c r="T1" s="32"/>
      <c r="U1" s="32"/>
      <c r="V1" s="32"/>
      <c r="W1" s="32"/>
      <c r="X1" s="32"/>
      <c r="Y1" s="32"/>
      <c r="Z1" s="32"/>
      <c r="AA1" s="32"/>
      <c r="AB1" s="32"/>
      <c r="AC1" s="32"/>
      <c r="AD1" s="243" t="s">
        <v>801</v>
      </c>
      <c r="AE1" s="32"/>
      <c r="AF1" s="32"/>
      <c r="AG1" s="32"/>
      <c r="AH1" s="32"/>
      <c r="AI1" s="32"/>
      <c r="AJ1" s="32"/>
      <c r="AK1" s="32"/>
      <c r="AL1" s="32"/>
      <c r="AM1" s="32"/>
      <c r="AN1" s="32"/>
      <c r="AO1" s="32"/>
      <c r="AP1" s="32"/>
      <c r="AQ1" s="32"/>
      <c r="AR1" s="32"/>
      <c r="AS1" s="32"/>
      <c r="AT1" s="32"/>
      <c r="AU1" s="32"/>
      <c r="AV1" s="53"/>
      <c r="AW1" s="53"/>
      <c r="AX1" s="53"/>
      <c r="AY1" s="32"/>
      <c r="AZ1" s="21"/>
      <c r="BA1" s="37"/>
      <c r="BB1" s="21"/>
      <c r="BC1" s="21"/>
      <c r="BL1" s="21"/>
    </row>
    <row r="2" spans="1:64" s="36" customFormat="1" ht="12.95" customHeight="1" x14ac:dyDescent="0.25">
      <c r="E2" s="32"/>
      <c r="F2" s="32"/>
      <c r="G2" s="32"/>
      <c r="H2" s="32"/>
      <c r="I2" s="32"/>
      <c r="J2" s="32"/>
      <c r="K2" s="32"/>
      <c r="L2" s="32"/>
      <c r="M2" s="32"/>
      <c r="N2" s="32"/>
      <c r="O2" s="32"/>
      <c r="P2" s="32"/>
      <c r="Q2" s="32"/>
      <c r="R2" s="32"/>
      <c r="S2" s="32"/>
      <c r="T2" s="32"/>
      <c r="U2" s="32"/>
      <c r="V2" s="32"/>
      <c r="W2" s="32"/>
      <c r="X2" s="32"/>
      <c r="Y2" s="32"/>
      <c r="Z2" s="32"/>
      <c r="AA2" s="32"/>
      <c r="AB2" s="32"/>
      <c r="AC2" s="32"/>
      <c r="AD2" s="244" t="s">
        <v>802</v>
      </c>
      <c r="AE2" s="32"/>
      <c r="AF2" s="32"/>
      <c r="AG2" s="32"/>
      <c r="AH2" s="32"/>
      <c r="AI2" s="32"/>
      <c r="AJ2" s="32"/>
      <c r="AK2" s="32"/>
      <c r="AL2" s="32"/>
      <c r="AM2" s="32"/>
      <c r="AN2" s="32"/>
      <c r="AO2" s="32"/>
      <c r="AP2" s="32"/>
      <c r="AQ2" s="32"/>
      <c r="AR2" s="32"/>
      <c r="AS2" s="32"/>
      <c r="AT2" s="32"/>
      <c r="AU2" s="32"/>
      <c r="AV2" s="53"/>
      <c r="AW2" s="53"/>
      <c r="AX2" s="53"/>
      <c r="AY2" s="32"/>
      <c r="AZ2" s="21"/>
      <c r="BA2" s="37"/>
      <c r="BB2" s="21"/>
      <c r="BC2" s="21"/>
      <c r="BL2" s="21"/>
    </row>
    <row r="3" spans="1:64" s="36" customFormat="1" ht="12.95" customHeight="1" x14ac:dyDescent="0.25">
      <c r="E3" s="32"/>
      <c r="F3" s="32"/>
      <c r="G3" s="32"/>
      <c r="H3" s="32"/>
      <c r="I3" s="32"/>
      <c r="J3" s="32"/>
      <c r="K3" s="32"/>
      <c r="L3" s="32"/>
      <c r="M3" s="32"/>
      <c r="N3" s="32"/>
      <c r="O3" s="32"/>
      <c r="P3" s="32"/>
      <c r="Q3" s="32"/>
      <c r="R3" s="32"/>
      <c r="S3" s="32"/>
      <c r="T3" s="32"/>
      <c r="U3" s="32"/>
      <c r="V3" s="32"/>
      <c r="W3" s="32"/>
      <c r="X3" s="32"/>
      <c r="Y3" s="32"/>
      <c r="Z3" s="32"/>
      <c r="AA3" s="32"/>
      <c r="AB3" s="32"/>
      <c r="AC3" s="32"/>
      <c r="AD3" s="244" t="s">
        <v>803</v>
      </c>
      <c r="AE3" s="32"/>
      <c r="AF3" s="32"/>
      <c r="AG3" s="32"/>
      <c r="AH3" s="32"/>
      <c r="AI3" s="32"/>
      <c r="AJ3" s="32"/>
      <c r="AK3" s="32"/>
      <c r="AL3" s="32"/>
      <c r="AM3" s="32"/>
      <c r="AN3" s="32"/>
      <c r="AO3" s="32"/>
      <c r="AP3" s="32"/>
      <c r="AQ3" s="32"/>
      <c r="AR3" s="32"/>
      <c r="AS3" s="32"/>
      <c r="AT3" s="32"/>
      <c r="AU3" s="32"/>
      <c r="AV3" s="53"/>
      <c r="AW3" s="53"/>
      <c r="AX3" s="53"/>
      <c r="AY3" s="32"/>
      <c r="AZ3" s="21"/>
      <c r="BA3" s="37"/>
      <c r="BB3" s="21"/>
      <c r="BC3" s="21"/>
      <c r="BL3" s="21"/>
    </row>
    <row r="4" spans="1:64" s="36" customFormat="1" ht="12.95" customHeight="1" x14ac:dyDescent="0.25">
      <c r="E4" s="32"/>
      <c r="F4" s="32"/>
      <c r="G4" s="32"/>
      <c r="H4" s="32"/>
      <c r="I4" s="32"/>
      <c r="J4" s="32"/>
      <c r="K4" s="32"/>
      <c r="L4" s="32"/>
      <c r="M4" s="32"/>
      <c r="N4" s="32"/>
      <c r="O4" s="32"/>
      <c r="P4" s="32"/>
      <c r="Q4" s="32"/>
      <c r="R4" s="32"/>
      <c r="S4" s="32"/>
      <c r="T4" s="32"/>
      <c r="U4" s="32"/>
      <c r="V4" s="32"/>
      <c r="W4" s="32"/>
      <c r="X4" s="32"/>
      <c r="Y4" s="32"/>
      <c r="Z4" s="32"/>
      <c r="AA4" s="32"/>
      <c r="AB4" s="32"/>
      <c r="AC4" s="32"/>
      <c r="AD4" s="244" t="s">
        <v>804</v>
      </c>
      <c r="AE4" s="32"/>
      <c r="AF4" s="32"/>
      <c r="AG4" s="32"/>
      <c r="AH4" s="32"/>
      <c r="AI4" s="32"/>
      <c r="AJ4" s="32"/>
      <c r="AK4" s="32"/>
      <c r="AL4" s="32"/>
      <c r="AM4" s="32"/>
      <c r="AN4" s="32"/>
      <c r="AO4" s="32"/>
      <c r="AP4" s="32"/>
      <c r="AQ4" s="32"/>
      <c r="AR4" s="32"/>
      <c r="AS4" s="32"/>
      <c r="AT4" s="32"/>
      <c r="AU4" s="32"/>
      <c r="AV4" s="53"/>
      <c r="AW4" s="53"/>
      <c r="AX4" s="53"/>
      <c r="AY4" s="32"/>
      <c r="AZ4" s="21"/>
      <c r="BA4" s="37"/>
      <c r="BB4" s="21"/>
      <c r="BC4" s="21"/>
      <c r="BL4" s="21"/>
    </row>
    <row r="5" spans="1:64" s="36" customFormat="1" ht="12.95" customHeight="1" x14ac:dyDescent="0.25">
      <c r="E5" s="32"/>
      <c r="F5" s="32"/>
      <c r="G5" s="32"/>
      <c r="H5" s="32"/>
      <c r="I5" s="32"/>
      <c r="J5" s="32"/>
      <c r="K5" s="32"/>
      <c r="L5" s="32"/>
      <c r="M5" s="32"/>
      <c r="N5" s="32"/>
      <c r="O5" s="32"/>
      <c r="P5" s="32"/>
      <c r="Q5" s="32"/>
      <c r="R5" s="32"/>
      <c r="S5" s="32"/>
      <c r="T5" s="32"/>
      <c r="U5" s="32"/>
      <c r="V5" s="32"/>
      <c r="W5" s="32"/>
      <c r="X5" s="32"/>
      <c r="Y5" s="32"/>
      <c r="Z5" s="32"/>
      <c r="AA5" s="32"/>
      <c r="AB5" s="32"/>
      <c r="AC5" s="32"/>
      <c r="AD5" s="244" t="s">
        <v>805</v>
      </c>
      <c r="AE5" s="32"/>
      <c r="AF5" s="32"/>
      <c r="AG5" s="32"/>
      <c r="AH5" s="32"/>
      <c r="AI5" s="32"/>
      <c r="AJ5" s="32"/>
      <c r="AK5" s="32"/>
      <c r="AL5" s="32"/>
      <c r="AM5" s="32"/>
      <c r="AN5" s="32"/>
      <c r="AO5" s="32"/>
      <c r="AP5" s="32"/>
      <c r="AQ5" s="32"/>
      <c r="AR5" s="32"/>
      <c r="AS5" s="32"/>
      <c r="AT5" s="32"/>
      <c r="AU5" s="32"/>
      <c r="AV5" s="53"/>
      <c r="AW5" s="53"/>
      <c r="AX5" s="53"/>
      <c r="AY5" s="32"/>
      <c r="AZ5" s="21"/>
      <c r="BA5" s="37"/>
      <c r="BB5" s="21"/>
      <c r="BC5" s="21"/>
      <c r="BL5" s="21"/>
    </row>
    <row r="6" spans="1:64" s="36" customFormat="1" ht="12.95" customHeight="1" x14ac:dyDescent="0.25">
      <c r="E6" s="32"/>
      <c r="F6" s="32"/>
      <c r="G6" s="32"/>
      <c r="H6" s="32"/>
      <c r="I6" s="32"/>
      <c r="J6" s="32"/>
      <c r="K6" s="32"/>
      <c r="L6" s="32"/>
      <c r="M6" s="32"/>
      <c r="N6" s="32"/>
      <c r="O6" s="32"/>
      <c r="P6" s="32"/>
      <c r="Q6" s="32"/>
      <c r="R6" s="32"/>
      <c r="S6" s="32"/>
      <c r="T6" s="32"/>
      <c r="U6" s="32"/>
      <c r="V6" s="32"/>
      <c r="W6" s="32"/>
      <c r="X6" s="32"/>
      <c r="Y6" s="32"/>
      <c r="Z6" s="32"/>
      <c r="AA6" s="32"/>
      <c r="AB6" s="32"/>
      <c r="AC6" s="32"/>
      <c r="AD6" s="244" t="s">
        <v>806</v>
      </c>
      <c r="AE6" s="32"/>
      <c r="AF6" s="32"/>
      <c r="AG6" s="32"/>
      <c r="AH6" s="32"/>
      <c r="AI6" s="32"/>
      <c r="AJ6" s="32"/>
      <c r="AK6" s="32"/>
      <c r="AL6" s="32"/>
      <c r="AM6" s="32"/>
      <c r="AN6" s="32"/>
      <c r="AO6" s="32"/>
      <c r="AP6" s="32"/>
      <c r="AQ6" s="32"/>
      <c r="AR6" s="32"/>
      <c r="AS6" s="32"/>
      <c r="AT6" s="32"/>
      <c r="AU6" s="32"/>
      <c r="AV6" s="53"/>
      <c r="AW6" s="53"/>
      <c r="AX6" s="53"/>
      <c r="AY6" s="32"/>
      <c r="AZ6" s="21"/>
      <c r="BA6" s="37"/>
      <c r="BB6" s="21"/>
      <c r="BC6" s="21"/>
      <c r="BL6" s="21"/>
    </row>
    <row r="7" spans="1:64" s="36" customFormat="1" ht="12.95" customHeight="1" x14ac:dyDescent="0.25">
      <c r="E7" s="32"/>
      <c r="F7" s="32"/>
      <c r="G7" s="32"/>
      <c r="H7" s="32"/>
      <c r="I7" s="32"/>
      <c r="J7" s="32"/>
      <c r="K7" s="32"/>
      <c r="L7" s="32"/>
      <c r="M7" s="32"/>
      <c r="N7" s="32"/>
      <c r="O7" s="32"/>
      <c r="P7" s="32"/>
      <c r="Q7" s="32"/>
      <c r="R7" s="32"/>
      <c r="S7" s="32"/>
      <c r="T7" s="32"/>
      <c r="U7" s="32"/>
      <c r="V7" s="32"/>
      <c r="W7" s="32"/>
      <c r="X7" s="32"/>
      <c r="Y7" s="32"/>
      <c r="Z7" s="32"/>
      <c r="AA7" s="32"/>
      <c r="AB7" s="32"/>
      <c r="AC7" s="32"/>
      <c r="AD7" s="244" t="s">
        <v>807</v>
      </c>
      <c r="AE7" s="32"/>
      <c r="AF7" s="32"/>
      <c r="AG7" s="32"/>
      <c r="AH7" s="32"/>
      <c r="AI7" s="32"/>
      <c r="AJ7" s="32"/>
      <c r="AK7" s="32"/>
      <c r="AL7" s="32"/>
      <c r="AM7" s="32"/>
      <c r="AN7" s="32"/>
      <c r="AO7" s="32"/>
      <c r="AP7" s="32"/>
      <c r="AQ7" s="32"/>
      <c r="AR7" s="32"/>
      <c r="AS7" s="32"/>
      <c r="AT7" s="32"/>
      <c r="AU7" s="32"/>
      <c r="AV7" s="53"/>
      <c r="AW7" s="53"/>
      <c r="AX7" s="53"/>
      <c r="AY7" s="32"/>
      <c r="AZ7" s="21"/>
      <c r="BA7" s="37"/>
      <c r="BB7" s="21"/>
      <c r="BC7" s="21"/>
      <c r="BL7" s="21"/>
    </row>
    <row r="8" spans="1:64" s="36" customFormat="1" ht="12.95" customHeight="1" x14ac:dyDescent="0.25">
      <c r="E8" s="32"/>
      <c r="F8" s="32"/>
      <c r="G8" s="32"/>
      <c r="H8" s="32"/>
      <c r="I8" s="32"/>
      <c r="J8" s="32"/>
      <c r="K8" s="32"/>
      <c r="L8" s="32"/>
      <c r="M8" s="32"/>
      <c r="N8" s="32"/>
      <c r="O8" s="32"/>
      <c r="P8" s="32"/>
      <c r="Q8" s="32"/>
      <c r="R8" s="32"/>
      <c r="S8" s="32"/>
      <c r="T8" s="32"/>
      <c r="U8" s="32"/>
      <c r="V8" s="32"/>
      <c r="W8" s="32"/>
      <c r="X8" s="32"/>
      <c r="Y8" s="32"/>
      <c r="Z8" s="32"/>
      <c r="AA8" s="32"/>
      <c r="AB8" s="32"/>
      <c r="AC8" s="32"/>
      <c r="AD8" s="244" t="s">
        <v>808</v>
      </c>
      <c r="AE8" s="32"/>
      <c r="AF8" s="32"/>
      <c r="AG8" s="32"/>
      <c r="AH8" s="32"/>
      <c r="AI8" s="32"/>
      <c r="AJ8" s="32"/>
      <c r="AK8" s="32"/>
      <c r="AL8" s="32"/>
      <c r="AM8" s="32"/>
      <c r="AN8" s="32"/>
      <c r="AO8" s="32"/>
      <c r="AP8" s="32"/>
      <c r="AQ8" s="32"/>
      <c r="AR8" s="32"/>
      <c r="AS8" s="32"/>
      <c r="AT8" s="32"/>
      <c r="AU8" s="32"/>
      <c r="AV8" s="53"/>
      <c r="AW8" s="53"/>
      <c r="AX8" s="53"/>
      <c r="AY8" s="32"/>
      <c r="AZ8" s="21"/>
      <c r="BA8" s="37"/>
      <c r="BB8" s="21"/>
      <c r="BC8" s="21"/>
      <c r="BL8" s="21"/>
    </row>
    <row r="9" spans="1:64" s="36" customFormat="1" ht="12.95" customHeight="1" thickBot="1" x14ac:dyDescent="0.3">
      <c r="F9" s="38"/>
      <c r="G9" s="38"/>
      <c r="H9" s="38"/>
      <c r="I9" s="38"/>
      <c r="J9" s="38"/>
      <c r="K9" s="38"/>
      <c r="L9" s="38"/>
      <c r="M9" s="38"/>
      <c r="N9" s="38"/>
      <c r="O9" s="38"/>
      <c r="P9" s="38"/>
      <c r="Q9" s="38"/>
      <c r="R9" s="38"/>
      <c r="S9" s="38"/>
      <c r="T9" s="38"/>
      <c r="U9" s="38"/>
      <c r="V9" s="38"/>
      <c r="W9" s="38"/>
      <c r="X9" s="38"/>
      <c r="Y9" s="38"/>
      <c r="Z9" s="38"/>
      <c r="AA9" s="38"/>
      <c r="AB9" s="38"/>
      <c r="AC9" s="38"/>
      <c r="AD9" s="244" t="s">
        <v>809</v>
      </c>
      <c r="AE9" s="38"/>
      <c r="AF9" s="38"/>
      <c r="AG9" s="38"/>
      <c r="AH9" s="38"/>
      <c r="AI9" s="38"/>
      <c r="AJ9" s="38"/>
      <c r="AK9" s="38"/>
      <c r="AL9" s="38"/>
      <c r="AM9" s="38"/>
      <c r="AN9" s="38"/>
      <c r="AO9" s="38"/>
      <c r="AP9" s="38"/>
      <c r="AQ9" s="38"/>
      <c r="AR9" s="38"/>
      <c r="AS9" s="38"/>
      <c r="AT9" s="38"/>
      <c r="AU9" s="38"/>
      <c r="AV9" s="54"/>
      <c r="AW9" s="54"/>
      <c r="AX9" s="54"/>
      <c r="AZ9" s="21"/>
      <c r="BA9" s="21"/>
      <c r="BB9" s="21"/>
      <c r="BC9" s="21"/>
      <c r="BL9" s="21"/>
    </row>
    <row r="10" spans="1:64" s="36" customFormat="1" ht="12.95" customHeight="1" x14ac:dyDescent="0.25">
      <c r="A10" s="136" t="s">
        <v>0</v>
      </c>
      <c r="B10" s="136" t="s">
        <v>186</v>
      </c>
      <c r="C10" s="136" t="s">
        <v>184</v>
      </c>
      <c r="D10" s="136" t="s">
        <v>185</v>
      </c>
      <c r="E10" s="137" t="s">
        <v>1</v>
      </c>
      <c r="F10" s="137" t="s">
        <v>2</v>
      </c>
      <c r="G10" s="137" t="s">
        <v>3</v>
      </c>
      <c r="H10" s="137" t="s">
        <v>4</v>
      </c>
      <c r="I10" s="137" t="s">
        <v>5</v>
      </c>
      <c r="J10" s="137" t="s">
        <v>6</v>
      </c>
      <c r="K10" s="137" t="s">
        <v>7</v>
      </c>
      <c r="L10" s="137" t="s">
        <v>8</v>
      </c>
      <c r="M10" s="137" t="s">
        <v>9</v>
      </c>
      <c r="N10" s="137" t="s">
        <v>10</v>
      </c>
      <c r="O10" s="137" t="s">
        <v>11</v>
      </c>
      <c r="P10" s="137" t="s">
        <v>12</v>
      </c>
      <c r="Q10" s="137" t="s">
        <v>13</v>
      </c>
      <c r="R10" s="137" t="s">
        <v>14</v>
      </c>
      <c r="S10" s="137" t="s">
        <v>15</v>
      </c>
      <c r="T10" s="137" t="s">
        <v>16</v>
      </c>
      <c r="U10" s="137"/>
      <c r="V10" s="137"/>
      <c r="W10" s="137" t="s">
        <v>17</v>
      </c>
      <c r="X10" s="137"/>
      <c r="Y10" s="137"/>
      <c r="Z10" s="137" t="s">
        <v>18</v>
      </c>
      <c r="AA10" s="137" t="s">
        <v>19</v>
      </c>
      <c r="AB10" s="137" t="s">
        <v>20</v>
      </c>
      <c r="AC10" s="137"/>
      <c r="AD10" s="137"/>
      <c r="AE10" s="137"/>
      <c r="AF10" s="137" t="s">
        <v>21</v>
      </c>
      <c r="AG10" s="137"/>
      <c r="AH10" s="137"/>
      <c r="AI10" s="137"/>
      <c r="AJ10" s="137" t="s">
        <v>22</v>
      </c>
      <c r="AK10" s="137"/>
      <c r="AL10" s="137"/>
      <c r="AM10" s="137"/>
      <c r="AN10" s="137" t="s">
        <v>113</v>
      </c>
      <c r="AO10" s="137"/>
      <c r="AP10" s="137"/>
      <c r="AQ10" s="137"/>
      <c r="AR10" s="137" t="s">
        <v>114</v>
      </c>
      <c r="AS10" s="137"/>
      <c r="AT10" s="137"/>
      <c r="AU10" s="137"/>
      <c r="AV10" s="138" t="s">
        <v>23</v>
      </c>
      <c r="AW10" s="138"/>
      <c r="AX10" s="138"/>
      <c r="AY10" s="137" t="s">
        <v>24</v>
      </c>
      <c r="AZ10" s="137" t="s">
        <v>25</v>
      </c>
      <c r="BA10" s="137"/>
      <c r="BB10" s="137" t="s">
        <v>26</v>
      </c>
      <c r="BC10" s="137"/>
      <c r="BD10" s="137"/>
      <c r="BE10" s="137"/>
      <c r="BF10" s="137"/>
      <c r="BG10" s="137"/>
      <c r="BH10" s="137"/>
      <c r="BI10" s="137"/>
      <c r="BJ10" s="139"/>
      <c r="BK10" s="141" t="s">
        <v>27</v>
      </c>
      <c r="BL10" s="21"/>
    </row>
    <row r="11" spans="1:64" s="36" customFormat="1" ht="12.95" customHeight="1" x14ac:dyDescent="0.25">
      <c r="A11" s="140"/>
      <c r="B11" s="140"/>
      <c r="C11" s="140"/>
      <c r="D11" s="140"/>
      <c r="E11" s="141"/>
      <c r="F11" s="141"/>
      <c r="G11" s="141"/>
      <c r="H11" s="141"/>
      <c r="I11" s="141"/>
      <c r="J11" s="141"/>
      <c r="K11" s="141"/>
      <c r="L11" s="141"/>
      <c r="M11" s="141"/>
      <c r="N11" s="141"/>
      <c r="O11" s="141"/>
      <c r="P11" s="141"/>
      <c r="Q11" s="141"/>
      <c r="R11" s="141"/>
      <c r="S11" s="141"/>
      <c r="T11" s="141" t="s">
        <v>28</v>
      </c>
      <c r="U11" s="141" t="s">
        <v>29</v>
      </c>
      <c r="V11" s="141"/>
      <c r="W11" s="141"/>
      <c r="X11" s="141"/>
      <c r="Y11" s="141"/>
      <c r="Z11" s="141"/>
      <c r="AA11" s="141"/>
      <c r="AB11" s="141" t="s">
        <v>30</v>
      </c>
      <c r="AC11" s="141" t="s">
        <v>31</v>
      </c>
      <c r="AD11" s="141" t="s">
        <v>32</v>
      </c>
      <c r="AE11" s="141" t="s">
        <v>33</v>
      </c>
      <c r="AF11" s="141" t="s">
        <v>30</v>
      </c>
      <c r="AG11" s="141" t="s">
        <v>31</v>
      </c>
      <c r="AH11" s="141" t="s">
        <v>32</v>
      </c>
      <c r="AI11" s="141" t="s">
        <v>33</v>
      </c>
      <c r="AJ11" s="141" t="s">
        <v>30</v>
      </c>
      <c r="AK11" s="141" t="s">
        <v>31</v>
      </c>
      <c r="AL11" s="141" t="s">
        <v>32</v>
      </c>
      <c r="AM11" s="141" t="s">
        <v>33</v>
      </c>
      <c r="AN11" s="141" t="s">
        <v>30</v>
      </c>
      <c r="AO11" s="141" t="s">
        <v>31</v>
      </c>
      <c r="AP11" s="141" t="s">
        <v>32</v>
      </c>
      <c r="AQ11" s="141" t="s">
        <v>33</v>
      </c>
      <c r="AR11" s="141" t="s">
        <v>30</v>
      </c>
      <c r="AS11" s="141" t="s">
        <v>31</v>
      </c>
      <c r="AT11" s="141" t="s">
        <v>32</v>
      </c>
      <c r="AU11" s="141" t="s">
        <v>33</v>
      </c>
      <c r="AV11" s="142" t="s">
        <v>30</v>
      </c>
      <c r="AW11" s="142" t="s">
        <v>32</v>
      </c>
      <c r="AX11" s="142" t="s">
        <v>33</v>
      </c>
      <c r="AY11" s="141"/>
      <c r="AZ11" s="141" t="s">
        <v>34</v>
      </c>
      <c r="BA11" s="141" t="s">
        <v>35</v>
      </c>
      <c r="BB11" s="141" t="s">
        <v>36</v>
      </c>
      <c r="BC11" s="141"/>
      <c r="BD11" s="141"/>
      <c r="BE11" s="141" t="s">
        <v>37</v>
      </c>
      <c r="BF11" s="141"/>
      <c r="BG11" s="141"/>
      <c r="BH11" s="141" t="s">
        <v>38</v>
      </c>
      <c r="BI11" s="141"/>
      <c r="BJ11" s="143"/>
      <c r="BK11" s="141"/>
      <c r="BL11" s="21"/>
    </row>
    <row r="12" spans="1:64" s="32" customFormat="1" ht="12.95" customHeight="1" thickBot="1" x14ac:dyDescent="0.3">
      <c r="A12" s="144"/>
      <c r="B12" s="144"/>
      <c r="C12" s="144"/>
      <c r="D12" s="144"/>
      <c r="E12" s="145"/>
      <c r="F12" s="145"/>
      <c r="G12" s="145"/>
      <c r="H12" s="145"/>
      <c r="I12" s="145"/>
      <c r="J12" s="145"/>
      <c r="K12" s="145"/>
      <c r="L12" s="145"/>
      <c r="M12" s="145"/>
      <c r="N12" s="145"/>
      <c r="O12" s="145"/>
      <c r="P12" s="145"/>
      <c r="Q12" s="145"/>
      <c r="R12" s="145"/>
      <c r="S12" s="145"/>
      <c r="T12" s="145" t="s">
        <v>39</v>
      </c>
      <c r="U12" s="145" t="s">
        <v>40</v>
      </c>
      <c r="V12" s="145" t="s">
        <v>39</v>
      </c>
      <c r="W12" s="145" t="s">
        <v>41</v>
      </c>
      <c r="X12" s="145" t="s">
        <v>42</v>
      </c>
      <c r="Y12" s="145" t="s">
        <v>43</v>
      </c>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6"/>
      <c r="AW12" s="146"/>
      <c r="AX12" s="146"/>
      <c r="AY12" s="145"/>
      <c r="AZ12" s="145"/>
      <c r="BA12" s="145"/>
      <c r="BB12" s="145" t="s">
        <v>44</v>
      </c>
      <c r="BC12" s="145" t="s">
        <v>45</v>
      </c>
      <c r="BD12" s="145" t="s">
        <v>46</v>
      </c>
      <c r="BE12" s="145" t="s">
        <v>44</v>
      </c>
      <c r="BF12" s="145" t="s">
        <v>45</v>
      </c>
      <c r="BG12" s="145" t="s">
        <v>46</v>
      </c>
      <c r="BH12" s="145" t="s">
        <v>44</v>
      </c>
      <c r="BI12" s="145" t="s">
        <v>45</v>
      </c>
      <c r="BJ12" s="147" t="s">
        <v>46</v>
      </c>
      <c r="BK12" s="141"/>
      <c r="BL12" s="238"/>
    </row>
    <row r="13" spans="1:64" s="32" customFormat="1" ht="12.95" customHeight="1" thickBot="1" x14ac:dyDescent="0.3">
      <c r="A13" s="148"/>
      <c r="B13" s="149" t="s">
        <v>47</v>
      </c>
      <c r="C13" s="149" t="s">
        <v>48</v>
      </c>
      <c r="D13" s="149" t="s">
        <v>49</v>
      </c>
      <c r="E13" s="150" t="s">
        <v>50</v>
      </c>
      <c r="F13" s="150" t="s">
        <v>51</v>
      </c>
      <c r="G13" s="150" t="s">
        <v>52</v>
      </c>
      <c r="H13" s="150" t="s">
        <v>53</v>
      </c>
      <c r="I13" s="150" t="s">
        <v>54</v>
      </c>
      <c r="J13" s="150" t="s">
        <v>55</v>
      </c>
      <c r="K13" s="150" t="s">
        <v>56</v>
      </c>
      <c r="L13" s="150" t="s">
        <v>57</v>
      </c>
      <c r="M13" s="150" t="s">
        <v>58</v>
      </c>
      <c r="N13" s="150" t="s">
        <v>59</v>
      </c>
      <c r="O13" s="150" t="s">
        <v>60</v>
      </c>
      <c r="P13" s="150" t="s">
        <v>61</v>
      </c>
      <c r="Q13" s="150" t="s">
        <v>62</v>
      </c>
      <c r="R13" s="150" t="s">
        <v>63</v>
      </c>
      <c r="S13" s="150" t="s">
        <v>64</v>
      </c>
      <c r="T13" s="150" t="s">
        <v>65</v>
      </c>
      <c r="U13" s="150" t="s">
        <v>66</v>
      </c>
      <c r="V13" s="150" t="s">
        <v>67</v>
      </c>
      <c r="W13" s="150" t="s">
        <v>68</v>
      </c>
      <c r="X13" s="150" t="s">
        <v>69</v>
      </c>
      <c r="Y13" s="150" t="s">
        <v>70</v>
      </c>
      <c r="Z13" s="150" t="s">
        <v>71</v>
      </c>
      <c r="AA13" s="150" t="s">
        <v>72</v>
      </c>
      <c r="AB13" s="150" t="s">
        <v>73</v>
      </c>
      <c r="AC13" s="150" t="s">
        <v>74</v>
      </c>
      <c r="AD13" s="150" t="s">
        <v>75</v>
      </c>
      <c r="AE13" s="150" t="s">
        <v>76</v>
      </c>
      <c r="AF13" s="150" t="s">
        <v>77</v>
      </c>
      <c r="AG13" s="150" t="s">
        <v>78</v>
      </c>
      <c r="AH13" s="150" t="s">
        <v>79</v>
      </c>
      <c r="AI13" s="150" t="s">
        <v>80</v>
      </c>
      <c r="AJ13" s="150" t="s">
        <v>81</v>
      </c>
      <c r="AK13" s="150" t="s">
        <v>82</v>
      </c>
      <c r="AL13" s="150" t="s">
        <v>83</v>
      </c>
      <c r="AM13" s="150" t="s">
        <v>84</v>
      </c>
      <c r="AN13" s="150" t="s">
        <v>85</v>
      </c>
      <c r="AO13" s="150" t="s">
        <v>86</v>
      </c>
      <c r="AP13" s="150" t="s">
        <v>87</v>
      </c>
      <c r="AQ13" s="150" t="s">
        <v>88</v>
      </c>
      <c r="AR13" s="150" t="s">
        <v>89</v>
      </c>
      <c r="AS13" s="150" t="s">
        <v>90</v>
      </c>
      <c r="AT13" s="150" t="s">
        <v>91</v>
      </c>
      <c r="AU13" s="150" t="s">
        <v>92</v>
      </c>
      <c r="AV13" s="151" t="s">
        <v>93</v>
      </c>
      <c r="AW13" s="151" t="s">
        <v>94</v>
      </c>
      <c r="AX13" s="151" t="s">
        <v>95</v>
      </c>
      <c r="AY13" s="150" t="s">
        <v>96</v>
      </c>
      <c r="AZ13" s="150" t="s">
        <v>97</v>
      </c>
      <c r="BA13" s="150" t="s">
        <v>98</v>
      </c>
      <c r="BB13" s="150" t="s">
        <v>99</v>
      </c>
      <c r="BC13" s="150" t="s">
        <v>100</v>
      </c>
      <c r="BD13" s="150" t="s">
        <v>101</v>
      </c>
      <c r="BE13" s="150" t="s">
        <v>102</v>
      </c>
      <c r="BF13" s="150" t="s">
        <v>103</v>
      </c>
      <c r="BG13" s="150" t="s">
        <v>104</v>
      </c>
      <c r="BH13" s="150" t="s">
        <v>105</v>
      </c>
      <c r="BI13" s="150" t="s">
        <v>106</v>
      </c>
      <c r="BJ13" s="236" t="s">
        <v>107</v>
      </c>
      <c r="BK13" s="141" t="s">
        <v>108</v>
      </c>
      <c r="BL13" s="238"/>
    </row>
    <row r="14" spans="1:64" ht="12.95" customHeight="1" x14ac:dyDescent="0.25">
      <c r="A14" s="152"/>
      <c r="B14" s="152"/>
      <c r="C14" s="152"/>
      <c r="D14" s="152"/>
      <c r="E14" s="141" t="s">
        <v>109</v>
      </c>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3"/>
      <c r="AW14" s="153"/>
      <c r="AX14" s="153"/>
      <c r="AY14" s="152"/>
      <c r="AZ14" s="152"/>
      <c r="BA14" s="152"/>
      <c r="BB14" s="152"/>
      <c r="BC14" s="152"/>
      <c r="BD14" s="152"/>
      <c r="BE14" s="152"/>
      <c r="BF14" s="152"/>
      <c r="BG14" s="152"/>
      <c r="BH14" s="152"/>
      <c r="BI14" s="152"/>
      <c r="BJ14" s="158"/>
      <c r="BK14" s="152"/>
    </row>
    <row r="15" spans="1:64" s="16" customFormat="1" ht="12.95" customHeight="1" x14ac:dyDescent="0.25">
      <c r="A15" s="15" t="s">
        <v>191</v>
      </c>
      <c r="B15" s="15"/>
      <c r="C15" s="39" t="s">
        <v>192</v>
      </c>
      <c r="D15" s="15"/>
      <c r="E15" s="245" t="s">
        <v>192</v>
      </c>
      <c r="F15" s="23" t="s">
        <v>193</v>
      </c>
      <c r="G15" s="23" t="s">
        <v>194</v>
      </c>
      <c r="H15" s="23" t="s">
        <v>195</v>
      </c>
      <c r="I15" s="24" t="s">
        <v>143</v>
      </c>
      <c r="J15" s="24" t="s">
        <v>149</v>
      </c>
      <c r="K15" s="24" t="s">
        <v>196</v>
      </c>
      <c r="L15" s="23">
        <v>30</v>
      </c>
      <c r="M15" s="5" t="s">
        <v>197</v>
      </c>
      <c r="N15" s="5" t="s">
        <v>198</v>
      </c>
      <c r="O15" s="5" t="s">
        <v>199</v>
      </c>
      <c r="P15" s="24" t="s">
        <v>125</v>
      </c>
      <c r="Q15" s="25" t="s">
        <v>122</v>
      </c>
      <c r="R15" s="26" t="s">
        <v>200</v>
      </c>
      <c r="S15" s="26" t="s">
        <v>201</v>
      </c>
      <c r="T15" s="24"/>
      <c r="U15" s="5" t="s">
        <v>126</v>
      </c>
      <c r="V15" s="24" t="s">
        <v>146</v>
      </c>
      <c r="W15" s="24" t="s">
        <v>76</v>
      </c>
      <c r="X15" s="24" t="s">
        <v>106</v>
      </c>
      <c r="Y15" s="24" t="s">
        <v>56</v>
      </c>
      <c r="Z15" s="43" t="s">
        <v>202</v>
      </c>
      <c r="AA15" s="5" t="s">
        <v>138</v>
      </c>
      <c r="AB15" s="27">
        <v>1161</v>
      </c>
      <c r="AC15" s="27">
        <v>7500</v>
      </c>
      <c r="AD15" s="27">
        <v>8707500</v>
      </c>
      <c r="AE15" s="27">
        <v>9752400</v>
      </c>
      <c r="AF15" s="27">
        <v>3636</v>
      </c>
      <c r="AG15" s="27">
        <v>7500</v>
      </c>
      <c r="AH15" s="27">
        <v>27270000</v>
      </c>
      <c r="AI15" s="27">
        <v>30542400.000000004</v>
      </c>
      <c r="AJ15" s="20">
        <v>0</v>
      </c>
      <c r="AK15" s="20">
        <v>0</v>
      </c>
      <c r="AL15" s="20">
        <v>0</v>
      </c>
      <c r="AM15" s="20">
        <v>0</v>
      </c>
      <c r="AN15" s="20">
        <v>0</v>
      </c>
      <c r="AO15" s="20">
        <v>0</v>
      </c>
      <c r="AP15" s="20">
        <v>0</v>
      </c>
      <c r="AQ15" s="20">
        <v>0</v>
      </c>
      <c r="AR15" s="20">
        <v>0</v>
      </c>
      <c r="AS15" s="20">
        <v>0</v>
      </c>
      <c r="AT15" s="20">
        <v>0</v>
      </c>
      <c r="AU15" s="20">
        <v>0</v>
      </c>
      <c r="AV15" s="45">
        <f t="shared" ref="AV15:AV33" si="0">AB15+AF15+AJ15+AN15+AR15</f>
        <v>4797</v>
      </c>
      <c r="AW15" s="45">
        <v>0</v>
      </c>
      <c r="AX15" s="45">
        <f t="shared" ref="AX15" si="1">AW15*1.12</f>
        <v>0</v>
      </c>
      <c r="AY15" s="5" t="s">
        <v>203</v>
      </c>
      <c r="AZ15" s="5"/>
      <c r="BA15" s="5"/>
      <c r="BB15" s="5"/>
      <c r="BC15" s="5" t="s">
        <v>204</v>
      </c>
      <c r="BD15" s="5" t="s">
        <v>204</v>
      </c>
      <c r="BE15" s="5"/>
      <c r="BF15" s="5"/>
      <c r="BG15" s="5"/>
      <c r="BH15" s="5"/>
      <c r="BI15" s="5"/>
      <c r="BJ15" s="241"/>
      <c r="BK15" s="15"/>
      <c r="BL15" s="239"/>
    </row>
    <row r="16" spans="1:64" s="16" customFormat="1" ht="12.95" customHeight="1" x14ac:dyDescent="0.25">
      <c r="A16" s="15" t="s">
        <v>191</v>
      </c>
      <c r="B16" s="15"/>
      <c r="C16" s="39" t="s">
        <v>397</v>
      </c>
      <c r="D16" s="15"/>
      <c r="E16" s="246" t="s">
        <v>192</v>
      </c>
      <c r="F16" s="59" t="s">
        <v>193</v>
      </c>
      <c r="G16" s="59" t="s">
        <v>194</v>
      </c>
      <c r="H16" s="59" t="s">
        <v>195</v>
      </c>
      <c r="I16" s="60" t="s">
        <v>143</v>
      </c>
      <c r="J16" s="60" t="s">
        <v>149</v>
      </c>
      <c r="K16" s="60" t="s">
        <v>196</v>
      </c>
      <c r="L16" s="59">
        <v>30</v>
      </c>
      <c r="M16" s="61" t="s">
        <v>197</v>
      </c>
      <c r="N16" s="61" t="s">
        <v>198</v>
      </c>
      <c r="O16" s="62" t="s">
        <v>126</v>
      </c>
      <c r="P16" s="60" t="s">
        <v>125</v>
      </c>
      <c r="Q16" s="63" t="s">
        <v>122</v>
      </c>
      <c r="R16" s="64" t="s">
        <v>200</v>
      </c>
      <c r="S16" s="64" t="s">
        <v>201</v>
      </c>
      <c r="T16" s="60"/>
      <c r="U16" s="61" t="s">
        <v>398</v>
      </c>
      <c r="V16" s="60" t="s">
        <v>146</v>
      </c>
      <c r="W16" s="60" t="s">
        <v>76</v>
      </c>
      <c r="X16" s="60" t="s">
        <v>106</v>
      </c>
      <c r="Y16" s="60" t="s">
        <v>56</v>
      </c>
      <c r="Z16" s="65" t="s">
        <v>202</v>
      </c>
      <c r="AA16" s="61" t="s">
        <v>138</v>
      </c>
      <c r="AB16" s="66">
        <v>1161</v>
      </c>
      <c r="AC16" s="66">
        <v>7500</v>
      </c>
      <c r="AD16" s="66">
        <v>8707500</v>
      </c>
      <c r="AE16" s="66">
        <v>9752400</v>
      </c>
      <c r="AF16" s="66">
        <v>3636</v>
      </c>
      <c r="AG16" s="66">
        <v>7500</v>
      </c>
      <c r="AH16" s="66">
        <v>27270000</v>
      </c>
      <c r="AI16" s="66">
        <v>30542400.000000004</v>
      </c>
      <c r="AJ16" s="67">
        <v>0</v>
      </c>
      <c r="AK16" s="67">
        <v>0</v>
      </c>
      <c r="AL16" s="67">
        <v>0</v>
      </c>
      <c r="AM16" s="67">
        <v>0</v>
      </c>
      <c r="AN16" s="67">
        <v>0</v>
      </c>
      <c r="AO16" s="67">
        <v>0</v>
      </c>
      <c r="AP16" s="67">
        <v>0</v>
      </c>
      <c r="AQ16" s="67">
        <v>0</v>
      </c>
      <c r="AR16" s="67">
        <v>0</v>
      </c>
      <c r="AS16" s="67">
        <v>0</v>
      </c>
      <c r="AT16" s="67">
        <v>0</v>
      </c>
      <c r="AU16" s="67">
        <v>0</v>
      </c>
      <c r="AV16" s="68">
        <f t="shared" si="0"/>
        <v>4797</v>
      </c>
      <c r="AW16" s="45">
        <v>0</v>
      </c>
      <c r="AX16" s="45">
        <f t="shared" ref="AX16" si="2">AW16*1.12</f>
        <v>0</v>
      </c>
      <c r="AY16" s="61" t="s">
        <v>203</v>
      </c>
      <c r="AZ16" s="61"/>
      <c r="BA16" s="5"/>
      <c r="BB16" s="5"/>
      <c r="BC16" s="5" t="s">
        <v>204</v>
      </c>
      <c r="BD16" s="5" t="s">
        <v>204</v>
      </c>
      <c r="BE16" s="5"/>
      <c r="BF16" s="5"/>
      <c r="BG16" s="5"/>
      <c r="BH16" s="5"/>
      <c r="BI16" s="5"/>
      <c r="BJ16" s="241"/>
      <c r="BK16" s="11">
        <v>14.2</v>
      </c>
      <c r="BL16" s="239"/>
    </row>
    <row r="17" spans="1:77" s="16" customFormat="1" ht="12.95" customHeight="1" x14ac:dyDescent="0.25">
      <c r="A17" s="100" t="s">
        <v>191</v>
      </c>
      <c r="B17" s="100"/>
      <c r="C17" s="101" t="s">
        <v>647</v>
      </c>
      <c r="D17" s="100"/>
      <c r="E17" s="247" t="s">
        <v>192</v>
      </c>
      <c r="F17" s="102" t="s">
        <v>193</v>
      </c>
      <c r="G17" s="102" t="s">
        <v>194</v>
      </c>
      <c r="H17" s="102" t="s">
        <v>195</v>
      </c>
      <c r="I17" s="103" t="s">
        <v>143</v>
      </c>
      <c r="J17" s="103" t="s">
        <v>149</v>
      </c>
      <c r="K17" s="103" t="s">
        <v>196</v>
      </c>
      <c r="L17" s="102">
        <v>30</v>
      </c>
      <c r="M17" s="104" t="s">
        <v>197</v>
      </c>
      <c r="N17" s="104" t="s">
        <v>198</v>
      </c>
      <c r="O17" s="105" t="s">
        <v>166</v>
      </c>
      <c r="P17" s="103" t="s">
        <v>125</v>
      </c>
      <c r="Q17" s="106" t="s">
        <v>122</v>
      </c>
      <c r="R17" s="107" t="s">
        <v>200</v>
      </c>
      <c r="S17" s="107" t="s">
        <v>201</v>
      </c>
      <c r="T17" s="103"/>
      <c r="U17" s="104" t="s">
        <v>398</v>
      </c>
      <c r="V17" s="103" t="s">
        <v>146</v>
      </c>
      <c r="W17" s="103" t="s">
        <v>76</v>
      </c>
      <c r="X17" s="103" t="s">
        <v>106</v>
      </c>
      <c r="Y17" s="103" t="s">
        <v>56</v>
      </c>
      <c r="Z17" s="108" t="s">
        <v>202</v>
      </c>
      <c r="AA17" s="104" t="s">
        <v>138</v>
      </c>
      <c r="AB17" s="109">
        <v>1161</v>
      </c>
      <c r="AC17" s="109">
        <v>7500</v>
      </c>
      <c r="AD17" s="110">
        <f t="shared" ref="AD17" si="3">AB17*AC17</f>
        <v>8707500</v>
      </c>
      <c r="AE17" s="110">
        <f t="shared" ref="AE17" si="4">AD17*1.12</f>
        <v>9752400</v>
      </c>
      <c r="AF17" s="109">
        <v>3636</v>
      </c>
      <c r="AG17" s="109">
        <v>7500</v>
      </c>
      <c r="AH17" s="110">
        <f t="shared" ref="AH17" si="5">AF17*AG17</f>
        <v>27270000</v>
      </c>
      <c r="AI17" s="110">
        <f t="shared" ref="AI17" si="6">AH17*1.12</f>
        <v>30542400.000000004</v>
      </c>
      <c r="AJ17" s="111">
        <v>0</v>
      </c>
      <c r="AK17" s="111">
        <v>0</v>
      </c>
      <c r="AL17" s="111">
        <v>0</v>
      </c>
      <c r="AM17" s="111">
        <v>0</v>
      </c>
      <c r="AN17" s="111">
        <v>0</v>
      </c>
      <c r="AO17" s="111">
        <v>0</v>
      </c>
      <c r="AP17" s="111">
        <v>0</v>
      </c>
      <c r="AQ17" s="111">
        <v>0</v>
      </c>
      <c r="AR17" s="111">
        <v>0</v>
      </c>
      <c r="AS17" s="111">
        <v>0</v>
      </c>
      <c r="AT17" s="111">
        <v>0</v>
      </c>
      <c r="AU17" s="111">
        <v>0</v>
      </c>
      <c r="AV17" s="112">
        <f t="shared" si="0"/>
        <v>4797</v>
      </c>
      <c r="AW17" s="45">
        <v>0</v>
      </c>
      <c r="AX17" s="45">
        <f t="shared" ref="AX17" si="7">AW17*1.12</f>
        <v>0</v>
      </c>
      <c r="AY17" s="104" t="s">
        <v>203</v>
      </c>
      <c r="AZ17" s="104"/>
      <c r="BA17" s="104"/>
      <c r="BB17" s="104"/>
      <c r="BC17" s="104" t="s">
        <v>204</v>
      </c>
      <c r="BD17" s="104" t="s">
        <v>204</v>
      </c>
      <c r="BE17" s="104"/>
      <c r="BF17" s="104"/>
      <c r="BG17" s="104"/>
      <c r="BH17" s="104"/>
      <c r="BI17" s="104"/>
      <c r="BJ17" s="241"/>
      <c r="BK17" s="15">
        <v>14</v>
      </c>
      <c r="BL17" s="239"/>
    </row>
    <row r="18" spans="1:77" s="182" customFormat="1" ht="12.95" customHeight="1" x14ac:dyDescent="0.25">
      <c r="A18" s="185" t="s">
        <v>191</v>
      </c>
      <c r="B18" s="185">
        <v>270007383</v>
      </c>
      <c r="C18" s="185" t="s">
        <v>652</v>
      </c>
      <c r="D18" s="185"/>
      <c r="E18" s="185" t="s">
        <v>192</v>
      </c>
      <c r="F18" s="186" t="s">
        <v>193</v>
      </c>
      <c r="G18" s="186" t="s">
        <v>194</v>
      </c>
      <c r="H18" s="186" t="s">
        <v>195</v>
      </c>
      <c r="I18" s="187" t="s">
        <v>143</v>
      </c>
      <c r="J18" s="187" t="s">
        <v>149</v>
      </c>
      <c r="K18" s="187" t="s">
        <v>196</v>
      </c>
      <c r="L18" s="186">
        <v>30</v>
      </c>
      <c r="M18" s="188" t="s">
        <v>197</v>
      </c>
      <c r="N18" s="188" t="s">
        <v>198</v>
      </c>
      <c r="O18" s="165" t="s">
        <v>166</v>
      </c>
      <c r="P18" s="187" t="s">
        <v>125</v>
      </c>
      <c r="Q18" s="189" t="s">
        <v>122</v>
      </c>
      <c r="R18" s="190" t="s">
        <v>200</v>
      </c>
      <c r="S18" s="190" t="s">
        <v>201</v>
      </c>
      <c r="T18" s="187"/>
      <c r="U18" s="188" t="s">
        <v>398</v>
      </c>
      <c r="V18" s="187" t="s">
        <v>146</v>
      </c>
      <c r="W18" s="187" t="s">
        <v>76</v>
      </c>
      <c r="X18" s="187" t="s">
        <v>106</v>
      </c>
      <c r="Y18" s="187" t="s">
        <v>56</v>
      </c>
      <c r="Z18" s="191" t="s">
        <v>202</v>
      </c>
      <c r="AA18" s="188" t="s">
        <v>138</v>
      </c>
      <c r="AB18" s="192">
        <v>141</v>
      </c>
      <c r="AC18" s="192">
        <v>7125</v>
      </c>
      <c r="AD18" s="192">
        <v>1004625</v>
      </c>
      <c r="AE18" s="192">
        <v>1125180</v>
      </c>
      <c r="AF18" s="192">
        <v>3636</v>
      </c>
      <c r="AG18" s="192">
        <v>7500</v>
      </c>
      <c r="AH18" s="192">
        <v>27270000</v>
      </c>
      <c r="AI18" s="192">
        <v>30542400.000000004</v>
      </c>
      <c r="AJ18" s="193">
        <v>0</v>
      </c>
      <c r="AK18" s="193">
        <v>0</v>
      </c>
      <c r="AL18" s="193">
        <v>0</v>
      </c>
      <c r="AM18" s="193">
        <v>0</v>
      </c>
      <c r="AN18" s="193">
        <v>0</v>
      </c>
      <c r="AO18" s="193">
        <v>0</v>
      </c>
      <c r="AP18" s="193">
        <v>0</v>
      </c>
      <c r="AQ18" s="193">
        <v>0</v>
      </c>
      <c r="AR18" s="193">
        <v>0</v>
      </c>
      <c r="AS18" s="193">
        <v>0</v>
      </c>
      <c r="AT18" s="193">
        <v>0</v>
      </c>
      <c r="AU18" s="193">
        <v>0</v>
      </c>
      <c r="AV18" s="193">
        <f>AB18+AF18+AJ18+AN18+AR18</f>
        <v>3777</v>
      </c>
      <c r="AW18" s="193">
        <f>AD18+AH18+AL18+AP18+AT18</f>
        <v>28274625</v>
      </c>
      <c r="AX18" s="193">
        <f>AW18*1.12</f>
        <v>31667580.000000004</v>
      </c>
      <c r="AY18" s="188" t="s">
        <v>203</v>
      </c>
      <c r="AZ18" s="188"/>
      <c r="BA18" s="188"/>
      <c r="BB18" s="188"/>
      <c r="BC18" s="188" t="s">
        <v>204</v>
      </c>
      <c r="BD18" s="188" t="s">
        <v>204</v>
      </c>
      <c r="BE18" s="188"/>
      <c r="BF18" s="188"/>
      <c r="BG18" s="188"/>
      <c r="BH18" s="188"/>
      <c r="BI18" s="188"/>
      <c r="BJ18" s="242"/>
      <c r="BK18" s="205" t="s">
        <v>653</v>
      </c>
      <c r="BL18" s="183"/>
    </row>
    <row r="19" spans="1:77" s="16" customFormat="1" ht="12.95" customHeight="1" x14ac:dyDescent="0.25">
      <c r="A19" s="15" t="s">
        <v>191</v>
      </c>
      <c r="B19" s="15"/>
      <c r="C19" s="39" t="s">
        <v>205</v>
      </c>
      <c r="D19" s="15"/>
      <c r="E19" s="245" t="s">
        <v>205</v>
      </c>
      <c r="F19" s="23" t="s">
        <v>206</v>
      </c>
      <c r="G19" s="23" t="s">
        <v>207</v>
      </c>
      <c r="H19" s="23" t="s">
        <v>208</v>
      </c>
      <c r="I19" s="24" t="s">
        <v>143</v>
      </c>
      <c r="J19" s="24" t="s">
        <v>149</v>
      </c>
      <c r="K19" s="24" t="s">
        <v>196</v>
      </c>
      <c r="L19" s="23">
        <v>30</v>
      </c>
      <c r="M19" s="5" t="s">
        <v>197</v>
      </c>
      <c r="N19" s="5" t="s">
        <v>198</v>
      </c>
      <c r="O19" s="5" t="s">
        <v>199</v>
      </c>
      <c r="P19" s="24" t="s">
        <v>125</v>
      </c>
      <c r="Q19" s="25" t="s">
        <v>122</v>
      </c>
      <c r="R19" s="26" t="s">
        <v>200</v>
      </c>
      <c r="S19" s="26" t="s">
        <v>201</v>
      </c>
      <c r="T19" s="24"/>
      <c r="U19" s="5" t="s">
        <v>126</v>
      </c>
      <c r="V19" s="24" t="s">
        <v>146</v>
      </c>
      <c r="W19" s="24" t="s">
        <v>76</v>
      </c>
      <c r="X19" s="24" t="s">
        <v>106</v>
      </c>
      <c r="Y19" s="24" t="s">
        <v>56</v>
      </c>
      <c r="Z19" s="43" t="s">
        <v>202</v>
      </c>
      <c r="AA19" s="5" t="s">
        <v>138</v>
      </c>
      <c r="AB19" s="27">
        <v>4416</v>
      </c>
      <c r="AC19" s="27">
        <v>11282.54</v>
      </c>
      <c r="AD19" s="27">
        <v>49823696.640000001</v>
      </c>
      <c r="AE19" s="27">
        <v>55802540.236800008</v>
      </c>
      <c r="AF19" s="27">
        <v>4458</v>
      </c>
      <c r="AG19" s="27">
        <v>11282.54</v>
      </c>
      <c r="AH19" s="27">
        <v>50297563.32</v>
      </c>
      <c r="AI19" s="27">
        <v>56333270.918400005</v>
      </c>
      <c r="AJ19" s="20">
        <v>0</v>
      </c>
      <c r="AK19" s="20">
        <v>0</v>
      </c>
      <c r="AL19" s="20">
        <v>0</v>
      </c>
      <c r="AM19" s="20">
        <v>0</v>
      </c>
      <c r="AN19" s="20">
        <v>0</v>
      </c>
      <c r="AO19" s="20">
        <v>0</v>
      </c>
      <c r="AP19" s="20">
        <v>0</v>
      </c>
      <c r="AQ19" s="20">
        <v>0</v>
      </c>
      <c r="AR19" s="20">
        <v>0</v>
      </c>
      <c r="AS19" s="20">
        <v>0</v>
      </c>
      <c r="AT19" s="20">
        <v>0</v>
      </c>
      <c r="AU19" s="20">
        <v>0</v>
      </c>
      <c r="AV19" s="45">
        <f t="shared" si="0"/>
        <v>8874</v>
      </c>
      <c r="AW19" s="45">
        <v>0</v>
      </c>
      <c r="AX19" s="45">
        <f t="shared" ref="AX19:AX21" si="8">AW19*1.12</f>
        <v>0</v>
      </c>
      <c r="AY19" s="5" t="s">
        <v>203</v>
      </c>
      <c r="AZ19" s="5"/>
      <c r="BA19" s="5"/>
      <c r="BB19" s="5"/>
      <c r="BC19" s="5" t="s">
        <v>209</v>
      </c>
      <c r="BD19" s="5" t="s">
        <v>209</v>
      </c>
      <c r="BE19" s="5"/>
      <c r="BF19" s="5"/>
      <c r="BG19" s="5"/>
      <c r="BH19" s="5"/>
      <c r="BI19" s="5"/>
      <c r="BJ19" s="241"/>
      <c r="BK19" s="15"/>
      <c r="BL19" s="239"/>
    </row>
    <row r="20" spans="1:77" s="16" customFormat="1" ht="12.95" customHeight="1" x14ac:dyDescent="0.25">
      <c r="A20" s="15" t="s">
        <v>191</v>
      </c>
      <c r="B20" s="15"/>
      <c r="C20" s="39" t="s">
        <v>399</v>
      </c>
      <c r="D20" s="15"/>
      <c r="E20" s="246" t="s">
        <v>205</v>
      </c>
      <c r="F20" s="23" t="s">
        <v>206</v>
      </c>
      <c r="G20" s="23" t="s">
        <v>207</v>
      </c>
      <c r="H20" s="23" t="s">
        <v>208</v>
      </c>
      <c r="I20" s="24" t="s">
        <v>143</v>
      </c>
      <c r="J20" s="24" t="s">
        <v>149</v>
      </c>
      <c r="K20" s="24" t="s">
        <v>196</v>
      </c>
      <c r="L20" s="23">
        <v>30</v>
      </c>
      <c r="M20" s="5" t="s">
        <v>197</v>
      </c>
      <c r="N20" s="5" t="s">
        <v>198</v>
      </c>
      <c r="O20" s="1" t="s">
        <v>126</v>
      </c>
      <c r="P20" s="24" t="s">
        <v>125</v>
      </c>
      <c r="Q20" s="25" t="s">
        <v>122</v>
      </c>
      <c r="R20" s="26" t="s">
        <v>200</v>
      </c>
      <c r="S20" s="26" t="s">
        <v>201</v>
      </c>
      <c r="T20" s="24"/>
      <c r="U20" s="5" t="s">
        <v>398</v>
      </c>
      <c r="V20" s="24" t="s">
        <v>146</v>
      </c>
      <c r="W20" s="24" t="s">
        <v>76</v>
      </c>
      <c r="X20" s="24" t="s">
        <v>106</v>
      </c>
      <c r="Y20" s="24" t="s">
        <v>56</v>
      </c>
      <c r="Z20" s="43" t="s">
        <v>202</v>
      </c>
      <c r="AA20" s="5" t="s">
        <v>138</v>
      </c>
      <c r="AB20" s="27">
        <v>4416</v>
      </c>
      <c r="AC20" s="27">
        <v>11282.54</v>
      </c>
      <c r="AD20" s="27">
        <v>49823696.640000001</v>
      </c>
      <c r="AE20" s="27">
        <v>55802540.236800008</v>
      </c>
      <c r="AF20" s="27">
        <v>4458</v>
      </c>
      <c r="AG20" s="27">
        <v>11282.54</v>
      </c>
      <c r="AH20" s="27">
        <v>50297563.32</v>
      </c>
      <c r="AI20" s="27">
        <v>56333270.918400005</v>
      </c>
      <c r="AJ20" s="20">
        <v>0</v>
      </c>
      <c r="AK20" s="20">
        <v>0</v>
      </c>
      <c r="AL20" s="20">
        <v>0</v>
      </c>
      <c r="AM20" s="20">
        <v>0</v>
      </c>
      <c r="AN20" s="20">
        <v>0</v>
      </c>
      <c r="AO20" s="20">
        <v>0</v>
      </c>
      <c r="AP20" s="20">
        <v>0</v>
      </c>
      <c r="AQ20" s="20">
        <v>0</v>
      </c>
      <c r="AR20" s="20">
        <v>0</v>
      </c>
      <c r="AS20" s="20">
        <v>0</v>
      </c>
      <c r="AT20" s="20">
        <v>0</v>
      </c>
      <c r="AU20" s="20">
        <v>0</v>
      </c>
      <c r="AV20" s="69">
        <f t="shared" si="0"/>
        <v>8874</v>
      </c>
      <c r="AW20" s="45">
        <v>0</v>
      </c>
      <c r="AX20" s="45">
        <f t="shared" si="8"/>
        <v>0</v>
      </c>
      <c r="AY20" s="5" t="s">
        <v>203</v>
      </c>
      <c r="AZ20" s="5"/>
      <c r="BA20" s="5"/>
      <c r="BB20" s="5"/>
      <c r="BC20" s="5" t="s">
        <v>209</v>
      </c>
      <c r="BD20" s="5" t="s">
        <v>209</v>
      </c>
      <c r="BE20" s="5"/>
      <c r="BF20" s="5"/>
      <c r="BG20" s="5"/>
      <c r="BH20" s="5"/>
      <c r="BI20" s="5"/>
      <c r="BJ20" s="241"/>
      <c r="BK20" s="11">
        <v>14.2</v>
      </c>
      <c r="BL20" s="239"/>
    </row>
    <row r="21" spans="1:77" s="16" customFormat="1" ht="12.95" customHeight="1" x14ac:dyDescent="0.25">
      <c r="A21" s="15" t="s">
        <v>191</v>
      </c>
      <c r="B21" s="15"/>
      <c r="C21" s="39" t="s">
        <v>648</v>
      </c>
      <c r="D21" s="15"/>
      <c r="E21" s="247" t="s">
        <v>205</v>
      </c>
      <c r="F21" s="102" t="s">
        <v>206</v>
      </c>
      <c r="G21" s="102" t="s">
        <v>207</v>
      </c>
      <c r="H21" s="102" t="s">
        <v>208</v>
      </c>
      <c r="I21" s="103" t="s">
        <v>143</v>
      </c>
      <c r="J21" s="103" t="s">
        <v>149</v>
      </c>
      <c r="K21" s="103" t="s">
        <v>196</v>
      </c>
      <c r="L21" s="102">
        <v>30</v>
      </c>
      <c r="M21" s="104" t="s">
        <v>197</v>
      </c>
      <c r="N21" s="104" t="s">
        <v>198</v>
      </c>
      <c r="O21" s="105" t="s">
        <v>166</v>
      </c>
      <c r="P21" s="103" t="s">
        <v>125</v>
      </c>
      <c r="Q21" s="106" t="s">
        <v>122</v>
      </c>
      <c r="R21" s="107" t="s">
        <v>200</v>
      </c>
      <c r="S21" s="107" t="s">
        <v>201</v>
      </c>
      <c r="T21" s="103"/>
      <c r="U21" s="104" t="s">
        <v>398</v>
      </c>
      <c r="V21" s="103" t="s">
        <v>146</v>
      </c>
      <c r="W21" s="103" t="s">
        <v>76</v>
      </c>
      <c r="X21" s="103" t="s">
        <v>106</v>
      </c>
      <c r="Y21" s="103" t="s">
        <v>56</v>
      </c>
      <c r="Z21" s="108" t="s">
        <v>202</v>
      </c>
      <c r="AA21" s="104" t="s">
        <v>138</v>
      </c>
      <c r="AB21" s="109">
        <v>4416</v>
      </c>
      <c r="AC21" s="109">
        <v>11282.54</v>
      </c>
      <c r="AD21" s="110">
        <f t="shared" ref="AD21" si="9">AB21*AC21</f>
        <v>49823696.640000001</v>
      </c>
      <c r="AE21" s="110">
        <f t="shared" ref="AE21" si="10">AD21*1.12</f>
        <v>55802540.236800008</v>
      </c>
      <c r="AF21" s="109">
        <v>4458</v>
      </c>
      <c r="AG21" s="109">
        <v>11282.54</v>
      </c>
      <c r="AH21" s="110">
        <f t="shared" ref="AH21" si="11">AF21*AG21</f>
        <v>50297563.32</v>
      </c>
      <c r="AI21" s="110">
        <f t="shared" ref="AI21" si="12">AH21*1.12</f>
        <v>56333270.918400005</v>
      </c>
      <c r="AJ21" s="111">
        <v>0</v>
      </c>
      <c r="AK21" s="111">
        <v>0</v>
      </c>
      <c r="AL21" s="111">
        <v>0</v>
      </c>
      <c r="AM21" s="111">
        <v>0</v>
      </c>
      <c r="AN21" s="111">
        <v>0</v>
      </c>
      <c r="AO21" s="111">
        <v>0</v>
      </c>
      <c r="AP21" s="111">
        <v>0</v>
      </c>
      <c r="AQ21" s="111">
        <v>0</v>
      </c>
      <c r="AR21" s="111">
        <v>0</v>
      </c>
      <c r="AS21" s="111">
        <v>0</v>
      </c>
      <c r="AT21" s="111">
        <v>0</v>
      </c>
      <c r="AU21" s="111">
        <v>0</v>
      </c>
      <c r="AV21" s="112">
        <f t="shared" si="0"/>
        <v>8874</v>
      </c>
      <c r="AW21" s="45">
        <v>0</v>
      </c>
      <c r="AX21" s="45">
        <f t="shared" si="8"/>
        <v>0</v>
      </c>
      <c r="AY21" s="104" t="s">
        <v>203</v>
      </c>
      <c r="AZ21" s="104"/>
      <c r="BA21" s="104"/>
      <c r="BB21" s="104"/>
      <c r="BC21" s="104" t="s">
        <v>209</v>
      </c>
      <c r="BD21" s="104" t="s">
        <v>209</v>
      </c>
      <c r="BE21" s="104"/>
      <c r="BF21" s="104"/>
      <c r="BG21" s="104"/>
      <c r="BH21" s="104"/>
      <c r="BI21" s="104"/>
      <c r="BJ21" s="241"/>
      <c r="BK21" s="15">
        <v>14</v>
      </c>
      <c r="BL21" s="239"/>
    </row>
    <row r="22" spans="1:77" s="182" customFormat="1" ht="12.95" customHeight="1" x14ac:dyDescent="0.25">
      <c r="A22" s="185" t="s">
        <v>191</v>
      </c>
      <c r="B22" s="185">
        <v>270000017</v>
      </c>
      <c r="C22" s="185" t="s">
        <v>654</v>
      </c>
      <c r="D22" s="185"/>
      <c r="E22" s="185" t="s">
        <v>205</v>
      </c>
      <c r="F22" s="186" t="s">
        <v>206</v>
      </c>
      <c r="G22" s="186" t="s">
        <v>207</v>
      </c>
      <c r="H22" s="186" t="s">
        <v>208</v>
      </c>
      <c r="I22" s="187" t="s">
        <v>143</v>
      </c>
      <c r="J22" s="187" t="s">
        <v>149</v>
      </c>
      <c r="K22" s="187" t="s">
        <v>196</v>
      </c>
      <c r="L22" s="186">
        <v>30</v>
      </c>
      <c r="M22" s="188" t="s">
        <v>197</v>
      </c>
      <c r="N22" s="188" t="s">
        <v>198</v>
      </c>
      <c r="O22" s="165" t="s">
        <v>166</v>
      </c>
      <c r="P22" s="187" t="s">
        <v>125</v>
      </c>
      <c r="Q22" s="189" t="s">
        <v>122</v>
      </c>
      <c r="R22" s="190" t="s">
        <v>200</v>
      </c>
      <c r="S22" s="190" t="s">
        <v>201</v>
      </c>
      <c r="T22" s="187"/>
      <c r="U22" s="188" t="s">
        <v>398</v>
      </c>
      <c r="V22" s="187" t="s">
        <v>146</v>
      </c>
      <c r="W22" s="187" t="s">
        <v>76</v>
      </c>
      <c r="X22" s="187" t="s">
        <v>106</v>
      </c>
      <c r="Y22" s="187" t="s">
        <v>56</v>
      </c>
      <c r="Z22" s="191" t="s">
        <v>202</v>
      </c>
      <c r="AA22" s="188" t="s">
        <v>138</v>
      </c>
      <c r="AB22" s="192">
        <v>2954</v>
      </c>
      <c r="AC22" s="192">
        <v>8461.9</v>
      </c>
      <c r="AD22" s="192">
        <v>24996452.599999998</v>
      </c>
      <c r="AE22" s="192">
        <v>27996026.912</v>
      </c>
      <c r="AF22" s="192">
        <v>4458</v>
      </c>
      <c r="AG22" s="192">
        <v>11282.54</v>
      </c>
      <c r="AH22" s="192">
        <v>50297563.32</v>
      </c>
      <c r="AI22" s="192">
        <v>56333270.918400005</v>
      </c>
      <c r="AJ22" s="193">
        <v>0</v>
      </c>
      <c r="AK22" s="193">
        <v>0</v>
      </c>
      <c r="AL22" s="193">
        <v>0</v>
      </c>
      <c r="AM22" s="193">
        <v>0</v>
      </c>
      <c r="AN22" s="193">
        <v>0</v>
      </c>
      <c r="AO22" s="193">
        <v>0</v>
      </c>
      <c r="AP22" s="193">
        <v>0</v>
      </c>
      <c r="AQ22" s="193">
        <v>0</v>
      </c>
      <c r="AR22" s="193">
        <v>0</v>
      </c>
      <c r="AS22" s="193">
        <v>0</v>
      </c>
      <c r="AT22" s="193">
        <v>0</v>
      </c>
      <c r="AU22" s="193">
        <v>0</v>
      </c>
      <c r="AV22" s="193">
        <f t="shared" si="0"/>
        <v>7412</v>
      </c>
      <c r="AW22" s="193">
        <f t="shared" ref="AW22" si="13">AD22+AH22+AL22+AP22+AT22</f>
        <v>75294015.920000002</v>
      </c>
      <c r="AX22" s="193">
        <f t="shared" ref="AX22" si="14">AW22*1.12</f>
        <v>84329297.830400005</v>
      </c>
      <c r="AY22" s="188" t="s">
        <v>203</v>
      </c>
      <c r="AZ22" s="188"/>
      <c r="BA22" s="188"/>
      <c r="BB22" s="188"/>
      <c r="BC22" s="188" t="s">
        <v>209</v>
      </c>
      <c r="BD22" s="188" t="s">
        <v>209</v>
      </c>
      <c r="BE22" s="188"/>
      <c r="BF22" s="188"/>
      <c r="BG22" s="188"/>
      <c r="BH22" s="188"/>
      <c r="BI22" s="188"/>
      <c r="BJ22" s="242"/>
      <c r="BK22" s="205" t="s">
        <v>653</v>
      </c>
      <c r="BL22" s="183"/>
    </row>
    <row r="23" spans="1:77" s="16" customFormat="1" ht="12.95" customHeight="1" x14ac:dyDescent="0.25">
      <c r="A23" s="15" t="s">
        <v>191</v>
      </c>
      <c r="B23" s="15"/>
      <c r="C23" s="39" t="s">
        <v>210</v>
      </c>
      <c r="D23" s="15"/>
      <c r="E23" s="245" t="s">
        <v>210</v>
      </c>
      <c r="F23" s="23" t="s">
        <v>211</v>
      </c>
      <c r="G23" s="23" t="s">
        <v>194</v>
      </c>
      <c r="H23" s="23" t="s">
        <v>208</v>
      </c>
      <c r="I23" s="24" t="s">
        <v>143</v>
      </c>
      <c r="J23" s="24" t="s">
        <v>149</v>
      </c>
      <c r="K23" s="24" t="s">
        <v>196</v>
      </c>
      <c r="L23" s="23">
        <v>30</v>
      </c>
      <c r="M23" s="5" t="s">
        <v>197</v>
      </c>
      <c r="N23" s="5" t="s">
        <v>198</v>
      </c>
      <c r="O23" s="5" t="s">
        <v>199</v>
      </c>
      <c r="P23" s="24" t="s">
        <v>125</v>
      </c>
      <c r="Q23" s="25" t="s">
        <v>122</v>
      </c>
      <c r="R23" s="26" t="s">
        <v>200</v>
      </c>
      <c r="S23" s="26" t="s">
        <v>201</v>
      </c>
      <c r="T23" s="24"/>
      <c r="U23" s="5" t="s">
        <v>126</v>
      </c>
      <c r="V23" s="24" t="s">
        <v>146</v>
      </c>
      <c r="W23" s="24" t="s">
        <v>76</v>
      </c>
      <c r="X23" s="24" t="s">
        <v>106</v>
      </c>
      <c r="Y23" s="24" t="s">
        <v>56</v>
      </c>
      <c r="Z23" s="43" t="s">
        <v>202</v>
      </c>
      <c r="AA23" s="5" t="s">
        <v>138</v>
      </c>
      <c r="AB23" s="27">
        <v>167</v>
      </c>
      <c r="AC23" s="27">
        <v>14598.57</v>
      </c>
      <c r="AD23" s="27">
        <v>2437961.19</v>
      </c>
      <c r="AE23" s="27">
        <v>2730516.5328000002</v>
      </c>
      <c r="AF23" s="27">
        <v>26</v>
      </c>
      <c r="AG23" s="27">
        <v>14598.57</v>
      </c>
      <c r="AH23" s="27">
        <v>379562.82</v>
      </c>
      <c r="AI23" s="27">
        <v>425110.35840000003</v>
      </c>
      <c r="AJ23" s="20">
        <v>0</v>
      </c>
      <c r="AK23" s="20">
        <v>0</v>
      </c>
      <c r="AL23" s="20">
        <v>0</v>
      </c>
      <c r="AM23" s="20">
        <v>0</v>
      </c>
      <c r="AN23" s="20">
        <v>0</v>
      </c>
      <c r="AO23" s="20">
        <v>0</v>
      </c>
      <c r="AP23" s="20">
        <v>0</v>
      </c>
      <c r="AQ23" s="20">
        <v>0</v>
      </c>
      <c r="AR23" s="20">
        <v>0</v>
      </c>
      <c r="AS23" s="20">
        <v>0</v>
      </c>
      <c r="AT23" s="20">
        <v>0</v>
      </c>
      <c r="AU23" s="20">
        <v>0</v>
      </c>
      <c r="AV23" s="45">
        <f t="shared" si="0"/>
        <v>193</v>
      </c>
      <c r="AW23" s="45">
        <v>0</v>
      </c>
      <c r="AX23" s="45">
        <f t="shared" ref="AX23:AX25" si="15">AW23*1.12</f>
        <v>0</v>
      </c>
      <c r="AY23" s="5" t="s">
        <v>203</v>
      </c>
      <c r="AZ23" s="5"/>
      <c r="BA23" s="5"/>
      <c r="BB23" s="5"/>
      <c r="BC23" s="5" t="s">
        <v>212</v>
      </c>
      <c r="BD23" s="5" t="s">
        <v>212</v>
      </c>
      <c r="BE23" s="5"/>
      <c r="BF23" s="5"/>
      <c r="BG23" s="5"/>
      <c r="BH23" s="5"/>
      <c r="BI23" s="5"/>
      <c r="BJ23" s="241"/>
      <c r="BK23" s="15"/>
      <c r="BL23" s="239"/>
    </row>
    <row r="24" spans="1:77" s="16" customFormat="1" ht="12.95" customHeight="1" x14ac:dyDescent="0.25">
      <c r="A24" s="15" t="s">
        <v>191</v>
      </c>
      <c r="B24" s="15"/>
      <c r="C24" s="39" t="s">
        <v>400</v>
      </c>
      <c r="D24" s="15"/>
      <c r="E24" s="248" t="s">
        <v>210</v>
      </c>
      <c r="F24" s="23" t="s">
        <v>211</v>
      </c>
      <c r="G24" s="23" t="s">
        <v>194</v>
      </c>
      <c r="H24" s="23" t="s">
        <v>208</v>
      </c>
      <c r="I24" s="24" t="s">
        <v>143</v>
      </c>
      <c r="J24" s="24" t="s">
        <v>149</v>
      </c>
      <c r="K24" s="24" t="s">
        <v>196</v>
      </c>
      <c r="L24" s="23">
        <v>30</v>
      </c>
      <c r="M24" s="5" t="s">
        <v>197</v>
      </c>
      <c r="N24" s="5" t="s">
        <v>198</v>
      </c>
      <c r="O24" s="1" t="s">
        <v>126</v>
      </c>
      <c r="P24" s="24" t="s">
        <v>125</v>
      </c>
      <c r="Q24" s="25" t="s">
        <v>122</v>
      </c>
      <c r="R24" s="26" t="s">
        <v>200</v>
      </c>
      <c r="S24" s="26" t="s">
        <v>201</v>
      </c>
      <c r="T24" s="24"/>
      <c r="U24" s="5" t="s">
        <v>398</v>
      </c>
      <c r="V24" s="24" t="s">
        <v>146</v>
      </c>
      <c r="W24" s="24" t="s">
        <v>76</v>
      </c>
      <c r="X24" s="24" t="s">
        <v>106</v>
      </c>
      <c r="Y24" s="24" t="s">
        <v>56</v>
      </c>
      <c r="Z24" s="43" t="s">
        <v>202</v>
      </c>
      <c r="AA24" s="5" t="s">
        <v>138</v>
      </c>
      <c r="AB24" s="27">
        <v>167</v>
      </c>
      <c r="AC24" s="27">
        <v>14598.57</v>
      </c>
      <c r="AD24" s="27">
        <v>2437961.19</v>
      </c>
      <c r="AE24" s="27">
        <v>2730516.5328000002</v>
      </c>
      <c r="AF24" s="27">
        <v>26</v>
      </c>
      <c r="AG24" s="27">
        <v>14598.57</v>
      </c>
      <c r="AH24" s="27">
        <v>379562.82</v>
      </c>
      <c r="AI24" s="27">
        <v>425110.35840000003</v>
      </c>
      <c r="AJ24" s="20">
        <v>0</v>
      </c>
      <c r="AK24" s="20">
        <v>0</v>
      </c>
      <c r="AL24" s="20">
        <v>0</v>
      </c>
      <c r="AM24" s="20">
        <v>0</v>
      </c>
      <c r="AN24" s="20">
        <v>0</v>
      </c>
      <c r="AO24" s="20">
        <v>0</v>
      </c>
      <c r="AP24" s="20">
        <v>0</v>
      </c>
      <c r="AQ24" s="20">
        <v>0</v>
      </c>
      <c r="AR24" s="20">
        <v>0</v>
      </c>
      <c r="AS24" s="20">
        <v>0</v>
      </c>
      <c r="AT24" s="20">
        <v>0</v>
      </c>
      <c r="AU24" s="20">
        <v>0</v>
      </c>
      <c r="AV24" s="69">
        <f t="shared" si="0"/>
        <v>193</v>
      </c>
      <c r="AW24" s="45">
        <v>0</v>
      </c>
      <c r="AX24" s="45">
        <f t="shared" si="15"/>
        <v>0</v>
      </c>
      <c r="AY24" s="5" t="s">
        <v>203</v>
      </c>
      <c r="AZ24" s="5"/>
      <c r="BA24" s="5"/>
      <c r="BB24" s="5"/>
      <c r="BC24" s="5" t="s">
        <v>212</v>
      </c>
      <c r="BD24" s="5" t="s">
        <v>212</v>
      </c>
      <c r="BE24" s="5"/>
      <c r="BF24" s="5"/>
      <c r="BG24" s="5"/>
      <c r="BH24" s="5"/>
      <c r="BI24" s="5"/>
      <c r="BJ24" s="241"/>
      <c r="BK24" s="11">
        <v>14.2</v>
      </c>
      <c r="BL24" s="239"/>
    </row>
    <row r="25" spans="1:77" s="16" customFormat="1" ht="12.95" customHeight="1" x14ac:dyDescent="0.25">
      <c r="A25" s="15" t="s">
        <v>191</v>
      </c>
      <c r="B25" s="15"/>
      <c r="C25" s="39" t="s">
        <v>649</v>
      </c>
      <c r="D25" s="15"/>
      <c r="E25" s="249" t="s">
        <v>210</v>
      </c>
      <c r="F25" s="102" t="s">
        <v>211</v>
      </c>
      <c r="G25" s="102" t="s">
        <v>194</v>
      </c>
      <c r="H25" s="102" t="s">
        <v>208</v>
      </c>
      <c r="I25" s="103" t="s">
        <v>143</v>
      </c>
      <c r="J25" s="103" t="s">
        <v>149</v>
      </c>
      <c r="K25" s="103" t="s">
        <v>196</v>
      </c>
      <c r="L25" s="102">
        <v>30</v>
      </c>
      <c r="M25" s="104" t="s">
        <v>197</v>
      </c>
      <c r="N25" s="104" t="s">
        <v>198</v>
      </c>
      <c r="O25" s="105" t="s">
        <v>166</v>
      </c>
      <c r="P25" s="103" t="s">
        <v>125</v>
      </c>
      <c r="Q25" s="106" t="s">
        <v>122</v>
      </c>
      <c r="R25" s="107" t="s">
        <v>200</v>
      </c>
      <c r="S25" s="107" t="s">
        <v>201</v>
      </c>
      <c r="T25" s="103"/>
      <c r="U25" s="104" t="s">
        <v>398</v>
      </c>
      <c r="V25" s="103" t="s">
        <v>146</v>
      </c>
      <c r="W25" s="103" t="s">
        <v>76</v>
      </c>
      <c r="X25" s="103" t="s">
        <v>106</v>
      </c>
      <c r="Y25" s="103" t="s">
        <v>56</v>
      </c>
      <c r="Z25" s="108" t="s">
        <v>202</v>
      </c>
      <c r="AA25" s="104" t="s">
        <v>138</v>
      </c>
      <c r="AB25" s="109">
        <v>167</v>
      </c>
      <c r="AC25" s="109">
        <v>14598.57</v>
      </c>
      <c r="AD25" s="110">
        <f t="shared" ref="AD25" si="16">AB25*AC25</f>
        <v>2437961.19</v>
      </c>
      <c r="AE25" s="110">
        <f t="shared" ref="AE25" si="17">AD25*1.12</f>
        <v>2730516.5328000002</v>
      </c>
      <c r="AF25" s="109">
        <v>26</v>
      </c>
      <c r="AG25" s="109">
        <v>14598.57</v>
      </c>
      <c r="AH25" s="110">
        <f t="shared" ref="AH25" si="18">AF25*AG25</f>
        <v>379562.82</v>
      </c>
      <c r="AI25" s="110">
        <f t="shared" ref="AI25" si="19">AH25*1.12</f>
        <v>425110.35840000003</v>
      </c>
      <c r="AJ25" s="111">
        <v>0</v>
      </c>
      <c r="AK25" s="111">
        <v>0</v>
      </c>
      <c r="AL25" s="111">
        <v>0</v>
      </c>
      <c r="AM25" s="111">
        <v>0</v>
      </c>
      <c r="AN25" s="111">
        <v>0</v>
      </c>
      <c r="AO25" s="111">
        <v>0</v>
      </c>
      <c r="AP25" s="111">
        <v>0</v>
      </c>
      <c r="AQ25" s="111">
        <v>0</v>
      </c>
      <c r="AR25" s="111">
        <v>0</v>
      </c>
      <c r="AS25" s="111">
        <v>0</v>
      </c>
      <c r="AT25" s="111">
        <v>0</v>
      </c>
      <c r="AU25" s="111">
        <v>0</v>
      </c>
      <c r="AV25" s="112">
        <f t="shared" si="0"/>
        <v>193</v>
      </c>
      <c r="AW25" s="45">
        <v>0</v>
      </c>
      <c r="AX25" s="45">
        <f t="shared" si="15"/>
        <v>0</v>
      </c>
      <c r="AY25" s="104" t="s">
        <v>203</v>
      </c>
      <c r="AZ25" s="104"/>
      <c r="BA25" s="104"/>
      <c r="BB25" s="104"/>
      <c r="BC25" s="104" t="s">
        <v>212</v>
      </c>
      <c r="BD25" s="104" t="s">
        <v>212</v>
      </c>
      <c r="BE25" s="104"/>
      <c r="BF25" s="104"/>
      <c r="BG25" s="104"/>
      <c r="BH25" s="104"/>
      <c r="BI25" s="104"/>
      <c r="BJ25" s="241"/>
      <c r="BK25" s="15">
        <v>14</v>
      </c>
      <c r="BL25" s="239"/>
    </row>
    <row r="26" spans="1:77" s="182" customFormat="1" ht="12.95" customHeight="1" x14ac:dyDescent="0.25">
      <c r="A26" s="185" t="s">
        <v>191</v>
      </c>
      <c r="B26" s="185">
        <v>270005786</v>
      </c>
      <c r="C26" s="185" t="s">
        <v>655</v>
      </c>
      <c r="D26" s="185"/>
      <c r="E26" s="185" t="s">
        <v>210</v>
      </c>
      <c r="F26" s="186" t="s">
        <v>211</v>
      </c>
      <c r="G26" s="186" t="s">
        <v>194</v>
      </c>
      <c r="H26" s="186" t="s">
        <v>208</v>
      </c>
      <c r="I26" s="187" t="s">
        <v>143</v>
      </c>
      <c r="J26" s="187" t="s">
        <v>149</v>
      </c>
      <c r="K26" s="187" t="s">
        <v>196</v>
      </c>
      <c r="L26" s="186">
        <v>30</v>
      </c>
      <c r="M26" s="188" t="s">
        <v>197</v>
      </c>
      <c r="N26" s="188" t="s">
        <v>198</v>
      </c>
      <c r="O26" s="165" t="s">
        <v>166</v>
      </c>
      <c r="P26" s="187" t="s">
        <v>125</v>
      </c>
      <c r="Q26" s="189" t="s">
        <v>122</v>
      </c>
      <c r="R26" s="190" t="s">
        <v>200</v>
      </c>
      <c r="S26" s="190" t="s">
        <v>201</v>
      </c>
      <c r="T26" s="187"/>
      <c r="U26" s="188" t="s">
        <v>398</v>
      </c>
      <c r="V26" s="187" t="s">
        <v>146</v>
      </c>
      <c r="W26" s="187" t="s">
        <v>76</v>
      </c>
      <c r="X26" s="187" t="s">
        <v>106</v>
      </c>
      <c r="Y26" s="187" t="s">
        <v>56</v>
      </c>
      <c r="Z26" s="191" t="s">
        <v>202</v>
      </c>
      <c r="AA26" s="188" t="s">
        <v>138</v>
      </c>
      <c r="AB26" s="194">
        <v>32</v>
      </c>
      <c r="AC26" s="192">
        <v>11824.84</v>
      </c>
      <c r="AD26" s="192">
        <v>378394.88</v>
      </c>
      <c r="AE26" s="192">
        <v>423802.26560000004</v>
      </c>
      <c r="AF26" s="192">
        <v>26</v>
      </c>
      <c r="AG26" s="192">
        <v>14598.57</v>
      </c>
      <c r="AH26" s="192">
        <v>379562.82</v>
      </c>
      <c r="AI26" s="192">
        <v>425110.35840000003</v>
      </c>
      <c r="AJ26" s="193">
        <v>0</v>
      </c>
      <c r="AK26" s="193">
        <v>0</v>
      </c>
      <c r="AL26" s="193">
        <v>0</v>
      </c>
      <c r="AM26" s="193">
        <v>0</v>
      </c>
      <c r="AN26" s="193">
        <v>0</v>
      </c>
      <c r="AO26" s="193">
        <v>0</v>
      </c>
      <c r="AP26" s="193">
        <v>0</v>
      </c>
      <c r="AQ26" s="193">
        <v>0</v>
      </c>
      <c r="AR26" s="193">
        <v>0</v>
      </c>
      <c r="AS26" s="193">
        <v>0</v>
      </c>
      <c r="AT26" s="193">
        <v>0</v>
      </c>
      <c r="AU26" s="193">
        <v>0</v>
      </c>
      <c r="AV26" s="193">
        <f t="shared" si="0"/>
        <v>58</v>
      </c>
      <c r="AW26" s="193">
        <f t="shared" ref="AW26" si="20">AD26+AH26+AL26+AP26+AT26</f>
        <v>757957.7</v>
      </c>
      <c r="AX26" s="193">
        <f t="shared" ref="AX26" si="21">AW26*1.12</f>
        <v>848912.62400000007</v>
      </c>
      <c r="AY26" s="188" t="s">
        <v>203</v>
      </c>
      <c r="AZ26" s="188"/>
      <c r="BA26" s="188"/>
      <c r="BB26" s="188"/>
      <c r="BC26" s="188" t="s">
        <v>212</v>
      </c>
      <c r="BD26" s="188" t="s">
        <v>212</v>
      </c>
      <c r="BE26" s="188"/>
      <c r="BF26" s="188"/>
      <c r="BG26" s="188"/>
      <c r="BH26" s="188"/>
      <c r="BI26" s="188"/>
      <c r="BJ26" s="242"/>
      <c r="BK26" s="205" t="s">
        <v>653</v>
      </c>
      <c r="BL26" s="183"/>
    </row>
    <row r="27" spans="1:77" s="16" customFormat="1" ht="12.95" customHeight="1" x14ac:dyDescent="0.25">
      <c r="A27" s="15" t="s">
        <v>191</v>
      </c>
      <c r="B27" s="15"/>
      <c r="C27" s="39" t="s">
        <v>213</v>
      </c>
      <c r="D27" s="15"/>
      <c r="E27" s="245" t="s">
        <v>213</v>
      </c>
      <c r="F27" s="23" t="s">
        <v>214</v>
      </c>
      <c r="G27" s="23" t="s">
        <v>194</v>
      </c>
      <c r="H27" s="23" t="s">
        <v>215</v>
      </c>
      <c r="I27" s="24" t="s">
        <v>143</v>
      </c>
      <c r="J27" s="24" t="s">
        <v>149</v>
      </c>
      <c r="K27" s="24" t="s">
        <v>196</v>
      </c>
      <c r="L27" s="23">
        <v>30</v>
      </c>
      <c r="M27" s="5" t="s">
        <v>197</v>
      </c>
      <c r="N27" s="5" t="s">
        <v>198</v>
      </c>
      <c r="O27" s="5" t="s">
        <v>199</v>
      </c>
      <c r="P27" s="24" t="s">
        <v>125</v>
      </c>
      <c r="Q27" s="25" t="s">
        <v>122</v>
      </c>
      <c r="R27" s="26" t="s">
        <v>200</v>
      </c>
      <c r="S27" s="26" t="s">
        <v>201</v>
      </c>
      <c r="T27" s="24"/>
      <c r="U27" s="5" t="s">
        <v>126</v>
      </c>
      <c r="V27" s="24" t="s">
        <v>146</v>
      </c>
      <c r="W27" s="24" t="s">
        <v>76</v>
      </c>
      <c r="X27" s="24" t="s">
        <v>106</v>
      </c>
      <c r="Y27" s="24" t="s">
        <v>56</v>
      </c>
      <c r="Z27" s="43" t="s">
        <v>202</v>
      </c>
      <c r="AA27" s="5" t="s">
        <v>138</v>
      </c>
      <c r="AB27" s="27">
        <v>2409</v>
      </c>
      <c r="AC27" s="27">
        <v>14326.11</v>
      </c>
      <c r="AD27" s="27">
        <v>34511598.990000002</v>
      </c>
      <c r="AE27" s="27">
        <v>38652990.868800007</v>
      </c>
      <c r="AF27" s="27">
        <v>2180</v>
      </c>
      <c r="AG27" s="27">
        <v>14326.11</v>
      </c>
      <c r="AH27" s="27">
        <v>31230919.800000001</v>
      </c>
      <c r="AI27" s="27">
        <v>34978630.176000006</v>
      </c>
      <c r="AJ27" s="20">
        <v>0</v>
      </c>
      <c r="AK27" s="20">
        <v>0</v>
      </c>
      <c r="AL27" s="20">
        <v>0</v>
      </c>
      <c r="AM27" s="20">
        <v>0</v>
      </c>
      <c r="AN27" s="20">
        <v>0</v>
      </c>
      <c r="AO27" s="20">
        <v>0</v>
      </c>
      <c r="AP27" s="20">
        <v>0</v>
      </c>
      <c r="AQ27" s="20">
        <v>0</v>
      </c>
      <c r="AR27" s="20">
        <v>0</v>
      </c>
      <c r="AS27" s="20">
        <v>0</v>
      </c>
      <c r="AT27" s="20">
        <v>0</v>
      </c>
      <c r="AU27" s="20">
        <v>0</v>
      </c>
      <c r="AV27" s="45">
        <f t="shared" si="0"/>
        <v>4589</v>
      </c>
      <c r="AW27" s="45">
        <v>0</v>
      </c>
      <c r="AX27" s="45">
        <f t="shared" ref="AX27:AX29" si="22">AW27*1.12</f>
        <v>0</v>
      </c>
      <c r="AY27" s="5" t="s">
        <v>203</v>
      </c>
      <c r="AZ27" s="5"/>
      <c r="BA27" s="5"/>
      <c r="BB27" s="5"/>
      <c r="BC27" s="5" t="s">
        <v>216</v>
      </c>
      <c r="BD27" s="5" t="s">
        <v>216</v>
      </c>
      <c r="BE27" s="5"/>
      <c r="BF27" s="5"/>
      <c r="BG27" s="5"/>
      <c r="BH27" s="5"/>
      <c r="BI27" s="5"/>
      <c r="BJ27" s="241"/>
      <c r="BK27" s="15"/>
      <c r="BL27" s="239"/>
    </row>
    <row r="28" spans="1:77" s="16" customFormat="1" ht="12.95" customHeight="1" x14ac:dyDescent="0.25">
      <c r="A28" s="15" t="s">
        <v>191</v>
      </c>
      <c r="B28" s="15"/>
      <c r="C28" s="39" t="s">
        <v>401</v>
      </c>
      <c r="D28" s="70"/>
      <c r="E28" s="39" t="s">
        <v>213</v>
      </c>
      <c r="F28" s="23" t="s">
        <v>214</v>
      </c>
      <c r="G28" s="23" t="s">
        <v>194</v>
      </c>
      <c r="H28" s="23" t="s">
        <v>215</v>
      </c>
      <c r="I28" s="24" t="s">
        <v>143</v>
      </c>
      <c r="J28" s="24" t="s">
        <v>149</v>
      </c>
      <c r="K28" s="24" t="s">
        <v>196</v>
      </c>
      <c r="L28" s="23">
        <v>30</v>
      </c>
      <c r="M28" s="5" t="s">
        <v>197</v>
      </c>
      <c r="N28" s="5" t="s">
        <v>198</v>
      </c>
      <c r="O28" s="1" t="s">
        <v>126</v>
      </c>
      <c r="P28" s="24" t="s">
        <v>125</v>
      </c>
      <c r="Q28" s="25" t="s">
        <v>122</v>
      </c>
      <c r="R28" s="26" t="s">
        <v>200</v>
      </c>
      <c r="S28" s="26" t="s">
        <v>201</v>
      </c>
      <c r="T28" s="24"/>
      <c r="U28" s="5" t="s">
        <v>398</v>
      </c>
      <c r="V28" s="24" t="s">
        <v>146</v>
      </c>
      <c r="W28" s="24" t="s">
        <v>76</v>
      </c>
      <c r="X28" s="24" t="s">
        <v>106</v>
      </c>
      <c r="Y28" s="24" t="s">
        <v>56</v>
      </c>
      <c r="Z28" s="43" t="s">
        <v>202</v>
      </c>
      <c r="AA28" s="5" t="s">
        <v>138</v>
      </c>
      <c r="AB28" s="27">
        <v>2409</v>
      </c>
      <c r="AC28" s="27">
        <v>14326.11</v>
      </c>
      <c r="AD28" s="27">
        <v>34511598.990000002</v>
      </c>
      <c r="AE28" s="27">
        <v>38652990.868800007</v>
      </c>
      <c r="AF28" s="27">
        <v>2180</v>
      </c>
      <c r="AG28" s="27">
        <v>14326.11</v>
      </c>
      <c r="AH28" s="27">
        <v>31230919.800000001</v>
      </c>
      <c r="AI28" s="27">
        <v>34978630.176000006</v>
      </c>
      <c r="AJ28" s="20">
        <v>0</v>
      </c>
      <c r="AK28" s="20">
        <v>0</v>
      </c>
      <c r="AL28" s="20">
        <v>0</v>
      </c>
      <c r="AM28" s="20">
        <v>0</v>
      </c>
      <c r="AN28" s="20">
        <v>0</v>
      </c>
      <c r="AO28" s="20">
        <v>0</v>
      </c>
      <c r="AP28" s="20">
        <v>0</v>
      </c>
      <c r="AQ28" s="20">
        <v>0</v>
      </c>
      <c r="AR28" s="20">
        <v>0</v>
      </c>
      <c r="AS28" s="20">
        <v>0</v>
      </c>
      <c r="AT28" s="20">
        <v>0</v>
      </c>
      <c r="AU28" s="20">
        <v>0</v>
      </c>
      <c r="AV28" s="69">
        <f t="shared" si="0"/>
        <v>4589</v>
      </c>
      <c r="AW28" s="45">
        <v>0</v>
      </c>
      <c r="AX28" s="45">
        <f t="shared" si="22"/>
        <v>0</v>
      </c>
      <c r="AY28" s="5" t="s">
        <v>203</v>
      </c>
      <c r="AZ28" s="5"/>
      <c r="BA28" s="5"/>
      <c r="BB28" s="5"/>
      <c r="BC28" s="5" t="s">
        <v>216</v>
      </c>
      <c r="BD28" s="5" t="s">
        <v>216</v>
      </c>
      <c r="BE28" s="5"/>
      <c r="BF28" s="5"/>
      <c r="BG28" s="5"/>
      <c r="BH28" s="5"/>
      <c r="BI28" s="5"/>
      <c r="BJ28" s="241"/>
      <c r="BK28" s="11">
        <v>14.2</v>
      </c>
      <c r="BL28" s="239"/>
    </row>
    <row r="29" spans="1:77" s="16" customFormat="1" ht="12.95" customHeight="1" x14ac:dyDescent="0.25">
      <c r="A29" s="100" t="s">
        <v>191</v>
      </c>
      <c r="B29" s="100"/>
      <c r="C29" s="101" t="s">
        <v>650</v>
      </c>
      <c r="D29" s="113"/>
      <c r="E29" s="101" t="s">
        <v>213</v>
      </c>
      <c r="F29" s="102" t="s">
        <v>214</v>
      </c>
      <c r="G29" s="102" t="s">
        <v>194</v>
      </c>
      <c r="H29" s="102" t="s">
        <v>215</v>
      </c>
      <c r="I29" s="103" t="s">
        <v>143</v>
      </c>
      <c r="J29" s="103" t="s">
        <v>149</v>
      </c>
      <c r="K29" s="103" t="s">
        <v>196</v>
      </c>
      <c r="L29" s="102">
        <v>30</v>
      </c>
      <c r="M29" s="104" t="s">
        <v>197</v>
      </c>
      <c r="N29" s="104" t="s">
        <v>198</v>
      </c>
      <c r="O29" s="105" t="s">
        <v>166</v>
      </c>
      <c r="P29" s="103" t="s">
        <v>125</v>
      </c>
      <c r="Q29" s="106" t="s">
        <v>122</v>
      </c>
      <c r="R29" s="107" t="s">
        <v>200</v>
      </c>
      <c r="S29" s="107" t="s">
        <v>201</v>
      </c>
      <c r="T29" s="103"/>
      <c r="U29" s="104" t="s">
        <v>398</v>
      </c>
      <c r="V29" s="103" t="s">
        <v>146</v>
      </c>
      <c r="W29" s="103" t="s">
        <v>76</v>
      </c>
      <c r="X29" s="103" t="s">
        <v>106</v>
      </c>
      <c r="Y29" s="103" t="s">
        <v>56</v>
      </c>
      <c r="Z29" s="108" t="s">
        <v>202</v>
      </c>
      <c r="AA29" s="104" t="s">
        <v>138</v>
      </c>
      <c r="AB29" s="109">
        <v>2409</v>
      </c>
      <c r="AC29" s="109">
        <v>14326.11</v>
      </c>
      <c r="AD29" s="110">
        <f t="shared" ref="AD29" si="23">AB29*AC29</f>
        <v>34511598.990000002</v>
      </c>
      <c r="AE29" s="110">
        <f t="shared" ref="AE29" si="24">AD29*1.12</f>
        <v>38652990.868800007</v>
      </c>
      <c r="AF29" s="109">
        <v>2180</v>
      </c>
      <c r="AG29" s="109">
        <v>14326.11</v>
      </c>
      <c r="AH29" s="110">
        <f t="shared" ref="AH29" si="25">AF29*AG29</f>
        <v>31230919.800000001</v>
      </c>
      <c r="AI29" s="110">
        <f t="shared" ref="AI29" si="26">AH29*1.12</f>
        <v>34978630.176000006</v>
      </c>
      <c r="AJ29" s="111">
        <v>0</v>
      </c>
      <c r="AK29" s="111">
        <v>0</v>
      </c>
      <c r="AL29" s="111">
        <v>0</v>
      </c>
      <c r="AM29" s="111">
        <v>0</v>
      </c>
      <c r="AN29" s="111">
        <v>0</v>
      </c>
      <c r="AO29" s="111">
        <v>0</v>
      </c>
      <c r="AP29" s="111">
        <v>0</v>
      </c>
      <c r="AQ29" s="111">
        <v>0</v>
      </c>
      <c r="AR29" s="111">
        <v>0</v>
      </c>
      <c r="AS29" s="111">
        <v>0</v>
      </c>
      <c r="AT29" s="111">
        <v>0</v>
      </c>
      <c r="AU29" s="111">
        <v>0</v>
      </c>
      <c r="AV29" s="112">
        <f t="shared" si="0"/>
        <v>4589</v>
      </c>
      <c r="AW29" s="45">
        <v>0</v>
      </c>
      <c r="AX29" s="45">
        <f t="shared" si="22"/>
        <v>0</v>
      </c>
      <c r="AY29" s="104" t="s">
        <v>203</v>
      </c>
      <c r="AZ29" s="104"/>
      <c r="BA29" s="104"/>
      <c r="BB29" s="104"/>
      <c r="BC29" s="104" t="s">
        <v>216</v>
      </c>
      <c r="BD29" s="104" t="s">
        <v>216</v>
      </c>
      <c r="BE29" s="104"/>
      <c r="BF29" s="104"/>
      <c r="BG29" s="104"/>
      <c r="BH29" s="104"/>
      <c r="BI29" s="104"/>
      <c r="BJ29" s="241"/>
      <c r="BK29" s="15">
        <v>14</v>
      </c>
      <c r="BL29" s="239"/>
    </row>
    <row r="30" spans="1:77" s="182" customFormat="1" ht="12.95" customHeight="1" x14ac:dyDescent="0.25">
      <c r="A30" s="185" t="s">
        <v>191</v>
      </c>
      <c r="B30" s="185">
        <v>270006594</v>
      </c>
      <c r="C30" s="185" t="s">
        <v>656</v>
      </c>
      <c r="D30" s="185"/>
      <c r="E30" s="185" t="s">
        <v>213</v>
      </c>
      <c r="F30" s="186" t="s">
        <v>214</v>
      </c>
      <c r="G30" s="186" t="s">
        <v>194</v>
      </c>
      <c r="H30" s="186" t="s">
        <v>215</v>
      </c>
      <c r="I30" s="187" t="s">
        <v>143</v>
      </c>
      <c r="J30" s="187" t="s">
        <v>149</v>
      </c>
      <c r="K30" s="187" t="s">
        <v>196</v>
      </c>
      <c r="L30" s="186">
        <v>30</v>
      </c>
      <c r="M30" s="188" t="s">
        <v>197</v>
      </c>
      <c r="N30" s="188" t="s">
        <v>198</v>
      </c>
      <c r="O30" s="165" t="s">
        <v>166</v>
      </c>
      <c r="P30" s="187" t="s">
        <v>125</v>
      </c>
      <c r="Q30" s="189" t="s">
        <v>122</v>
      </c>
      <c r="R30" s="190" t="s">
        <v>200</v>
      </c>
      <c r="S30" s="190" t="s">
        <v>201</v>
      </c>
      <c r="T30" s="187"/>
      <c r="U30" s="188" t="s">
        <v>398</v>
      </c>
      <c r="V30" s="187" t="s">
        <v>146</v>
      </c>
      <c r="W30" s="187" t="s">
        <v>76</v>
      </c>
      <c r="X30" s="187" t="s">
        <v>106</v>
      </c>
      <c r="Y30" s="187" t="s">
        <v>56</v>
      </c>
      <c r="Z30" s="191" t="s">
        <v>202</v>
      </c>
      <c r="AA30" s="188" t="s">
        <v>138</v>
      </c>
      <c r="AB30" s="192">
        <v>1219</v>
      </c>
      <c r="AC30" s="192">
        <v>12177.19</v>
      </c>
      <c r="AD30" s="192">
        <v>14843994.610000001</v>
      </c>
      <c r="AE30" s="192">
        <v>16625273.963200003</v>
      </c>
      <c r="AF30" s="192">
        <v>2180</v>
      </c>
      <c r="AG30" s="192">
        <v>14326.11</v>
      </c>
      <c r="AH30" s="192">
        <v>31230919.800000001</v>
      </c>
      <c r="AI30" s="192">
        <v>34978630.176000006</v>
      </c>
      <c r="AJ30" s="193">
        <v>0</v>
      </c>
      <c r="AK30" s="193">
        <v>0</v>
      </c>
      <c r="AL30" s="193">
        <v>0</v>
      </c>
      <c r="AM30" s="193">
        <v>0</v>
      </c>
      <c r="AN30" s="193">
        <v>0</v>
      </c>
      <c r="AO30" s="193">
        <v>0</v>
      </c>
      <c r="AP30" s="193">
        <v>0</v>
      </c>
      <c r="AQ30" s="193">
        <v>0</v>
      </c>
      <c r="AR30" s="193">
        <v>0</v>
      </c>
      <c r="AS30" s="193">
        <v>0</v>
      </c>
      <c r="AT30" s="193">
        <v>0</v>
      </c>
      <c r="AU30" s="193">
        <v>0</v>
      </c>
      <c r="AV30" s="193">
        <f t="shared" si="0"/>
        <v>3399</v>
      </c>
      <c r="AW30" s="193">
        <f t="shared" ref="AW30" si="27">AD30+AH30+AL30+AP30+AT30</f>
        <v>46074914.410000004</v>
      </c>
      <c r="AX30" s="193">
        <f t="shared" ref="AX30:AX129" si="28">AW30*1.12</f>
        <v>51603904.139200009</v>
      </c>
      <c r="AY30" s="188" t="s">
        <v>203</v>
      </c>
      <c r="AZ30" s="188"/>
      <c r="BA30" s="188"/>
      <c r="BB30" s="188"/>
      <c r="BC30" s="188" t="s">
        <v>216</v>
      </c>
      <c r="BD30" s="188" t="s">
        <v>216</v>
      </c>
      <c r="BE30" s="188"/>
      <c r="BF30" s="188"/>
      <c r="BG30" s="188"/>
      <c r="BH30" s="188"/>
      <c r="BI30" s="188"/>
      <c r="BJ30" s="242"/>
      <c r="BK30" s="205" t="s">
        <v>653</v>
      </c>
      <c r="BL30" s="183"/>
    </row>
    <row r="31" spans="1:77" s="58" customFormat="1" ht="12.95" customHeight="1" x14ac:dyDescent="0.25">
      <c r="A31" s="71" t="s">
        <v>405</v>
      </c>
      <c r="B31" s="72"/>
      <c r="C31" s="73" t="s">
        <v>466</v>
      </c>
      <c r="D31" s="72"/>
      <c r="E31" s="250"/>
      <c r="F31" s="74" t="s">
        <v>406</v>
      </c>
      <c r="G31" s="74" t="s">
        <v>407</v>
      </c>
      <c r="H31" s="12" t="s">
        <v>408</v>
      </c>
      <c r="I31" s="26" t="s">
        <v>143</v>
      </c>
      <c r="J31" s="1" t="s">
        <v>149</v>
      </c>
      <c r="K31" s="26" t="s">
        <v>196</v>
      </c>
      <c r="L31" s="25">
        <v>30</v>
      </c>
      <c r="M31" s="75" t="s">
        <v>197</v>
      </c>
      <c r="N31" s="76" t="s">
        <v>365</v>
      </c>
      <c r="O31" s="25" t="s">
        <v>126</v>
      </c>
      <c r="P31" s="26" t="s">
        <v>125</v>
      </c>
      <c r="Q31" s="25" t="s">
        <v>122</v>
      </c>
      <c r="R31" s="26" t="s">
        <v>200</v>
      </c>
      <c r="S31" s="26" t="s">
        <v>201</v>
      </c>
      <c r="T31" s="25"/>
      <c r="U31" s="25" t="s">
        <v>398</v>
      </c>
      <c r="V31" s="25" t="s">
        <v>146</v>
      </c>
      <c r="W31" s="9">
        <v>30</v>
      </c>
      <c r="X31" s="9">
        <v>60</v>
      </c>
      <c r="Y31" s="17">
        <v>10</v>
      </c>
      <c r="Z31" s="12" t="s">
        <v>409</v>
      </c>
      <c r="AA31" s="5" t="s">
        <v>138</v>
      </c>
      <c r="AB31" s="77">
        <v>0.2</v>
      </c>
      <c r="AC31" s="78">
        <v>1117338.76</v>
      </c>
      <c r="AD31" s="77">
        <f>AC31*AB31</f>
        <v>223467.75200000001</v>
      </c>
      <c r="AE31" s="77">
        <f>AD31*1.12</f>
        <v>250283.88224000004</v>
      </c>
      <c r="AF31" s="77">
        <v>0.2</v>
      </c>
      <c r="AG31" s="78">
        <v>1117338.76</v>
      </c>
      <c r="AH31" s="77">
        <f>AG31*AF31</f>
        <v>223467.75200000001</v>
      </c>
      <c r="AI31" s="77">
        <f>AH31*1.12</f>
        <v>250283.88224000004</v>
      </c>
      <c r="AJ31" s="20">
        <v>0</v>
      </c>
      <c r="AK31" s="20">
        <v>0</v>
      </c>
      <c r="AL31" s="20">
        <v>0</v>
      </c>
      <c r="AM31" s="20">
        <v>0</v>
      </c>
      <c r="AN31" s="20">
        <v>0</v>
      </c>
      <c r="AO31" s="20">
        <v>0</v>
      </c>
      <c r="AP31" s="20">
        <v>0</v>
      </c>
      <c r="AQ31" s="20">
        <v>0</v>
      </c>
      <c r="AR31" s="20">
        <v>0</v>
      </c>
      <c r="AS31" s="20">
        <v>0</v>
      </c>
      <c r="AT31" s="20">
        <v>0</v>
      </c>
      <c r="AU31" s="20">
        <v>0</v>
      </c>
      <c r="AV31" s="69">
        <f t="shared" si="0"/>
        <v>0.4</v>
      </c>
      <c r="AW31" s="45">
        <v>0</v>
      </c>
      <c r="AX31" s="45">
        <f t="shared" si="28"/>
        <v>0</v>
      </c>
      <c r="AY31" s="4" t="s">
        <v>203</v>
      </c>
      <c r="AZ31" s="26"/>
      <c r="BA31" s="26"/>
      <c r="BB31" s="79"/>
      <c r="BC31" s="12" t="s">
        <v>410</v>
      </c>
      <c r="BD31" s="12" t="s">
        <v>410</v>
      </c>
      <c r="BE31" s="48"/>
      <c r="BF31" s="48"/>
      <c r="BG31" s="48"/>
      <c r="BH31" s="48"/>
      <c r="BI31" s="48"/>
      <c r="BJ31" s="99"/>
      <c r="BK31" s="48"/>
      <c r="BL31" s="238"/>
      <c r="BM31" s="237"/>
      <c r="BN31" s="48"/>
      <c r="BO31" s="48"/>
      <c r="BP31" s="48"/>
      <c r="BQ31" s="48"/>
      <c r="BR31" s="48"/>
      <c r="BS31" s="48"/>
      <c r="BT31" s="48"/>
      <c r="BU31" s="48"/>
      <c r="BV31" s="48"/>
      <c r="BW31" s="48"/>
      <c r="BX31" s="48"/>
      <c r="BY31" s="48"/>
    </row>
    <row r="32" spans="1:77" s="58" customFormat="1" ht="12.95" customHeight="1" x14ac:dyDescent="0.25">
      <c r="A32" s="71" t="s">
        <v>405</v>
      </c>
      <c r="B32" s="114"/>
      <c r="C32" s="115" t="s">
        <v>549</v>
      </c>
      <c r="D32" s="114"/>
      <c r="E32" s="250"/>
      <c r="F32" s="74" t="s">
        <v>406</v>
      </c>
      <c r="G32" s="74" t="s">
        <v>407</v>
      </c>
      <c r="H32" s="12" t="s">
        <v>408</v>
      </c>
      <c r="I32" s="26" t="s">
        <v>143</v>
      </c>
      <c r="J32" s="1" t="s">
        <v>149</v>
      </c>
      <c r="K32" s="26" t="s">
        <v>196</v>
      </c>
      <c r="L32" s="25">
        <v>30</v>
      </c>
      <c r="M32" s="75" t="s">
        <v>197</v>
      </c>
      <c r="N32" s="76" t="s">
        <v>365</v>
      </c>
      <c r="O32" s="1" t="s">
        <v>166</v>
      </c>
      <c r="P32" s="26" t="s">
        <v>125</v>
      </c>
      <c r="Q32" s="25" t="s">
        <v>122</v>
      </c>
      <c r="R32" s="26" t="s">
        <v>200</v>
      </c>
      <c r="S32" s="26" t="s">
        <v>201</v>
      </c>
      <c r="T32" s="25"/>
      <c r="U32" s="25" t="s">
        <v>398</v>
      </c>
      <c r="V32" s="25" t="s">
        <v>146</v>
      </c>
      <c r="W32" s="9">
        <v>30</v>
      </c>
      <c r="X32" s="9">
        <v>60</v>
      </c>
      <c r="Y32" s="17">
        <v>10</v>
      </c>
      <c r="Z32" s="12" t="s">
        <v>409</v>
      </c>
      <c r="AA32" s="5" t="s">
        <v>138</v>
      </c>
      <c r="AB32" s="116">
        <v>0.2</v>
      </c>
      <c r="AC32" s="117">
        <v>1117338.76</v>
      </c>
      <c r="AD32" s="118">
        <f t="shared" ref="AD32" si="29">AB32*AC32</f>
        <v>223467.75200000001</v>
      </c>
      <c r="AE32" s="118">
        <f t="shared" ref="AE32" si="30">AD32*1.12</f>
        <v>250283.88224000004</v>
      </c>
      <c r="AF32" s="119">
        <v>0.2</v>
      </c>
      <c r="AG32" s="117">
        <v>1117338.76</v>
      </c>
      <c r="AH32" s="118">
        <f t="shared" ref="AH32" si="31">AF32*AG32</f>
        <v>223467.75200000001</v>
      </c>
      <c r="AI32" s="118">
        <f t="shared" ref="AI32" si="32">AH32*1.12</f>
        <v>250283.88224000004</v>
      </c>
      <c r="AJ32" s="120">
        <v>0</v>
      </c>
      <c r="AK32" s="120">
        <v>0</v>
      </c>
      <c r="AL32" s="120">
        <v>0</v>
      </c>
      <c r="AM32" s="120">
        <v>0</v>
      </c>
      <c r="AN32" s="120">
        <v>0</v>
      </c>
      <c r="AO32" s="120">
        <v>0</v>
      </c>
      <c r="AP32" s="120">
        <v>0</v>
      </c>
      <c r="AQ32" s="120">
        <v>0</v>
      </c>
      <c r="AR32" s="120">
        <v>0</v>
      </c>
      <c r="AS32" s="120">
        <v>0</v>
      </c>
      <c r="AT32" s="120">
        <v>0</v>
      </c>
      <c r="AU32" s="120">
        <v>0</v>
      </c>
      <c r="AV32" s="121">
        <f t="shared" si="0"/>
        <v>0.4</v>
      </c>
      <c r="AW32" s="45">
        <v>0</v>
      </c>
      <c r="AX32" s="45">
        <f t="shared" si="28"/>
        <v>0</v>
      </c>
      <c r="AY32" s="122" t="s">
        <v>203</v>
      </c>
      <c r="AZ32" s="123"/>
      <c r="BA32" s="123"/>
      <c r="BB32" s="124"/>
      <c r="BC32" s="125" t="s">
        <v>410</v>
      </c>
      <c r="BD32" s="125" t="s">
        <v>410</v>
      </c>
      <c r="BE32" s="126"/>
      <c r="BF32" s="126"/>
      <c r="BG32" s="126"/>
      <c r="BH32" s="126"/>
      <c r="BI32" s="126"/>
      <c r="BJ32" s="99"/>
      <c r="BK32" s="15">
        <v>14</v>
      </c>
      <c r="BL32" s="240"/>
    </row>
    <row r="33" spans="1:77" s="182" customFormat="1" ht="12.95" customHeight="1" x14ac:dyDescent="0.25">
      <c r="A33" s="189" t="s">
        <v>405</v>
      </c>
      <c r="B33" s="185">
        <v>210000035</v>
      </c>
      <c r="C33" s="185" t="s">
        <v>657</v>
      </c>
      <c r="D33" s="185"/>
      <c r="E33" s="251"/>
      <c r="F33" s="195" t="s">
        <v>406</v>
      </c>
      <c r="G33" s="195" t="s">
        <v>407</v>
      </c>
      <c r="H33" s="195" t="s">
        <v>408</v>
      </c>
      <c r="I33" s="190" t="s">
        <v>143</v>
      </c>
      <c r="J33" s="165" t="s">
        <v>149</v>
      </c>
      <c r="K33" s="190" t="s">
        <v>196</v>
      </c>
      <c r="L33" s="189">
        <v>30</v>
      </c>
      <c r="M33" s="196" t="s">
        <v>197</v>
      </c>
      <c r="N33" s="197" t="s">
        <v>365</v>
      </c>
      <c r="O33" s="165" t="s">
        <v>166</v>
      </c>
      <c r="P33" s="190" t="s">
        <v>125</v>
      </c>
      <c r="Q33" s="189" t="s">
        <v>122</v>
      </c>
      <c r="R33" s="190" t="s">
        <v>200</v>
      </c>
      <c r="S33" s="190" t="s">
        <v>201</v>
      </c>
      <c r="T33" s="189"/>
      <c r="U33" s="189" t="s">
        <v>398</v>
      </c>
      <c r="V33" s="189" t="s">
        <v>146</v>
      </c>
      <c r="W33" s="195">
        <v>30</v>
      </c>
      <c r="X33" s="195">
        <v>60</v>
      </c>
      <c r="Y33" s="198">
        <v>10</v>
      </c>
      <c r="Z33" s="195" t="s">
        <v>409</v>
      </c>
      <c r="AA33" s="188" t="s">
        <v>138</v>
      </c>
      <c r="AB33" s="192">
        <v>0</v>
      </c>
      <c r="AC33" s="192">
        <v>1117338.76</v>
      </c>
      <c r="AD33" s="192">
        <v>0</v>
      </c>
      <c r="AE33" s="192">
        <v>0</v>
      </c>
      <c r="AF33" s="192">
        <v>0.2</v>
      </c>
      <c r="AG33" s="192">
        <v>1117338.76</v>
      </c>
      <c r="AH33" s="192">
        <v>223467.75200000001</v>
      </c>
      <c r="AI33" s="192">
        <v>250283.88224000004</v>
      </c>
      <c r="AJ33" s="193">
        <v>0</v>
      </c>
      <c r="AK33" s="193">
        <v>0</v>
      </c>
      <c r="AL33" s="193">
        <v>0</v>
      </c>
      <c r="AM33" s="193">
        <v>0</v>
      </c>
      <c r="AN33" s="193">
        <v>0</v>
      </c>
      <c r="AO33" s="193">
        <v>0</v>
      </c>
      <c r="AP33" s="193">
        <v>0</v>
      </c>
      <c r="AQ33" s="193">
        <v>0</v>
      </c>
      <c r="AR33" s="193">
        <v>0</v>
      </c>
      <c r="AS33" s="193">
        <v>0</v>
      </c>
      <c r="AT33" s="193">
        <v>0</v>
      </c>
      <c r="AU33" s="193">
        <v>0</v>
      </c>
      <c r="AV33" s="193">
        <f t="shared" si="0"/>
        <v>0.2</v>
      </c>
      <c r="AW33" s="193">
        <f t="shared" ref="AW33:AW125" si="33">AD33+AH33+AL33+AP33+AT33</f>
        <v>223467.75200000001</v>
      </c>
      <c r="AX33" s="193">
        <f t="shared" si="28"/>
        <v>250283.88224000004</v>
      </c>
      <c r="AY33" s="185" t="s">
        <v>203</v>
      </c>
      <c r="AZ33" s="190"/>
      <c r="BA33" s="190"/>
      <c r="BB33" s="199"/>
      <c r="BC33" s="195" t="s">
        <v>410</v>
      </c>
      <c r="BD33" s="195" t="s">
        <v>410</v>
      </c>
      <c r="BE33" s="199"/>
      <c r="BF33" s="199"/>
      <c r="BG33" s="199"/>
      <c r="BH33" s="199"/>
      <c r="BI33" s="199"/>
      <c r="BJ33" s="234"/>
      <c r="BK33" s="205" t="s">
        <v>653</v>
      </c>
      <c r="BL33" s="183"/>
    </row>
    <row r="34" spans="1:77" s="58" customFormat="1" ht="12.95" customHeight="1" x14ac:dyDescent="0.25">
      <c r="A34" s="71" t="s">
        <v>405</v>
      </c>
      <c r="B34" s="80"/>
      <c r="C34" s="73" t="s">
        <v>467</v>
      </c>
      <c r="D34" s="80"/>
      <c r="E34" s="250"/>
      <c r="F34" s="74" t="s">
        <v>411</v>
      </c>
      <c r="G34" s="74" t="s">
        <v>407</v>
      </c>
      <c r="H34" s="12" t="s">
        <v>412</v>
      </c>
      <c r="I34" s="26" t="s">
        <v>143</v>
      </c>
      <c r="J34" s="1" t="s">
        <v>149</v>
      </c>
      <c r="K34" s="26" t="s">
        <v>196</v>
      </c>
      <c r="L34" s="25">
        <v>30</v>
      </c>
      <c r="M34" s="75" t="s">
        <v>197</v>
      </c>
      <c r="N34" s="76" t="s">
        <v>365</v>
      </c>
      <c r="O34" s="25" t="s">
        <v>126</v>
      </c>
      <c r="P34" s="26" t="s">
        <v>125</v>
      </c>
      <c r="Q34" s="25" t="s">
        <v>122</v>
      </c>
      <c r="R34" s="26" t="s">
        <v>200</v>
      </c>
      <c r="S34" s="26" t="s">
        <v>201</v>
      </c>
      <c r="T34" s="25"/>
      <c r="U34" s="25" t="s">
        <v>398</v>
      </c>
      <c r="V34" s="25" t="s">
        <v>146</v>
      </c>
      <c r="W34" s="9">
        <v>30</v>
      </c>
      <c r="X34" s="9">
        <v>60</v>
      </c>
      <c r="Y34" s="17">
        <v>10</v>
      </c>
      <c r="Z34" s="98" t="s">
        <v>413</v>
      </c>
      <c r="AA34" s="5" t="s">
        <v>138</v>
      </c>
      <c r="AB34" s="77">
        <v>2200</v>
      </c>
      <c r="AC34" s="78">
        <v>1733.42</v>
      </c>
      <c r="AD34" s="77">
        <f t="shared" ref="AD34:AD129" si="34">AC34*AB34</f>
        <v>3813524</v>
      </c>
      <c r="AE34" s="77">
        <f t="shared" ref="AE34:AE129" si="35">AD34*1.12</f>
        <v>4271146.8800000008</v>
      </c>
      <c r="AF34" s="77">
        <v>2200</v>
      </c>
      <c r="AG34" s="78">
        <v>1733.42</v>
      </c>
      <c r="AH34" s="77">
        <f t="shared" ref="AH34:AH129" si="36">AG34*AF34</f>
        <v>3813524</v>
      </c>
      <c r="AI34" s="77">
        <f t="shared" ref="AI34:AI129" si="37">AH34*1.12</f>
        <v>4271146.8800000008</v>
      </c>
      <c r="AJ34" s="20">
        <v>0</v>
      </c>
      <c r="AK34" s="20">
        <v>0</v>
      </c>
      <c r="AL34" s="20">
        <v>0</v>
      </c>
      <c r="AM34" s="20">
        <v>0</v>
      </c>
      <c r="AN34" s="20">
        <v>0</v>
      </c>
      <c r="AO34" s="20">
        <v>0</v>
      </c>
      <c r="AP34" s="20">
        <v>0</v>
      </c>
      <c r="AQ34" s="20">
        <v>0</v>
      </c>
      <c r="AR34" s="20">
        <v>0</v>
      </c>
      <c r="AS34" s="20">
        <v>0</v>
      </c>
      <c r="AT34" s="20">
        <v>0</v>
      </c>
      <c r="AU34" s="20">
        <v>0</v>
      </c>
      <c r="AV34" s="69">
        <f t="shared" ref="AV34:AV129" si="38">AB34+AF34+AJ34+AN34+AR34</f>
        <v>4400</v>
      </c>
      <c r="AW34" s="45">
        <v>0</v>
      </c>
      <c r="AX34" s="45">
        <f t="shared" si="28"/>
        <v>0</v>
      </c>
      <c r="AY34" s="4" t="s">
        <v>203</v>
      </c>
      <c r="AZ34" s="26"/>
      <c r="BA34" s="26"/>
      <c r="BB34" s="79"/>
      <c r="BC34" s="12" t="s">
        <v>414</v>
      </c>
      <c r="BD34" s="12" t="s">
        <v>414</v>
      </c>
      <c r="BE34" s="48"/>
      <c r="BF34" s="48"/>
      <c r="BG34" s="48"/>
      <c r="BH34" s="48"/>
      <c r="BI34" s="48"/>
      <c r="BJ34" s="99"/>
      <c r="BK34" s="48"/>
      <c r="BL34" s="238"/>
      <c r="BM34" s="237"/>
      <c r="BN34" s="48"/>
      <c r="BO34" s="48"/>
      <c r="BP34" s="48"/>
      <c r="BQ34" s="48"/>
      <c r="BR34" s="48"/>
      <c r="BS34" s="48"/>
      <c r="BT34" s="48"/>
      <c r="BU34" s="48"/>
      <c r="BV34" s="48"/>
      <c r="BW34" s="48"/>
      <c r="BX34" s="48"/>
      <c r="BY34" s="48"/>
    </row>
    <row r="35" spans="1:77" s="58" customFormat="1" ht="12.95" customHeight="1" x14ac:dyDescent="0.25">
      <c r="A35" s="71" t="s">
        <v>405</v>
      </c>
      <c r="B35" s="127"/>
      <c r="C35" s="115" t="s">
        <v>550</v>
      </c>
      <c r="D35" s="127"/>
      <c r="E35" s="250"/>
      <c r="F35" s="74" t="s">
        <v>411</v>
      </c>
      <c r="G35" s="74" t="s">
        <v>407</v>
      </c>
      <c r="H35" s="12" t="s">
        <v>412</v>
      </c>
      <c r="I35" s="26" t="s">
        <v>143</v>
      </c>
      <c r="J35" s="1" t="s">
        <v>149</v>
      </c>
      <c r="K35" s="26" t="s">
        <v>196</v>
      </c>
      <c r="L35" s="25">
        <v>30</v>
      </c>
      <c r="M35" s="75" t="s">
        <v>197</v>
      </c>
      <c r="N35" s="76" t="s">
        <v>365</v>
      </c>
      <c r="O35" s="1" t="s">
        <v>166</v>
      </c>
      <c r="P35" s="26" t="s">
        <v>125</v>
      </c>
      <c r="Q35" s="25" t="s">
        <v>122</v>
      </c>
      <c r="R35" s="26" t="s">
        <v>200</v>
      </c>
      <c r="S35" s="26" t="s">
        <v>201</v>
      </c>
      <c r="T35" s="25"/>
      <c r="U35" s="25" t="s">
        <v>398</v>
      </c>
      <c r="V35" s="25" t="s">
        <v>146</v>
      </c>
      <c r="W35" s="9">
        <v>30</v>
      </c>
      <c r="X35" s="9">
        <v>60</v>
      </c>
      <c r="Y35" s="17">
        <v>10</v>
      </c>
      <c r="Z35" s="98" t="s">
        <v>413</v>
      </c>
      <c r="AA35" s="5" t="s">
        <v>138</v>
      </c>
      <c r="AB35" s="116">
        <v>2200</v>
      </c>
      <c r="AC35" s="117">
        <v>1733.42</v>
      </c>
      <c r="AD35" s="118">
        <f t="shared" ref="AD35" si="39">AB35*AC35</f>
        <v>3813524</v>
      </c>
      <c r="AE35" s="118">
        <f t="shared" si="35"/>
        <v>4271146.8800000008</v>
      </c>
      <c r="AF35" s="119">
        <v>2200</v>
      </c>
      <c r="AG35" s="117">
        <v>1733.42</v>
      </c>
      <c r="AH35" s="118">
        <f t="shared" ref="AH35" si="40">AF35*AG35</f>
        <v>3813524</v>
      </c>
      <c r="AI35" s="118">
        <f t="shared" si="37"/>
        <v>4271146.8800000008</v>
      </c>
      <c r="AJ35" s="120">
        <v>0</v>
      </c>
      <c r="AK35" s="120">
        <v>0</v>
      </c>
      <c r="AL35" s="120">
        <v>0</v>
      </c>
      <c r="AM35" s="120">
        <v>0</v>
      </c>
      <c r="AN35" s="120">
        <v>0</v>
      </c>
      <c r="AO35" s="120">
        <v>0</v>
      </c>
      <c r="AP35" s="120">
        <v>0</v>
      </c>
      <c r="AQ35" s="120">
        <v>0</v>
      </c>
      <c r="AR35" s="120">
        <v>0</v>
      </c>
      <c r="AS35" s="120">
        <v>0</v>
      </c>
      <c r="AT35" s="120">
        <v>0</v>
      </c>
      <c r="AU35" s="120">
        <v>0</v>
      </c>
      <c r="AV35" s="121">
        <f t="shared" si="38"/>
        <v>4400</v>
      </c>
      <c r="AW35" s="45">
        <v>0</v>
      </c>
      <c r="AX35" s="45">
        <f t="shared" si="28"/>
        <v>0</v>
      </c>
      <c r="AY35" s="122" t="s">
        <v>203</v>
      </c>
      <c r="AZ35" s="123"/>
      <c r="BA35" s="123"/>
      <c r="BB35" s="124"/>
      <c r="BC35" s="125" t="s">
        <v>414</v>
      </c>
      <c r="BD35" s="125" t="s">
        <v>414</v>
      </c>
      <c r="BE35" s="126"/>
      <c r="BF35" s="126"/>
      <c r="BG35" s="126"/>
      <c r="BH35" s="126"/>
      <c r="BI35" s="126"/>
      <c r="BJ35" s="99"/>
      <c r="BK35" s="15">
        <v>14</v>
      </c>
      <c r="BL35" s="240"/>
    </row>
    <row r="36" spans="1:77" s="182" customFormat="1" ht="12.95" customHeight="1" x14ac:dyDescent="0.25">
      <c r="A36" s="189" t="s">
        <v>405</v>
      </c>
      <c r="B36" s="185">
        <v>210000039</v>
      </c>
      <c r="C36" s="185" t="s">
        <v>658</v>
      </c>
      <c r="D36" s="185"/>
      <c r="E36" s="251"/>
      <c r="F36" s="195" t="s">
        <v>411</v>
      </c>
      <c r="G36" s="195" t="s">
        <v>407</v>
      </c>
      <c r="H36" s="195" t="s">
        <v>412</v>
      </c>
      <c r="I36" s="190" t="s">
        <v>143</v>
      </c>
      <c r="J36" s="165" t="s">
        <v>149</v>
      </c>
      <c r="K36" s="190" t="s">
        <v>196</v>
      </c>
      <c r="L36" s="189">
        <v>30</v>
      </c>
      <c r="M36" s="196" t="s">
        <v>197</v>
      </c>
      <c r="N36" s="197" t="s">
        <v>365</v>
      </c>
      <c r="O36" s="165" t="s">
        <v>166</v>
      </c>
      <c r="P36" s="190" t="s">
        <v>125</v>
      </c>
      <c r="Q36" s="189" t="s">
        <v>122</v>
      </c>
      <c r="R36" s="190" t="s">
        <v>200</v>
      </c>
      <c r="S36" s="190" t="s">
        <v>201</v>
      </c>
      <c r="T36" s="189"/>
      <c r="U36" s="189" t="s">
        <v>398</v>
      </c>
      <c r="V36" s="189" t="s">
        <v>146</v>
      </c>
      <c r="W36" s="195">
        <v>30</v>
      </c>
      <c r="X36" s="195">
        <v>60</v>
      </c>
      <c r="Y36" s="198">
        <v>10</v>
      </c>
      <c r="Z36" s="200" t="s">
        <v>413</v>
      </c>
      <c r="AA36" s="188" t="s">
        <v>138</v>
      </c>
      <c r="AB36" s="192">
        <v>2215.1</v>
      </c>
      <c r="AC36" s="201">
        <v>1716.09</v>
      </c>
      <c r="AD36" s="192">
        <v>3801310.9589999998</v>
      </c>
      <c r="AE36" s="192">
        <v>4257468.2740799999</v>
      </c>
      <c r="AF36" s="192">
        <v>2200</v>
      </c>
      <c r="AG36" s="192">
        <v>1733.42</v>
      </c>
      <c r="AH36" s="192">
        <v>3813524</v>
      </c>
      <c r="AI36" s="192">
        <v>4271146.8800000008</v>
      </c>
      <c r="AJ36" s="193">
        <v>0</v>
      </c>
      <c r="AK36" s="193">
        <v>0</v>
      </c>
      <c r="AL36" s="193">
        <v>0</v>
      </c>
      <c r="AM36" s="193">
        <v>0</v>
      </c>
      <c r="AN36" s="193">
        <v>0</v>
      </c>
      <c r="AO36" s="193">
        <v>0</v>
      </c>
      <c r="AP36" s="193">
        <v>0</v>
      </c>
      <c r="AQ36" s="193">
        <v>0</v>
      </c>
      <c r="AR36" s="193">
        <v>0</v>
      </c>
      <c r="AS36" s="193">
        <v>0</v>
      </c>
      <c r="AT36" s="193">
        <v>0</v>
      </c>
      <c r="AU36" s="193">
        <v>0</v>
      </c>
      <c r="AV36" s="193">
        <f t="shared" si="38"/>
        <v>4415.1000000000004</v>
      </c>
      <c r="AW36" s="193">
        <f t="shared" si="33"/>
        <v>7614834.9589999998</v>
      </c>
      <c r="AX36" s="193">
        <f t="shared" si="28"/>
        <v>8528615.1540799998</v>
      </c>
      <c r="AY36" s="185" t="s">
        <v>203</v>
      </c>
      <c r="AZ36" s="190"/>
      <c r="BA36" s="190"/>
      <c r="BB36" s="199"/>
      <c r="BC36" s="195" t="s">
        <v>414</v>
      </c>
      <c r="BD36" s="195" t="s">
        <v>414</v>
      </c>
      <c r="BE36" s="199"/>
      <c r="BF36" s="199"/>
      <c r="BG36" s="199"/>
      <c r="BH36" s="199"/>
      <c r="BI36" s="199"/>
      <c r="BJ36" s="234"/>
      <c r="BK36" s="205" t="s">
        <v>653</v>
      </c>
      <c r="BL36" s="183"/>
    </row>
    <row r="37" spans="1:77" s="58" customFormat="1" ht="12.95" customHeight="1" x14ac:dyDescent="0.25">
      <c r="A37" s="71" t="s">
        <v>405</v>
      </c>
      <c r="B37" s="80"/>
      <c r="C37" s="73" t="s">
        <v>468</v>
      </c>
      <c r="D37" s="80"/>
      <c r="E37" s="250"/>
      <c r="F37" s="74" t="s">
        <v>406</v>
      </c>
      <c r="G37" s="74" t="s">
        <v>407</v>
      </c>
      <c r="H37" s="12" t="s">
        <v>408</v>
      </c>
      <c r="I37" s="26" t="s">
        <v>143</v>
      </c>
      <c r="J37" s="1" t="s">
        <v>149</v>
      </c>
      <c r="K37" s="26" t="s">
        <v>196</v>
      </c>
      <c r="L37" s="25">
        <v>30</v>
      </c>
      <c r="M37" s="75" t="s">
        <v>197</v>
      </c>
      <c r="N37" s="76" t="s">
        <v>365</v>
      </c>
      <c r="O37" s="25" t="s">
        <v>126</v>
      </c>
      <c r="P37" s="26" t="s">
        <v>125</v>
      </c>
      <c r="Q37" s="25" t="s">
        <v>122</v>
      </c>
      <c r="R37" s="26" t="s">
        <v>200</v>
      </c>
      <c r="S37" s="26" t="s">
        <v>201</v>
      </c>
      <c r="T37" s="25"/>
      <c r="U37" s="25" t="s">
        <v>398</v>
      </c>
      <c r="V37" s="25" t="s">
        <v>146</v>
      </c>
      <c r="W37" s="9">
        <v>30</v>
      </c>
      <c r="X37" s="9">
        <v>60</v>
      </c>
      <c r="Y37" s="17">
        <v>10</v>
      </c>
      <c r="Z37" s="98" t="s">
        <v>409</v>
      </c>
      <c r="AA37" s="5" t="s">
        <v>138</v>
      </c>
      <c r="AB37" s="77">
        <v>2.2000000000000002</v>
      </c>
      <c r="AC37" s="78">
        <v>134785.12</v>
      </c>
      <c r="AD37" s="77">
        <f t="shared" si="34"/>
        <v>296527.26400000002</v>
      </c>
      <c r="AE37" s="77">
        <f t="shared" si="35"/>
        <v>332110.53568000009</v>
      </c>
      <c r="AF37" s="77">
        <v>2.2000000000000002</v>
      </c>
      <c r="AG37" s="78">
        <v>134785.12</v>
      </c>
      <c r="AH37" s="77">
        <f t="shared" si="36"/>
        <v>296527.26400000002</v>
      </c>
      <c r="AI37" s="77">
        <f t="shared" si="37"/>
        <v>332110.53568000009</v>
      </c>
      <c r="AJ37" s="20">
        <v>0</v>
      </c>
      <c r="AK37" s="20">
        <v>0</v>
      </c>
      <c r="AL37" s="20">
        <v>0</v>
      </c>
      <c r="AM37" s="20">
        <v>0</v>
      </c>
      <c r="AN37" s="20">
        <v>0</v>
      </c>
      <c r="AO37" s="20">
        <v>0</v>
      </c>
      <c r="AP37" s="20">
        <v>0</v>
      </c>
      <c r="AQ37" s="20">
        <v>0</v>
      </c>
      <c r="AR37" s="20">
        <v>0</v>
      </c>
      <c r="AS37" s="20">
        <v>0</v>
      </c>
      <c r="AT37" s="20">
        <v>0</v>
      </c>
      <c r="AU37" s="20">
        <v>0</v>
      </c>
      <c r="AV37" s="69">
        <f t="shared" si="38"/>
        <v>4.4000000000000004</v>
      </c>
      <c r="AW37" s="45">
        <v>0</v>
      </c>
      <c r="AX37" s="45">
        <f t="shared" si="28"/>
        <v>0</v>
      </c>
      <c r="AY37" s="4" t="s">
        <v>203</v>
      </c>
      <c r="AZ37" s="26"/>
      <c r="BA37" s="26"/>
      <c r="BB37" s="79"/>
      <c r="BC37" s="12" t="s">
        <v>415</v>
      </c>
      <c r="BD37" s="12" t="s">
        <v>415</v>
      </c>
      <c r="BE37" s="48"/>
      <c r="BF37" s="48"/>
      <c r="BG37" s="48"/>
      <c r="BH37" s="48"/>
      <c r="BI37" s="48"/>
      <c r="BJ37" s="99"/>
      <c r="BK37" s="48"/>
      <c r="BL37" s="238"/>
      <c r="BM37" s="237"/>
      <c r="BN37" s="48"/>
      <c r="BO37" s="48"/>
      <c r="BP37" s="48"/>
      <c r="BQ37" s="48"/>
      <c r="BR37" s="48"/>
      <c r="BS37" s="48"/>
      <c r="BT37" s="48"/>
      <c r="BU37" s="48"/>
      <c r="BV37" s="48"/>
      <c r="BW37" s="48"/>
      <c r="BX37" s="48"/>
      <c r="BY37" s="48"/>
    </row>
    <row r="38" spans="1:77" s="58" customFormat="1" ht="12.95" customHeight="1" x14ac:dyDescent="0.25">
      <c r="A38" s="71" t="s">
        <v>405</v>
      </c>
      <c r="B38" s="127"/>
      <c r="C38" s="115" t="s">
        <v>551</v>
      </c>
      <c r="D38" s="127"/>
      <c r="E38" s="250"/>
      <c r="F38" s="74" t="s">
        <v>406</v>
      </c>
      <c r="G38" s="74" t="s">
        <v>407</v>
      </c>
      <c r="H38" s="12" t="s">
        <v>408</v>
      </c>
      <c r="I38" s="26" t="s">
        <v>143</v>
      </c>
      <c r="J38" s="1" t="s">
        <v>149</v>
      </c>
      <c r="K38" s="26" t="s">
        <v>196</v>
      </c>
      <c r="L38" s="25">
        <v>30</v>
      </c>
      <c r="M38" s="75" t="s">
        <v>197</v>
      </c>
      <c r="N38" s="76" t="s">
        <v>365</v>
      </c>
      <c r="O38" s="1" t="s">
        <v>166</v>
      </c>
      <c r="P38" s="26" t="s">
        <v>125</v>
      </c>
      <c r="Q38" s="25" t="s">
        <v>122</v>
      </c>
      <c r="R38" s="26" t="s">
        <v>200</v>
      </c>
      <c r="S38" s="26" t="s">
        <v>201</v>
      </c>
      <c r="T38" s="25"/>
      <c r="U38" s="25" t="s">
        <v>398</v>
      </c>
      <c r="V38" s="25" t="s">
        <v>146</v>
      </c>
      <c r="W38" s="9">
        <v>30</v>
      </c>
      <c r="X38" s="9">
        <v>60</v>
      </c>
      <c r="Y38" s="17">
        <v>10</v>
      </c>
      <c r="Z38" s="98" t="s">
        <v>409</v>
      </c>
      <c r="AA38" s="5" t="s">
        <v>138</v>
      </c>
      <c r="AB38" s="116">
        <v>2.2000000000000002</v>
      </c>
      <c r="AC38" s="117">
        <v>134785.12</v>
      </c>
      <c r="AD38" s="118">
        <f t="shared" ref="AD38" si="41">AB38*AC38</f>
        <v>296527.26400000002</v>
      </c>
      <c r="AE38" s="118">
        <f t="shared" si="35"/>
        <v>332110.53568000009</v>
      </c>
      <c r="AF38" s="119">
        <v>2.2000000000000002</v>
      </c>
      <c r="AG38" s="117">
        <v>134785.12</v>
      </c>
      <c r="AH38" s="118">
        <f t="shared" ref="AH38" si="42">AF38*AG38</f>
        <v>296527.26400000002</v>
      </c>
      <c r="AI38" s="118">
        <f t="shared" si="37"/>
        <v>332110.53568000009</v>
      </c>
      <c r="AJ38" s="120">
        <v>0</v>
      </c>
      <c r="AK38" s="120">
        <v>0</v>
      </c>
      <c r="AL38" s="120">
        <v>0</v>
      </c>
      <c r="AM38" s="120">
        <v>0</v>
      </c>
      <c r="AN38" s="120">
        <v>0</v>
      </c>
      <c r="AO38" s="120">
        <v>0</v>
      </c>
      <c r="AP38" s="120">
        <v>0</v>
      </c>
      <c r="AQ38" s="120">
        <v>0</v>
      </c>
      <c r="AR38" s="120">
        <v>0</v>
      </c>
      <c r="AS38" s="120">
        <v>0</v>
      </c>
      <c r="AT38" s="120">
        <v>0</v>
      </c>
      <c r="AU38" s="120">
        <v>0</v>
      </c>
      <c r="AV38" s="121">
        <f t="shared" si="38"/>
        <v>4.4000000000000004</v>
      </c>
      <c r="AW38" s="45">
        <v>0</v>
      </c>
      <c r="AX38" s="45">
        <f t="shared" si="28"/>
        <v>0</v>
      </c>
      <c r="AY38" s="122" t="s">
        <v>203</v>
      </c>
      <c r="AZ38" s="123"/>
      <c r="BA38" s="123"/>
      <c r="BB38" s="124"/>
      <c r="BC38" s="125" t="s">
        <v>415</v>
      </c>
      <c r="BD38" s="125" t="s">
        <v>415</v>
      </c>
      <c r="BE38" s="126"/>
      <c r="BF38" s="126"/>
      <c r="BG38" s="126"/>
      <c r="BH38" s="126"/>
      <c r="BI38" s="126"/>
      <c r="BJ38" s="99"/>
      <c r="BK38" s="15">
        <v>14</v>
      </c>
      <c r="BL38" s="240"/>
    </row>
    <row r="39" spans="1:77" s="182" customFormat="1" ht="12.95" customHeight="1" x14ac:dyDescent="0.25">
      <c r="A39" s="189" t="s">
        <v>405</v>
      </c>
      <c r="B39" s="185">
        <v>210000057</v>
      </c>
      <c r="C39" s="185" t="s">
        <v>659</v>
      </c>
      <c r="D39" s="185"/>
      <c r="E39" s="251"/>
      <c r="F39" s="195" t="s">
        <v>406</v>
      </c>
      <c r="G39" s="195" t="s">
        <v>407</v>
      </c>
      <c r="H39" s="195" t="s">
        <v>408</v>
      </c>
      <c r="I39" s="190" t="s">
        <v>143</v>
      </c>
      <c r="J39" s="165" t="s">
        <v>149</v>
      </c>
      <c r="K39" s="190" t="s">
        <v>196</v>
      </c>
      <c r="L39" s="189">
        <v>30</v>
      </c>
      <c r="M39" s="196" t="s">
        <v>197</v>
      </c>
      <c r="N39" s="197" t="s">
        <v>365</v>
      </c>
      <c r="O39" s="165" t="s">
        <v>166</v>
      </c>
      <c r="P39" s="190" t="s">
        <v>125</v>
      </c>
      <c r="Q39" s="189" t="s">
        <v>122</v>
      </c>
      <c r="R39" s="190" t="s">
        <v>200</v>
      </c>
      <c r="S39" s="190" t="s">
        <v>201</v>
      </c>
      <c r="T39" s="189"/>
      <c r="U39" s="189" t="s">
        <v>398</v>
      </c>
      <c r="V39" s="189" t="s">
        <v>146</v>
      </c>
      <c r="W39" s="195">
        <v>30</v>
      </c>
      <c r="X39" s="195">
        <v>60</v>
      </c>
      <c r="Y39" s="198">
        <v>10</v>
      </c>
      <c r="Z39" s="200" t="s">
        <v>409</v>
      </c>
      <c r="AA39" s="188" t="s">
        <v>138</v>
      </c>
      <c r="AB39" s="192">
        <v>2.12</v>
      </c>
      <c r="AC39" s="201">
        <v>133437.26999999999</v>
      </c>
      <c r="AD39" s="192">
        <v>282887.01240000001</v>
      </c>
      <c r="AE39" s="192">
        <v>316833.45388800005</v>
      </c>
      <c r="AF39" s="192">
        <v>2.2000000000000002</v>
      </c>
      <c r="AG39" s="192">
        <v>134785.12</v>
      </c>
      <c r="AH39" s="192">
        <v>296527.26400000002</v>
      </c>
      <c r="AI39" s="192">
        <v>332110.53568000009</v>
      </c>
      <c r="AJ39" s="193">
        <v>0</v>
      </c>
      <c r="AK39" s="193">
        <v>0</v>
      </c>
      <c r="AL39" s="193">
        <v>0</v>
      </c>
      <c r="AM39" s="193">
        <v>0</v>
      </c>
      <c r="AN39" s="193">
        <v>0</v>
      </c>
      <c r="AO39" s="193">
        <v>0</v>
      </c>
      <c r="AP39" s="193">
        <v>0</v>
      </c>
      <c r="AQ39" s="193">
        <v>0</v>
      </c>
      <c r="AR39" s="193">
        <v>0</v>
      </c>
      <c r="AS39" s="193">
        <v>0</v>
      </c>
      <c r="AT39" s="193">
        <v>0</v>
      </c>
      <c r="AU39" s="193">
        <v>0</v>
      </c>
      <c r="AV39" s="193">
        <f t="shared" si="38"/>
        <v>4.32</v>
      </c>
      <c r="AW39" s="193">
        <f t="shared" si="33"/>
        <v>579414.27640000009</v>
      </c>
      <c r="AX39" s="193">
        <f t="shared" si="28"/>
        <v>648943.98956800019</v>
      </c>
      <c r="AY39" s="185" t="s">
        <v>203</v>
      </c>
      <c r="AZ39" s="190"/>
      <c r="BA39" s="190"/>
      <c r="BB39" s="199"/>
      <c r="BC39" s="195" t="s">
        <v>415</v>
      </c>
      <c r="BD39" s="195" t="s">
        <v>415</v>
      </c>
      <c r="BE39" s="199"/>
      <c r="BF39" s="199"/>
      <c r="BG39" s="199"/>
      <c r="BH39" s="199"/>
      <c r="BI39" s="199"/>
      <c r="BJ39" s="234"/>
      <c r="BK39" s="205" t="s">
        <v>653</v>
      </c>
      <c r="BL39" s="183"/>
    </row>
    <row r="40" spans="1:77" s="58" customFormat="1" ht="12.95" customHeight="1" x14ac:dyDescent="0.25">
      <c r="A40" s="71" t="s">
        <v>405</v>
      </c>
      <c r="B40" s="80"/>
      <c r="C40" s="73" t="s">
        <v>469</v>
      </c>
      <c r="D40" s="80"/>
      <c r="E40" s="250"/>
      <c r="F40" s="74" t="s">
        <v>416</v>
      </c>
      <c r="G40" s="74" t="s">
        <v>407</v>
      </c>
      <c r="H40" s="12" t="s">
        <v>417</v>
      </c>
      <c r="I40" s="26" t="s">
        <v>143</v>
      </c>
      <c r="J40" s="1" t="s">
        <v>149</v>
      </c>
      <c r="K40" s="26" t="s">
        <v>196</v>
      </c>
      <c r="L40" s="25">
        <v>30</v>
      </c>
      <c r="M40" s="75" t="s">
        <v>197</v>
      </c>
      <c r="N40" s="76" t="s">
        <v>365</v>
      </c>
      <c r="O40" s="25" t="s">
        <v>126</v>
      </c>
      <c r="P40" s="26" t="s">
        <v>125</v>
      </c>
      <c r="Q40" s="25" t="s">
        <v>122</v>
      </c>
      <c r="R40" s="26" t="s">
        <v>200</v>
      </c>
      <c r="S40" s="26" t="s">
        <v>201</v>
      </c>
      <c r="T40" s="25"/>
      <c r="U40" s="25" t="s">
        <v>398</v>
      </c>
      <c r="V40" s="25" t="s">
        <v>146</v>
      </c>
      <c r="W40" s="9">
        <v>30</v>
      </c>
      <c r="X40" s="9">
        <v>60</v>
      </c>
      <c r="Y40" s="17">
        <v>10</v>
      </c>
      <c r="Z40" s="98" t="s">
        <v>409</v>
      </c>
      <c r="AA40" s="5" t="s">
        <v>138</v>
      </c>
      <c r="AB40" s="77">
        <v>0.1</v>
      </c>
      <c r="AC40" s="78">
        <v>4645243.51</v>
      </c>
      <c r="AD40" s="77">
        <f t="shared" si="34"/>
        <v>464524.35100000002</v>
      </c>
      <c r="AE40" s="77">
        <f t="shared" si="35"/>
        <v>520267.27312000009</v>
      </c>
      <c r="AF40" s="77">
        <v>0.1</v>
      </c>
      <c r="AG40" s="78">
        <v>4645243.51</v>
      </c>
      <c r="AH40" s="77">
        <f t="shared" si="36"/>
        <v>464524.35100000002</v>
      </c>
      <c r="AI40" s="77">
        <f t="shared" si="37"/>
        <v>520267.27312000009</v>
      </c>
      <c r="AJ40" s="20">
        <v>0</v>
      </c>
      <c r="AK40" s="20">
        <v>0</v>
      </c>
      <c r="AL40" s="20">
        <v>0</v>
      </c>
      <c r="AM40" s="20">
        <v>0</v>
      </c>
      <c r="AN40" s="20">
        <v>0</v>
      </c>
      <c r="AO40" s="20">
        <v>0</v>
      </c>
      <c r="AP40" s="20">
        <v>0</v>
      </c>
      <c r="AQ40" s="20">
        <v>0</v>
      </c>
      <c r="AR40" s="20">
        <v>0</v>
      </c>
      <c r="AS40" s="20">
        <v>0</v>
      </c>
      <c r="AT40" s="20">
        <v>0</v>
      </c>
      <c r="AU40" s="20">
        <v>0</v>
      </c>
      <c r="AV40" s="69">
        <f t="shared" si="38"/>
        <v>0.2</v>
      </c>
      <c r="AW40" s="45">
        <v>0</v>
      </c>
      <c r="AX40" s="45">
        <f t="shared" si="28"/>
        <v>0</v>
      </c>
      <c r="AY40" s="4" t="s">
        <v>203</v>
      </c>
      <c r="AZ40" s="26"/>
      <c r="BA40" s="26"/>
      <c r="BB40" s="79"/>
      <c r="BC40" s="12" t="s">
        <v>418</v>
      </c>
      <c r="BD40" s="12" t="s">
        <v>418</v>
      </c>
      <c r="BE40" s="48"/>
      <c r="BF40" s="48"/>
      <c r="BG40" s="48"/>
      <c r="BH40" s="48"/>
      <c r="BI40" s="48"/>
      <c r="BJ40" s="99"/>
      <c r="BK40" s="48"/>
      <c r="BL40" s="238"/>
      <c r="BM40" s="237"/>
      <c r="BN40" s="48"/>
      <c r="BO40" s="48"/>
      <c r="BP40" s="48"/>
      <c r="BQ40" s="48"/>
      <c r="BR40" s="48"/>
      <c r="BS40" s="48"/>
      <c r="BT40" s="48"/>
      <c r="BU40" s="48"/>
      <c r="BV40" s="48"/>
      <c r="BW40" s="48"/>
      <c r="BX40" s="48"/>
      <c r="BY40" s="48"/>
    </row>
    <row r="41" spans="1:77" s="58" customFormat="1" ht="12.95" customHeight="1" x14ac:dyDescent="0.25">
      <c r="A41" s="71" t="s">
        <v>405</v>
      </c>
      <c r="B41" s="127"/>
      <c r="C41" s="115" t="s">
        <v>552</v>
      </c>
      <c r="D41" s="127"/>
      <c r="E41" s="250"/>
      <c r="F41" s="74" t="s">
        <v>416</v>
      </c>
      <c r="G41" s="74" t="s">
        <v>407</v>
      </c>
      <c r="H41" s="12" t="s">
        <v>417</v>
      </c>
      <c r="I41" s="26" t="s">
        <v>143</v>
      </c>
      <c r="J41" s="1" t="s">
        <v>149</v>
      </c>
      <c r="K41" s="26" t="s">
        <v>196</v>
      </c>
      <c r="L41" s="25">
        <v>30</v>
      </c>
      <c r="M41" s="75" t="s">
        <v>197</v>
      </c>
      <c r="N41" s="76" t="s">
        <v>365</v>
      </c>
      <c r="O41" s="1" t="s">
        <v>166</v>
      </c>
      <c r="P41" s="26" t="s">
        <v>125</v>
      </c>
      <c r="Q41" s="25" t="s">
        <v>122</v>
      </c>
      <c r="R41" s="26" t="s">
        <v>200</v>
      </c>
      <c r="S41" s="26" t="s">
        <v>201</v>
      </c>
      <c r="T41" s="25"/>
      <c r="U41" s="25" t="s">
        <v>398</v>
      </c>
      <c r="V41" s="25" t="s">
        <v>146</v>
      </c>
      <c r="W41" s="9">
        <v>30</v>
      </c>
      <c r="X41" s="9">
        <v>60</v>
      </c>
      <c r="Y41" s="17">
        <v>10</v>
      </c>
      <c r="Z41" s="98" t="s">
        <v>409</v>
      </c>
      <c r="AA41" s="5" t="s">
        <v>138</v>
      </c>
      <c r="AB41" s="116">
        <v>0.1</v>
      </c>
      <c r="AC41" s="117">
        <v>4645243.51</v>
      </c>
      <c r="AD41" s="118">
        <f t="shared" ref="AD41" si="43">AB41*AC41</f>
        <v>464524.35100000002</v>
      </c>
      <c r="AE41" s="118">
        <f t="shared" si="35"/>
        <v>520267.27312000009</v>
      </c>
      <c r="AF41" s="119">
        <v>0.1</v>
      </c>
      <c r="AG41" s="117">
        <v>4645243.51</v>
      </c>
      <c r="AH41" s="118">
        <f t="shared" ref="AH41" si="44">AF41*AG41</f>
        <v>464524.35100000002</v>
      </c>
      <c r="AI41" s="118">
        <f t="shared" si="37"/>
        <v>520267.27312000009</v>
      </c>
      <c r="AJ41" s="120">
        <v>0</v>
      </c>
      <c r="AK41" s="120">
        <v>0</v>
      </c>
      <c r="AL41" s="120">
        <v>0</v>
      </c>
      <c r="AM41" s="120">
        <v>0</v>
      </c>
      <c r="AN41" s="120">
        <v>0</v>
      </c>
      <c r="AO41" s="120">
        <v>0</v>
      </c>
      <c r="AP41" s="120">
        <v>0</v>
      </c>
      <c r="AQ41" s="120">
        <v>0</v>
      </c>
      <c r="AR41" s="120">
        <v>0</v>
      </c>
      <c r="AS41" s="120">
        <v>0</v>
      </c>
      <c r="AT41" s="120">
        <v>0</v>
      </c>
      <c r="AU41" s="120">
        <v>0</v>
      </c>
      <c r="AV41" s="121">
        <f t="shared" si="38"/>
        <v>0.2</v>
      </c>
      <c r="AW41" s="45">
        <v>0</v>
      </c>
      <c r="AX41" s="45">
        <f t="shared" si="28"/>
        <v>0</v>
      </c>
      <c r="AY41" s="122" t="s">
        <v>203</v>
      </c>
      <c r="AZ41" s="123"/>
      <c r="BA41" s="123"/>
      <c r="BB41" s="124"/>
      <c r="BC41" s="125" t="s">
        <v>418</v>
      </c>
      <c r="BD41" s="125" t="s">
        <v>418</v>
      </c>
      <c r="BE41" s="126"/>
      <c r="BF41" s="126"/>
      <c r="BG41" s="126"/>
      <c r="BH41" s="126"/>
      <c r="BI41" s="126"/>
      <c r="BJ41" s="99"/>
      <c r="BK41" s="15">
        <v>14</v>
      </c>
      <c r="BL41" s="240"/>
    </row>
    <row r="42" spans="1:77" s="182" customFormat="1" ht="12.95" customHeight="1" x14ac:dyDescent="0.25">
      <c r="A42" s="189" t="s">
        <v>405</v>
      </c>
      <c r="B42" s="185">
        <v>210000058</v>
      </c>
      <c r="C42" s="185" t="s">
        <v>660</v>
      </c>
      <c r="D42" s="185"/>
      <c r="E42" s="251"/>
      <c r="F42" s="195" t="s">
        <v>416</v>
      </c>
      <c r="G42" s="195" t="s">
        <v>407</v>
      </c>
      <c r="H42" s="195" t="s">
        <v>417</v>
      </c>
      <c r="I42" s="190" t="s">
        <v>143</v>
      </c>
      <c r="J42" s="165" t="s">
        <v>149</v>
      </c>
      <c r="K42" s="190" t="s">
        <v>196</v>
      </c>
      <c r="L42" s="189">
        <v>30</v>
      </c>
      <c r="M42" s="196" t="s">
        <v>197</v>
      </c>
      <c r="N42" s="197" t="s">
        <v>365</v>
      </c>
      <c r="O42" s="165" t="s">
        <v>166</v>
      </c>
      <c r="P42" s="190" t="s">
        <v>125</v>
      </c>
      <c r="Q42" s="189" t="s">
        <v>122</v>
      </c>
      <c r="R42" s="190" t="s">
        <v>200</v>
      </c>
      <c r="S42" s="190" t="s">
        <v>201</v>
      </c>
      <c r="T42" s="189"/>
      <c r="U42" s="189" t="s">
        <v>398</v>
      </c>
      <c r="V42" s="189" t="s">
        <v>146</v>
      </c>
      <c r="W42" s="195">
        <v>30</v>
      </c>
      <c r="X42" s="195">
        <v>60</v>
      </c>
      <c r="Y42" s="198">
        <v>10</v>
      </c>
      <c r="Z42" s="200" t="s">
        <v>409</v>
      </c>
      <c r="AA42" s="188" t="s">
        <v>138</v>
      </c>
      <c r="AB42" s="192">
        <v>0.1</v>
      </c>
      <c r="AC42" s="201">
        <v>4598791.07</v>
      </c>
      <c r="AD42" s="192">
        <v>459879.10700000008</v>
      </c>
      <c r="AE42" s="192">
        <v>515064.59984000016</v>
      </c>
      <c r="AF42" s="192">
        <v>0.1</v>
      </c>
      <c r="AG42" s="192">
        <v>4161290.5</v>
      </c>
      <c r="AH42" s="192">
        <v>416129.05000000005</v>
      </c>
      <c r="AI42" s="192">
        <v>466064.53600000008</v>
      </c>
      <c r="AJ42" s="193">
        <v>0</v>
      </c>
      <c r="AK42" s="193">
        <v>0</v>
      </c>
      <c r="AL42" s="193">
        <v>0</v>
      </c>
      <c r="AM42" s="193">
        <v>0</v>
      </c>
      <c r="AN42" s="193">
        <v>0</v>
      </c>
      <c r="AO42" s="193">
        <v>0</v>
      </c>
      <c r="AP42" s="193">
        <v>0</v>
      </c>
      <c r="AQ42" s="193">
        <v>0</v>
      </c>
      <c r="AR42" s="193">
        <v>0</v>
      </c>
      <c r="AS42" s="193">
        <v>0</v>
      </c>
      <c r="AT42" s="193">
        <v>0</v>
      </c>
      <c r="AU42" s="193">
        <v>0</v>
      </c>
      <c r="AV42" s="193">
        <f t="shared" si="38"/>
        <v>0.2</v>
      </c>
      <c r="AW42" s="193">
        <f t="shared" si="33"/>
        <v>876008.15700000012</v>
      </c>
      <c r="AX42" s="193">
        <f t="shared" si="28"/>
        <v>981129.13584000024</v>
      </c>
      <c r="AY42" s="185" t="s">
        <v>203</v>
      </c>
      <c r="AZ42" s="190"/>
      <c r="BA42" s="190"/>
      <c r="BB42" s="199"/>
      <c r="BC42" s="195" t="s">
        <v>418</v>
      </c>
      <c r="BD42" s="195" t="s">
        <v>418</v>
      </c>
      <c r="BE42" s="199"/>
      <c r="BF42" s="199"/>
      <c r="BG42" s="199"/>
      <c r="BH42" s="199"/>
      <c r="BI42" s="199"/>
      <c r="BJ42" s="234"/>
      <c r="BK42" s="205" t="s">
        <v>653</v>
      </c>
      <c r="BL42" s="183"/>
    </row>
    <row r="43" spans="1:77" s="58" customFormat="1" ht="12.95" customHeight="1" x14ac:dyDescent="0.25">
      <c r="A43" s="71" t="s">
        <v>405</v>
      </c>
      <c r="B43" s="80"/>
      <c r="C43" s="73" t="s">
        <v>470</v>
      </c>
      <c r="D43" s="80"/>
      <c r="E43" s="250"/>
      <c r="F43" s="74" t="s">
        <v>416</v>
      </c>
      <c r="G43" s="74" t="s">
        <v>407</v>
      </c>
      <c r="H43" s="12" t="s">
        <v>417</v>
      </c>
      <c r="I43" s="26" t="s">
        <v>143</v>
      </c>
      <c r="J43" s="1" t="s">
        <v>149</v>
      </c>
      <c r="K43" s="26" t="s">
        <v>196</v>
      </c>
      <c r="L43" s="25">
        <v>30</v>
      </c>
      <c r="M43" s="75" t="s">
        <v>197</v>
      </c>
      <c r="N43" s="76" t="s">
        <v>365</v>
      </c>
      <c r="O43" s="25" t="s">
        <v>126</v>
      </c>
      <c r="P43" s="26" t="s">
        <v>125</v>
      </c>
      <c r="Q43" s="25" t="s">
        <v>122</v>
      </c>
      <c r="R43" s="26" t="s">
        <v>200</v>
      </c>
      <c r="S43" s="26" t="s">
        <v>201</v>
      </c>
      <c r="T43" s="25"/>
      <c r="U43" s="25" t="s">
        <v>398</v>
      </c>
      <c r="V43" s="25" t="s">
        <v>146</v>
      </c>
      <c r="W43" s="9">
        <v>30</v>
      </c>
      <c r="X43" s="9">
        <v>60</v>
      </c>
      <c r="Y43" s="17">
        <v>10</v>
      </c>
      <c r="Z43" s="98" t="s">
        <v>409</v>
      </c>
      <c r="AA43" s="5" t="s">
        <v>138</v>
      </c>
      <c r="AB43" s="77">
        <v>0.4</v>
      </c>
      <c r="AC43" s="78">
        <v>1806472.88</v>
      </c>
      <c r="AD43" s="77">
        <f t="shared" si="34"/>
        <v>722589.152</v>
      </c>
      <c r="AE43" s="77">
        <f t="shared" si="35"/>
        <v>809299.85024000006</v>
      </c>
      <c r="AF43" s="77">
        <v>0.4</v>
      </c>
      <c r="AG43" s="78">
        <v>1806472.88</v>
      </c>
      <c r="AH43" s="77">
        <f t="shared" si="36"/>
        <v>722589.152</v>
      </c>
      <c r="AI43" s="77">
        <f t="shared" si="37"/>
        <v>809299.85024000006</v>
      </c>
      <c r="AJ43" s="20">
        <v>0</v>
      </c>
      <c r="AK43" s="20">
        <v>0</v>
      </c>
      <c r="AL43" s="20">
        <v>0</v>
      </c>
      <c r="AM43" s="20">
        <v>0</v>
      </c>
      <c r="AN43" s="20">
        <v>0</v>
      </c>
      <c r="AO43" s="20">
        <v>0</v>
      </c>
      <c r="AP43" s="20">
        <v>0</v>
      </c>
      <c r="AQ43" s="20">
        <v>0</v>
      </c>
      <c r="AR43" s="20">
        <v>0</v>
      </c>
      <c r="AS43" s="20">
        <v>0</v>
      </c>
      <c r="AT43" s="20">
        <v>0</v>
      </c>
      <c r="AU43" s="20">
        <v>0</v>
      </c>
      <c r="AV43" s="69">
        <f t="shared" si="38"/>
        <v>0.8</v>
      </c>
      <c r="AW43" s="45">
        <v>0</v>
      </c>
      <c r="AX43" s="45">
        <f t="shared" si="28"/>
        <v>0</v>
      </c>
      <c r="AY43" s="4" t="s">
        <v>203</v>
      </c>
      <c r="AZ43" s="26"/>
      <c r="BA43" s="26"/>
      <c r="BB43" s="79"/>
      <c r="BC43" s="12" t="s">
        <v>419</v>
      </c>
      <c r="BD43" s="12" t="s">
        <v>419</v>
      </c>
      <c r="BE43" s="48"/>
      <c r="BF43" s="48"/>
      <c r="BG43" s="48"/>
      <c r="BH43" s="48"/>
      <c r="BI43" s="48"/>
      <c r="BJ43" s="99"/>
      <c r="BK43" s="48"/>
      <c r="BL43" s="238"/>
      <c r="BM43" s="237"/>
      <c r="BN43" s="48"/>
      <c r="BO43" s="48"/>
      <c r="BP43" s="48"/>
      <c r="BQ43" s="48"/>
      <c r="BR43" s="48"/>
      <c r="BS43" s="48"/>
      <c r="BT43" s="48"/>
      <c r="BU43" s="48"/>
      <c r="BV43" s="48"/>
      <c r="BW43" s="48"/>
      <c r="BX43" s="48"/>
      <c r="BY43" s="48"/>
    </row>
    <row r="44" spans="1:77" s="58" customFormat="1" ht="12.95" customHeight="1" x14ac:dyDescent="0.25">
      <c r="A44" s="71" t="s">
        <v>405</v>
      </c>
      <c r="B44" s="127"/>
      <c r="C44" s="115" t="s">
        <v>553</v>
      </c>
      <c r="D44" s="127"/>
      <c r="E44" s="250"/>
      <c r="F44" s="74" t="s">
        <v>416</v>
      </c>
      <c r="G44" s="74" t="s">
        <v>407</v>
      </c>
      <c r="H44" s="12" t="s">
        <v>417</v>
      </c>
      <c r="I44" s="26" t="s">
        <v>143</v>
      </c>
      <c r="J44" s="1" t="s">
        <v>149</v>
      </c>
      <c r="K44" s="26" t="s">
        <v>196</v>
      </c>
      <c r="L44" s="25">
        <v>30</v>
      </c>
      <c r="M44" s="75" t="s">
        <v>197</v>
      </c>
      <c r="N44" s="76" t="s">
        <v>365</v>
      </c>
      <c r="O44" s="1" t="s">
        <v>166</v>
      </c>
      <c r="P44" s="26" t="s">
        <v>125</v>
      </c>
      <c r="Q44" s="25" t="s">
        <v>122</v>
      </c>
      <c r="R44" s="26" t="s">
        <v>200</v>
      </c>
      <c r="S44" s="26" t="s">
        <v>201</v>
      </c>
      <c r="T44" s="25"/>
      <c r="U44" s="25" t="s">
        <v>398</v>
      </c>
      <c r="V44" s="25" t="s">
        <v>146</v>
      </c>
      <c r="W44" s="9">
        <v>30</v>
      </c>
      <c r="X44" s="9">
        <v>60</v>
      </c>
      <c r="Y44" s="17">
        <v>10</v>
      </c>
      <c r="Z44" s="98" t="s">
        <v>409</v>
      </c>
      <c r="AA44" s="5" t="s">
        <v>138</v>
      </c>
      <c r="AB44" s="116">
        <v>0.4</v>
      </c>
      <c r="AC44" s="117">
        <v>1806472.88</v>
      </c>
      <c r="AD44" s="118">
        <f t="shared" ref="AD44" si="45">AB44*AC44</f>
        <v>722589.152</v>
      </c>
      <c r="AE44" s="118">
        <f t="shared" si="35"/>
        <v>809299.85024000006</v>
      </c>
      <c r="AF44" s="119">
        <v>0.4</v>
      </c>
      <c r="AG44" s="117">
        <v>1806472.88</v>
      </c>
      <c r="AH44" s="118">
        <f t="shared" ref="AH44" si="46">AF44*AG44</f>
        <v>722589.152</v>
      </c>
      <c r="AI44" s="118">
        <f t="shared" si="37"/>
        <v>809299.85024000006</v>
      </c>
      <c r="AJ44" s="120">
        <v>0</v>
      </c>
      <c r="AK44" s="120">
        <v>0</v>
      </c>
      <c r="AL44" s="120">
        <v>0</v>
      </c>
      <c r="AM44" s="120">
        <v>0</v>
      </c>
      <c r="AN44" s="120">
        <v>0</v>
      </c>
      <c r="AO44" s="120">
        <v>0</v>
      </c>
      <c r="AP44" s="120">
        <v>0</v>
      </c>
      <c r="AQ44" s="120">
        <v>0</v>
      </c>
      <c r="AR44" s="120">
        <v>0</v>
      </c>
      <c r="AS44" s="120">
        <v>0</v>
      </c>
      <c r="AT44" s="120">
        <v>0</v>
      </c>
      <c r="AU44" s="120">
        <v>0</v>
      </c>
      <c r="AV44" s="121">
        <f t="shared" si="38"/>
        <v>0.8</v>
      </c>
      <c r="AW44" s="45">
        <v>0</v>
      </c>
      <c r="AX44" s="45">
        <f t="shared" si="28"/>
        <v>0</v>
      </c>
      <c r="AY44" s="122" t="s">
        <v>203</v>
      </c>
      <c r="AZ44" s="123"/>
      <c r="BA44" s="123"/>
      <c r="BB44" s="124"/>
      <c r="BC44" s="125" t="s">
        <v>419</v>
      </c>
      <c r="BD44" s="125" t="s">
        <v>419</v>
      </c>
      <c r="BE44" s="126"/>
      <c r="BF44" s="126"/>
      <c r="BG44" s="126"/>
      <c r="BH44" s="126"/>
      <c r="BI44" s="126"/>
      <c r="BJ44" s="99"/>
      <c r="BK44" s="15">
        <v>14</v>
      </c>
      <c r="BL44" s="240"/>
    </row>
    <row r="45" spans="1:77" s="182" customFormat="1" ht="12.95" customHeight="1" x14ac:dyDescent="0.25">
      <c r="A45" s="189" t="s">
        <v>405</v>
      </c>
      <c r="B45" s="185">
        <v>210000060</v>
      </c>
      <c r="C45" s="185" t="s">
        <v>661</v>
      </c>
      <c r="D45" s="185"/>
      <c r="E45" s="251"/>
      <c r="F45" s="195" t="s">
        <v>416</v>
      </c>
      <c r="G45" s="195" t="s">
        <v>407</v>
      </c>
      <c r="H45" s="195" t="s">
        <v>417</v>
      </c>
      <c r="I45" s="190" t="s">
        <v>143</v>
      </c>
      <c r="J45" s="165" t="s">
        <v>149</v>
      </c>
      <c r="K45" s="190" t="s">
        <v>196</v>
      </c>
      <c r="L45" s="189">
        <v>30</v>
      </c>
      <c r="M45" s="196" t="s">
        <v>197</v>
      </c>
      <c r="N45" s="197" t="s">
        <v>365</v>
      </c>
      <c r="O45" s="165" t="s">
        <v>166</v>
      </c>
      <c r="P45" s="190" t="s">
        <v>125</v>
      </c>
      <c r="Q45" s="189" t="s">
        <v>122</v>
      </c>
      <c r="R45" s="190" t="s">
        <v>200</v>
      </c>
      <c r="S45" s="190" t="s">
        <v>201</v>
      </c>
      <c r="T45" s="189"/>
      <c r="U45" s="189" t="s">
        <v>398</v>
      </c>
      <c r="V45" s="189" t="s">
        <v>146</v>
      </c>
      <c r="W45" s="195">
        <v>30</v>
      </c>
      <c r="X45" s="195">
        <v>60</v>
      </c>
      <c r="Y45" s="198">
        <v>10</v>
      </c>
      <c r="Z45" s="200" t="s">
        <v>409</v>
      </c>
      <c r="AA45" s="188" t="s">
        <v>138</v>
      </c>
      <c r="AB45" s="192">
        <v>0.1</v>
      </c>
      <c r="AC45" s="201">
        <v>1788408.15</v>
      </c>
      <c r="AD45" s="192">
        <v>178840.815</v>
      </c>
      <c r="AE45" s="192">
        <v>200301.71280000001</v>
      </c>
      <c r="AF45" s="192">
        <v>0.4</v>
      </c>
      <c r="AG45" s="192">
        <v>1746787.35</v>
      </c>
      <c r="AH45" s="192">
        <v>698714.94000000006</v>
      </c>
      <c r="AI45" s="192">
        <v>782560.73280000011</v>
      </c>
      <c r="AJ45" s="193">
        <v>0</v>
      </c>
      <c r="AK45" s="193">
        <v>0</v>
      </c>
      <c r="AL45" s="193">
        <v>0</v>
      </c>
      <c r="AM45" s="193">
        <v>0</v>
      </c>
      <c r="AN45" s="193">
        <v>0</v>
      </c>
      <c r="AO45" s="193">
        <v>0</v>
      </c>
      <c r="AP45" s="193">
        <v>0</v>
      </c>
      <c r="AQ45" s="193">
        <v>0</v>
      </c>
      <c r="AR45" s="193">
        <v>0</v>
      </c>
      <c r="AS45" s="193">
        <v>0</v>
      </c>
      <c r="AT45" s="193">
        <v>0</v>
      </c>
      <c r="AU45" s="193">
        <v>0</v>
      </c>
      <c r="AV45" s="193">
        <f t="shared" si="38"/>
        <v>0.5</v>
      </c>
      <c r="AW45" s="193">
        <f t="shared" si="33"/>
        <v>877555.75500000012</v>
      </c>
      <c r="AX45" s="193">
        <f t="shared" si="28"/>
        <v>982862.44560000021</v>
      </c>
      <c r="AY45" s="185" t="s">
        <v>203</v>
      </c>
      <c r="AZ45" s="190"/>
      <c r="BA45" s="190"/>
      <c r="BB45" s="199"/>
      <c r="BC45" s="195" t="s">
        <v>419</v>
      </c>
      <c r="BD45" s="195" t="s">
        <v>419</v>
      </c>
      <c r="BE45" s="199"/>
      <c r="BF45" s="199"/>
      <c r="BG45" s="199"/>
      <c r="BH45" s="199"/>
      <c r="BI45" s="199"/>
      <c r="BJ45" s="234"/>
      <c r="BK45" s="205" t="s">
        <v>653</v>
      </c>
      <c r="BL45" s="183"/>
    </row>
    <row r="46" spans="1:77" s="58" customFormat="1" ht="12.95" customHeight="1" x14ac:dyDescent="0.25">
      <c r="A46" s="71" t="s">
        <v>405</v>
      </c>
      <c r="B46" s="80"/>
      <c r="C46" s="73" t="s">
        <v>471</v>
      </c>
      <c r="D46" s="80"/>
      <c r="E46" s="250"/>
      <c r="F46" s="74" t="s">
        <v>411</v>
      </c>
      <c r="G46" s="74" t="s">
        <v>407</v>
      </c>
      <c r="H46" s="12" t="s">
        <v>412</v>
      </c>
      <c r="I46" s="26" t="s">
        <v>143</v>
      </c>
      <c r="J46" s="1" t="s">
        <v>149</v>
      </c>
      <c r="K46" s="26" t="s">
        <v>196</v>
      </c>
      <c r="L46" s="25">
        <v>30</v>
      </c>
      <c r="M46" s="75" t="s">
        <v>197</v>
      </c>
      <c r="N46" s="76" t="s">
        <v>365</v>
      </c>
      <c r="O46" s="25" t="s">
        <v>126</v>
      </c>
      <c r="P46" s="26" t="s">
        <v>125</v>
      </c>
      <c r="Q46" s="25" t="s">
        <v>122</v>
      </c>
      <c r="R46" s="26" t="s">
        <v>200</v>
      </c>
      <c r="S46" s="26" t="s">
        <v>201</v>
      </c>
      <c r="T46" s="25"/>
      <c r="U46" s="25" t="s">
        <v>398</v>
      </c>
      <c r="V46" s="25" t="s">
        <v>146</v>
      </c>
      <c r="W46" s="9">
        <v>30</v>
      </c>
      <c r="X46" s="9">
        <v>60</v>
      </c>
      <c r="Y46" s="17">
        <v>10</v>
      </c>
      <c r="Z46" s="98" t="s">
        <v>409</v>
      </c>
      <c r="AA46" s="5" t="s">
        <v>138</v>
      </c>
      <c r="AB46" s="77">
        <v>0.55000000000000004</v>
      </c>
      <c r="AC46" s="78">
        <v>2806264.89</v>
      </c>
      <c r="AD46" s="77">
        <f t="shared" si="34"/>
        <v>1543445.6895000001</v>
      </c>
      <c r="AE46" s="77">
        <f t="shared" si="35"/>
        <v>1728659.1722400002</v>
      </c>
      <c r="AF46" s="77">
        <v>0.55000000000000004</v>
      </c>
      <c r="AG46" s="78">
        <v>2806264.9</v>
      </c>
      <c r="AH46" s="77">
        <f t="shared" si="36"/>
        <v>1543445.6950000001</v>
      </c>
      <c r="AI46" s="77">
        <f t="shared" si="37"/>
        <v>1728659.1784000003</v>
      </c>
      <c r="AJ46" s="20">
        <v>0</v>
      </c>
      <c r="AK46" s="20">
        <v>0</v>
      </c>
      <c r="AL46" s="20">
        <v>0</v>
      </c>
      <c r="AM46" s="20">
        <v>0</v>
      </c>
      <c r="AN46" s="20">
        <v>0</v>
      </c>
      <c r="AO46" s="20">
        <v>0</v>
      </c>
      <c r="AP46" s="20">
        <v>0</v>
      </c>
      <c r="AQ46" s="20">
        <v>0</v>
      </c>
      <c r="AR46" s="20">
        <v>0</v>
      </c>
      <c r="AS46" s="20">
        <v>0</v>
      </c>
      <c r="AT46" s="20">
        <v>0</v>
      </c>
      <c r="AU46" s="20">
        <v>0</v>
      </c>
      <c r="AV46" s="69">
        <f t="shared" si="38"/>
        <v>1.1000000000000001</v>
      </c>
      <c r="AW46" s="45">
        <v>0</v>
      </c>
      <c r="AX46" s="45">
        <f t="shared" si="28"/>
        <v>0</v>
      </c>
      <c r="AY46" s="4" t="s">
        <v>203</v>
      </c>
      <c r="AZ46" s="26"/>
      <c r="BA46" s="26"/>
      <c r="BB46" s="79"/>
      <c r="BC46" s="12" t="s">
        <v>420</v>
      </c>
      <c r="BD46" s="12" t="s">
        <v>420</v>
      </c>
      <c r="BE46" s="48"/>
      <c r="BF46" s="48"/>
      <c r="BG46" s="48"/>
      <c r="BH46" s="48"/>
      <c r="BI46" s="48"/>
      <c r="BJ46" s="99"/>
      <c r="BK46" s="48"/>
      <c r="BL46" s="238"/>
      <c r="BM46" s="237"/>
      <c r="BN46" s="48"/>
      <c r="BO46" s="48"/>
      <c r="BP46" s="48"/>
      <c r="BQ46" s="48"/>
      <c r="BR46" s="48"/>
      <c r="BS46" s="48"/>
      <c r="BT46" s="48"/>
      <c r="BU46" s="48"/>
      <c r="BV46" s="48"/>
      <c r="BW46" s="48"/>
      <c r="BX46" s="48"/>
      <c r="BY46" s="48"/>
    </row>
    <row r="47" spans="1:77" s="58" customFormat="1" ht="12.95" customHeight="1" x14ac:dyDescent="0.25">
      <c r="A47" s="71" t="s">
        <v>405</v>
      </c>
      <c r="B47" s="127"/>
      <c r="C47" s="115" t="s">
        <v>554</v>
      </c>
      <c r="D47" s="127"/>
      <c r="E47" s="250"/>
      <c r="F47" s="74" t="s">
        <v>411</v>
      </c>
      <c r="G47" s="74" t="s">
        <v>407</v>
      </c>
      <c r="H47" s="12" t="s">
        <v>412</v>
      </c>
      <c r="I47" s="26" t="s">
        <v>143</v>
      </c>
      <c r="J47" s="1" t="s">
        <v>149</v>
      </c>
      <c r="K47" s="26" t="s">
        <v>196</v>
      </c>
      <c r="L47" s="25">
        <v>30</v>
      </c>
      <c r="M47" s="75" t="s">
        <v>197</v>
      </c>
      <c r="N47" s="76" t="s">
        <v>365</v>
      </c>
      <c r="O47" s="1" t="s">
        <v>166</v>
      </c>
      <c r="P47" s="26" t="s">
        <v>125</v>
      </c>
      <c r="Q47" s="25" t="s">
        <v>122</v>
      </c>
      <c r="R47" s="26" t="s">
        <v>200</v>
      </c>
      <c r="S47" s="26" t="s">
        <v>201</v>
      </c>
      <c r="T47" s="25"/>
      <c r="U47" s="25" t="s">
        <v>398</v>
      </c>
      <c r="V47" s="25" t="s">
        <v>146</v>
      </c>
      <c r="W47" s="9">
        <v>30</v>
      </c>
      <c r="X47" s="9">
        <v>60</v>
      </c>
      <c r="Y47" s="17">
        <v>10</v>
      </c>
      <c r="Z47" s="98" t="s">
        <v>409</v>
      </c>
      <c r="AA47" s="5" t="s">
        <v>138</v>
      </c>
      <c r="AB47" s="116">
        <v>0.55000000000000004</v>
      </c>
      <c r="AC47" s="117">
        <v>2806264.89</v>
      </c>
      <c r="AD47" s="118">
        <f t="shared" ref="AD47" si="47">AB47*AC47</f>
        <v>1543445.6895000001</v>
      </c>
      <c r="AE47" s="118">
        <f t="shared" si="35"/>
        <v>1728659.1722400002</v>
      </c>
      <c r="AF47" s="119">
        <v>0.55000000000000004</v>
      </c>
      <c r="AG47" s="117">
        <v>2806264.9</v>
      </c>
      <c r="AH47" s="118">
        <f t="shared" ref="AH47" si="48">AF47*AG47</f>
        <v>1543445.6950000001</v>
      </c>
      <c r="AI47" s="118">
        <f t="shared" si="37"/>
        <v>1728659.1784000003</v>
      </c>
      <c r="AJ47" s="120">
        <v>0</v>
      </c>
      <c r="AK47" s="120">
        <v>0</v>
      </c>
      <c r="AL47" s="120">
        <v>0</v>
      </c>
      <c r="AM47" s="120">
        <v>0</v>
      </c>
      <c r="AN47" s="120">
        <v>0</v>
      </c>
      <c r="AO47" s="120">
        <v>0</v>
      </c>
      <c r="AP47" s="120">
        <v>0</v>
      </c>
      <c r="AQ47" s="120">
        <v>0</v>
      </c>
      <c r="AR47" s="120">
        <v>0</v>
      </c>
      <c r="AS47" s="120">
        <v>0</v>
      </c>
      <c r="AT47" s="120">
        <v>0</v>
      </c>
      <c r="AU47" s="120">
        <v>0</v>
      </c>
      <c r="AV47" s="121">
        <f t="shared" si="38"/>
        <v>1.1000000000000001</v>
      </c>
      <c r="AW47" s="45">
        <v>0</v>
      </c>
      <c r="AX47" s="45">
        <f t="shared" si="28"/>
        <v>0</v>
      </c>
      <c r="AY47" s="122" t="s">
        <v>203</v>
      </c>
      <c r="AZ47" s="123"/>
      <c r="BA47" s="123"/>
      <c r="BB47" s="124"/>
      <c r="BC47" s="125" t="s">
        <v>420</v>
      </c>
      <c r="BD47" s="125" t="s">
        <v>420</v>
      </c>
      <c r="BE47" s="126"/>
      <c r="BF47" s="126"/>
      <c r="BG47" s="126"/>
      <c r="BH47" s="126"/>
      <c r="BI47" s="126"/>
      <c r="BJ47" s="99"/>
      <c r="BK47" s="15">
        <v>14</v>
      </c>
      <c r="BL47" s="240"/>
    </row>
    <row r="48" spans="1:77" s="182" customFormat="1" ht="12.95" customHeight="1" x14ac:dyDescent="0.25">
      <c r="A48" s="189" t="s">
        <v>405</v>
      </c>
      <c r="B48" s="185">
        <v>210000061</v>
      </c>
      <c r="C48" s="185" t="s">
        <v>662</v>
      </c>
      <c r="D48" s="185"/>
      <c r="E48" s="251"/>
      <c r="F48" s="195" t="s">
        <v>411</v>
      </c>
      <c r="G48" s="195" t="s">
        <v>407</v>
      </c>
      <c r="H48" s="195" t="s">
        <v>412</v>
      </c>
      <c r="I48" s="190" t="s">
        <v>143</v>
      </c>
      <c r="J48" s="165" t="s">
        <v>149</v>
      </c>
      <c r="K48" s="190" t="s">
        <v>196</v>
      </c>
      <c r="L48" s="189">
        <v>30</v>
      </c>
      <c r="M48" s="196" t="s">
        <v>197</v>
      </c>
      <c r="N48" s="197" t="s">
        <v>365</v>
      </c>
      <c r="O48" s="165" t="s">
        <v>166</v>
      </c>
      <c r="P48" s="190" t="s">
        <v>125</v>
      </c>
      <c r="Q48" s="189" t="s">
        <v>122</v>
      </c>
      <c r="R48" s="190" t="s">
        <v>200</v>
      </c>
      <c r="S48" s="190" t="s">
        <v>201</v>
      </c>
      <c r="T48" s="189"/>
      <c r="U48" s="189" t="s">
        <v>398</v>
      </c>
      <c r="V48" s="189" t="s">
        <v>146</v>
      </c>
      <c r="W48" s="195">
        <v>30</v>
      </c>
      <c r="X48" s="195">
        <v>60</v>
      </c>
      <c r="Y48" s="198">
        <v>10</v>
      </c>
      <c r="Z48" s="200" t="s">
        <v>409</v>
      </c>
      <c r="AA48" s="188" t="s">
        <v>138</v>
      </c>
      <c r="AB48" s="192">
        <v>0</v>
      </c>
      <c r="AC48" s="201">
        <v>2806264.89</v>
      </c>
      <c r="AD48" s="192">
        <v>0</v>
      </c>
      <c r="AE48" s="192">
        <v>0</v>
      </c>
      <c r="AF48" s="192">
        <v>0.55000000000000004</v>
      </c>
      <c r="AG48" s="192">
        <v>2806264.9</v>
      </c>
      <c r="AH48" s="192">
        <v>1543445.6950000001</v>
      </c>
      <c r="AI48" s="192">
        <v>1728659.1784000003</v>
      </c>
      <c r="AJ48" s="193">
        <v>0</v>
      </c>
      <c r="AK48" s="193">
        <v>0</v>
      </c>
      <c r="AL48" s="193">
        <v>0</v>
      </c>
      <c r="AM48" s="193">
        <v>0</v>
      </c>
      <c r="AN48" s="193">
        <v>0</v>
      </c>
      <c r="AO48" s="193">
        <v>0</v>
      </c>
      <c r="AP48" s="193">
        <v>0</v>
      </c>
      <c r="AQ48" s="193">
        <v>0</v>
      </c>
      <c r="AR48" s="193">
        <v>0</v>
      </c>
      <c r="AS48" s="193">
        <v>0</v>
      </c>
      <c r="AT48" s="193">
        <v>0</v>
      </c>
      <c r="AU48" s="193">
        <v>0</v>
      </c>
      <c r="AV48" s="193">
        <f t="shared" si="38"/>
        <v>0.55000000000000004</v>
      </c>
      <c r="AW48" s="193">
        <f t="shared" si="33"/>
        <v>1543445.6950000001</v>
      </c>
      <c r="AX48" s="193">
        <f t="shared" si="28"/>
        <v>1728659.1784000003</v>
      </c>
      <c r="AY48" s="185" t="s">
        <v>203</v>
      </c>
      <c r="AZ48" s="190"/>
      <c r="BA48" s="190"/>
      <c r="BB48" s="199"/>
      <c r="BC48" s="195" t="s">
        <v>420</v>
      </c>
      <c r="BD48" s="195" t="s">
        <v>420</v>
      </c>
      <c r="BE48" s="199"/>
      <c r="BF48" s="199"/>
      <c r="BG48" s="199"/>
      <c r="BH48" s="199"/>
      <c r="BI48" s="199"/>
      <c r="BJ48" s="234"/>
      <c r="BK48" s="205" t="s">
        <v>653</v>
      </c>
      <c r="BL48" s="183"/>
    </row>
    <row r="49" spans="1:77" s="58" customFormat="1" ht="12.95" customHeight="1" x14ac:dyDescent="0.25">
      <c r="A49" s="71" t="s">
        <v>405</v>
      </c>
      <c r="B49" s="80"/>
      <c r="C49" s="73" t="s">
        <v>472</v>
      </c>
      <c r="D49" s="80"/>
      <c r="E49" s="250"/>
      <c r="F49" s="74" t="s">
        <v>411</v>
      </c>
      <c r="G49" s="74" t="s">
        <v>407</v>
      </c>
      <c r="H49" s="12" t="s">
        <v>412</v>
      </c>
      <c r="I49" s="26" t="s">
        <v>143</v>
      </c>
      <c r="J49" s="1" t="s">
        <v>149</v>
      </c>
      <c r="K49" s="26" t="s">
        <v>196</v>
      </c>
      <c r="L49" s="25">
        <v>30</v>
      </c>
      <c r="M49" s="75" t="s">
        <v>197</v>
      </c>
      <c r="N49" s="76" t="s">
        <v>365</v>
      </c>
      <c r="O49" s="25" t="s">
        <v>126</v>
      </c>
      <c r="P49" s="26" t="s">
        <v>125</v>
      </c>
      <c r="Q49" s="25" t="s">
        <v>122</v>
      </c>
      <c r="R49" s="26" t="s">
        <v>200</v>
      </c>
      <c r="S49" s="26" t="s">
        <v>201</v>
      </c>
      <c r="T49" s="25"/>
      <c r="U49" s="25" t="s">
        <v>398</v>
      </c>
      <c r="V49" s="25" t="s">
        <v>146</v>
      </c>
      <c r="W49" s="9">
        <v>30</v>
      </c>
      <c r="X49" s="9">
        <v>60</v>
      </c>
      <c r="Y49" s="17">
        <v>10</v>
      </c>
      <c r="Z49" s="98" t="s">
        <v>409</v>
      </c>
      <c r="AA49" s="5" t="s">
        <v>138</v>
      </c>
      <c r="AB49" s="77">
        <v>1</v>
      </c>
      <c r="AC49" s="78">
        <v>503538.94</v>
      </c>
      <c r="AD49" s="77">
        <f t="shared" si="34"/>
        <v>503538.94</v>
      </c>
      <c r="AE49" s="77">
        <f t="shared" si="35"/>
        <v>563963.6128</v>
      </c>
      <c r="AF49" s="77">
        <v>1</v>
      </c>
      <c r="AG49" s="78">
        <v>503538.94</v>
      </c>
      <c r="AH49" s="77">
        <f t="shared" si="36"/>
        <v>503538.94</v>
      </c>
      <c r="AI49" s="77">
        <f t="shared" si="37"/>
        <v>563963.6128</v>
      </c>
      <c r="AJ49" s="20">
        <v>0</v>
      </c>
      <c r="AK49" s="20">
        <v>0</v>
      </c>
      <c r="AL49" s="20">
        <v>0</v>
      </c>
      <c r="AM49" s="20">
        <v>0</v>
      </c>
      <c r="AN49" s="20">
        <v>0</v>
      </c>
      <c r="AO49" s="20">
        <v>0</v>
      </c>
      <c r="AP49" s="20">
        <v>0</v>
      </c>
      <c r="AQ49" s="20">
        <v>0</v>
      </c>
      <c r="AR49" s="20">
        <v>0</v>
      </c>
      <c r="AS49" s="20">
        <v>0</v>
      </c>
      <c r="AT49" s="20">
        <v>0</v>
      </c>
      <c r="AU49" s="20">
        <v>0</v>
      </c>
      <c r="AV49" s="69">
        <f t="shared" si="38"/>
        <v>2</v>
      </c>
      <c r="AW49" s="45">
        <v>0</v>
      </c>
      <c r="AX49" s="45">
        <f t="shared" si="28"/>
        <v>0</v>
      </c>
      <c r="AY49" s="4" t="s">
        <v>203</v>
      </c>
      <c r="AZ49" s="26"/>
      <c r="BA49" s="26"/>
      <c r="BB49" s="79"/>
      <c r="BC49" s="12" t="s">
        <v>421</v>
      </c>
      <c r="BD49" s="12" t="s">
        <v>421</v>
      </c>
      <c r="BE49" s="48"/>
      <c r="BF49" s="48"/>
      <c r="BG49" s="48"/>
      <c r="BH49" s="48"/>
      <c r="BI49" s="48"/>
      <c r="BJ49" s="99"/>
      <c r="BK49" s="48"/>
      <c r="BL49" s="238"/>
      <c r="BM49" s="237"/>
      <c r="BN49" s="48"/>
      <c r="BO49" s="48"/>
      <c r="BP49" s="48"/>
      <c r="BQ49" s="48"/>
      <c r="BR49" s="48"/>
      <c r="BS49" s="48"/>
      <c r="BT49" s="48"/>
      <c r="BU49" s="48"/>
      <c r="BV49" s="48"/>
      <c r="BW49" s="48"/>
      <c r="BX49" s="48"/>
      <c r="BY49" s="48"/>
    </row>
    <row r="50" spans="1:77" s="58" customFormat="1" ht="12.95" customHeight="1" x14ac:dyDescent="0.25">
      <c r="A50" s="71" t="s">
        <v>405</v>
      </c>
      <c r="B50" s="127"/>
      <c r="C50" s="115" t="s">
        <v>555</v>
      </c>
      <c r="D50" s="127"/>
      <c r="E50" s="250"/>
      <c r="F50" s="74" t="s">
        <v>411</v>
      </c>
      <c r="G50" s="74" t="s">
        <v>407</v>
      </c>
      <c r="H50" s="12" t="s">
        <v>412</v>
      </c>
      <c r="I50" s="26" t="s">
        <v>143</v>
      </c>
      <c r="J50" s="1" t="s">
        <v>149</v>
      </c>
      <c r="K50" s="26" t="s">
        <v>196</v>
      </c>
      <c r="L50" s="25">
        <v>30</v>
      </c>
      <c r="M50" s="75" t="s">
        <v>197</v>
      </c>
      <c r="N50" s="76" t="s">
        <v>365</v>
      </c>
      <c r="O50" s="1" t="s">
        <v>166</v>
      </c>
      <c r="P50" s="26" t="s">
        <v>125</v>
      </c>
      <c r="Q50" s="25" t="s">
        <v>122</v>
      </c>
      <c r="R50" s="26" t="s">
        <v>200</v>
      </c>
      <c r="S50" s="26" t="s">
        <v>201</v>
      </c>
      <c r="T50" s="25"/>
      <c r="U50" s="25" t="s">
        <v>398</v>
      </c>
      <c r="V50" s="25" t="s">
        <v>146</v>
      </c>
      <c r="W50" s="9">
        <v>30</v>
      </c>
      <c r="X50" s="9">
        <v>60</v>
      </c>
      <c r="Y50" s="17">
        <v>10</v>
      </c>
      <c r="Z50" s="98" t="s">
        <v>409</v>
      </c>
      <c r="AA50" s="5" t="s">
        <v>138</v>
      </c>
      <c r="AB50" s="116">
        <v>1</v>
      </c>
      <c r="AC50" s="117">
        <v>503538.94</v>
      </c>
      <c r="AD50" s="118">
        <f t="shared" ref="AD50" si="49">AB50*AC50</f>
        <v>503538.94</v>
      </c>
      <c r="AE50" s="118">
        <f t="shared" si="35"/>
        <v>563963.6128</v>
      </c>
      <c r="AF50" s="119">
        <v>1</v>
      </c>
      <c r="AG50" s="117">
        <v>503538.94</v>
      </c>
      <c r="AH50" s="118">
        <f t="shared" ref="AH50" si="50">AF50*AG50</f>
        <v>503538.94</v>
      </c>
      <c r="AI50" s="118">
        <f t="shared" si="37"/>
        <v>563963.6128</v>
      </c>
      <c r="AJ50" s="120">
        <v>0</v>
      </c>
      <c r="AK50" s="120">
        <v>0</v>
      </c>
      <c r="AL50" s="120">
        <v>0</v>
      </c>
      <c r="AM50" s="120">
        <v>0</v>
      </c>
      <c r="AN50" s="120">
        <v>0</v>
      </c>
      <c r="AO50" s="120">
        <v>0</v>
      </c>
      <c r="AP50" s="120">
        <v>0</v>
      </c>
      <c r="AQ50" s="120">
        <v>0</v>
      </c>
      <c r="AR50" s="120">
        <v>0</v>
      </c>
      <c r="AS50" s="120">
        <v>0</v>
      </c>
      <c r="AT50" s="120">
        <v>0</v>
      </c>
      <c r="AU50" s="120">
        <v>0</v>
      </c>
      <c r="AV50" s="121">
        <f t="shared" si="38"/>
        <v>2</v>
      </c>
      <c r="AW50" s="45">
        <v>0</v>
      </c>
      <c r="AX50" s="45">
        <f t="shared" si="28"/>
        <v>0</v>
      </c>
      <c r="AY50" s="122" t="s">
        <v>203</v>
      </c>
      <c r="AZ50" s="123"/>
      <c r="BA50" s="123"/>
      <c r="BB50" s="124"/>
      <c r="BC50" s="125" t="s">
        <v>421</v>
      </c>
      <c r="BD50" s="125" t="s">
        <v>421</v>
      </c>
      <c r="BE50" s="126"/>
      <c r="BF50" s="126"/>
      <c r="BG50" s="126"/>
      <c r="BH50" s="126"/>
      <c r="BI50" s="126"/>
      <c r="BJ50" s="99"/>
      <c r="BK50" s="15">
        <v>14</v>
      </c>
      <c r="BL50" s="240"/>
    </row>
    <row r="51" spans="1:77" s="182" customFormat="1" ht="12.95" customHeight="1" x14ac:dyDescent="0.25">
      <c r="A51" s="189" t="s">
        <v>405</v>
      </c>
      <c r="B51" s="185">
        <v>210000062</v>
      </c>
      <c r="C51" s="185" t="s">
        <v>663</v>
      </c>
      <c r="D51" s="185"/>
      <c r="E51" s="251"/>
      <c r="F51" s="195" t="s">
        <v>411</v>
      </c>
      <c r="G51" s="195" t="s">
        <v>407</v>
      </c>
      <c r="H51" s="195" t="s">
        <v>412</v>
      </c>
      <c r="I51" s="190" t="s">
        <v>143</v>
      </c>
      <c r="J51" s="165" t="s">
        <v>149</v>
      </c>
      <c r="K51" s="190" t="s">
        <v>196</v>
      </c>
      <c r="L51" s="189">
        <v>30</v>
      </c>
      <c r="M51" s="196" t="s">
        <v>197</v>
      </c>
      <c r="N51" s="197" t="s">
        <v>365</v>
      </c>
      <c r="O51" s="165" t="s">
        <v>166</v>
      </c>
      <c r="P51" s="190" t="s">
        <v>125</v>
      </c>
      <c r="Q51" s="189" t="s">
        <v>122</v>
      </c>
      <c r="R51" s="190" t="s">
        <v>200</v>
      </c>
      <c r="S51" s="190" t="s">
        <v>201</v>
      </c>
      <c r="T51" s="189"/>
      <c r="U51" s="189" t="s">
        <v>398</v>
      </c>
      <c r="V51" s="189" t="s">
        <v>146</v>
      </c>
      <c r="W51" s="195">
        <v>30</v>
      </c>
      <c r="X51" s="195">
        <v>60</v>
      </c>
      <c r="Y51" s="198">
        <v>10</v>
      </c>
      <c r="Z51" s="200" t="s">
        <v>409</v>
      </c>
      <c r="AA51" s="188" t="s">
        <v>138</v>
      </c>
      <c r="AB51" s="192">
        <v>0.6</v>
      </c>
      <c r="AC51" s="201">
        <v>498503.55</v>
      </c>
      <c r="AD51" s="192">
        <v>299102.13</v>
      </c>
      <c r="AE51" s="192">
        <v>334994.38560000004</v>
      </c>
      <c r="AF51" s="192">
        <v>1</v>
      </c>
      <c r="AG51" s="192">
        <v>503538.94</v>
      </c>
      <c r="AH51" s="192">
        <v>503538.94</v>
      </c>
      <c r="AI51" s="192">
        <v>563963.6128</v>
      </c>
      <c r="AJ51" s="193">
        <v>0</v>
      </c>
      <c r="AK51" s="193">
        <v>0</v>
      </c>
      <c r="AL51" s="193">
        <v>0</v>
      </c>
      <c r="AM51" s="193">
        <v>0</v>
      </c>
      <c r="AN51" s="193">
        <v>0</v>
      </c>
      <c r="AO51" s="193">
        <v>0</v>
      </c>
      <c r="AP51" s="193">
        <v>0</v>
      </c>
      <c r="AQ51" s="193">
        <v>0</v>
      </c>
      <c r="AR51" s="193">
        <v>0</v>
      </c>
      <c r="AS51" s="193">
        <v>0</v>
      </c>
      <c r="AT51" s="193">
        <v>0</v>
      </c>
      <c r="AU51" s="193">
        <v>0</v>
      </c>
      <c r="AV51" s="193">
        <f t="shared" si="38"/>
        <v>1.6</v>
      </c>
      <c r="AW51" s="193">
        <f t="shared" si="33"/>
        <v>802641.07000000007</v>
      </c>
      <c r="AX51" s="193">
        <f t="shared" si="28"/>
        <v>898957.99840000016</v>
      </c>
      <c r="AY51" s="185" t="s">
        <v>203</v>
      </c>
      <c r="AZ51" s="190"/>
      <c r="BA51" s="190"/>
      <c r="BB51" s="199"/>
      <c r="BC51" s="195" t="s">
        <v>421</v>
      </c>
      <c r="BD51" s="195" t="s">
        <v>421</v>
      </c>
      <c r="BE51" s="199"/>
      <c r="BF51" s="199"/>
      <c r="BG51" s="199"/>
      <c r="BH51" s="199"/>
      <c r="BI51" s="199"/>
      <c r="BJ51" s="234"/>
      <c r="BK51" s="205" t="s">
        <v>653</v>
      </c>
      <c r="BL51" s="183"/>
    </row>
    <row r="52" spans="1:77" s="58" customFormat="1" ht="12.95" customHeight="1" x14ac:dyDescent="0.25">
      <c r="A52" s="71" t="s">
        <v>405</v>
      </c>
      <c r="B52" s="80"/>
      <c r="C52" s="73" t="s">
        <v>473</v>
      </c>
      <c r="D52" s="80"/>
      <c r="E52" s="250"/>
      <c r="F52" s="74" t="s">
        <v>411</v>
      </c>
      <c r="G52" s="74" t="s">
        <v>407</v>
      </c>
      <c r="H52" s="12" t="s">
        <v>412</v>
      </c>
      <c r="I52" s="26" t="s">
        <v>143</v>
      </c>
      <c r="J52" s="1" t="s">
        <v>149</v>
      </c>
      <c r="K52" s="26" t="s">
        <v>196</v>
      </c>
      <c r="L52" s="25">
        <v>30</v>
      </c>
      <c r="M52" s="75" t="s">
        <v>197</v>
      </c>
      <c r="N52" s="76" t="s">
        <v>365</v>
      </c>
      <c r="O52" s="25" t="s">
        <v>126</v>
      </c>
      <c r="P52" s="26" t="s">
        <v>125</v>
      </c>
      <c r="Q52" s="25" t="s">
        <v>122</v>
      </c>
      <c r="R52" s="26" t="s">
        <v>200</v>
      </c>
      <c r="S52" s="26" t="s">
        <v>201</v>
      </c>
      <c r="T52" s="25"/>
      <c r="U52" s="25" t="s">
        <v>398</v>
      </c>
      <c r="V52" s="25" t="s">
        <v>146</v>
      </c>
      <c r="W52" s="9">
        <v>30</v>
      </c>
      <c r="X52" s="9">
        <v>60</v>
      </c>
      <c r="Y52" s="17">
        <v>10</v>
      </c>
      <c r="Z52" s="98" t="s">
        <v>409</v>
      </c>
      <c r="AA52" s="5" t="s">
        <v>138</v>
      </c>
      <c r="AB52" s="77">
        <v>0.25</v>
      </c>
      <c r="AC52" s="78">
        <v>7223406.04</v>
      </c>
      <c r="AD52" s="77">
        <f t="shared" si="34"/>
        <v>1805851.51</v>
      </c>
      <c r="AE52" s="77">
        <f t="shared" si="35"/>
        <v>2022553.6912000002</v>
      </c>
      <c r="AF52" s="77">
        <v>0.25</v>
      </c>
      <c r="AG52" s="78">
        <v>7223406.04</v>
      </c>
      <c r="AH52" s="77">
        <f t="shared" si="36"/>
        <v>1805851.51</v>
      </c>
      <c r="AI52" s="77">
        <f t="shared" si="37"/>
        <v>2022553.6912000002</v>
      </c>
      <c r="AJ52" s="20">
        <v>0</v>
      </c>
      <c r="AK52" s="20">
        <v>0</v>
      </c>
      <c r="AL52" s="20">
        <v>0</v>
      </c>
      <c r="AM52" s="20">
        <v>0</v>
      </c>
      <c r="AN52" s="20">
        <v>0</v>
      </c>
      <c r="AO52" s="20">
        <v>0</v>
      </c>
      <c r="AP52" s="20">
        <v>0</v>
      </c>
      <c r="AQ52" s="20">
        <v>0</v>
      </c>
      <c r="AR52" s="20">
        <v>0</v>
      </c>
      <c r="AS52" s="20">
        <v>0</v>
      </c>
      <c r="AT52" s="20">
        <v>0</v>
      </c>
      <c r="AU52" s="20">
        <v>0</v>
      </c>
      <c r="AV52" s="69">
        <f t="shared" si="38"/>
        <v>0.5</v>
      </c>
      <c r="AW52" s="45">
        <v>0</v>
      </c>
      <c r="AX52" s="45">
        <f t="shared" si="28"/>
        <v>0</v>
      </c>
      <c r="AY52" s="4" t="s">
        <v>203</v>
      </c>
      <c r="AZ52" s="26"/>
      <c r="BA52" s="26"/>
      <c r="BB52" s="79"/>
      <c r="BC52" s="12" t="s">
        <v>422</v>
      </c>
      <c r="BD52" s="12" t="s">
        <v>422</v>
      </c>
      <c r="BE52" s="48"/>
      <c r="BF52" s="48"/>
      <c r="BG52" s="48"/>
      <c r="BH52" s="48"/>
      <c r="BI52" s="48"/>
      <c r="BJ52" s="99"/>
      <c r="BK52" s="48"/>
      <c r="BL52" s="238"/>
      <c r="BM52" s="237"/>
      <c r="BN52" s="48"/>
      <c r="BO52" s="48"/>
      <c r="BP52" s="48"/>
      <c r="BQ52" s="48"/>
      <c r="BR52" s="48"/>
      <c r="BS52" s="48"/>
      <c r="BT52" s="48"/>
      <c r="BU52" s="48"/>
      <c r="BV52" s="48"/>
      <c r="BW52" s="48"/>
      <c r="BX52" s="48"/>
      <c r="BY52" s="48"/>
    </row>
    <row r="53" spans="1:77" s="58" customFormat="1" ht="12.95" customHeight="1" x14ac:dyDescent="0.25">
      <c r="A53" s="71" t="s">
        <v>405</v>
      </c>
      <c r="B53" s="127"/>
      <c r="C53" s="115" t="s">
        <v>556</v>
      </c>
      <c r="D53" s="127"/>
      <c r="E53" s="250"/>
      <c r="F53" s="74" t="s">
        <v>411</v>
      </c>
      <c r="G53" s="74" t="s">
        <v>407</v>
      </c>
      <c r="H53" s="12" t="s">
        <v>412</v>
      </c>
      <c r="I53" s="26" t="s">
        <v>143</v>
      </c>
      <c r="J53" s="1" t="s">
        <v>149</v>
      </c>
      <c r="K53" s="26" t="s">
        <v>196</v>
      </c>
      <c r="L53" s="25">
        <v>30</v>
      </c>
      <c r="M53" s="75" t="s">
        <v>197</v>
      </c>
      <c r="N53" s="76" t="s">
        <v>365</v>
      </c>
      <c r="O53" s="1" t="s">
        <v>166</v>
      </c>
      <c r="P53" s="26" t="s">
        <v>125</v>
      </c>
      <c r="Q53" s="25" t="s">
        <v>122</v>
      </c>
      <c r="R53" s="26" t="s">
        <v>200</v>
      </c>
      <c r="S53" s="26" t="s">
        <v>201</v>
      </c>
      <c r="T53" s="25"/>
      <c r="U53" s="25" t="s">
        <v>398</v>
      </c>
      <c r="V53" s="25" t="s">
        <v>146</v>
      </c>
      <c r="W53" s="9">
        <v>30</v>
      </c>
      <c r="X53" s="9">
        <v>60</v>
      </c>
      <c r="Y53" s="17">
        <v>10</v>
      </c>
      <c r="Z53" s="98" t="s">
        <v>409</v>
      </c>
      <c r="AA53" s="5" t="s">
        <v>138</v>
      </c>
      <c r="AB53" s="116">
        <v>0.25</v>
      </c>
      <c r="AC53" s="117">
        <v>7223406.04</v>
      </c>
      <c r="AD53" s="118">
        <f t="shared" ref="AD53" si="51">AB53*AC53</f>
        <v>1805851.51</v>
      </c>
      <c r="AE53" s="118">
        <f t="shared" si="35"/>
        <v>2022553.6912000002</v>
      </c>
      <c r="AF53" s="119">
        <v>0.25</v>
      </c>
      <c r="AG53" s="117">
        <v>7223406.04</v>
      </c>
      <c r="AH53" s="118">
        <f t="shared" ref="AH53" si="52">AF53*AG53</f>
        <v>1805851.51</v>
      </c>
      <c r="AI53" s="118">
        <f t="shared" si="37"/>
        <v>2022553.6912000002</v>
      </c>
      <c r="AJ53" s="120">
        <v>0</v>
      </c>
      <c r="AK53" s="120">
        <v>0</v>
      </c>
      <c r="AL53" s="120">
        <v>0</v>
      </c>
      <c r="AM53" s="120">
        <v>0</v>
      </c>
      <c r="AN53" s="120">
        <v>0</v>
      </c>
      <c r="AO53" s="120">
        <v>0</v>
      </c>
      <c r="AP53" s="120">
        <v>0</v>
      </c>
      <c r="AQ53" s="120">
        <v>0</v>
      </c>
      <c r="AR53" s="120">
        <v>0</v>
      </c>
      <c r="AS53" s="120">
        <v>0</v>
      </c>
      <c r="AT53" s="120">
        <v>0</v>
      </c>
      <c r="AU53" s="120">
        <v>0</v>
      </c>
      <c r="AV53" s="121">
        <f t="shared" si="38"/>
        <v>0.5</v>
      </c>
      <c r="AW53" s="45">
        <v>0</v>
      </c>
      <c r="AX53" s="45">
        <f t="shared" si="28"/>
        <v>0</v>
      </c>
      <c r="AY53" s="122" t="s">
        <v>203</v>
      </c>
      <c r="AZ53" s="123"/>
      <c r="BA53" s="123"/>
      <c r="BB53" s="124"/>
      <c r="BC53" s="125" t="s">
        <v>422</v>
      </c>
      <c r="BD53" s="125" t="s">
        <v>422</v>
      </c>
      <c r="BE53" s="126"/>
      <c r="BF53" s="126"/>
      <c r="BG53" s="126"/>
      <c r="BH53" s="126"/>
      <c r="BI53" s="126"/>
      <c r="BJ53" s="99"/>
      <c r="BK53" s="15">
        <v>14</v>
      </c>
      <c r="BL53" s="240"/>
    </row>
    <row r="54" spans="1:77" s="182" customFormat="1" ht="12.95" customHeight="1" x14ac:dyDescent="0.25">
      <c r="A54" s="189" t="s">
        <v>405</v>
      </c>
      <c r="B54" s="185">
        <v>210000063</v>
      </c>
      <c r="C54" s="185" t="s">
        <v>664</v>
      </c>
      <c r="D54" s="185"/>
      <c r="E54" s="251"/>
      <c r="F54" s="195" t="s">
        <v>411</v>
      </c>
      <c r="G54" s="195" t="s">
        <v>407</v>
      </c>
      <c r="H54" s="195" t="s">
        <v>412</v>
      </c>
      <c r="I54" s="190" t="s">
        <v>143</v>
      </c>
      <c r="J54" s="165" t="s">
        <v>149</v>
      </c>
      <c r="K54" s="190" t="s">
        <v>196</v>
      </c>
      <c r="L54" s="189">
        <v>30</v>
      </c>
      <c r="M54" s="196" t="s">
        <v>197</v>
      </c>
      <c r="N54" s="197" t="s">
        <v>365</v>
      </c>
      <c r="O54" s="165" t="s">
        <v>166</v>
      </c>
      <c r="P54" s="190" t="s">
        <v>125</v>
      </c>
      <c r="Q54" s="189" t="s">
        <v>122</v>
      </c>
      <c r="R54" s="190" t="s">
        <v>200</v>
      </c>
      <c r="S54" s="190" t="s">
        <v>201</v>
      </c>
      <c r="T54" s="189"/>
      <c r="U54" s="189" t="s">
        <v>398</v>
      </c>
      <c r="V54" s="189" t="s">
        <v>146</v>
      </c>
      <c r="W54" s="195">
        <v>30</v>
      </c>
      <c r="X54" s="195">
        <v>60</v>
      </c>
      <c r="Y54" s="198">
        <v>10</v>
      </c>
      <c r="Z54" s="200" t="s">
        <v>409</v>
      </c>
      <c r="AA54" s="188" t="s">
        <v>138</v>
      </c>
      <c r="AB54" s="192">
        <v>0.25</v>
      </c>
      <c r="AC54" s="201">
        <v>7151171.9699999997</v>
      </c>
      <c r="AD54" s="192">
        <v>1787792.9924999999</v>
      </c>
      <c r="AE54" s="192">
        <v>2002328.1516000002</v>
      </c>
      <c r="AF54" s="192">
        <v>0.25</v>
      </c>
      <c r="AG54" s="192">
        <v>5655193.8399999999</v>
      </c>
      <c r="AH54" s="192">
        <v>1413798.46</v>
      </c>
      <c r="AI54" s="192">
        <v>1583454.2752</v>
      </c>
      <c r="AJ54" s="193">
        <v>0</v>
      </c>
      <c r="AK54" s="193">
        <v>0</v>
      </c>
      <c r="AL54" s="193">
        <v>0</v>
      </c>
      <c r="AM54" s="193">
        <v>0</v>
      </c>
      <c r="AN54" s="193">
        <v>0</v>
      </c>
      <c r="AO54" s="193">
        <v>0</v>
      </c>
      <c r="AP54" s="193">
        <v>0</v>
      </c>
      <c r="AQ54" s="193">
        <v>0</v>
      </c>
      <c r="AR54" s="193">
        <v>0</v>
      </c>
      <c r="AS54" s="193">
        <v>0</v>
      </c>
      <c r="AT54" s="193">
        <v>0</v>
      </c>
      <c r="AU54" s="193">
        <v>0</v>
      </c>
      <c r="AV54" s="193">
        <f t="shared" si="38"/>
        <v>0.5</v>
      </c>
      <c r="AW54" s="193">
        <f t="shared" si="33"/>
        <v>3201591.4524999997</v>
      </c>
      <c r="AX54" s="193">
        <f t="shared" si="28"/>
        <v>3585782.4268</v>
      </c>
      <c r="AY54" s="185" t="s">
        <v>203</v>
      </c>
      <c r="AZ54" s="190"/>
      <c r="BA54" s="190"/>
      <c r="BB54" s="199"/>
      <c r="BC54" s="195" t="s">
        <v>422</v>
      </c>
      <c r="BD54" s="195" t="s">
        <v>422</v>
      </c>
      <c r="BE54" s="199"/>
      <c r="BF54" s="199"/>
      <c r="BG54" s="199"/>
      <c r="BH54" s="199"/>
      <c r="BI54" s="199"/>
      <c r="BJ54" s="234"/>
      <c r="BK54" s="205" t="s">
        <v>653</v>
      </c>
      <c r="BL54" s="183"/>
    </row>
    <row r="55" spans="1:77" s="58" customFormat="1" ht="12.95" customHeight="1" x14ac:dyDescent="0.25">
      <c r="A55" s="71" t="s">
        <v>405</v>
      </c>
      <c r="B55" s="80"/>
      <c r="C55" s="73" t="s">
        <v>474</v>
      </c>
      <c r="D55" s="80"/>
      <c r="E55" s="250"/>
      <c r="F55" s="74" t="s">
        <v>411</v>
      </c>
      <c r="G55" s="74" t="s">
        <v>407</v>
      </c>
      <c r="H55" s="12" t="s">
        <v>412</v>
      </c>
      <c r="I55" s="26" t="s">
        <v>143</v>
      </c>
      <c r="J55" s="1" t="s">
        <v>149</v>
      </c>
      <c r="K55" s="26" t="s">
        <v>196</v>
      </c>
      <c r="L55" s="25">
        <v>30</v>
      </c>
      <c r="M55" s="75" t="s">
        <v>197</v>
      </c>
      <c r="N55" s="76" t="s">
        <v>365</v>
      </c>
      <c r="O55" s="25" t="s">
        <v>126</v>
      </c>
      <c r="P55" s="26" t="s">
        <v>125</v>
      </c>
      <c r="Q55" s="25" t="s">
        <v>122</v>
      </c>
      <c r="R55" s="26" t="s">
        <v>200</v>
      </c>
      <c r="S55" s="26" t="s">
        <v>201</v>
      </c>
      <c r="T55" s="25"/>
      <c r="U55" s="25" t="s">
        <v>398</v>
      </c>
      <c r="V55" s="25" t="s">
        <v>146</v>
      </c>
      <c r="W55" s="9">
        <v>30</v>
      </c>
      <c r="X55" s="9">
        <v>60</v>
      </c>
      <c r="Y55" s="17">
        <v>10</v>
      </c>
      <c r="Z55" s="98" t="s">
        <v>409</v>
      </c>
      <c r="AA55" s="5" t="s">
        <v>138</v>
      </c>
      <c r="AB55" s="77">
        <v>1.1100000000000001</v>
      </c>
      <c r="AC55" s="78">
        <v>752025.34</v>
      </c>
      <c r="AD55" s="77">
        <f t="shared" si="34"/>
        <v>834748.1274</v>
      </c>
      <c r="AE55" s="77">
        <f t="shared" si="35"/>
        <v>934917.90268800012</v>
      </c>
      <c r="AF55" s="77">
        <v>1.1100000000000001</v>
      </c>
      <c r="AG55" s="78">
        <v>752025.34</v>
      </c>
      <c r="AH55" s="77">
        <f t="shared" si="36"/>
        <v>834748.1274</v>
      </c>
      <c r="AI55" s="77">
        <f t="shared" si="37"/>
        <v>934917.90268800012</v>
      </c>
      <c r="AJ55" s="20">
        <v>0</v>
      </c>
      <c r="AK55" s="20">
        <v>0</v>
      </c>
      <c r="AL55" s="20">
        <v>0</v>
      </c>
      <c r="AM55" s="20">
        <v>0</v>
      </c>
      <c r="AN55" s="20">
        <v>0</v>
      </c>
      <c r="AO55" s="20">
        <v>0</v>
      </c>
      <c r="AP55" s="20">
        <v>0</v>
      </c>
      <c r="AQ55" s="20">
        <v>0</v>
      </c>
      <c r="AR55" s="20">
        <v>0</v>
      </c>
      <c r="AS55" s="20">
        <v>0</v>
      </c>
      <c r="AT55" s="20">
        <v>0</v>
      </c>
      <c r="AU55" s="20">
        <v>0</v>
      </c>
      <c r="AV55" s="69">
        <f t="shared" si="38"/>
        <v>2.2200000000000002</v>
      </c>
      <c r="AW55" s="45">
        <v>0</v>
      </c>
      <c r="AX55" s="45">
        <f t="shared" si="28"/>
        <v>0</v>
      </c>
      <c r="AY55" s="4" t="s">
        <v>203</v>
      </c>
      <c r="AZ55" s="26"/>
      <c r="BA55" s="26"/>
      <c r="BB55" s="79"/>
      <c r="BC55" s="12" t="s">
        <v>423</v>
      </c>
      <c r="BD55" s="12" t="s">
        <v>423</v>
      </c>
      <c r="BE55" s="48"/>
      <c r="BF55" s="48"/>
      <c r="BG55" s="48"/>
      <c r="BH55" s="48"/>
      <c r="BI55" s="48"/>
      <c r="BJ55" s="99"/>
      <c r="BK55" s="48"/>
      <c r="BL55" s="238"/>
      <c r="BM55" s="237"/>
      <c r="BN55" s="48"/>
      <c r="BO55" s="48"/>
      <c r="BP55" s="48"/>
      <c r="BQ55" s="48"/>
      <c r="BR55" s="48"/>
      <c r="BS55" s="48"/>
      <c r="BT55" s="48"/>
      <c r="BU55" s="48"/>
      <c r="BV55" s="48"/>
      <c r="BW55" s="48"/>
      <c r="BX55" s="48"/>
      <c r="BY55" s="48"/>
    </row>
    <row r="56" spans="1:77" s="58" customFormat="1" ht="12.95" customHeight="1" x14ac:dyDescent="0.25">
      <c r="A56" s="71" t="s">
        <v>405</v>
      </c>
      <c r="B56" s="127"/>
      <c r="C56" s="115" t="s">
        <v>557</v>
      </c>
      <c r="D56" s="127"/>
      <c r="E56" s="250"/>
      <c r="F56" s="74" t="s">
        <v>411</v>
      </c>
      <c r="G56" s="74" t="s">
        <v>407</v>
      </c>
      <c r="H56" s="12" t="s">
        <v>412</v>
      </c>
      <c r="I56" s="26" t="s">
        <v>143</v>
      </c>
      <c r="J56" s="1" t="s">
        <v>149</v>
      </c>
      <c r="K56" s="26" t="s">
        <v>196</v>
      </c>
      <c r="L56" s="25">
        <v>30</v>
      </c>
      <c r="M56" s="75" t="s">
        <v>197</v>
      </c>
      <c r="N56" s="76" t="s">
        <v>365</v>
      </c>
      <c r="O56" s="1" t="s">
        <v>166</v>
      </c>
      <c r="P56" s="26" t="s">
        <v>125</v>
      </c>
      <c r="Q56" s="25" t="s">
        <v>122</v>
      </c>
      <c r="R56" s="26" t="s">
        <v>200</v>
      </c>
      <c r="S56" s="26" t="s">
        <v>201</v>
      </c>
      <c r="T56" s="25"/>
      <c r="U56" s="25" t="s">
        <v>398</v>
      </c>
      <c r="V56" s="25" t="s">
        <v>146</v>
      </c>
      <c r="W56" s="9">
        <v>30</v>
      </c>
      <c r="X56" s="9">
        <v>60</v>
      </c>
      <c r="Y56" s="17">
        <v>10</v>
      </c>
      <c r="Z56" s="98" t="s">
        <v>409</v>
      </c>
      <c r="AA56" s="5" t="s">
        <v>138</v>
      </c>
      <c r="AB56" s="116">
        <v>1.1100000000000001</v>
      </c>
      <c r="AC56" s="117">
        <v>752025.34</v>
      </c>
      <c r="AD56" s="118">
        <f t="shared" ref="AD56" si="53">AB56*AC56</f>
        <v>834748.1274</v>
      </c>
      <c r="AE56" s="118">
        <f t="shared" si="35"/>
        <v>934917.90268800012</v>
      </c>
      <c r="AF56" s="119">
        <v>1.1100000000000001</v>
      </c>
      <c r="AG56" s="117">
        <v>752025.34</v>
      </c>
      <c r="AH56" s="118">
        <f t="shared" ref="AH56" si="54">AF56*AG56</f>
        <v>834748.1274</v>
      </c>
      <c r="AI56" s="118">
        <f t="shared" si="37"/>
        <v>934917.90268800012</v>
      </c>
      <c r="AJ56" s="120">
        <v>0</v>
      </c>
      <c r="AK56" s="120">
        <v>0</v>
      </c>
      <c r="AL56" s="120">
        <v>0</v>
      </c>
      <c r="AM56" s="120">
        <v>0</v>
      </c>
      <c r="AN56" s="120">
        <v>0</v>
      </c>
      <c r="AO56" s="120">
        <v>0</v>
      </c>
      <c r="AP56" s="120">
        <v>0</v>
      </c>
      <c r="AQ56" s="120">
        <v>0</v>
      </c>
      <c r="AR56" s="120">
        <v>0</v>
      </c>
      <c r="AS56" s="120">
        <v>0</v>
      </c>
      <c r="AT56" s="120">
        <v>0</v>
      </c>
      <c r="AU56" s="120">
        <v>0</v>
      </c>
      <c r="AV56" s="121">
        <f t="shared" si="38"/>
        <v>2.2200000000000002</v>
      </c>
      <c r="AW56" s="45">
        <v>0</v>
      </c>
      <c r="AX56" s="45">
        <f t="shared" si="28"/>
        <v>0</v>
      </c>
      <c r="AY56" s="122" t="s">
        <v>203</v>
      </c>
      <c r="AZ56" s="123"/>
      <c r="BA56" s="123"/>
      <c r="BB56" s="124"/>
      <c r="BC56" s="125" t="s">
        <v>423</v>
      </c>
      <c r="BD56" s="125" t="s">
        <v>423</v>
      </c>
      <c r="BE56" s="126"/>
      <c r="BF56" s="126"/>
      <c r="BG56" s="126"/>
      <c r="BH56" s="126"/>
      <c r="BI56" s="126"/>
      <c r="BJ56" s="99"/>
      <c r="BK56" s="15">
        <v>14</v>
      </c>
      <c r="BL56" s="240"/>
    </row>
    <row r="57" spans="1:77" s="182" customFormat="1" ht="12.95" customHeight="1" x14ac:dyDescent="0.25">
      <c r="A57" s="189" t="s">
        <v>405</v>
      </c>
      <c r="B57" s="185">
        <v>210000064</v>
      </c>
      <c r="C57" s="185" t="s">
        <v>665</v>
      </c>
      <c r="D57" s="185"/>
      <c r="E57" s="251"/>
      <c r="F57" s="195" t="s">
        <v>411</v>
      </c>
      <c r="G57" s="195" t="s">
        <v>407</v>
      </c>
      <c r="H57" s="195" t="s">
        <v>412</v>
      </c>
      <c r="I57" s="190" t="s">
        <v>143</v>
      </c>
      <c r="J57" s="165" t="s">
        <v>149</v>
      </c>
      <c r="K57" s="190" t="s">
        <v>196</v>
      </c>
      <c r="L57" s="189">
        <v>30</v>
      </c>
      <c r="M57" s="196" t="s">
        <v>197</v>
      </c>
      <c r="N57" s="197" t="s">
        <v>365</v>
      </c>
      <c r="O57" s="165" t="s">
        <v>166</v>
      </c>
      <c r="P57" s="190" t="s">
        <v>125</v>
      </c>
      <c r="Q57" s="189" t="s">
        <v>122</v>
      </c>
      <c r="R57" s="190" t="s">
        <v>200</v>
      </c>
      <c r="S57" s="190" t="s">
        <v>201</v>
      </c>
      <c r="T57" s="189"/>
      <c r="U57" s="189" t="s">
        <v>398</v>
      </c>
      <c r="V57" s="189" t="s">
        <v>146</v>
      </c>
      <c r="W57" s="195">
        <v>30</v>
      </c>
      <c r="X57" s="195">
        <v>60</v>
      </c>
      <c r="Y57" s="198">
        <v>10</v>
      </c>
      <c r="Z57" s="200" t="s">
        <v>409</v>
      </c>
      <c r="AA57" s="188" t="s">
        <v>138</v>
      </c>
      <c r="AB57" s="192">
        <v>0.61</v>
      </c>
      <c r="AC57" s="201">
        <v>744505.08</v>
      </c>
      <c r="AD57" s="192">
        <v>454148.09879999998</v>
      </c>
      <c r="AE57" s="192">
        <v>508645.87065600004</v>
      </c>
      <c r="AF57" s="192">
        <v>1.1100000000000001</v>
      </c>
      <c r="AG57" s="192">
        <v>752025.34</v>
      </c>
      <c r="AH57" s="192">
        <v>834748.1274</v>
      </c>
      <c r="AI57" s="192">
        <v>934917.90268800012</v>
      </c>
      <c r="AJ57" s="193">
        <v>0</v>
      </c>
      <c r="AK57" s="193">
        <v>0</v>
      </c>
      <c r="AL57" s="193">
        <v>0</v>
      </c>
      <c r="AM57" s="193">
        <v>0</v>
      </c>
      <c r="AN57" s="193">
        <v>0</v>
      </c>
      <c r="AO57" s="193">
        <v>0</v>
      </c>
      <c r="AP57" s="193">
        <v>0</v>
      </c>
      <c r="AQ57" s="193">
        <v>0</v>
      </c>
      <c r="AR57" s="193">
        <v>0</v>
      </c>
      <c r="AS57" s="193">
        <v>0</v>
      </c>
      <c r="AT57" s="193">
        <v>0</v>
      </c>
      <c r="AU57" s="193">
        <v>0</v>
      </c>
      <c r="AV57" s="193">
        <f t="shared" si="38"/>
        <v>1.7200000000000002</v>
      </c>
      <c r="AW57" s="193">
        <f t="shared" si="33"/>
        <v>1288896.2261999999</v>
      </c>
      <c r="AX57" s="193">
        <f t="shared" si="28"/>
        <v>1443563.7733440001</v>
      </c>
      <c r="AY57" s="185" t="s">
        <v>203</v>
      </c>
      <c r="AZ57" s="190"/>
      <c r="BA57" s="190"/>
      <c r="BB57" s="199"/>
      <c r="BC57" s="195" t="s">
        <v>423</v>
      </c>
      <c r="BD57" s="195" t="s">
        <v>423</v>
      </c>
      <c r="BE57" s="199"/>
      <c r="BF57" s="199"/>
      <c r="BG57" s="199"/>
      <c r="BH57" s="199"/>
      <c r="BI57" s="199"/>
      <c r="BJ57" s="234"/>
      <c r="BK57" s="205" t="s">
        <v>653</v>
      </c>
      <c r="BL57" s="183"/>
    </row>
    <row r="58" spans="1:77" s="58" customFormat="1" ht="12.95" customHeight="1" x14ac:dyDescent="0.25">
      <c r="A58" s="71" t="s">
        <v>405</v>
      </c>
      <c r="B58" s="80"/>
      <c r="C58" s="73" t="s">
        <v>475</v>
      </c>
      <c r="D58" s="80"/>
      <c r="E58" s="250"/>
      <c r="F58" s="74" t="s">
        <v>411</v>
      </c>
      <c r="G58" s="74" t="s">
        <v>407</v>
      </c>
      <c r="H58" s="12" t="s">
        <v>412</v>
      </c>
      <c r="I58" s="26" t="s">
        <v>143</v>
      </c>
      <c r="J58" s="1" t="s">
        <v>149</v>
      </c>
      <c r="K58" s="26" t="s">
        <v>196</v>
      </c>
      <c r="L58" s="25">
        <v>30</v>
      </c>
      <c r="M58" s="75" t="s">
        <v>197</v>
      </c>
      <c r="N58" s="76" t="s">
        <v>365</v>
      </c>
      <c r="O58" s="25" t="s">
        <v>126</v>
      </c>
      <c r="P58" s="26" t="s">
        <v>125</v>
      </c>
      <c r="Q58" s="25" t="s">
        <v>122</v>
      </c>
      <c r="R58" s="26" t="s">
        <v>200</v>
      </c>
      <c r="S58" s="26" t="s">
        <v>201</v>
      </c>
      <c r="T58" s="25"/>
      <c r="U58" s="25" t="s">
        <v>398</v>
      </c>
      <c r="V58" s="25" t="s">
        <v>146</v>
      </c>
      <c r="W58" s="9">
        <v>30</v>
      </c>
      <c r="X58" s="9">
        <v>60</v>
      </c>
      <c r="Y58" s="17">
        <v>10</v>
      </c>
      <c r="Z58" s="98" t="s">
        <v>409</v>
      </c>
      <c r="AA58" s="5" t="s">
        <v>138</v>
      </c>
      <c r="AB58" s="77">
        <v>1.05</v>
      </c>
      <c r="AC58" s="78">
        <v>1782779.54</v>
      </c>
      <c r="AD58" s="77">
        <f t="shared" si="34"/>
        <v>1871918.5170000002</v>
      </c>
      <c r="AE58" s="77">
        <f t="shared" si="35"/>
        <v>2096548.7390400004</v>
      </c>
      <c r="AF58" s="77">
        <v>1.05</v>
      </c>
      <c r="AG58" s="78">
        <v>1782779.54</v>
      </c>
      <c r="AH58" s="77">
        <f t="shared" si="36"/>
        <v>1871918.5170000002</v>
      </c>
      <c r="AI58" s="77">
        <f t="shared" si="37"/>
        <v>2096548.7390400004</v>
      </c>
      <c r="AJ58" s="20">
        <v>0</v>
      </c>
      <c r="AK58" s="20">
        <v>0</v>
      </c>
      <c r="AL58" s="20">
        <v>0</v>
      </c>
      <c r="AM58" s="20">
        <v>0</v>
      </c>
      <c r="AN58" s="20">
        <v>0</v>
      </c>
      <c r="AO58" s="20">
        <v>0</v>
      </c>
      <c r="AP58" s="20">
        <v>0</v>
      </c>
      <c r="AQ58" s="20">
        <v>0</v>
      </c>
      <c r="AR58" s="20">
        <v>0</v>
      </c>
      <c r="AS58" s="20">
        <v>0</v>
      </c>
      <c r="AT58" s="20">
        <v>0</v>
      </c>
      <c r="AU58" s="20">
        <v>0</v>
      </c>
      <c r="AV58" s="69">
        <f t="shared" si="38"/>
        <v>2.1</v>
      </c>
      <c r="AW58" s="45">
        <v>0</v>
      </c>
      <c r="AX58" s="45">
        <f t="shared" si="28"/>
        <v>0</v>
      </c>
      <c r="AY58" s="4" t="s">
        <v>203</v>
      </c>
      <c r="AZ58" s="26"/>
      <c r="BA58" s="26"/>
      <c r="BB58" s="79"/>
      <c r="BC58" s="12" t="s">
        <v>424</v>
      </c>
      <c r="BD58" s="12" t="s">
        <v>424</v>
      </c>
      <c r="BE58" s="48"/>
      <c r="BF58" s="48"/>
      <c r="BG58" s="48"/>
      <c r="BH58" s="48"/>
      <c r="BI58" s="48"/>
      <c r="BJ58" s="99"/>
      <c r="BK58" s="48"/>
      <c r="BL58" s="238"/>
      <c r="BM58" s="237"/>
      <c r="BN58" s="48"/>
      <c r="BO58" s="48"/>
      <c r="BP58" s="48"/>
      <c r="BQ58" s="48"/>
      <c r="BR58" s="48"/>
      <c r="BS58" s="48"/>
      <c r="BT58" s="48"/>
      <c r="BU58" s="48"/>
      <c r="BV58" s="48"/>
      <c r="BW58" s="48"/>
      <c r="BX58" s="48"/>
      <c r="BY58" s="48"/>
    </row>
    <row r="59" spans="1:77" s="58" customFormat="1" ht="12.95" customHeight="1" x14ac:dyDescent="0.25">
      <c r="A59" s="71" t="s">
        <v>405</v>
      </c>
      <c r="B59" s="127"/>
      <c r="C59" s="115" t="s">
        <v>558</v>
      </c>
      <c r="D59" s="127"/>
      <c r="E59" s="250"/>
      <c r="F59" s="74" t="s">
        <v>411</v>
      </c>
      <c r="G59" s="74" t="s">
        <v>407</v>
      </c>
      <c r="H59" s="12" t="s">
        <v>412</v>
      </c>
      <c r="I59" s="26" t="s">
        <v>143</v>
      </c>
      <c r="J59" s="1" t="s">
        <v>149</v>
      </c>
      <c r="K59" s="26" t="s">
        <v>196</v>
      </c>
      <c r="L59" s="25">
        <v>30</v>
      </c>
      <c r="M59" s="75" t="s">
        <v>197</v>
      </c>
      <c r="N59" s="76" t="s">
        <v>365</v>
      </c>
      <c r="O59" s="1" t="s">
        <v>166</v>
      </c>
      <c r="P59" s="26" t="s">
        <v>125</v>
      </c>
      <c r="Q59" s="25" t="s">
        <v>122</v>
      </c>
      <c r="R59" s="26" t="s">
        <v>200</v>
      </c>
      <c r="S59" s="26" t="s">
        <v>201</v>
      </c>
      <c r="T59" s="25"/>
      <c r="U59" s="25" t="s">
        <v>398</v>
      </c>
      <c r="V59" s="25" t="s">
        <v>146</v>
      </c>
      <c r="W59" s="9">
        <v>30</v>
      </c>
      <c r="X59" s="9">
        <v>60</v>
      </c>
      <c r="Y59" s="17">
        <v>10</v>
      </c>
      <c r="Z59" s="98" t="s">
        <v>409</v>
      </c>
      <c r="AA59" s="5" t="s">
        <v>138</v>
      </c>
      <c r="AB59" s="116">
        <v>1.05</v>
      </c>
      <c r="AC59" s="117">
        <v>1782779.54</v>
      </c>
      <c r="AD59" s="118">
        <f t="shared" ref="AD59" si="55">AB59*AC59</f>
        <v>1871918.5170000002</v>
      </c>
      <c r="AE59" s="118">
        <f t="shared" si="35"/>
        <v>2096548.7390400004</v>
      </c>
      <c r="AF59" s="119">
        <v>1.05</v>
      </c>
      <c r="AG59" s="117">
        <v>1782779.54</v>
      </c>
      <c r="AH59" s="118">
        <f t="shared" ref="AH59" si="56">AF59*AG59</f>
        <v>1871918.5170000002</v>
      </c>
      <c r="AI59" s="118">
        <f t="shared" si="37"/>
        <v>2096548.7390400004</v>
      </c>
      <c r="AJ59" s="120">
        <v>0</v>
      </c>
      <c r="AK59" s="120">
        <v>0</v>
      </c>
      <c r="AL59" s="120">
        <v>0</v>
      </c>
      <c r="AM59" s="120">
        <v>0</v>
      </c>
      <c r="AN59" s="120">
        <v>0</v>
      </c>
      <c r="AO59" s="120">
        <v>0</v>
      </c>
      <c r="AP59" s="120">
        <v>0</v>
      </c>
      <c r="AQ59" s="120">
        <v>0</v>
      </c>
      <c r="AR59" s="120">
        <v>0</v>
      </c>
      <c r="AS59" s="120">
        <v>0</v>
      </c>
      <c r="AT59" s="120">
        <v>0</v>
      </c>
      <c r="AU59" s="120">
        <v>0</v>
      </c>
      <c r="AV59" s="121">
        <f t="shared" si="38"/>
        <v>2.1</v>
      </c>
      <c r="AW59" s="45">
        <v>0</v>
      </c>
      <c r="AX59" s="45">
        <f t="shared" si="28"/>
        <v>0</v>
      </c>
      <c r="AY59" s="122" t="s">
        <v>203</v>
      </c>
      <c r="AZ59" s="123"/>
      <c r="BA59" s="123"/>
      <c r="BB59" s="124"/>
      <c r="BC59" s="125" t="s">
        <v>424</v>
      </c>
      <c r="BD59" s="125" t="s">
        <v>424</v>
      </c>
      <c r="BE59" s="126"/>
      <c r="BF59" s="126"/>
      <c r="BG59" s="126"/>
      <c r="BH59" s="126"/>
      <c r="BI59" s="126"/>
      <c r="BJ59" s="99"/>
      <c r="BK59" s="15">
        <v>14</v>
      </c>
      <c r="BL59" s="240"/>
    </row>
    <row r="60" spans="1:77" s="182" customFormat="1" ht="12.95" customHeight="1" x14ac:dyDescent="0.25">
      <c r="A60" s="189" t="s">
        <v>405</v>
      </c>
      <c r="B60" s="185">
        <v>210000067</v>
      </c>
      <c r="C60" s="185" t="s">
        <v>666</v>
      </c>
      <c r="D60" s="185"/>
      <c r="E60" s="251"/>
      <c r="F60" s="195" t="s">
        <v>411</v>
      </c>
      <c r="G60" s="195" t="s">
        <v>407</v>
      </c>
      <c r="H60" s="195" t="s">
        <v>412</v>
      </c>
      <c r="I60" s="190" t="s">
        <v>143</v>
      </c>
      <c r="J60" s="165" t="s">
        <v>149</v>
      </c>
      <c r="K60" s="190" t="s">
        <v>196</v>
      </c>
      <c r="L60" s="189">
        <v>30</v>
      </c>
      <c r="M60" s="196" t="s">
        <v>197</v>
      </c>
      <c r="N60" s="197" t="s">
        <v>365</v>
      </c>
      <c r="O60" s="165" t="s">
        <v>166</v>
      </c>
      <c r="P60" s="190" t="s">
        <v>125</v>
      </c>
      <c r="Q60" s="189" t="s">
        <v>122</v>
      </c>
      <c r="R60" s="190" t="s">
        <v>200</v>
      </c>
      <c r="S60" s="190" t="s">
        <v>201</v>
      </c>
      <c r="T60" s="189"/>
      <c r="U60" s="189" t="s">
        <v>398</v>
      </c>
      <c r="V60" s="189" t="s">
        <v>146</v>
      </c>
      <c r="W60" s="195">
        <v>30</v>
      </c>
      <c r="X60" s="195">
        <v>60</v>
      </c>
      <c r="Y60" s="198">
        <v>10</v>
      </c>
      <c r="Z60" s="200" t="s">
        <v>409</v>
      </c>
      <c r="AA60" s="188" t="s">
        <v>138</v>
      </c>
      <c r="AB60" s="192">
        <v>0.26</v>
      </c>
      <c r="AC60" s="201">
        <v>1764951.74</v>
      </c>
      <c r="AD60" s="192">
        <v>458887.45240000001</v>
      </c>
      <c r="AE60" s="192">
        <v>513953.94668800005</v>
      </c>
      <c r="AF60" s="192">
        <v>1.05</v>
      </c>
      <c r="AG60" s="192">
        <v>1782779.54</v>
      </c>
      <c r="AH60" s="192">
        <v>1871918.5170000002</v>
      </c>
      <c r="AI60" s="192">
        <v>2096548.7390400004</v>
      </c>
      <c r="AJ60" s="193">
        <v>0</v>
      </c>
      <c r="AK60" s="193">
        <v>0</v>
      </c>
      <c r="AL60" s="193">
        <v>0</v>
      </c>
      <c r="AM60" s="193">
        <v>0</v>
      </c>
      <c r="AN60" s="193">
        <v>0</v>
      </c>
      <c r="AO60" s="193">
        <v>0</v>
      </c>
      <c r="AP60" s="193">
        <v>0</v>
      </c>
      <c r="AQ60" s="193">
        <v>0</v>
      </c>
      <c r="AR60" s="193">
        <v>0</v>
      </c>
      <c r="AS60" s="193">
        <v>0</v>
      </c>
      <c r="AT60" s="193">
        <v>0</v>
      </c>
      <c r="AU60" s="193">
        <v>0</v>
      </c>
      <c r="AV60" s="193">
        <f t="shared" si="38"/>
        <v>1.31</v>
      </c>
      <c r="AW60" s="193">
        <f t="shared" si="33"/>
        <v>2330805.9694000003</v>
      </c>
      <c r="AX60" s="193">
        <f t="shared" si="28"/>
        <v>2610502.6857280005</v>
      </c>
      <c r="AY60" s="185" t="s">
        <v>203</v>
      </c>
      <c r="AZ60" s="190"/>
      <c r="BA60" s="190"/>
      <c r="BB60" s="199"/>
      <c r="BC60" s="195" t="s">
        <v>424</v>
      </c>
      <c r="BD60" s="195" t="s">
        <v>424</v>
      </c>
      <c r="BE60" s="199"/>
      <c r="BF60" s="199"/>
      <c r="BG60" s="199"/>
      <c r="BH60" s="199"/>
      <c r="BI60" s="199"/>
      <c r="BJ60" s="234"/>
      <c r="BK60" s="205" t="s">
        <v>653</v>
      </c>
      <c r="BL60" s="183"/>
    </row>
    <row r="61" spans="1:77" s="58" customFormat="1" ht="12.95" customHeight="1" x14ac:dyDescent="0.25">
      <c r="A61" s="71" t="s">
        <v>405</v>
      </c>
      <c r="B61" s="80"/>
      <c r="C61" s="73" t="s">
        <v>476</v>
      </c>
      <c r="D61" s="80"/>
      <c r="E61" s="250"/>
      <c r="F61" s="74" t="s">
        <v>411</v>
      </c>
      <c r="G61" s="74" t="s">
        <v>407</v>
      </c>
      <c r="H61" s="12" t="s">
        <v>412</v>
      </c>
      <c r="I61" s="26" t="s">
        <v>143</v>
      </c>
      <c r="J61" s="1" t="s">
        <v>149</v>
      </c>
      <c r="K61" s="26" t="s">
        <v>196</v>
      </c>
      <c r="L61" s="25">
        <v>30</v>
      </c>
      <c r="M61" s="75" t="s">
        <v>197</v>
      </c>
      <c r="N61" s="76" t="s">
        <v>365</v>
      </c>
      <c r="O61" s="25" t="s">
        <v>126</v>
      </c>
      <c r="P61" s="26" t="s">
        <v>125</v>
      </c>
      <c r="Q61" s="25" t="s">
        <v>122</v>
      </c>
      <c r="R61" s="26" t="s">
        <v>200</v>
      </c>
      <c r="S61" s="26" t="s">
        <v>201</v>
      </c>
      <c r="T61" s="25"/>
      <c r="U61" s="25" t="s">
        <v>398</v>
      </c>
      <c r="V61" s="25" t="s">
        <v>146</v>
      </c>
      <c r="W61" s="9">
        <v>30</v>
      </c>
      <c r="X61" s="9">
        <v>60</v>
      </c>
      <c r="Y61" s="17">
        <v>10</v>
      </c>
      <c r="Z61" s="98" t="s">
        <v>409</v>
      </c>
      <c r="AA61" s="5" t="s">
        <v>138</v>
      </c>
      <c r="AB61" s="77">
        <v>0.88</v>
      </c>
      <c r="AC61" s="78">
        <v>1143376.07</v>
      </c>
      <c r="AD61" s="77">
        <f t="shared" si="34"/>
        <v>1006170.9416</v>
      </c>
      <c r="AE61" s="77">
        <f t="shared" si="35"/>
        <v>1126911.4545920002</v>
      </c>
      <c r="AF61" s="77">
        <v>0.88</v>
      </c>
      <c r="AG61" s="78">
        <v>1143376.07</v>
      </c>
      <c r="AH61" s="77">
        <f t="shared" si="36"/>
        <v>1006170.9416</v>
      </c>
      <c r="AI61" s="77">
        <f t="shared" si="37"/>
        <v>1126911.4545920002</v>
      </c>
      <c r="AJ61" s="20">
        <v>0</v>
      </c>
      <c r="AK61" s="20">
        <v>0</v>
      </c>
      <c r="AL61" s="20">
        <v>0</v>
      </c>
      <c r="AM61" s="20">
        <v>0</v>
      </c>
      <c r="AN61" s="20">
        <v>0</v>
      </c>
      <c r="AO61" s="20">
        <v>0</v>
      </c>
      <c r="AP61" s="20">
        <v>0</v>
      </c>
      <c r="AQ61" s="20">
        <v>0</v>
      </c>
      <c r="AR61" s="20">
        <v>0</v>
      </c>
      <c r="AS61" s="20">
        <v>0</v>
      </c>
      <c r="AT61" s="20">
        <v>0</v>
      </c>
      <c r="AU61" s="20">
        <v>0</v>
      </c>
      <c r="AV61" s="69">
        <f t="shared" si="38"/>
        <v>1.76</v>
      </c>
      <c r="AW61" s="45">
        <v>0</v>
      </c>
      <c r="AX61" s="45">
        <f t="shared" si="28"/>
        <v>0</v>
      </c>
      <c r="AY61" s="4" t="s">
        <v>203</v>
      </c>
      <c r="AZ61" s="26"/>
      <c r="BA61" s="26"/>
      <c r="BB61" s="79"/>
      <c r="BC61" s="12" t="s">
        <v>425</v>
      </c>
      <c r="BD61" s="12" t="s">
        <v>425</v>
      </c>
      <c r="BE61" s="48"/>
      <c r="BF61" s="48"/>
      <c r="BG61" s="48"/>
      <c r="BH61" s="48"/>
      <c r="BI61" s="48"/>
      <c r="BJ61" s="99"/>
      <c r="BK61" s="48"/>
      <c r="BL61" s="238"/>
      <c r="BM61" s="237"/>
      <c r="BN61" s="48"/>
      <c r="BO61" s="48"/>
      <c r="BP61" s="48"/>
      <c r="BQ61" s="48"/>
      <c r="BR61" s="48"/>
      <c r="BS61" s="48"/>
      <c r="BT61" s="48"/>
      <c r="BU61" s="48"/>
      <c r="BV61" s="48"/>
      <c r="BW61" s="48"/>
      <c r="BX61" s="48"/>
      <c r="BY61" s="48"/>
    </row>
    <row r="62" spans="1:77" s="58" customFormat="1" ht="12.95" customHeight="1" x14ac:dyDescent="0.25">
      <c r="A62" s="71" t="s">
        <v>405</v>
      </c>
      <c r="B62" s="127"/>
      <c r="C62" s="115" t="s">
        <v>559</v>
      </c>
      <c r="D62" s="127"/>
      <c r="E62" s="250"/>
      <c r="F62" s="74" t="s">
        <v>411</v>
      </c>
      <c r="G62" s="74" t="s">
        <v>407</v>
      </c>
      <c r="H62" s="12" t="s">
        <v>412</v>
      </c>
      <c r="I62" s="26" t="s">
        <v>143</v>
      </c>
      <c r="J62" s="1" t="s">
        <v>149</v>
      </c>
      <c r="K62" s="26" t="s">
        <v>196</v>
      </c>
      <c r="L62" s="25">
        <v>30</v>
      </c>
      <c r="M62" s="75" t="s">
        <v>197</v>
      </c>
      <c r="N62" s="76" t="s">
        <v>365</v>
      </c>
      <c r="O62" s="1" t="s">
        <v>166</v>
      </c>
      <c r="P62" s="26" t="s">
        <v>125</v>
      </c>
      <c r="Q62" s="25" t="s">
        <v>122</v>
      </c>
      <c r="R62" s="26" t="s">
        <v>200</v>
      </c>
      <c r="S62" s="26" t="s">
        <v>201</v>
      </c>
      <c r="T62" s="25"/>
      <c r="U62" s="25" t="s">
        <v>398</v>
      </c>
      <c r="V62" s="25" t="s">
        <v>146</v>
      </c>
      <c r="W62" s="9">
        <v>30</v>
      </c>
      <c r="X62" s="9">
        <v>60</v>
      </c>
      <c r="Y62" s="17">
        <v>10</v>
      </c>
      <c r="Z62" s="98" t="s">
        <v>409</v>
      </c>
      <c r="AA62" s="5" t="s">
        <v>138</v>
      </c>
      <c r="AB62" s="116">
        <v>0.88</v>
      </c>
      <c r="AC62" s="117">
        <v>1143376.07</v>
      </c>
      <c r="AD62" s="118">
        <f t="shared" ref="AD62" si="57">AB62*AC62</f>
        <v>1006170.9416</v>
      </c>
      <c r="AE62" s="118">
        <f t="shared" si="35"/>
        <v>1126911.4545920002</v>
      </c>
      <c r="AF62" s="119">
        <v>0.88</v>
      </c>
      <c r="AG62" s="117">
        <v>1143376.07</v>
      </c>
      <c r="AH62" s="118">
        <f t="shared" ref="AH62" si="58">AF62*AG62</f>
        <v>1006170.9416</v>
      </c>
      <c r="AI62" s="118">
        <f t="shared" si="37"/>
        <v>1126911.4545920002</v>
      </c>
      <c r="AJ62" s="120">
        <v>0</v>
      </c>
      <c r="AK62" s="120">
        <v>0</v>
      </c>
      <c r="AL62" s="120">
        <v>0</v>
      </c>
      <c r="AM62" s="120">
        <v>0</v>
      </c>
      <c r="AN62" s="120">
        <v>0</v>
      </c>
      <c r="AO62" s="120">
        <v>0</v>
      </c>
      <c r="AP62" s="120">
        <v>0</v>
      </c>
      <c r="AQ62" s="120">
        <v>0</v>
      </c>
      <c r="AR62" s="120">
        <v>0</v>
      </c>
      <c r="AS62" s="120">
        <v>0</v>
      </c>
      <c r="AT62" s="120">
        <v>0</v>
      </c>
      <c r="AU62" s="120">
        <v>0</v>
      </c>
      <c r="AV62" s="121">
        <f t="shared" si="38"/>
        <v>1.76</v>
      </c>
      <c r="AW62" s="45">
        <v>0</v>
      </c>
      <c r="AX62" s="45">
        <f t="shared" si="28"/>
        <v>0</v>
      </c>
      <c r="AY62" s="122" t="s">
        <v>203</v>
      </c>
      <c r="AZ62" s="123"/>
      <c r="BA62" s="123"/>
      <c r="BB62" s="124"/>
      <c r="BC62" s="125" t="s">
        <v>425</v>
      </c>
      <c r="BD62" s="125" t="s">
        <v>425</v>
      </c>
      <c r="BE62" s="126"/>
      <c r="BF62" s="126"/>
      <c r="BG62" s="126"/>
      <c r="BH62" s="126"/>
      <c r="BI62" s="126"/>
      <c r="BJ62" s="99"/>
      <c r="BK62" s="15">
        <v>14</v>
      </c>
      <c r="BL62" s="240"/>
    </row>
    <row r="63" spans="1:77" s="182" customFormat="1" ht="12.95" customHeight="1" x14ac:dyDescent="0.25">
      <c r="A63" s="189" t="s">
        <v>405</v>
      </c>
      <c r="B63" s="185">
        <v>210000070</v>
      </c>
      <c r="C63" s="185" t="s">
        <v>667</v>
      </c>
      <c r="D63" s="185"/>
      <c r="E63" s="251"/>
      <c r="F63" s="195" t="s">
        <v>411</v>
      </c>
      <c r="G63" s="195" t="s">
        <v>407</v>
      </c>
      <c r="H63" s="195" t="s">
        <v>412</v>
      </c>
      <c r="I63" s="190" t="s">
        <v>143</v>
      </c>
      <c r="J63" s="165" t="s">
        <v>149</v>
      </c>
      <c r="K63" s="190" t="s">
        <v>196</v>
      </c>
      <c r="L63" s="189">
        <v>30</v>
      </c>
      <c r="M63" s="196" t="s">
        <v>197</v>
      </c>
      <c r="N63" s="197" t="s">
        <v>365</v>
      </c>
      <c r="O63" s="165" t="s">
        <v>166</v>
      </c>
      <c r="P63" s="190" t="s">
        <v>125</v>
      </c>
      <c r="Q63" s="189" t="s">
        <v>122</v>
      </c>
      <c r="R63" s="190" t="s">
        <v>200</v>
      </c>
      <c r="S63" s="190" t="s">
        <v>201</v>
      </c>
      <c r="T63" s="189"/>
      <c r="U63" s="189" t="s">
        <v>398</v>
      </c>
      <c r="V63" s="189" t="s">
        <v>146</v>
      </c>
      <c r="W63" s="195">
        <v>30</v>
      </c>
      <c r="X63" s="195">
        <v>60</v>
      </c>
      <c r="Y63" s="198">
        <v>10</v>
      </c>
      <c r="Z63" s="200" t="s">
        <v>409</v>
      </c>
      <c r="AA63" s="188" t="s">
        <v>138</v>
      </c>
      <c r="AB63" s="192">
        <v>0.15</v>
      </c>
      <c r="AC63" s="201">
        <v>1131942.31</v>
      </c>
      <c r="AD63" s="192">
        <v>169791.34650000001</v>
      </c>
      <c r="AE63" s="192">
        <v>190166.30808000005</v>
      </c>
      <c r="AF63" s="192">
        <v>0.88</v>
      </c>
      <c r="AG63" s="192">
        <v>1143376.07</v>
      </c>
      <c r="AH63" s="192">
        <v>1006170.9416</v>
      </c>
      <c r="AI63" s="192">
        <v>1126911.4545920002</v>
      </c>
      <c r="AJ63" s="193">
        <v>0</v>
      </c>
      <c r="AK63" s="193">
        <v>0</v>
      </c>
      <c r="AL63" s="193">
        <v>0</v>
      </c>
      <c r="AM63" s="193">
        <v>0</v>
      </c>
      <c r="AN63" s="193">
        <v>0</v>
      </c>
      <c r="AO63" s="193">
        <v>0</v>
      </c>
      <c r="AP63" s="193">
        <v>0</v>
      </c>
      <c r="AQ63" s="193">
        <v>0</v>
      </c>
      <c r="AR63" s="193">
        <v>0</v>
      </c>
      <c r="AS63" s="193">
        <v>0</v>
      </c>
      <c r="AT63" s="193">
        <v>0</v>
      </c>
      <c r="AU63" s="193">
        <v>0</v>
      </c>
      <c r="AV63" s="193">
        <f t="shared" si="38"/>
        <v>1.03</v>
      </c>
      <c r="AW63" s="193">
        <f t="shared" si="33"/>
        <v>1175962.2881</v>
      </c>
      <c r="AX63" s="193">
        <f t="shared" si="28"/>
        <v>1317077.7626720001</v>
      </c>
      <c r="AY63" s="185" t="s">
        <v>203</v>
      </c>
      <c r="AZ63" s="190"/>
      <c r="BA63" s="190"/>
      <c r="BB63" s="199"/>
      <c r="BC63" s="195" t="s">
        <v>425</v>
      </c>
      <c r="BD63" s="195" t="s">
        <v>425</v>
      </c>
      <c r="BE63" s="199"/>
      <c r="BF63" s="199"/>
      <c r="BG63" s="199"/>
      <c r="BH63" s="199"/>
      <c r="BI63" s="199"/>
      <c r="BJ63" s="234"/>
      <c r="BK63" s="205" t="s">
        <v>653</v>
      </c>
      <c r="BL63" s="183"/>
    </row>
    <row r="64" spans="1:77" s="58" customFormat="1" ht="12.95" customHeight="1" x14ac:dyDescent="0.25">
      <c r="A64" s="71" t="s">
        <v>405</v>
      </c>
      <c r="B64" s="80"/>
      <c r="C64" s="73" t="s">
        <v>477</v>
      </c>
      <c r="D64" s="80"/>
      <c r="E64" s="250"/>
      <c r="F64" s="74" t="s">
        <v>426</v>
      </c>
      <c r="G64" s="74" t="s">
        <v>407</v>
      </c>
      <c r="H64" s="12" t="s">
        <v>427</v>
      </c>
      <c r="I64" s="26" t="s">
        <v>143</v>
      </c>
      <c r="J64" s="1" t="s">
        <v>149</v>
      </c>
      <c r="K64" s="26" t="s">
        <v>196</v>
      </c>
      <c r="L64" s="25">
        <v>30</v>
      </c>
      <c r="M64" s="75" t="s">
        <v>197</v>
      </c>
      <c r="N64" s="76" t="s">
        <v>365</v>
      </c>
      <c r="O64" s="25" t="s">
        <v>126</v>
      </c>
      <c r="P64" s="26" t="s">
        <v>125</v>
      </c>
      <c r="Q64" s="25" t="s">
        <v>122</v>
      </c>
      <c r="R64" s="26" t="s">
        <v>200</v>
      </c>
      <c r="S64" s="26" t="s">
        <v>201</v>
      </c>
      <c r="T64" s="25"/>
      <c r="U64" s="25" t="s">
        <v>398</v>
      </c>
      <c r="V64" s="25" t="s">
        <v>146</v>
      </c>
      <c r="W64" s="9">
        <v>30</v>
      </c>
      <c r="X64" s="9">
        <v>60</v>
      </c>
      <c r="Y64" s="17">
        <v>10</v>
      </c>
      <c r="Z64" s="98" t="s">
        <v>409</v>
      </c>
      <c r="AA64" s="5" t="s">
        <v>138</v>
      </c>
      <c r="AB64" s="77">
        <v>0.1</v>
      </c>
      <c r="AC64" s="78">
        <v>560458.07999999996</v>
      </c>
      <c r="AD64" s="77">
        <f t="shared" si="34"/>
        <v>56045.807999999997</v>
      </c>
      <c r="AE64" s="77">
        <f t="shared" si="35"/>
        <v>62771.304960000001</v>
      </c>
      <c r="AF64" s="77">
        <v>0.1</v>
      </c>
      <c r="AG64" s="78">
        <v>560458.07999999996</v>
      </c>
      <c r="AH64" s="77">
        <f t="shared" si="36"/>
        <v>56045.807999999997</v>
      </c>
      <c r="AI64" s="77">
        <f t="shared" si="37"/>
        <v>62771.304960000001</v>
      </c>
      <c r="AJ64" s="20">
        <v>0</v>
      </c>
      <c r="AK64" s="20">
        <v>0</v>
      </c>
      <c r="AL64" s="20">
        <v>0</v>
      </c>
      <c r="AM64" s="20">
        <v>0</v>
      </c>
      <c r="AN64" s="20">
        <v>0</v>
      </c>
      <c r="AO64" s="20">
        <v>0</v>
      </c>
      <c r="AP64" s="20">
        <v>0</v>
      </c>
      <c r="AQ64" s="20">
        <v>0</v>
      </c>
      <c r="AR64" s="20">
        <v>0</v>
      </c>
      <c r="AS64" s="20">
        <v>0</v>
      </c>
      <c r="AT64" s="20">
        <v>0</v>
      </c>
      <c r="AU64" s="20">
        <v>0</v>
      </c>
      <c r="AV64" s="69">
        <f t="shared" si="38"/>
        <v>0.2</v>
      </c>
      <c r="AW64" s="45">
        <v>0</v>
      </c>
      <c r="AX64" s="45">
        <f t="shared" si="28"/>
        <v>0</v>
      </c>
      <c r="AY64" s="4" t="s">
        <v>203</v>
      </c>
      <c r="AZ64" s="26"/>
      <c r="BA64" s="26"/>
      <c r="BB64" s="79"/>
      <c r="BC64" s="12" t="s">
        <v>428</v>
      </c>
      <c r="BD64" s="12" t="s">
        <v>428</v>
      </c>
      <c r="BE64" s="48"/>
      <c r="BF64" s="48"/>
      <c r="BG64" s="48"/>
      <c r="BH64" s="48"/>
      <c r="BI64" s="48"/>
      <c r="BJ64" s="99"/>
      <c r="BK64" s="48"/>
      <c r="BL64" s="238"/>
      <c r="BM64" s="237"/>
      <c r="BN64" s="48"/>
      <c r="BO64" s="48"/>
      <c r="BP64" s="48"/>
      <c r="BQ64" s="48"/>
      <c r="BR64" s="48"/>
      <c r="BS64" s="48"/>
      <c r="BT64" s="48"/>
      <c r="BU64" s="48"/>
      <c r="BV64" s="48"/>
      <c r="BW64" s="48"/>
      <c r="BX64" s="48"/>
      <c r="BY64" s="48"/>
    </row>
    <row r="65" spans="1:77" s="58" customFormat="1" ht="12.95" customHeight="1" x14ac:dyDescent="0.25">
      <c r="A65" s="71" t="s">
        <v>405</v>
      </c>
      <c r="B65" s="127"/>
      <c r="C65" s="115" t="s">
        <v>560</v>
      </c>
      <c r="D65" s="127"/>
      <c r="E65" s="250"/>
      <c r="F65" s="74" t="s">
        <v>426</v>
      </c>
      <c r="G65" s="74" t="s">
        <v>407</v>
      </c>
      <c r="H65" s="12" t="s">
        <v>427</v>
      </c>
      <c r="I65" s="26" t="s">
        <v>143</v>
      </c>
      <c r="J65" s="1" t="s">
        <v>149</v>
      </c>
      <c r="K65" s="26" t="s">
        <v>196</v>
      </c>
      <c r="L65" s="25">
        <v>30</v>
      </c>
      <c r="M65" s="75" t="s">
        <v>197</v>
      </c>
      <c r="N65" s="76" t="s">
        <v>365</v>
      </c>
      <c r="O65" s="1" t="s">
        <v>166</v>
      </c>
      <c r="P65" s="26" t="s">
        <v>125</v>
      </c>
      <c r="Q65" s="25" t="s">
        <v>122</v>
      </c>
      <c r="R65" s="26" t="s">
        <v>200</v>
      </c>
      <c r="S65" s="26" t="s">
        <v>201</v>
      </c>
      <c r="T65" s="25"/>
      <c r="U65" s="25" t="s">
        <v>398</v>
      </c>
      <c r="V65" s="25" t="s">
        <v>146</v>
      </c>
      <c r="W65" s="9">
        <v>30</v>
      </c>
      <c r="X65" s="9">
        <v>60</v>
      </c>
      <c r="Y65" s="17">
        <v>10</v>
      </c>
      <c r="Z65" s="98" t="s">
        <v>409</v>
      </c>
      <c r="AA65" s="5" t="s">
        <v>138</v>
      </c>
      <c r="AB65" s="116">
        <v>0.1</v>
      </c>
      <c r="AC65" s="117">
        <v>560458.07999999996</v>
      </c>
      <c r="AD65" s="118">
        <f t="shared" ref="AD65" si="59">AB65*AC65</f>
        <v>56045.807999999997</v>
      </c>
      <c r="AE65" s="118">
        <f t="shared" si="35"/>
        <v>62771.304960000001</v>
      </c>
      <c r="AF65" s="119">
        <v>0.1</v>
      </c>
      <c r="AG65" s="117">
        <v>560458.07999999996</v>
      </c>
      <c r="AH65" s="118">
        <f t="shared" ref="AH65" si="60">AF65*AG65</f>
        <v>56045.807999999997</v>
      </c>
      <c r="AI65" s="118">
        <f t="shared" si="37"/>
        <v>62771.304960000001</v>
      </c>
      <c r="AJ65" s="120">
        <v>0</v>
      </c>
      <c r="AK65" s="120">
        <v>0</v>
      </c>
      <c r="AL65" s="120">
        <v>0</v>
      </c>
      <c r="AM65" s="120">
        <v>0</v>
      </c>
      <c r="AN65" s="120">
        <v>0</v>
      </c>
      <c r="AO65" s="120">
        <v>0</v>
      </c>
      <c r="AP65" s="120">
        <v>0</v>
      </c>
      <c r="AQ65" s="120">
        <v>0</v>
      </c>
      <c r="AR65" s="120">
        <v>0</v>
      </c>
      <c r="AS65" s="120">
        <v>0</v>
      </c>
      <c r="AT65" s="120">
        <v>0</v>
      </c>
      <c r="AU65" s="120">
        <v>0</v>
      </c>
      <c r="AV65" s="121">
        <f t="shared" si="38"/>
        <v>0.2</v>
      </c>
      <c r="AW65" s="45">
        <v>0</v>
      </c>
      <c r="AX65" s="45">
        <f t="shared" si="28"/>
        <v>0</v>
      </c>
      <c r="AY65" s="122" t="s">
        <v>203</v>
      </c>
      <c r="AZ65" s="123"/>
      <c r="BA65" s="123"/>
      <c r="BB65" s="124"/>
      <c r="BC65" s="125" t="s">
        <v>428</v>
      </c>
      <c r="BD65" s="125" t="s">
        <v>428</v>
      </c>
      <c r="BE65" s="126"/>
      <c r="BF65" s="126"/>
      <c r="BG65" s="126"/>
      <c r="BH65" s="126"/>
      <c r="BI65" s="126"/>
      <c r="BJ65" s="99"/>
      <c r="BK65" s="15">
        <v>14</v>
      </c>
      <c r="BL65" s="240"/>
    </row>
    <row r="66" spans="1:77" s="182" customFormat="1" ht="12.95" customHeight="1" x14ac:dyDescent="0.25">
      <c r="A66" s="189" t="s">
        <v>405</v>
      </c>
      <c r="B66" s="185">
        <v>210000094</v>
      </c>
      <c r="C66" s="185" t="s">
        <v>668</v>
      </c>
      <c r="D66" s="185"/>
      <c r="E66" s="251"/>
      <c r="F66" s="195" t="s">
        <v>426</v>
      </c>
      <c r="G66" s="195" t="s">
        <v>407</v>
      </c>
      <c r="H66" s="195" t="s">
        <v>427</v>
      </c>
      <c r="I66" s="190" t="s">
        <v>143</v>
      </c>
      <c r="J66" s="165" t="s">
        <v>149</v>
      </c>
      <c r="K66" s="190" t="s">
        <v>196</v>
      </c>
      <c r="L66" s="189">
        <v>30</v>
      </c>
      <c r="M66" s="196" t="s">
        <v>197</v>
      </c>
      <c r="N66" s="197" t="s">
        <v>365</v>
      </c>
      <c r="O66" s="165" t="s">
        <v>166</v>
      </c>
      <c r="P66" s="190" t="s">
        <v>125</v>
      </c>
      <c r="Q66" s="189" t="s">
        <v>122</v>
      </c>
      <c r="R66" s="190" t="s">
        <v>200</v>
      </c>
      <c r="S66" s="190" t="s">
        <v>201</v>
      </c>
      <c r="T66" s="189"/>
      <c r="U66" s="189" t="s">
        <v>398</v>
      </c>
      <c r="V66" s="189" t="s">
        <v>146</v>
      </c>
      <c r="W66" s="195">
        <v>30</v>
      </c>
      <c r="X66" s="195">
        <v>60</v>
      </c>
      <c r="Y66" s="198">
        <v>10</v>
      </c>
      <c r="Z66" s="200" t="s">
        <v>409</v>
      </c>
      <c r="AA66" s="188" t="s">
        <v>138</v>
      </c>
      <c r="AB66" s="192">
        <v>0</v>
      </c>
      <c r="AC66" s="201">
        <v>560458.07999999996</v>
      </c>
      <c r="AD66" s="192">
        <v>0</v>
      </c>
      <c r="AE66" s="192">
        <v>0</v>
      </c>
      <c r="AF66" s="192">
        <v>0.1</v>
      </c>
      <c r="AG66" s="192">
        <v>521533.29</v>
      </c>
      <c r="AH66" s="192">
        <v>52153.328999999998</v>
      </c>
      <c r="AI66" s="192">
        <v>58411.728480000005</v>
      </c>
      <c r="AJ66" s="193">
        <v>0</v>
      </c>
      <c r="AK66" s="193">
        <v>0</v>
      </c>
      <c r="AL66" s="193">
        <v>0</v>
      </c>
      <c r="AM66" s="193">
        <v>0</v>
      </c>
      <c r="AN66" s="193">
        <v>0</v>
      </c>
      <c r="AO66" s="193">
        <v>0</v>
      </c>
      <c r="AP66" s="193">
        <v>0</v>
      </c>
      <c r="AQ66" s="193">
        <v>0</v>
      </c>
      <c r="AR66" s="193">
        <v>0</v>
      </c>
      <c r="AS66" s="193">
        <v>0</v>
      </c>
      <c r="AT66" s="193">
        <v>0</v>
      </c>
      <c r="AU66" s="193">
        <v>0</v>
      </c>
      <c r="AV66" s="193">
        <f t="shared" si="38"/>
        <v>0.1</v>
      </c>
      <c r="AW66" s="193">
        <f t="shared" si="33"/>
        <v>52153.328999999998</v>
      </c>
      <c r="AX66" s="193">
        <f t="shared" si="28"/>
        <v>58411.728480000005</v>
      </c>
      <c r="AY66" s="185" t="s">
        <v>203</v>
      </c>
      <c r="AZ66" s="190"/>
      <c r="BA66" s="190"/>
      <c r="BB66" s="199"/>
      <c r="BC66" s="195" t="s">
        <v>428</v>
      </c>
      <c r="BD66" s="195" t="s">
        <v>428</v>
      </c>
      <c r="BE66" s="199"/>
      <c r="BF66" s="199"/>
      <c r="BG66" s="199"/>
      <c r="BH66" s="199"/>
      <c r="BI66" s="199"/>
      <c r="BJ66" s="234"/>
      <c r="BK66" s="205" t="s">
        <v>653</v>
      </c>
      <c r="BL66" s="183"/>
    </row>
    <row r="67" spans="1:77" s="58" customFormat="1" ht="12.95" customHeight="1" x14ac:dyDescent="0.25">
      <c r="A67" s="71" t="s">
        <v>405</v>
      </c>
      <c r="B67" s="80"/>
      <c r="C67" s="73" t="s">
        <v>478</v>
      </c>
      <c r="D67" s="80"/>
      <c r="E67" s="250"/>
      <c r="F67" s="74" t="s">
        <v>411</v>
      </c>
      <c r="G67" s="74" t="s">
        <v>407</v>
      </c>
      <c r="H67" s="12" t="s">
        <v>412</v>
      </c>
      <c r="I67" s="26" t="s">
        <v>143</v>
      </c>
      <c r="J67" s="1" t="s">
        <v>149</v>
      </c>
      <c r="K67" s="26" t="s">
        <v>196</v>
      </c>
      <c r="L67" s="25">
        <v>30</v>
      </c>
      <c r="M67" s="75" t="s">
        <v>197</v>
      </c>
      <c r="N67" s="76" t="s">
        <v>365</v>
      </c>
      <c r="O67" s="25" t="s">
        <v>126</v>
      </c>
      <c r="P67" s="26" t="s">
        <v>125</v>
      </c>
      <c r="Q67" s="25" t="s">
        <v>122</v>
      </c>
      <c r="R67" s="26" t="s">
        <v>200</v>
      </c>
      <c r="S67" s="26" t="s">
        <v>201</v>
      </c>
      <c r="T67" s="25"/>
      <c r="U67" s="25" t="s">
        <v>398</v>
      </c>
      <c r="V67" s="25" t="s">
        <v>146</v>
      </c>
      <c r="W67" s="9">
        <v>30</v>
      </c>
      <c r="X67" s="9">
        <v>60</v>
      </c>
      <c r="Y67" s="17">
        <v>10</v>
      </c>
      <c r="Z67" s="98" t="s">
        <v>409</v>
      </c>
      <c r="AA67" s="5" t="s">
        <v>138</v>
      </c>
      <c r="AB67" s="77">
        <v>0.3</v>
      </c>
      <c r="AC67" s="78">
        <v>5269884.4400000004</v>
      </c>
      <c r="AD67" s="77">
        <f t="shared" si="34"/>
        <v>1580965.3320000002</v>
      </c>
      <c r="AE67" s="77">
        <f t="shared" si="35"/>
        <v>1770681.1718400004</v>
      </c>
      <c r="AF67" s="77">
        <v>0.3</v>
      </c>
      <c r="AG67" s="78">
        <v>5269884.4400000004</v>
      </c>
      <c r="AH67" s="77">
        <f t="shared" si="36"/>
        <v>1580965.3320000002</v>
      </c>
      <c r="AI67" s="77">
        <f t="shared" si="37"/>
        <v>1770681.1718400004</v>
      </c>
      <c r="AJ67" s="20">
        <v>0</v>
      </c>
      <c r="AK67" s="20">
        <v>0</v>
      </c>
      <c r="AL67" s="20">
        <v>0</v>
      </c>
      <c r="AM67" s="20">
        <v>0</v>
      </c>
      <c r="AN67" s="20">
        <v>0</v>
      </c>
      <c r="AO67" s="20">
        <v>0</v>
      </c>
      <c r="AP67" s="20">
        <v>0</v>
      </c>
      <c r="AQ67" s="20">
        <v>0</v>
      </c>
      <c r="AR67" s="20">
        <v>0</v>
      </c>
      <c r="AS67" s="20">
        <v>0</v>
      </c>
      <c r="AT67" s="20">
        <v>0</v>
      </c>
      <c r="AU67" s="20">
        <v>0</v>
      </c>
      <c r="AV67" s="69">
        <f t="shared" si="38"/>
        <v>0.6</v>
      </c>
      <c r="AW67" s="45">
        <v>0</v>
      </c>
      <c r="AX67" s="45">
        <f t="shared" si="28"/>
        <v>0</v>
      </c>
      <c r="AY67" s="4" t="s">
        <v>203</v>
      </c>
      <c r="AZ67" s="26"/>
      <c r="BA67" s="26"/>
      <c r="BB67" s="79"/>
      <c r="BC67" s="12" t="s">
        <v>429</v>
      </c>
      <c r="BD67" s="12" t="s">
        <v>429</v>
      </c>
      <c r="BE67" s="48"/>
      <c r="BF67" s="48"/>
      <c r="BG67" s="48"/>
      <c r="BH67" s="48"/>
      <c r="BI67" s="48"/>
      <c r="BJ67" s="99"/>
      <c r="BK67" s="48"/>
      <c r="BL67" s="238"/>
      <c r="BM67" s="237"/>
      <c r="BN67" s="48"/>
      <c r="BO67" s="48"/>
      <c r="BP67" s="48"/>
      <c r="BQ67" s="48"/>
      <c r="BR67" s="48"/>
      <c r="BS67" s="48"/>
      <c r="BT67" s="48"/>
      <c r="BU67" s="48"/>
      <c r="BV67" s="48"/>
      <c r="BW67" s="48"/>
      <c r="BX67" s="48"/>
      <c r="BY67" s="48"/>
    </row>
    <row r="68" spans="1:77" s="58" customFormat="1" ht="12.95" customHeight="1" x14ac:dyDescent="0.25">
      <c r="A68" s="71" t="s">
        <v>405</v>
      </c>
      <c r="B68" s="127"/>
      <c r="C68" s="115" t="s">
        <v>561</v>
      </c>
      <c r="D68" s="127"/>
      <c r="E68" s="250"/>
      <c r="F68" s="74" t="s">
        <v>411</v>
      </c>
      <c r="G68" s="74" t="s">
        <v>407</v>
      </c>
      <c r="H68" s="12" t="s">
        <v>412</v>
      </c>
      <c r="I68" s="26" t="s">
        <v>143</v>
      </c>
      <c r="J68" s="1" t="s">
        <v>149</v>
      </c>
      <c r="K68" s="26" t="s">
        <v>196</v>
      </c>
      <c r="L68" s="25">
        <v>30</v>
      </c>
      <c r="M68" s="75" t="s">
        <v>197</v>
      </c>
      <c r="N68" s="76" t="s">
        <v>365</v>
      </c>
      <c r="O68" s="1" t="s">
        <v>166</v>
      </c>
      <c r="P68" s="26" t="s">
        <v>125</v>
      </c>
      <c r="Q68" s="25" t="s">
        <v>122</v>
      </c>
      <c r="R68" s="26" t="s">
        <v>200</v>
      </c>
      <c r="S68" s="26" t="s">
        <v>201</v>
      </c>
      <c r="T68" s="25"/>
      <c r="U68" s="25" t="s">
        <v>398</v>
      </c>
      <c r="V68" s="25" t="s">
        <v>146</v>
      </c>
      <c r="W68" s="9">
        <v>30</v>
      </c>
      <c r="X68" s="9">
        <v>60</v>
      </c>
      <c r="Y68" s="17">
        <v>10</v>
      </c>
      <c r="Z68" s="98" t="s">
        <v>409</v>
      </c>
      <c r="AA68" s="5" t="s">
        <v>138</v>
      </c>
      <c r="AB68" s="116">
        <v>0.3</v>
      </c>
      <c r="AC68" s="117">
        <v>5269884.4400000004</v>
      </c>
      <c r="AD68" s="118">
        <f t="shared" ref="AD68" si="61">AB68*AC68</f>
        <v>1580965.3320000002</v>
      </c>
      <c r="AE68" s="118">
        <f t="shared" si="35"/>
        <v>1770681.1718400004</v>
      </c>
      <c r="AF68" s="119">
        <v>0.3</v>
      </c>
      <c r="AG68" s="117">
        <v>5269884.4400000004</v>
      </c>
      <c r="AH68" s="118">
        <f t="shared" ref="AH68" si="62">AF68*AG68</f>
        <v>1580965.3320000002</v>
      </c>
      <c r="AI68" s="118">
        <f t="shared" si="37"/>
        <v>1770681.1718400004</v>
      </c>
      <c r="AJ68" s="120">
        <v>0</v>
      </c>
      <c r="AK68" s="120">
        <v>0</v>
      </c>
      <c r="AL68" s="120">
        <v>0</v>
      </c>
      <c r="AM68" s="120">
        <v>0</v>
      </c>
      <c r="AN68" s="120">
        <v>0</v>
      </c>
      <c r="AO68" s="120">
        <v>0</v>
      </c>
      <c r="AP68" s="120">
        <v>0</v>
      </c>
      <c r="AQ68" s="120">
        <v>0</v>
      </c>
      <c r="AR68" s="120">
        <v>0</v>
      </c>
      <c r="AS68" s="120">
        <v>0</v>
      </c>
      <c r="AT68" s="120">
        <v>0</v>
      </c>
      <c r="AU68" s="120">
        <v>0</v>
      </c>
      <c r="AV68" s="121">
        <f t="shared" si="38"/>
        <v>0.6</v>
      </c>
      <c r="AW68" s="45">
        <v>0</v>
      </c>
      <c r="AX68" s="45">
        <f t="shared" si="28"/>
        <v>0</v>
      </c>
      <c r="AY68" s="122" t="s">
        <v>203</v>
      </c>
      <c r="AZ68" s="123"/>
      <c r="BA68" s="123"/>
      <c r="BB68" s="124"/>
      <c r="BC68" s="125" t="s">
        <v>429</v>
      </c>
      <c r="BD68" s="125" t="s">
        <v>429</v>
      </c>
      <c r="BE68" s="126"/>
      <c r="BF68" s="126"/>
      <c r="BG68" s="126"/>
      <c r="BH68" s="126"/>
      <c r="BI68" s="126"/>
      <c r="BJ68" s="99"/>
      <c r="BK68" s="15">
        <v>14</v>
      </c>
      <c r="BL68" s="240"/>
    </row>
    <row r="69" spans="1:77" s="182" customFormat="1" ht="12.95" customHeight="1" x14ac:dyDescent="0.25">
      <c r="A69" s="189" t="s">
        <v>405</v>
      </c>
      <c r="B69" s="185">
        <v>210001340</v>
      </c>
      <c r="C69" s="185" t="s">
        <v>669</v>
      </c>
      <c r="D69" s="185"/>
      <c r="E69" s="251"/>
      <c r="F69" s="195" t="s">
        <v>411</v>
      </c>
      <c r="G69" s="195" t="s">
        <v>407</v>
      </c>
      <c r="H69" s="195" t="s">
        <v>412</v>
      </c>
      <c r="I69" s="190" t="s">
        <v>143</v>
      </c>
      <c r="J69" s="165" t="s">
        <v>149</v>
      </c>
      <c r="K69" s="190" t="s">
        <v>196</v>
      </c>
      <c r="L69" s="189">
        <v>30</v>
      </c>
      <c r="M69" s="196" t="s">
        <v>197</v>
      </c>
      <c r="N69" s="197" t="s">
        <v>365</v>
      </c>
      <c r="O69" s="165" t="s">
        <v>166</v>
      </c>
      <c r="P69" s="190" t="s">
        <v>125</v>
      </c>
      <c r="Q69" s="189" t="s">
        <v>122</v>
      </c>
      <c r="R69" s="190" t="s">
        <v>200</v>
      </c>
      <c r="S69" s="190" t="s">
        <v>201</v>
      </c>
      <c r="T69" s="189"/>
      <c r="U69" s="189" t="s">
        <v>398</v>
      </c>
      <c r="V69" s="189" t="s">
        <v>146</v>
      </c>
      <c r="W69" s="195">
        <v>30</v>
      </c>
      <c r="X69" s="195">
        <v>60</v>
      </c>
      <c r="Y69" s="198">
        <v>10</v>
      </c>
      <c r="Z69" s="200" t="s">
        <v>409</v>
      </c>
      <c r="AA69" s="188" t="s">
        <v>138</v>
      </c>
      <c r="AB69" s="192">
        <v>0.2</v>
      </c>
      <c r="AC69" s="201">
        <v>5217185.5999999996</v>
      </c>
      <c r="AD69" s="192">
        <v>1043437.12</v>
      </c>
      <c r="AE69" s="192">
        <v>1168649.5744</v>
      </c>
      <c r="AF69" s="192">
        <v>0.3</v>
      </c>
      <c r="AG69" s="192">
        <v>4562126.05</v>
      </c>
      <c r="AH69" s="192">
        <v>1368637.8149999999</v>
      </c>
      <c r="AI69" s="192">
        <v>1532874.3528</v>
      </c>
      <c r="AJ69" s="193">
        <v>0</v>
      </c>
      <c r="AK69" s="193">
        <v>0</v>
      </c>
      <c r="AL69" s="193">
        <v>0</v>
      </c>
      <c r="AM69" s="193">
        <v>0</v>
      </c>
      <c r="AN69" s="193">
        <v>0</v>
      </c>
      <c r="AO69" s="193">
        <v>0</v>
      </c>
      <c r="AP69" s="193">
        <v>0</v>
      </c>
      <c r="AQ69" s="193">
        <v>0</v>
      </c>
      <c r="AR69" s="193">
        <v>0</v>
      </c>
      <c r="AS69" s="193">
        <v>0</v>
      </c>
      <c r="AT69" s="193">
        <v>0</v>
      </c>
      <c r="AU69" s="193">
        <v>0</v>
      </c>
      <c r="AV69" s="193">
        <f t="shared" si="38"/>
        <v>0.5</v>
      </c>
      <c r="AW69" s="193">
        <f t="shared" si="33"/>
        <v>2412074.9350000001</v>
      </c>
      <c r="AX69" s="193">
        <f t="shared" si="28"/>
        <v>2701523.9272000003</v>
      </c>
      <c r="AY69" s="185" t="s">
        <v>203</v>
      </c>
      <c r="AZ69" s="190"/>
      <c r="BA69" s="190"/>
      <c r="BB69" s="199"/>
      <c r="BC69" s="195" t="s">
        <v>429</v>
      </c>
      <c r="BD69" s="195" t="s">
        <v>429</v>
      </c>
      <c r="BE69" s="199"/>
      <c r="BF69" s="199"/>
      <c r="BG69" s="199"/>
      <c r="BH69" s="199"/>
      <c r="BI69" s="199"/>
      <c r="BJ69" s="234"/>
      <c r="BK69" s="205" t="s">
        <v>653</v>
      </c>
      <c r="BL69" s="183"/>
    </row>
    <row r="70" spans="1:77" s="58" customFormat="1" ht="12.95" customHeight="1" x14ac:dyDescent="0.25">
      <c r="A70" s="71" t="s">
        <v>405</v>
      </c>
      <c r="B70" s="80"/>
      <c r="C70" s="73" t="s">
        <v>479</v>
      </c>
      <c r="D70" s="80"/>
      <c r="E70" s="250"/>
      <c r="F70" s="74" t="s">
        <v>411</v>
      </c>
      <c r="G70" s="74" t="s">
        <v>407</v>
      </c>
      <c r="H70" s="12" t="s">
        <v>412</v>
      </c>
      <c r="I70" s="26" t="s">
        <v>143</v>
      </c>
      <c r="J70" s="1" t="s">
        <v>149</v>
      </c>
      <c r="K70" s="26" t="s">
        <v>196</v>
      </c>
      <c r="L70" s="25">
        <v>30</v>
      </c>
      <c r="M70" s="75" t="s">
        <v>197</v>
      </c>
      <c r="N70" s="76" t="s">
        <v>365</v>
      </c>
      <c r="O70" s="25" t="s">
        <v>126</v>
      </c>
      <c r="P70" s="26" t="s">
        <v>125</v>
      </c>
      <c r="Q70" s="25" t="s">
        <v>122</v>
      </c>
      <c r="R70" s="26" t="s">
        <v>200</v>
      </c>
      <c r="S70" s="26" t="s">
        <v>201</v>
      </c>
      <c r="T70" s="25"/>
      <c r="U70" s="25" t="s">
        <v>398</v>
      </c>
      <c r="V70" s="25" t="s">
        <v>146</v>
      </c>
      <c r="W70" s="9">
        <v>30</v>
      </c>
      <c r="X70" s="9">
        <v>60</v>
      </c>
      <c r="Y70" s="17">
        <v>10</v>
      </c>
      <c r="Z70" s="98" t="s">
        <v>413</v>
      </c>
      <c r="AA70" s="5" t="s">
        <v>138</v>
      </c>
      <c r="AB70" s="77">
        <v>200.1</v>
      </c>
      <c r="AC70" s="78">
        <v>1701.76</v>
      </c>
      <c r="AD70" s="77">
        <f t="shared" si="34"/>
        <v>340522.17599999998</v>
      </c>
      <c r="AE70" s="77">
        <f t="shared" si="35"/>
        <v>381384.83712000004</v>
      </c>
      <c r="AF70" s="77">
        <v>200.1</v>
      </c>
      <c r="AG70" s="78">
        <v>1701.76</v>
      </c>
      <c r="AH70" s="77">
        <f t="shared" si="36"/>
        <v>340522.17599999998</v>
      </c>
      <c r="AI70" s="77">
        <f t="shared" si="37"/>
        <v>381384.83712000004</v>
      </c>
      <c r="AJ70" s="20">
        <v>0</v>
      </c>
      <c r="AK70" s="20">
        <v>0</v>
      </c>
      <c r="AL70" s="20">
        <v>0</v>
      </c>
      <c r="AM70" s="20">
        <v>0</v>
      </c>
      <c r="AN70" s="20">
        <v>0</v>
      </c>
      <c r="AO70" s="20">
        <v>0</v>
      </c>
      <c r="AP70" s="20">
        <v>0</v>
      </c>
      <c r="AQ70" s="20">
        <v>0</v>
      </c>
      <c r="AR70" s="20">
        <v>0</v>
      </c>
      <c r="AS70" s="20">
        <v>0</v>
      </c>
      <c r="AT70" s="20">
        <v>0</v>
      </c>
      <c r="AU70" s="20">
        <v>0</v>
      </c>
      <c r="AV70" s="69">
        <f t="shared" si="38"/>
        <v>400.2</v>
      </c>
      <c r="AW70" s="45">
        <v>0</v>
      </c>
      <c r="AX70" s="45">
        <f t="shared" si="28"/>
        <v>0</v>
      </c>
      <c r="AY70" s="4" t="s">
        <v>203</v>
      </c>
      <c r="AZ70" s="26"/>
      <c r="BA70" s="26"/>
      <c r="BB70" s="79"/>
      <c r="BC70" s="12" t="s">
        <v>430</v>
      </c>
      <c r="BD70" s="12" t="s">
        <v>430</v>
      </c>
      <c r="BE70" s="48"/>
      <c r="BF70" s="48"/>
      <c r="BG70" s="48"/>
      <c r="BH70" s="48"/>
      <c r="BI70" s="48"/>
      <c r="BJ70" s="99"/>
      <c r="BK70" s="48"/>
      <c r="BL70" s="238"/>
      <c r="BM70" s="237"/>
      <c r="BN70" s="48"/>
      <c r="BO70" s="48"/>
      <c r="BP70" s="48"/>
      <c r="BQ70" s="48"/>
      <c r="BR70" s="48"/>
      <c r="BS70" s="48"/>
      <c r="BT70" s="48"/>
      <c r="BU70" s="48"/>
      <c r="BV70" s="48"/>
      <c r="BW70" s="48"/>
      <c r="BX70" s="48"/>
      <c r="BY70" s="48"/>
    </row>
    <row r="71" spans="1:77" s="58" customFormat="1" ht="12.95" customHeight="1" x14ac:dyDescent="0.25">
      <c r="A71" s="71" t="s">
        <v>405</v>
      </c>
      <c r="B71" s="127"/>
      <c r="C71" s="115" t="s">
        <v>562</v>
      </c>
      <c r="D71" s="127"/>
      <c r="E71" s="250"/>
      <c r="F71" s="74" t="s">
        <v>411</v>
      </c>
      <c r="G71" s="74" t="s">
        <v>407</v>
      </c>
      <c r="H71" s="12" t="s">
        <v>412</v>
      </c>
      <c r="I71" s="26" t="s">
        <v>143</v>
      </c>
      <c r="J71" s="1" t="s">
        <v>149</v>
      </c>
      <c r="K71" s="26" t="s">
        <v>196</v>
      </c>
      <c r="L71" s="25">
        <v>30</v>
      </c>
      <c r="M71" s="75" t="s">
        <v>197</v>
      </c>
      <c r="N71" s="76" t="s">
        <v>365</v>
      </c>
      <c r="O71" s="1" t="s">
        <v>166</v>
      </c>
      <c r="P71" s="26" t="s">
        <v>125</v>
      </c>
      <c r="Q71" s="25" t="s">
        <v>122</v>
      </c>
      <c r="R71" s="26" t="s">
        <v>200</v>
      </c>
      <c r="S71" s="26" t="s">
        <v>201</v>
      </c>
      <c r="T71" s="25"/>
      <c r="U71" s="25" t="s">
        <v>398</v>
      </c>
      <c r="V71" s="25" t="s">
        <v>146</v>
      </c>
      <c r="W71" s="9">
        <v>30</v>
      </c>
      <c r="X71" s="9">
        <v>60</v>
      </c>
      <c r="Y71" s="17">
        <v>10</v>
      </c>
      <c r="Z71" s="98" t="s">
        <v>413</v>
      </c>
      <c r="AA71" s="5" t="s">
        <v>138</v>
      </c>
      <c r="AB71" s="116">
        <v>200.1</v>
      </c>
      <c r="AC71" s="117">
        <v>1701.76</v>
      </c>
      <c r="AD71" s="118">
        <f t="shared" ref="AD71" si="63">AB71*AC71</f>
        <v>340522.17599999998</v>
      </c>
      <c r="AE71" s="118">
        <f t="shared" si="35"/>
        <v>381384.83712000004</v>
      </c>
      <c r="AF71" s="119">
        <v>200.1</v>
      </c>
      <c r="AG71" s="117">
        <v>1701.76</v>
      </c>
      <c r="AH71" s="118">
        <f t="shared" ref="AH71" si="64">AF71*AG71</f>
        <v>340522.17599999998</v>
      </c>
      <c r="AI71" s="118">
        <f t="shared" si="37"/>
        <v>381384.83712000004</v>
      </c>
      <c r="AJ71" s="120">
        <v>0</v>
      </c>
      <c r="AK71" s="120">
        <v>0</v>
      </c>
      <c r="AL71" s="120">
        <v>0</v>
      </c>
      <c r="AM71" s="120">
        <v>0</v>
      </c>
      <c r="AN71" s="120">
        <v>0</v>
      </c>
      <c r="AO71" s="120">
        <v>0</v>
      </c>
      <c r="AP71" s="120">
        <v>0</v>
      </c>
      <c r="AQ71" s="120">
        <v>0</v>
      </c>
      <c r="AR71" s="120">
        <v>0</v>
      </c>
      <c r="AS71" s="120">
        <v>0</v>
      </c>
      <c r="AT71" s="120">
        <v>0</v>
      </c>
      <c r="AU71" s="120">
        <v>0</v>
      </c>
      <c r="AV71" s="121">
        <f t="shared" si="38"/>
        <v>400.2</v>
      </c>
      <c r="AW71" s="45">
        <v>0</v>
      </c>
      <c r="AX71" s="45">
        <f t="shared" si="28"/>
        <v>0</v>
      </c>
      <c r="AY71" s="122" t="s">
        <v>203</v>
      </c>
      <c r="AZ71" s="123"/>
      <c r="BA71" s="123"/>
      <c r="BB71" s="124"/>
      <c r="BC71" s="125" t="s">
        <v>430</v>
      </c>
      <c r="BD71" s="125" t="s">
        <v>430</v>
      </c>
      <c r="BE71" s="126"/>
      <c r="BF71" s="126"/>
      <c r="BG71" s="126"/>
      <c r="BH71" s="126"/>
      <c r="BI71" s="126"/>
      <c r="BJ71" s="99"/>
      <c r="BK71" s="15">
        <v>14</v>
      </c>
      <c r="BL71" s="240"/>
    </row>
    <row r="72" spans="1:77" s="182" customFormat="1" ht="12.95" customHeight="1" x14ac:dyDescent="0.25">
      <c r="A72" s="189" t="s">
        <v>405</v>
      </c>
      <c r="B72" s="185">
        <v>210014110</v>
      </c>
      <c r="C72" s="185" t="s">
        <v>670</v>
      </c>
      <c r="D72" s="185"/>
      <c r="E72" s="251"/>
      <c r="F72" s="195" t="s">
        <v>411</v>
      </c>
      <c r="G72" s="195" t="s">
        <v>407</v>
      </c>
      <c r="H72" s="195" t="s">
        <v>412</v>
      </c>
      <c r="I72" s="190" t="s">
        <v>143</v>
      </c>
      <c r="J72" s="165" t="s">
        <v>149</v>
      </c>
      <c r="K72" s="190" t="s">
        <v>196</v>
      </c>
      <c r="L72" s="189">
        <v>30</v>
      </c>
      <c r="M72" s="196" t="s">
        <v>197</v>
      </c>
      <c r="N72" s="197" t="s">
        <v>365</v>
      </c>
      <c r="O72" s="165" t="s">
        <v>166</v>
      </c>
      <c r="P72" s="190" t="s">
        <v>125</v>
      </c>
      <c r="Q72" s="189" t="s">
        <v>122</v>
      </c>
      <c r="R72" s="190" t="s">
        <v>200</v>
      </c>
      <c r="S72" s="190" t="s">
        <v>201</v>
      </c>
      <c r="T72" s="189"/>
      <c r="U72" s="189" t="s">
        <v>398</v>
      </c>
      <c r="V72" s="189" t="s">
        <v>146</v>
      </c>
      <c r="W72" s="195">
        <v>30</v>
      </c>
      <c r="X72" s="195">
        <v>60</v>
      </c>
      <c r="Y72" s="198">
        <v>10</v>
      </c>
      <c r="Z72" s="200" t="s">
        <v>413</v>
      </c>
      <c r="AA72" s="188" t="s">
        <v>138</v>
      </c>
      <c r="AB72" s="192">
        <v>161.1</v>
      </c>
      <c r="AC72" s="201">
        <v>1684.74</v>
      </c>
      <c r="AD72" s="192">
        <v>271411.614</v>
      </c>
      <c r="AE72" s="192">
        <v>303981.00768000004</v>
      </c>
      <c r="AF72" s="192">
        <v>200.1</v>
      </c>
      <c r="AG72" s="192">
        <v>1645.61</v>
      </c>
      <c r="AH72" s="192">
        <v>329286.56099999999</v>
      </c>
      <c r="AI72" s="192">
        <v>368800.94832000002</v>
      </c>
      <c r="AJ72" s="193">
        <v>0</v>
      </c>
      <c r="AK72" s="193">
        <v>0</v>
      </c>
      <c r="AL72" s="193">
        <v>0</v>
      </c>
      <c r="AM72" s="193">
        <v>0</v>
      </c>
      <c r="AN72" s="193">
        <v>0</v>
      </c>
      <c r="AO72" s="193">
        <v>0</v>
      </c>
      <c r="AP72" s="193">
        <v>0</v>
      </c>
      <c r="AQ72" s="193">
        <v>0</v>
      </c>
      <c r="AR72" s="193">
        <v>0</v>
      </c>
      <c r="AS72" s="193">
        <v>0</v>
      </c>
      <c r="AT72" s="193">
        <v>0</v>
      </c>
      <c r="AU72" s="193">
        <v>0</v>
      </c>
      <c r="AV72" s="193">
        <f t="shared" si="38"/>
        <v>361.2</v>
      </c>
      <c r="AW72" s="193">
        <f t="shared" si="33"/>
        <v>600698.17500000005</v>
      </c>
      <c r="AX72" s="193">
        <f t="shared" si="28"/>
        <v>672781.95600000012</v>
      </c>
      <c r="AY72" s="185" t="s">
        <v>203</v>
      </c>
      <c r="AZ72" s="190"/>
      <c r="BA72" s="190"/>
      <c r="BB72" s="199"/>
      <c r="BC72" s="195" t="s">
        <v>430</v>
      </c>
      <c r="BD72" s="195" t="s">
        <v>430</v>
      </c>
      <c r="BE72" s="199"/>
      <c r="BF72" s="199"/>
      <c r="BG72" s="199"/>
      <c r="BH72" s="199"/>
      <c r="BI72" s="199"/>
      <c r="BJ72" s="234"/>
      <c r="BK72" s="205" t="s">
        <v>653</v>
      </c>
      <c r="BL72" s="183"/>
    </row>
    <row r="73" spans="1:77" s="58" customFormat="1" ht="12.95" customHeight="1" x14ac:dyDescent="0.25">
      <c r="A73" s="71" t="s">
        <v>405</v>
      </c>
      <c r="B73" s="80"/>
      <c r="C73" s="73" t="s">
        <v>480</v>
      </c>
      <c r="D73" s="80"/>
      <c r="E73" s="250"/>
      <c r="F73" s="74" t="s">
        <v>406</v>
      </c>
      <c r="G73" s="74" t="s">
        <v>407</v>
      </c>
      <c r="H73" s="12" t="s">
        <v>408</v>
      </c>
      <c r="I73" s="26" t="s">
        <v>143</v>
      </c>
      <c r="J73" s="1" t="s">
        <v>149</v>
      </c>
      <c r="K73" s="26" t="s">
        <v>196</v>
      </c>
      <c r="L73" s="25">
        <v>30</v>
      </c>
      <c r="M73" s="75" t="s">
        <v>197</v>
      </c>
      <c r="N73" s="76" t="s">
        <v>365</v>
      </c>
      <c r="O73" s="25" t="s">
        <v>126</v>
      </c>
      <c r="P73" s="26" t="s">
        <v>125</v>
      </c>
      <c r="Q73" s="25" t="s">
        <v>122</v>
      </c>
      <c r="R73" s="26" t="s">
        <v>200</v>
      </c>
      <c r="S73" s="26" t="s">
        <v>201</v>
      </c>
      <c r="T73" s="25"/>
      <c r="U73" s="25" t="s">
        <v>398</v>
      </c>
      <c r="V73" s="25" t="s">
        <v>146</v>
      </c>
      <c r="W73" s="9">
        <v>30</v>
      </c>
      <c r="X73" s="9">
        <v>60</v>
      </c>
      <c r="Y73" s="17">
        <v>10</v>
      </c>
      <c r="Z73" s="98" t="s">
        <v>409</v>
      </c>
      <c r="AA73" s="5" t="s">
        <v>138</v>
      </c>
      <c r="AB73" s="77">
        <v>0.9</v>
      </c>
      <c r="AC73" s="78">
        <v>49120.34</v>
      </c>
      <c r="AD73" s="77">
        <f t="shared" si="34"/>
        <v>44208.305999999997</v>
      </c>
      <c r="AE73" s="77">
        <f t="shared" si="35"/>
        <v>49513.30272</v>
      </c>
      <c r="AF73" s="77">
        <v>0.9</v>
      </c>
      <c r="AG73" s="78">
        <v>49120.34</v>
      </c>
      <c r="AH73" s="77">
        <f t="shared" si="36"/>
        <v>44208.305999999997</v>
      </c>
      <c r="AI73" s="77">
        <f t="shared" si="37"/>
        <v>49513.30272</v>
      </c>
      <c r="AJ73" s="20">
        <v>0</v>
      </c>
      <c r="AK73" s="20">
        <v>0</v>
      </c>
      <c r="AL73" s="20">
        <v>0</v>
      </c>
      <c r="AM73" s="20">
        <v>0</v>
      </c>
      <c r="AN73" s="20">
        <v>0</v>
      </c>
      <c r="AO73" s="20">
        <v>0</v>
      </c>
      <c r="AP73" s="20">
        <v>0</v>
      </c>
      <c r="AQ73" s="20">
        <v>0</v>
      </c>
      <c r="AR73" s="20">
        <v>0</v>
      </c>
      <c r="AS73" s="20">
        <v>0</v>
      </c>
      <c r="AT73" s="20">
        <v>0</v>
      </c>
      <c r="AU73" s="20">
        <v>0</v>
      </c>
      <c r="AV73" s="69">
        <f t="shared" si="38"/>
        <v>1.8</v>
      </c>
      <c r="AW73" s="45">
        <v>0</v>
      </c>
      <c r="AX73" s="45">
        <f t="shared" si="28"/>
        <v>0</v>
      </c>
      <c r="AY73" s="4" t="s">
        <v>203</v>
      </c>
      <c r="AZ73" s="26"/>
      <c r="BA73" s="26"/>
      <c r="BB73" s="79"/>
      <c r="BC73" s="12" t="s">
        <v>431</v>
      </c>
      <c r="BD73" s="12" t="s">
        <v>431</v>
      </c>
      <c r="BE73" s="48"/>
      <c r="BF73" s="48"/>
      <c r="BG73" s="48"/>
      <c r="BH73" s="48"/>
      <c r="BI73" s="48"/>
      <c r="BJ73" s="99"/>
      <c r="BK73" s="48"/>
      <c r="BL73" s="238"/>
      <c r="BM73" s="237"/>
      <c r="BN73" s="48"/>
      <c r="BO73" s="48"/>
      <c r="BP73" s="48"/>
      <c r="BQ73" s="48"/>
      <c r="BR73" s="48"/>
      <c r="BS73" s="48"/>
      <c r="BT73" s="48"/>
      <c r="BU73" s="48"/>
      <c r="BV73" s="48"/>
      <c r="BW73" s="48"/>
      <c r="BX73" s="48"/>
      <c r="BY73" s="48"/>
    </row>
    <row r="74" spans="1:77" s="58" customFormat="1" ht="12.95" customHeight="1" x14ac:dyDescent="0.25">
      <c r="A74" s="71" t="s">
        <v>405</v>
      </c>
      <c r="B74" s="127"/>
      <c r="C74" s="115" t="s">
        <v>563</v>
      </c>
      <c r="D74" s="127"/>
      <c r="E74" s="250"/>
      <c r="F74" s="74" t="s">
        <v>406</v>
      </c>
      <c r="G74" s="74" t="s">
        <v>407</v>
      </c>
      <c r="H74" s="12" t="s">
        <v>408</v>
      </c>
      <c r="I74" s="26" t="s">
        <v>143</v>
      </c>
      <c r="J74" s="1" t="s">
        <v>149</v>
      </c>
      <c r="K74" s="26" t="s">
        <v>196</v>
      </c>
      <c r="L74" s="25">
        <v>30</v>
      </c>
      <c r="M74" s="75" t="s">
        <v>197</v>
      </c>
      <c r="N74" s="76" t="s">
        <v>365</v>
      </c>
      <c r="O74" s="1" t="s">
        <v>166</v>
      </c>
      <c r="P74" s="26" t="s">
        <v>125</v>
      </c>
      <c r="Q74" s="25" t="s">
        <v>122</v>
      </c>
      <c r="R74" s="26" t="s">
        <v>200</v>
      </c>
      <c r="S74" s="26" t="s">
        <v>201</v>
      </c>
      <c r="T74" s="25"/>
      <c r="U74" s="25" t="s">
        <v>398</v>
      </c>
      <c r="V74" s="25" t="s">
        <v>146</v>
      </c>
      <c r="W74" s="9">
        <v>30</v>
      </c>
      <c r="X74" s="9">
        <v>60</v>
      </c>
      <c r="Y74" s="17">
        <v>10</v>
      </c>
      <c r="Z74" s="98" t="s">
        <v>409</v>
      </c>
      <c r="AA74" s="5" t="s">
        <v>138</v>
      </c>
      <c r="AB74" s="116">
        <v>0.9</v>
      </c>
      <c r="AC74" s="117">
        <v>49120.34</v>
      </c>
      <c r="AD74" s="118">
        <f t="shared" ref="AD74" si="65">AB74*AC74</f>
        <v>44208.305999999997</v>
      </c>
      <c r="AE74" s="118">
        <f t="shared" si="35"/>
        <v>49513.30272</v>
      </c>
      <c r="AF74" s="119">
        <v>0.9</v>
      </c>
      <c r="AG74" s="117">
        <v>49120.34</v>
      </c>
      <c r="AH74" s="118">
        <f t="shared" ref="AH74" si="66">AF74*AG74</f>
        <v>44208.305999999997</v>
      </c>
      <c r="AI74" s="118">
        <f t="shared" si="37"/>
        <v>49513.30272</v>
      </c>
      <c r="AJ74" s="120">
        <v>0</v>
      </c>
      <c r="AK74" s="120">
        <v>0</v>
      </c>
      <c r="AL74" s="120">
        <v>0</v>
      </c>
      <c r="AM74" s="120">
        <v>0</v>
      </c>
      <c r="AN74" s="120">
        <v>0</v>
      </c>
      <c r="AO74" s="120">
        <v>0</v>
      </c>
      <c r="AP74" s="120">
        <v>0</v>
      </c>
      <c r="AQ74" s="120">
        <v>0</v>
      </c>
      <c r="AR74" s="120">
        <v>0</v>
      </c>
      <c r="AS74" s="120">
        <v>0</v>
      </c>
      <c r="AT74" s="120">
        <v>0</v>
      </c>
      <c r="AU74" s="120">
        <v>0</v>
      </c>
      <c r="AV74" s="121">
        <f t="shared" si="38"/>
        <v>1.8</v>
      </c>
      <c r="AW74" s="45">
        <v>0</v>
      </c>
      <c r="AX74" s="45">
        <f t="shared" si="28"/>
        <v>0</v>
      </c>
      <c r="AY74" s="122" t="s">
        <v>203</v>
      </c>
      <c r="AZ74" s="123"/>
      <c r="BA74" s="123"/>
      <c r="BB74" s="124"/>
      <c r="BC74" s="125" t="s">
        <v>431</v>
      </c>
      <c r="BD74" s="125" t="s">
        <v>431</v>
      </c>
      <c r="BE74" s="126"/>
      <c r="BF74" s="126"/>
      <c r="BG74" s="126"/>
      <c r="BH74" s="126"/>
      <c r="BI74" s="126"/>
      <c r="BJ74" s="99"/>
      <c r="BK74" s="15">
        <v>14</v>
      </c>
      <c r="BL74" s="240"/>
    </row>
    <row r="75" spans="1:77" s="182" customFormat="1" ht="12.95" customHeight="1" x14ac:dyDescent="0.25">
      <c r="A75" s="189" t="s">
        <v>405</v>
      </c>
      <c r="B75" s="185">
        <v>210014216</v>
      </c>
      <c r="C75" s="185" t="s">
        <v>671</v>
      </c>
      <c r="D75" s="185"/>
      <c r="E75" s="251"/>
      <c r="F75" s="195" t="s">
        <v>406</v>
      </c>
      <c r="G75" s="195" t="s">
        <v>407</v>
      </c>
      <c r="H75" s="195" t="s">
        <v>408</v>
      </c>
      <c r="I75" s="190" t="s">
        <v>143</v>
      </c>
      <c r="J75" s="165" t="s">
        <v>149</v>
      </c>
      <c r="K75" s="190" t="s">
        <v>196</v>
      </c>
      <c r="L75" s="189">
        <v>30</v>
      </c>
      <c r="M75" s="196" t="s">
        <v>197</v>
      </c>
      <c r="N75" s="197" t="s">
        <v>365</v>
      </c>
      <c r="O75" s="165" t="s">
        <v>166</v>
      </c>
      <c r="P75" s="190" t="s">
        <v>125</v>
      </c>
      <c r="Q75" s="189" t="s">
        <v>122</v>
      </c>
      <c r="R75" s="190" t="s">
        <v>200</v>
      </c>
      <c r="S75" s="190" t="s">
        <v>201</v>
      </c>
      <c r="T75" s="189"/>
      <c r="U75" s="189" t="s">
        <v>398</v>
      </c>
      <c r="V75" s="189" t="s">
        <v>146</v>
      </c>
      <c r="W75" s="195">
        <v>30</v>
      </c>
      <c r="X75" s="195">
        <v>60</v>
      </c>
      <c r="Y75" s="198">
        <v>10</v>
      </c>
      <c r="Z75" s="200" t="s">
        <v>409</v>
      </c>
      <c r="AA75" s="188" t="s">
        <v>138</v>
      </c>
      <c r="AB75" s="192">
        <v>0.7</v>
      </c>
      <c r="AC75" s="201">
        <v>48629.14</v>
      </c>
      <c r="AD75" s="192">
        <v>34040.398000000001</v>
      </c>
      <c r="AE75" s="192">
        <v>38125.245760000005</v>
      </c>
      <c r="AF75" s="192">
        <v>0.9</v>
      </c>
      <c r="AG75" s="192">
        <v>49120.34</v>
      </c>
      <c r="AH75" s="192">
        <v>44208.305999999997</v>
      </c>
      <c r="AI75" s="192">
        <v>49513.30272</v>
      </c>
      <c r="AJ75" s="193">
        <v>0</v>
      </c>
      <c r="AK75" s="193">
        <v>0</v>
      </c>
      <c r="AL75" s="193">
        <v>0</v>
      </c>
      <c r="AM75" s="193">
        <v>0</v>
      </c>
      <c r="AN75" s="193">
        <v>0</v>
      </c>
      <c r="AO75" s="193">
        <v>0</v>
      </c>
      <c r="AP75" s="193">
        <v>0</v>
      </c>
      <c r="AQ75" s="193">
        <v>0</v>
      </c>
      <c r="AR75" s="193">
        <v>0</v>
      </c>
      <c r="AS75" s="193">
        <v>0</v>
      </c>
      <c r="AT75" s="193">
        <v>0</v>
      </c>
      <c r="AU75" s="193">
        <v>0</v>
      </c>
      <c r="AV75" s="193">
        <f t="shared" si="38"/>
        <v>1.6</v>
      </c>
      <c r="AW75" s="193">
        <f t="shared" si="33"/>
        <v>78248.703999999998</v>
      </c>
      <c r="AX75" s="193">
        <f t="shared" si="28"/>
        <v>87638.548480000012</v>
      </c>
      <c r="AY75" s="185" t="s">
        <v>203</v>
      </c>
      <c r="AZ75" s="190"/>
      <c r="BA75" s="190"/>
      <c r="BB75" s="199"/>
      <c r="BC75" s="195" t="s">
        <v>431</v>
      </c>
      <c r="BD75" s="195" t="s">
        <v>431</v>
      </c>
      <c r="BE75" s="199"/>
      <c r="BF75" s="199"/>
      <c r="BG75" s="199"/>
      <c r="BH75" s="199"/>
      <c r="BI75" s="199"/>
      <c r="BJ75" s="234"/>
      <c r="BK75" s="205" t="s">
        <v>653</v>
      </c>
      <c r="BL75" s="183"/>
    </row>
    <row r="76" spans="1:77" s="58" customFormat="1" ht="12.95" customHeight="1" x14ac:dyDescent="0.25">
      <c r="A76" s="71" t="s">
        <v>405</v>
      </c>
      <c r="B76" s="80"/>
      <c r="C76" s="73" t="s">
        <v>481</v>
      </c>
      <c r="D76" s="80"/>
      <c r="E76" s="250"/>
      <c r="F76" s="74" t="s">
        <v>411</v>
      </c>
      <c r="G76" s="74" t="s">
        <v>407</v>
      </c>
      <c r="H76" s="12" t="s">
        <v>412</v>
      </c>
      <c r="I76" s="26" t="s">
        <v>143</v>
      </c>
      <c r="J76" s="1" t="s">
        <v>149</v>
      </c>
      <c r="K76" s="26" t="s">
        <v>196</v>
      </c>
      <c r="L76" s="25">
        <v>30</v>
      </c>
      <c r="M76" s="75" t="s">
        <v>197</v>
      </c>
      <c r="N76" s="76" t="s">
        <v>365</v>
      </c>
      <c r="O76" s="25" t="s">
        <v>126</v>
      </c>
      <c r="P76" s="26" t="s">
        <v>125</v>
      </c>
      <c r="Q76" s="25" t="s">
        <v>122</v>
      </c>
      <c r="R76" s="26" t="s">
        <v>200</v>
      </c>
      <c r="S76" s="26" t="s">
        <v>201</v>
      </c>
      <c r="T76" s="25"/>
      <c r="U76" s="25" t="s">
        <v>398</v>
      </c>
      <c r="V76" s="25" t="s">
        <v>146</v>
      </c>
      <c r="W76" s="9">
        <v>30</v>
      </c>
      <c r="X76" s="9">
        <v>60</v>
      </c>
      <c r="Y76" s="17">
        <v>10</v>
      </c>
      <c r="Z76" s="98" t="s">
        <v>409</v>
      </c>
      <c r="AA76" s="5" t="s">
        <v>138</v>
      </c>
      <c r="AB76" s="77">
        <v>0.2</v>
      </c>
      <c r="AC76" s="78">
        <v>2619306.31</v>
      </c>
      <c r="AD76" s="77">
        <f t="shared" si="34"/>
        <v>523861.26200000005</v>
      </c>
      <c r="AE76" s="77">
        <f t="shared" si="35"/>
        <v>586724.6134400001</v>
      </c>
      <c r="AF76" s="77">
        <v>0.2</v>
      </c>
      <c r="AG76" s="78">
        <v>2619306.31</v>
      </c>
      <c r="AH76" s="77">
        <f t="shared" si="36"/>
        <v>523861.26200000005</v>
      </c>
      <c r="AI76" s="77">
        <f t="shared" si="37"/>
        <v>586724.6134400001</v>
      </c>
      <c r="AJ76" s="20">
        <v>0</v>
      </c>
      <c r="AK76" s="20">
        <v>0</v>
      </c>
      <c r="AL76" s="20">
        <v>0</v>
      </c>
      <c r="AM76" s="20">
        <v>0</v>
      </c>
      <c r="AN76" s="20">
        <v>0</v>
      </c>
      <c r="AO76" s="20">
        <v>0</v>
      </c>
      <c r="AP76" s="20">
        <v>0</v>
      </c>
      <c r="AQ76" s="20">
        <v>0</v>
      </c>
      <c r="AR76" s="20">
        <v>0</v>
      </c>
      <c r="AS76" s="20">
        <v>0</v>
      </c>
      <c r="AT76" s="20">
        <v>0</v>
      </c>
      <c r="AU76" s="20">
        <v>0</v>
      </c>
      <c r="AV76" s="69">
        <f t="shared" si="38"/>
        <v>0.4</v>
      </c>
      <c r="AW76" s="45">
        <v>0</v>
      </c>
      <c r="AX76" s="45">
        <f t="shared" si="28"/>
        <v>0</v>
      </c>
      <c r="AY76" s="4" t="s">
        <v>203</v>
      </c>
      <c r="AZ76" s="26"/>
      <c r="BA76" s="26"/>
      <c r="BB76" s="79"/>
      <c r="BC76" s="12" t="s">
        <v>432</v>
      </c>
      <c r="BD76" s="12" t="s">
        <v>432</v>
      </c>
      <c r="BE76" s="48"/>
      <c r="BF76" s="48"/>
      <c r="BG76" s="48"/>
      <c r="BH76" s="48"/>
      <c r="BI76" s="48"/>
      <c r="BJ76" s="99"/>
      <c r="BK76" s="48"/>
      <c r="BL76" s="238"/>
      <c r="BM76" s="237"/>
      <c r="BN76" s="48"/>
      <c r="BO76" s="48"/>
      <c r="BP76" s="48"/>
      <c r="BQ76" s="48"/>
      <c r="BR76" s="48"/>
      <c r="BS76" s="48"/>
      <c r="BT76" s="48"/>
      <c r="BU76" s="48"/>
      <c r="BV76" s="48"/>
      <c r="BW76" s="48"/>
      <c r="BX76" s="48"/>
      <c r="BY76" s="48"/>
    </row>
    <row r="77" spans="1:77" s="58" customFormat="1" ht="12.95" customHeight="1" x14ac:dyDescent="0.25">
      <c r="A77" s="71" t="s">
        <v>405</v>
      </c>
      <c r="B77" s="127"/>
      <c r="C77" s="115" t="s">
        <v>564</v>
      </c>
      <c r="D77" s="127"/>
      <c r="E77" s="250"/>
      <c r="F77" s="74" t="s">
        <v>411</v>
      </c>
      <c r="G77" s="74" t="s">
        <v>407</v>
      </c>
      <c r="H77" s="12" t="s">
        <v>412</v>
      </c>
      <c r="I77" s="26" t="s">
        <v>143</v>
      </c>
      <c r="J77" s="1" t="s">
        <v>149</v>
      </c>
      <c r="K77" s="26" t="s">
        <v>196</v>
      </c>
      <c r="L77" s="25">
        <v>30</v>
      </c>
      <c r="M77" s="75" t="s">
        <v>197</v>
      </c>
      <c r="N77" s="76" t="s">
        <v>365</v>
      </c>
      <c r="O77" s="1" t="s">
        <v>166</v>
      </c>
      <c r="P77" s="26" t="s">
        <v>125</v>
      </c>
      <c r="Q77" s="25" t="s">
        <v>122</v>
      </c>
      <c r="R77" s="26" t="s">
        <v>200</v>
      </c>
      <c r="S77" s="26" t="s">
        <v>201</v>
      </c>
      <c r="T77" s="25"/>
      <c r="U77" s="25" t="s">
        <v>398</v>
      </c>
      <c r="V77" s="25" t="s">
        <v>146</v>
      </c>
      <c r="W77" s="9">
        <v>30</v>
      </c>
      <c r="X77" s="9">
        <v>60</v>
      </c>
      <c r="Y77" s="17">
        <v>10</v>
      </c>
      <c r="Z77" s="98" t="s">
        <v>409</v>
      </c>
      <c r="AA77" s="5" t="s">
        <v>138</v>
      </c>
      <c r="AB77" s="116">
        <v>0.2</v>
      </c>
      <c r="AC77" s="117">
        <v>2619306.31</v>
      </c>
      <c r="AD77" s="118">
        <f t="shared" ref="AD77" si="67">AB77*AC77</f>
        <v>523861.26200000005</v>
      </c>
      <c r="AE77" s="118">
        <f t="shared" si="35"/>
        <v>586724.6134400001</v>
      </c>
      <c r="AF77" s="119">
        <v>0.2</v>
      </c>
      <c r="AG77" s="117">
        <v>2619306.31</v>
      </c>
      <c r="AH77" s="118">
        <f t="shared" ref="AH77" si="68">AF77*AG77</f>
        <v>523861.26200000005</v>
      </c>
      <c r="AI77" s="118">
        <f t="shared" si="37"/>
        <v>586724.6134400001</v>
      </c>
      <c r="AJ77" s="120">
        <v>0</v>
      </c>
      <c r="AK77" s="120">
        <v>0</v>
      </c>
      <c r="AL77" s="120">
        <v>0</v>
      </c>
      <c r="AM77" s="120">
        <v>0</v>
      </c>
      <c r="AN77" s="120">
        <v>0</v>
      </c>
      <c r="AO77" s="120">
        <v>0</v>
      </c>
      <c r="AP77" s="120">
        <v>0</v>
      </c>
      <c r="AQ77" s="120">
        <v>0</v>
      </c>
      <c r="AR77" s="120">
        <v>0</v>
      </c>
      <c r="AS77" s="120">
        <v>0</v>
      </c>
      <c r="AT77" s="120">
        <v>0</v>
      </c>
      <c r="AU77" s="120">
        <v>0</v>
      </c>
      <c r="AV77" s="121">
        <f t="shared" si="38"/>
        <v>0.4</v>
      </c>
      <c r="AW77" s="45">
        <v>0</v>
      </c>
      <c r="AX77" s="45">
        <f t="shared" si="28"/>
        <v>0</v>
      </c>
      <c r="AY77" s="122" t="s">
        <v>203</v>
      </c>
      <c r="AZ77" s="123"/>
      <c r="BA77" s="123"/>
      <c r="BB77" s="124"/>
      <c r="BC77" s="125" t="s">
        <v>432</v>
      </c>
      <c r="BD77" s="125" t="s">
        <v>432</v>
      </c>
      <c r="BE77" s="126"/>
      <c r="BF77" s="126"/>
      <c r="BG77" s="126"/>
      <c r="BH77" s="126"/>
      <c r="BI77" s="126"/>
      <c r="BJ77" s="99"/>
      <c r="BK77" s="15">
        <v>14</v>
      </c>
      <c r="BL77" s="240"/>
    </row>
    <row r="78" spans="1:77" s="182" customFormat="1" ht="12.95" customHeight="1" x14ac:dyDescent="0.25">
      <c r="A78" s="189" t="s">
        <v>405</v>
      </c>
      <c r="B78" s="185">
        <v>210014245</v>
      </c>
      <c r="C78" s="185" t="s">
        <v>672</v>
      </c>
      <c r="D78" s="185"/>
      <c r="E78" s="251"/>
      <c r="F78" s="195" t="s">
        <v>411</v>
      </c>
      <c r="G78" s="195" t="s">
        <v>407</v>
      </c>
      <c r="H78" s="195" t="s">
        <v>412</v>
      </c>
      <c r="I78" s="190" t="s">
        <v>143</v>
      </c>
      <c r="J78" s="165" t="s">
        <v>149</v>
      </c>
      <c r="K78" s="190" t="s">
        <v>196</v>
      </c>
      <c r="L78" s="189">
        <v>30</v>
      </c>
      <c r="M78" s="196" t="s">
        <v>197</v>
      </c>
      <c r="N78" s="197" t="s">
        <v>365</v>
      </c>
      <c r="O78" s="165" t="s">
        <v>166</v>
      </c>
      <c r="P78" s="190" t="s">
        <v>125</v>
      </c>
      <c r="Q78" s="189" t="s">
        <v>122</v>
      </c>
      <c r="R78" s="190" t="s">
        <v>200</v>
      </c>
      <c r="S78" s="190" t="s">
        <v>201</v>
      </c>
      <c r="T78" s="189"/>
      <c r="U78" s="189" t="s">
        <v>398</v>
      </c>
      <c r="V78" s="189" t="s">
        <v>146</v>
      </c>
      <c r="W78" s="195">
        <v>30</v>
      </c>
      <c r="X78" s="195">
        <v>60</v>
      </c>
      <c r="Y78" s="198">
        <v>10</v>
      </c>
      <c r="Z78" s="200" t="s">
        <v>409</v>
      </c>
      <c r="AA78" s="188" t="s">
        <v>138</v>
      </c>
      <c r="AB78" s="192">
        <v>0.1</v>
      </c>
      <c r="AC78" s="201">
        <v>2593113.2400000002</v>
      </c>
      <c r="AD78" s="192">
        <v>259311.32400000002</v>
      </c>
      <c r="AE78" s="192">
        <v>290428.68288000004</v>
      </c>
      <c r="AF78" s="192">
        <v>0.2</v>
      </c>
      <c r="AG78" s="192">
        <v>2619306.31</v>
      </c>
      <c r="AH78" s="192">
        <v>523861.26200000005</v>
      </c>
      <c r="AI78" s="192">
        <v>586724.6134400001</v>
      </c>
      <c r="AJ78" s="193">
        <v>0</v>
      </c>
      <c r="AK78" s="193">
        <v>0</v>
      </c>
      <c r="AL78" s="193">
        <v>0</v>
      </c>
      <c r="AM78" s="193">
        <v>0</v>
      </c>
      <c r="AN78" s="193">
        <v>0</v>
      </c>
      <c r="AO78" s="193">
        <v>0</v>
      </c>
      <c r="AP78" s="193">
        <v>0</v>
      </c>
      <c r="AQ78" s="193">
        <v>0</v>
      </c>
      <c r="AR78" s="193">
        <v>0</v>
      </c>
      <c r="AS78" s="193">
        <v>0</v>
      </c>
      <c r="AT78" s="193">
        <v>0</v>
      </c>
      <c r="AU78" s="193">
        <v>0</v>
      </c>
      <c r="AV78" s="193">
        <f t="shared" si="38"/>
        <v>0.30000000000000004</v>
      </c>
      <c r="AW78" s="193">
        <f t="shared" si="33"/>
        <v>783172.58600000013</v>
      </c>
      <c r="AX78" s="193">
        <f t="shared" si="28"/>
        <v>877153.2963200002</v>
      </c>
      <c r="AY78" s="185" t="s">
        <v>203</v>
      </c>
      <c r="AZ78" s="190"/>
      <c r="BA78" s="190"/>
      <c r="BB78" s="199"/>
      <c r="BC78" s="195" t="s">
        <v>432</v>
      </c>
      <c r="BD78" s="195" t="s">
        <v>432</v>
      </c>
      <c r="BE78" s="199"/>
      <c r="BF78" s="199"/>
      <c r="BG78" s="199"/>
      <c r="BH78" s="199"/>
      <c r="BI78" s="199"/>
      <c r="BJ78" s="234"/>
      <c r="BK78" s="205" t="s">
        <v>653</v>
      </c>
      <c r="BL78" s="183"/>
    </row>
    <row r="79" spans="1:77" s="58" customFormat="1" ht="12.95" customHeight="1" x14ac:dyDescent="0.25">
      <c r="A79" s="71" t="s">
        <v>405</v>
      </c>
      <c r="B79" s="80"/>
      <c r="C79" s="73" t="s">
        <v>482</v>
      </c>
      <c r="D79" s="80"/>
      <c r="E79" s="250"/>
      <c r="F79" s="74" t="s">
        <v>406</v>
      </c>
      <c r="G79" s="74" t="s">
        <v>407</v>
      </c>
      <c r="H79" s="12" t="s">
        <v>408</v>
      </c>
      <c r="I79" s="26" t="s">
        <v>143</v>
      </c>
      <c r="J79" s="1" t="s">
        <v>149</v>
      </c>
      <c r="K79" s="26" t="s">
        <v>196</v>
      </c>
      <c r="L79" s="25">
        <v>30</v>
      </c>
      <c r="M79" s="75" t="s">
        <v>197</v>
      </c>
      <c r="N79" s="76" t="s">
        <v>365</v>
      </c>
      <c r="O79" s="25" t="s">
        <v>126</v>
      </c>
      <c r="P79" s="26" t="s">
        <v>125</v>
      </c>
      <c r="Q79" s="25" t="s">
        <v>122</v>
      </c>
      <c r="R79" s="26" t="s">
        <v>200</v>
      </c>
      <c r="S79" s="26" t="s">
        <v>201</v>
      </c>
      <c r="T79" s="25"/>
      <c r="U79" s="25" t="s">
        <v>398</v>
      </c>
      <c r="V79" s="25" t="s">
        <v>146</v>
      </c>
      <c r="W79" s="9">
        <v>30</v>
      </c>
      <c r="X79" s="9">
        <v>60</v>
      </c>
      <c r="Y79" s="17">
        <v>10</v>
      </c>
      <c r="Z79" s="98" t="s">
        <v>409</v>
      </c>
      <c r="AA79" s="5" t="s">
        <v>138</v>
      </c>
      <c r="AB79" s="77">
        <v>0.85</v>
      </c>
      <c r="AC79" s="78">
        <v>225375.69</v>
      </c>
      <c r="AD79" s="77">
        <f t="shared" si="34"/>
        <v>191569.3365</v>
      </c>
      <c r="AE79" s="77">
        <f t="shared" si="35"/>
        <v>214557.65688000002</v>
      </c>
      <c r="AF79" s="77">
        <v>0.85</v>
      </c>
      <c r="AG79" s="78">
        <v>225375.69</v>
      </c>
      <c r="AH79" s="77">
        <f t="shared" si="36"/>
        <v>191569.3365</v>
      </c>
      <c r="AI79" s="77">
        <f t="shared" si="37"/>
        <v>214557.65688000002</v>
      </c>
      <c r="AJ79" s="20">
        <v>0</v>
      </c>
      <c r="AK79" s="20">
        <v>0</v>
      </c>
      <c r="AL79" s="20">
        <v>0</v>
      </c>
      <c r="AM79" s="20">
        <v>0</v>
      </c>
      <c r="AN79" s="20">
        <v>0</v>
      </c>
      <c r="AO79" s="20">
        <v>0</v>
      </c>
      <c r="AP79" s="20">
        <v>0</v>
      </c>
      <c r="AQ79" s="20">
        <v>0</v>
      </c>
      <c r="AR79" s="20">
        <v>0</v>
      </c>
      <c r="AS79" s="20">
        <v>0</v>
      </c>
      <c r="AT79" s="20">
        <v>0</v>
      </c>
      <c r="AU79" s="20">
        <v>0</v>
      </c>
      <c r="AV79" s="69">
        <f t="shared" si="38"/>
        <v>1.7</v>
      </c>
      <c r="AW79" s="45">
        <v>0</v>
      </c>
      <c r="AX79" s="45">
        <f t="shared" si="28"/>
        <v>0</v>
      </c>
      <c r="AY79" s="4" t="s">
        <v>203</v>
      </c>
      <c r="AZ79" s="26"/>
      <c r="BA79" s="26"/>
      <c r="BB79" s="79"/>
      <c r="BC79" s="12" t="s">
        <v>433</v>
      </c>
      <c r="BD79" s="12" t="s">
        <v>433</v>
      </c>
      <c r="BE79" s="48"/>
      <c r="BF79" s="48"/>
      <c r="BG79" s="48"/>
      <c r="BH79" s="48"/>
      <c r="BI79" s="48"/>
      <c r="BJ79" s="99"/>
      <c r="BK79" s="48"/>
      <c r="BL79" s="238"/>
      <c r="BM79" s="237"/>
      <c r="BN79" s="48"/>
      <c r="BO79" s="48"/>
      <c r="BP79" s="48"/>
      <c r="BQ79" s="48"/>
      <c r="BR79" s="48"/>
      <c r="BS79" s="48"/>
      <c r="BT79" s="48"/>
      <c r="BU79" s="48"/>
      <c r="BV79" s="48"/>
      <c r="BW79" s="48"/>
      <c r="BX79" s="48"/>
      <c r="BY79" s="48"/>
    </row>
    <row r="80" spans="1:77" s="58" customFormat="1" ht="12.95" customHeight="1" x14ac:dyDescent="0.25">
      <c r="A80" s="71" t="s">
        <v>405</v>
      </c>
      <c r="B80" s="127"/>
      <c r="C80" s="115" t="s">
        <v>565</v>
      </c>
      <c r="D80" s="127"/>
      <c r="E80" s="250"/>
      <c r="F80" s="74" t="s">
        <v>406</v>
      </c>
      <c r="G80" s="74" t="s">
        <v>407</v>
      </c>
      <c r="H80" s="12" t="s">
        <v>408</v>
      </c>
      <c r="I80" s="26" t="s">
        <v>143</v>
      </c>
      <c r="J80" s="1" t="s">
        <v>149</v>
      </c>
      <c r="K80" s="26" t="s">
        <v>196</v>
      </c>
      <c r="L80" s="25">
        <v>30</v>
      </c>
      <c r="M80" s="75" t="s">
        <v>197</v>
      </c>
      <c r="N80" s="76" t="s">
        <v>365</v>
      </c>
      <c r="O80" s="1" t="s">
        <v>166</v>
      </c>
      <c r="P80" s="26" t="s">
        <v>125</v>
      </c>
      <c r="Q80" s="25" t="s">
        <v>122</v>
      </c>
      <c r="R80" s="26" t="s">
        <v>200</v>
      </c>
      <c r="S80" s="26" t="s">
        <v>201</v>
      </c>
      <c r="T80" s="25"/>
      <c r="U80" s="25" t="s">
        <v>398</v>
      </c>
      <c r="V80" s="25" t="s">
        <v>146</v>
      </c>
      <c r="W80" s="9">
        <v>30</v>
      </c>
      <c r="X80" s="9">
        <v>60</v>
      </c>
      <c r="Y80" s="17">
        <v>10</v>
      </c>
      <c r="Z80" s="98" t="s">
        <v>409</v>
      </c>
      <c r="AA80" s="5" t="s">
        <v>138</v>
      </c>
      <c r="AB80" s="116">
        <v>0.85</v>
      </c>
      <c r="AC80" s="117">
        <v>225375.69</v>
      </c>
      <c r="AD80" s="118">
        <f t="shared" ref="AD80" si="69">AB80*AC80</f>
        <v>191569.3365</v>
      </c>
      <c r="AE80" s="118">
        <f t="shared" si="35"/>
        <v>214557.65688000002</v>
      </c>
      <c r="AF80" s="119">
        <v>0.85</v>
      </c>
      <c r="AG80" s="117">
        <v>225375.69</v>
      </c>
      <c r="AH80" s="118">
        <f t="shared" ref="AH80" si="70">AF80*AG80</f>
        <v>191569.3365</v>
      </c>
      <c r="AI80" s="118">
        <f t="shared" si="37"/>
        <v>214557.65688000002</v>
      </c>
      <c r="AJ80" s="120">
        <v>0</v>
      </c>
      <c r="AK80" s="120">
        <v>0</v>
      </c>
      <c r="AL80" s="120">
        <v>0</v>
      </c>
      <c r="AM80" s="120">
        <v>0</v>
      </c>
      <c r="AN80" s="120">
        <v>0</v>
      </c>
      <c r="AO80" s="120">
        <v>0</v>
      </c>
      <c r="AP80" s="120">
        <v>0</v>
      </c>
      <c r="AQ80" s="120">
        <v>0</v>
      </c>
      <c r="AR80" s="120">
        <v>0</v>
      </c>
      <c r="AS80" s="120">
        <v>0</v>
      </c>
      <c r="AT80" s="120">
        <v>0</v>
      </c>
      <c r="AU80" s="120">
        <v>0</v>
      </c>
      <c r="AV80" s="121">
        <f t="shared" si="38"/>
        <v>1.7</v>
      </c>
      <c r="AW80" s="45">
        <v>0</v>
      </c>
      <c r="AX80" s="45">
        <f t="shared" si="28"/>
        <v>0</v>
      </c>
      <c r="AY80" s="122" t="s">
        <v>203</v>
      </c>
      <c r="AZ80" s="123"/>
      <c r="BA80" s="123"/>
      <c r="BB80" s="124"/>
      <c r="BC80" s="125" t="s">
        <v>433</v>
      </c>
      <c r="BD80" s="125" t="s">
        <v>433</v>
      </c>
      <c r="BE80" s="126"/>
      <c r="BF80" s="126"/>
      <c r="BG80" s="126"/>
      <c r="BH80" s="126"/>
      <c r="BI80" s="126"/>
      <c r="BJ80" s="99"/>
      <c r="BK80" s="15">
        <v>14</v>
      </c>
      <c r="BL80" s="240"/>
    </row>
    <row r="81" spans="1:77" s="182" customFormat="1" ht="12.95" customHeight="1" x14ac:dyDescent="0.25">
      <c r="A81" s="189" t="s">
        <v>405</v>
      </c>
      <c r="B81" s="185">
        <v>210014355</v>
      </c>
      <c r="C81" s="185" t="s">
        <v>673</v>
      </c>
      <c r="D81" s="185"/>
      <c r="E81" s="251"/>
      <c r="F81" s="195" t="s">
        <v>406</v>
      </c>
      <c r="G81" s="195" t="s">
        <v>407</v>
      </c>
      <c r="H81" s="195" t="s">
        <v>408</v>
      </c>
      <c r="I81" s="190" t="s">
        <v>143</v>
      </c>
      <c r="J81" s="165" t="s">
        <v>149</v>
      </c>
      <c r="K81" s="190" t="s">
        <v>196</v>
      </c>
      <c r="L81" s="189">
        <v>30</v>
      </c>
      <c r="M81" s="196" t="s">
        <v>197</v>
      </c>
      <c r="N81" s="197" t="s">
        <v>365</v>
      </c>
      <c r="O81" s="165" t="s">
        <v>166</v>
      </c>
      <c r="P81" s="190" t="s">
        <v>125</v>
      </c>
      <c r="Q81" s="189" t="s">
        <v>122</v>
      </c>
      <c r="R81" s="190" t="s">
        <v>200</v>
      </c>
      <c r="S81" s="190" t="s">
        <v>201</v>
      </c>
      <c r="T81" s="189"/>
      <c r="U81" s="189" t="s">
        <v>398</v>
      </c>
      <c r="V81" s="189" t="s">
        <v>146</v>
      </c>
      <c r="W81" s="195">
        <v>30</v>
      </c>
      <c r="X81" s="195">
        <v>60</v>
      </c>
      <c r="Y81" s="198">
        <v>10</v>
      </c>
      <c r="Z81" s="200" t="s">
        <v>409</v>
      </c>
      <c r="AA81" s="188" t="s">
        <v>138</v>
      </c>
      <c r="AB81" s="192">
        <v>0</v>
      </c>
      <c r="AC81" s="201">
        <v>225375.69</v>
      </c>
      <c r="AD81" s="192">
        <v>0</v>
      </c>
      <c r="AE81" s="192">
        <v>0</v>
      </c>
      <c r="AF81" s="192">
        <v>0.85</v>
      </c>
      <c r="AG81" s="192">
        <v>225375.69</v>
      </c>
      <c r="AH81" s="192">
        <v>191569.3365</v>
      </c>
      <c r="AI81" s="192">
        <v>214557.65688000002</v>
      </c>
      <c r="AJ81" s="193">
        <v>0</v>
      </c>
      <c r="AK81" s="193">
        <v>0</v>
      </c>
      <c r="AL81" s="193">
        <v>0</v>
      </c>
      <c r="AM81" s="193">
        <v>0</v>
      </c>
      <c r="AN81" s="193">
        <v>0</v>
      </c>
      <c r="AO81" s="193">
        <v>0</v>
      </c>
      <c r="AP81" s="193">
        <v>0</v>
      </c>
      <c r="AQ81" s="193">
        <v>0</v>
      </c>
      <c r="AR81" s="193">
        <v>0</v>
      </c>
      <c r="AS81" s="193">
        <v>0</v>
      </c>
      <c r="AT81" s="193">
        <v>0</v>
      </c>
      <c r="AU81" s="193">
        <v>0</v>
      </c>
      <c r="AV81" s="193">
        <f t="shared" si="38"/>
        <v>0.85</v>
      </c>
      <c r="AW81" s="193">
        <f t="shared" si="33"/>
        <v>191569.3365</v>
      </c>
      <c r="AX81" s="193">
        <f t="shared" si="28"/>
        <v>214557.65688000002</v>
      </c>
      <c r="AY81" s="185" t="s">
        <v>203</v>
      </c>
      <c r="AZ81" s="190"/>
      <c r="BA81" s="190"/>
      <c r="BB81" s="199"/>
      <c r="BC81" s="195" t="s">
        <v>433</v>
      </c>
      <c r="BD81" s="195" t="s">
        <v>433</v>
      </c>
      <c r="BE81" s="199"/>
      <c r="BF81" s="199"/>
      <c r="BG81" s="199"/>
      <c r="BH81" s="199"/>
      <c r="BI81" s="199"/>
      <c r="BJ81" s="234"/>
      <c r="BK81" s="205" t="s">
        <v>653</v>
      </c>
      <c r="BL81" s="183"/>
    </row>
    <row r="82" spans="1:77" s="58" customFormat="1" ht="12.95" customHeight="1" x14ac:dyDescent="0.25">
      <c r="A82" s="71" t="s">
        <v>405</v>
      </c>
      <c r="B82" s="80"/>
      <c r="C82" s="73" t="s">
        <v>483</v>
      </c>
      <c r="D82" s="80"/>
      <c r="E82" s="250"/>
      <c r="F82" s="74" t="s">
        <v>406</v>
      </c>
      <c r="G82" s="74" t="s">
        <v>407</v>
      </c>
      <c r="H82" s="12" t="s">
        <v>408</v>
      </c>
      <c r="I82" s="26" t="s">
        <v>143</v>
      </c>
      <c r="J82" s="1" t="s">
        <v>149</v>
      </c>
      <c r="K82" s="26" t="s">
        <v>196</v>
      </c>
      <c r="L82" s="25">
        <v>30</v>
      </c>
      <c r="M82" s="75" t="s">
        <v>197</v>
      </c>
      <c r="N82" s="76" t="s">
        <v>365</v>
      </c>
      <c r="O82" s="25" t="s">
        <v>126</v>
      </c>
      <c r="P82" s="26" t="s">
        <v>125</v>
      </c>
      <c r="Q82" s="25" t="s">
        <v>122</v>
      </c>
      <c r="R82" s="26" t="s">
        <v>200</v>
      </c>
      <c r="S82" s="26" t="s">
        <v>201</v>
      </c>
      <c r="T82" s="25"/>
      <c r="U82" s="25" t="s">
        <v>398</v>
      </c>
      <c r="V82" s="25" t="s">
        <v>146</v>
      </c>
      <c r="W82" s="9">
        <v>30</v>
      </c>
      <c r="X82" s="9">
        <v>60</v>
      </c>
      <c r="Y82" s="17">
        <v>10</v>
      </c>
      <c r="Z82" s="98" t="s">
        <v>409</v>
      </c>
      <c r="AA82" s="5" t="s">
        <v>138</v>
      </c>
      <c r="AB82" s="77">
        <v>1.35</v>
      </c>
      <c r="AC82" s="78">
        <v>305637.69</v>
      </c>
      <c r="AD82" s="77">
        <f t="shared" si="34"/>
        <v>412610.88150000002</v>
      </c>
      <c r="AE82" s="77">
        <f t="shared" si="35"/>
        <v>462124.18728000007</v>
      </c>
      <c r="AF82" s="77">
        <v>1.35</v>
      </c>
      <c r="AG82" s="78">
        <v>305637.69</v>
      </c>
      <c r="AH82" s="77">
        <f t="shared" si="36"/>
        <v>412610.88150000002</v>
      </c>
      <c r="AI82" s="77">
        <f t="shared" si="37"/>
        <v>462124.18728000007</v>
      </c>
      <c r="AJ82" s="20">
        <v>0</v>
      </c>
      <c r="AK82" s="20">
        <v>0</v>
      </c>
      <c r="AL82" s="20">
        <v>0</v>
      </c>
      <c r="AM82" s="20">
        <v>0</v>
      </c>
      <c r="AN82" s="20">
        <v>0</v>
      </c>
      <c r="AO82" s="20">
        <v>0</v>
      </c>
      <c r="AP82" s="20">
        <v>0</v>
      </c>
      <c r="AQ82" s="20">
        <v>0</v>
      </c>
      <c r="AR82" s="20">
        <v>0</v>
      </c>
      <c r="AS82" s="20">
        <v>0</v>
      </c>
      <c r="AT82" s="20">
        <v>0</v>
      </c>
      <c r="AU82" s="20">
        <v>0</v>
      </c>
      <c r="AV82" s="69">
        <f t="shared" si="38"/>
        <v>2.7</v>
      </c>
      <c r="AW82" s="45">
        <v>0</v>
      </c>
      <c r="AX82" s="45">
        <f t="shared" si="28"/>
        <v>0</v>
      </c>
      <c r="AY82" s="4" t="s">
        <v>203</v>
      </c>
      <c r="AZ82" s="26"/>
      <c r="BA82" s="26"/>
      <c r="BB82" s="79"/>
      <c r="BC82" s="12" t="s">
        <v>434</v>
      </c>
      <c r="BD82" s="12" t="s">
        <v>434</v>
      </c>
      <c r="BE82" s="48"/>
      <c r="BF82" s="48"/>
      <c r="BG82" s="48"/>
      <c r="BH82" s="48"/>
      <c r="BI82" s="48"/>
      <c r="BJ82" s="99"/>
      <c r="BK82" s="48"/>
      <c r="BL82" s="238"/>
      <c r="BM82" s="237"/>
      <c r="BN82" s="48"/>
      <c r="BO82" s="48"/>
      <c r="BP82" s="48"/>
      <c r="BQ82" s="48"/>
      <c r="BR82" s="48"/>
      <c r="BS82" s="48"/>
      <c r="BT82" s="48"/>
      <c r="BU82" s="48"/>
      <c r="BV82" s="48"/>
      <c r="BW82" s="48"/>
      <c r="BX82" s="48"/>
      <c r="BY82" s="48"/>
    </row>
    <row r="83" spans="1:77" s="58" customFormat="1" ht="12.95" customHeight="1" x14ac:dyDescent="0.25">
      <c r="A83" s="71" t="s">
        <v>405</v>
      </c>
      <c r="B83" s="127"/>
      <c r="C83" s="115" t="s">
        <v>566</v>
      </c>
      <c r="D83" s="127"/>
      <c r="E83" s="250"/>
      <c r="F83" s="74" t="s">
        <v>406</v>
      </c>
      <c r="G83" s="74" t="s">
        <v>407</v>
      </c>
      <c r="H83" s="12" t="s">
        <v>408</v>
      </c>
      <c r="I83" s="26" t="s">
        <v>143</v>
      </c>
      <c r="J83" s="1" t="s">
        <v>149</v>
      </c>
      <c r="K83" s="26" t="s">
        <v>196</v>
      </c>
      <c r="L83" s="25">
        <v>30</v>
      </c>
      <c r="M83" s="75" t="s">
        <v>197</v>
      </c>
      <c r="N83" s="76" t="s">
        <v>365</v>
      </c>
      <c r="O83" s="1" t="s">
        <v>166</v>
      </c>
      <c r="P83" s="26" t="s">
        <v>125</v>
      </c>
      <c r="Q83" s="25" t="s">
        <v>122</v>
      </c>
      <c r="R83" s="26" t="s">
        <v>200</v>
      </c>
      <c r="S83" s="26" t="s">
        <v>201</v>
      </c>
      <c r="T83" s="25"/>
      <c r="U83" s="25" t="s">
        <v>398</v>
      </c>
      <c r="V83" s="25" t="s">
        <v>146</v>
      </c>
      <c r="W83" s="9">
        <v>30</v>
      </c>
      <c r="X83" s="9">
        <v>60</v>
      </c>
      <c r="Y83" s="17">
        <v>10</v>
      </c>
      <c r="Z83" s="98" t="s">
        <v>409</v>
      </c>
      <c r="AA83" s="5" t="s">
        <v>138</v>
      </c>
      <c r="AB83" s="116">
        <v>1.35</v>
      </c>
      <c r="AC83" s="117">
        <v>305637.69</v>
      </c>
      <c r="AD83" s="118">
        <f t="shared" ref="AD83" si="71">AB83*AC83</f>
        <v>412610.88150000002</v>
      </c>
      <c r="AE83" s="118">
        <f t="shared" si="35"/>
        <v>462124.18728000007</v>
      </c>
      <c r="AF83" s="119">
        <v>1.35</v>
      </c>
      <c r="AG83" s="117">
        <v>305637.69</v>
      </c>
      <c r="AH83" s="118">
        <f t="shared" ref="AH83" si="72">AF83*AG83</f>
        <v>412610.88150000002</v>
      </c>
      <c r="AI83" s="118">
        <f t="shared" si="37"/>
        <v>462124.18728000007</v>
      </c>
      <c r="AJ83" s="120">
        <v>0</v>
      </c>
      <c r="AK83" s="120">
        <v>0</v>
      </c>
      <c r="AL83" s="120">
        <v>0</v>
      </c>
      <c r="AM83" s="120">
        <v>0</v>
      </c>
      <c r="AN83" s="120">
        <v>0</v>
      </c>
      <c r="AO83" s="120">
        <v>0</v>
      </c>
      <c r="AP83" s="120">
        <v>0</v>
      </c>
      <c r="AQ83" s="120">
        <v>0</v>
      </c>
      <c r="AR83" s="120">
        <v>0</v>
      </c>
      <c r="AS83" s="120">
        <v>0</v>
      </c>
      <c r="AT83" s="120">
        <v>0</v>
      </c>
      <c r="AU83" s="120">
        <v>0</v>
      </c>
      <c r="AV83" s="121">
        <f t="shared" si="38"/>
        <v>2.7</v>
      </c>
      <c r="AW83" s="45">
        <v>0</v>
      </c>
      <c r="AX83" s="45">
        <f t="shared" si="28"/>
        <v>0</v>
      </c>
      <c r="AY83" s="122" t="s">
        <v>203</v>
      </c>
      <c r="AZ83" s="123"/>
      <c r="BA83" s="123"/>
      <c r="BB83" s="124"/>
      <c r="BC83" s="125" t="s">
        <v>434</v>
      </c>
      <c r="BD83" s="125" t="s">
        <v>434</v>
      </c>
      <c r="BE83" s="126"/>
      <c r="BF83" s="126"/>
      <c r="BG83" s="126"/>
      <c r="BH83" s="126"/>
      <c r="BI83" s="126"/>
      <c r="BJ83" s="99"/>
      <c r="BK83" s="15">
        <v>14</v>
      </c>
      <c r="BL83" s="240"/>
    </row>
    <row r="84" spans="1:77" s="182" customFormat="1" ht="12.95" customHeight="1" x14ac:dyDescent="0.25">
      <c r="A84" s="189" t="s">
        <v>405</v>
      </c>
      <c r="B84" s="185">
        <v>210014390</v>
      </c>
      <c r="C84" s="185" t="s">
        <v>674</v>
      </c>
      <c r="D84" s="185"/>
      <c r="E84" s="251"/>
      <c r="F84" s="195" t="s">
        <v>406</v>
      </c>
      <c r="G84" s="195" t="s">
        <v>407</v>
      </c>
      <c r="H84" s="195" t="s">
        <v>408</v>
      </c>
      <c r="I84" s="190" t="s">
        <v>143</v>
      </c>
      <c r="J84" s="165" t="s">
        <v>149</v>
      </c>
      <c r="K84" s="190" t="s">
        <v>196</v>
      </c>
      <c r="L84" s="189">
        <v>30</v>
      </c>
      <c r="M84" s="196" t="s">
        <v>197</v>
      </c>
      <c r="N84" s="197" t="s">
        <v>365</v>
      </c>
      <c r="O84" s="165" t="s">
        <v>166</v>
      </c>
      <c r="P84" s="190" t="s">
        <v>125</v>
      </c>
      <c r="Q84" s="189" t="s">
        <v>122</v>
      </c>
      <c r="R84" s="190" t="s">
        <v>200</v>
      </c>
      <c r="S84" s="190" t="s">
        <v>201</v>
      </c>
      <c r="T84" s="189"/>
      <c r="U84" s="189" t="s">
        <v>398</v>
      </c>
      <c r="V84" s="189" t="s">
        <v>146</v>
      </c>
      <c r="W84" s="195">
        <v>30</v>
      </c>
      <c r="X84" s="195">
        <v>60</v>
      </c>
      <c r="Y84" s="198">
        <v>10</v>
      </c>
      <c r="Z84" s="200" t="s">
        <v>409</v>
      </c>
      <c r="AA84" s="188" t="s">
        <v>138</v>
      </c>
      <c r="AB84" s="192">
        <v>0.26</v>
      </c>
      <c r="AC84" s="201">
        <v>302581.31</v>
      </c>
      <c r="AD84" s="192">
        <v>78671.140599999999</v>
      </c>
      <c r="AE84" s="192">
        <v>88111.67747200001</v>
      </c>
      <c r="AF84" s="192">
        <v>1.35</v>
      </c>
      <c r="AG84" s="192">
        <v>305637.69</v>
      </c>
      <c r="AH84" s="192">
        <v>412610.88150000002</v>
      </c>
      <c r="AI84" s="192">
        <v>462124.18728000007</v>
      </c>
      <c r="AJ84" s="193">
        <v>0</v>
      </c>
      <c r="AK84" s="193">
        <v>0</v>
      </c>
      <c r="AL84" s="193">
        <v>0</v>
      </c>
      <c r="AM84" s="193">
        <v>0</v>
      </c>
      <c r="AN84" s="193">
        <v>0</v>
      </c>
      <c r="AO84" s="193">
        <v>0</v>
      </c>
      <c r="AP84" s="193">
        <v>0</v>
      </c>
      <c r="AQ84" s="193">
        <v>0</v>
      </c>
      <c r="AR84" s="193">
        <v>0</v>
      </c>
      <c r="AS84" s="193">
        <v>0</v>
      </c>
      <c r="AT84" s="193">
        <v>0</v>
      </c>
      <c r="AU84" s="193">
        <v>0</v>
      </c>
      <c r="AV84" s="193">
        <f t="shared" si="38"/>
        <v>1.61</v>
      </c>
      <c r="AW84" s="193">
        <f t="shared" si="33"/>
        <v>491282.0221</v>
      </c>
      <c r="AX84" s="193">
        <f t="shared" si="28"/>
        <v>550235.86475200008</v>
      </c>
      <c r="AY84" s="185" t="s">
        <v>203</v>
      </c>
      <c r="AZ84" s="190"/>
      <c r="BA84" s="190"/>
      <c r="BB84" s="199"/>
      <c r="BC84" s="195" t="s">
        <v>434</v>
      </c>
      <c r="BD84" s="195" t="s">
        <v>434</v>
      </c>
      <c r="BE84" s="199"/>
      <c r="BF84" s="199"/>
      <c r="BG84" s="199"/>
      <c r="BH84" s="199"/>
      <c r="BI84" s="199"/>
      <c r="BJ84" s="234"/>
      <c r="BK84" s="205" t="s">
        <v>653</v>
      </c>
      <c r="BL84" s="183"/>
    </row>
    <row r="85" spans="1:77" s="58" customFormat="1" ht="12.95" customHeight="1" x14ac:dyDescent="0.25">
      <c r="A85" s="71" t="s">
        <v>405</v>
      </c>
      <c r="B85" s="80"/>
      <c r="C85" s="73" t="s">
        <v>484</v>
      </c>
      <c r="D85" s="80"/>
      <c r="E85" s="250"/>
      <c r="F85" s="74" t="s">
        <v>406</v>
      </c>
      <c r="G85" s="74" t="s">
        <v>407</v>
      </c>
      <c r="H85" s="12" t="s">
        <v>408</v>
      </c>
      <c r="I85" s="26" t="s">
        <v>143</v>
      </c>
      <c r="J85" s="1" t="s">
        <v>149</v>
      </c>
      <c r="K85" s="26" t="s">
        <v>196</v>
      </c>
      <c r="L85" s="25">
        <v>30</v>
      </c>
      <c r="M85" s="75" t="s">
        <v>197</v>
      </c>
      <c r="N85" s="76" t="s">
        <v>365</v>
      </c>
      <c r="O85" s="25" t="s">
        <v>126</v>
      </c>
      <c r="P85" s="26" t="s">
        <v>125</v>
      </c>
      <c r="Q85" s="25" t="s">
        <v>122</v>
      </c>
      <c r="R85" s="26" t="s">
        <v>200</v>
      </c>
      <c r="S85" s="26" t="s">
        <v>201</v>
      </c>
      <c r="T85" s="25"/>
      <c r="U85" s="25" t="s">
        <v>398</v>
      </c>
      <c r="V85" s="25" t="s">
        <v>146</v>
      </c>
      <c r="W85" s="9">
        <v>30</v>
      </c>
      <c r="X85" s="9">
        <v>60</v>
      </c>
      <c r="Y85" s="17">
        <v>10</v>
      </c>
      <c r="Z85" s="98" t="s">
        <v>409</v>
      </c>
      <c r="AA85" s="5" t="s">
        <v>138</v>
      </c>
      <c r="AB85" s="77">
        <v>0.7</v>
      </c>
      <c r="AC85" s="78">
        <v>471940.56</v>
      </c>
      <c r="AD85" s="77">
        <f t="shared" si="34"/>
        <v>330358.39199999999</v>
      </c>
      <c r="AE85" s="77">
        <f t="shared" si="35"/>
        <v>370001.39904000005</v>
      </c>
      <c r="AF85" s="77">
        <v>0.7</v>
      </c>
      <c r="AG85" s="78">
        <v>471940.56</v>
      </c>
      <c r="AH85" s="77">
        <f t="shared" si="36"/>
        <v>330358.39199999999</v>
      </c>
      <c r="AI85" s="77">
        <f t="shared" si="37"/>
        <v>370001.39904000005</v>
      </c>
      <c r="AJ85" s="20">
        <v>0</v>
      </c>
      <c r="AK85" s="20">
        <v>0</v>
      </c>
      <c r="AL85" s="20">
        <v>0</v>
      </c>
      <c r="AM85" s="20">
        <v>0</v>
      </c>
      <c r="AN85" s="20">
        <v>0</v>
      </c>
      <c r="AO85" s="20">
        <v>0</v>
      </c>
      <c r="AP85" s="20">
        <v>0</v>
      </c>
      <c r="AQ85" s="20">
        <v>0</v>
      </c>
      <c r="AR85" s="20">
        <v>0</v>
      </c>
      <c r="AS85" s="20">
        <v>0</v>
      </c>
      <c r="AT85" s="20">
        <v>0</v>
      </c>
      <c r="AU85" s="20">
        <v>0</v>
      </c>
      <c r="AV85" s="69">
        <f t="shared" si="38"/>
        <v>1.4</v>
      </c>
      <c r="AW85" s="45">
        <v>0</v>
      </c>
      <c r="AX85" s="45">
        <f t="shared" si="28"/>
        <v>0</v>
      </c>
      <c r="AY85" s="4" t="s">
        <v>203</v>
      </c>
      <c r="AZ85" s="26"/>
      <c r="BA85" s="26"/>
      <c r="BB85" s="79"/>
      <c r="BC85" s="12" t="s">
        <v>435</v>
      </c>
      <c r="BD85" s="12" t="s">
        <v>435</v>
      </c>
      <c r="BE85" s="48"/>
      <c r="BF85" s="48"/>
      <c r="BG85" s="48"/>
      <c r="BH85" s="48"/>
      <c r="BI85" s="48"/>
      <c r="BJ85" s="99"/>
      <c r="BK85" s="48"/>
      <c r="BL85" s="238"/>
      <c r="BM85" s="237"/>
      <c r="BN85" s="48"/>
      <c r="BO85" s="48"/>
      <c r="BP85" s="48"/>
      <c r="BQ85" s="48"/>
      <c r="BR85" s="48"/>
      <c r="BS85" s="48"/>
      <c r="BT85" s="48"/>
      <c r="BU85" s="48"/>
      <c r="BV85" s="48"/>
      <c r="BW85" s="48"/>
      <c r="BX85" s="48"/>
      <c r="BY85" s="48"/>
    </row>
    <row r="86" spans="1:77" s="58" customFormat="1" ht="12.95" customHeight="1" x14ac:dyDescent="0.25">
      <c r="A86" s="71" t="s">
        <v>405</v>
      </c>
      <c r="B86" s="127"/>
      <c r="C86" s="115" t="s">
        <v>567</v>
      </c>
      <c r="D86" s="127"/>
      <c r="E86" s="250"/>
      <c r="F86" s="74" t="s">
        <v>406</v>
      </c>
      <c r="G86" s="74" t="s">
        <v>407</v>
      </c>
      <c r="H86" s="12" t="s">
        <v>408</v>
      </c>
      <c r="I86" s="26" t="s">
        <v>143</v>
      </c>
      <c r="J86" s="1" t="s">
        <v>149</v>
      </c>
      <c r="K86" s="26" t="s">
        <v>196</v>
      </c>
      <c r="L86" s="25">
        <v>30</v>
      </c>
      <c r="M86" s="75" t="s">
        <v>197</v>
      </c>
      <c r="N86" s="76" t="s">
        <v>365</v>
      </c>
      <c r="O86" s="1" t="s">
        <v>166</v>
      </c>
      <c r="P86" s="26" t="s">
        <v>125</v>
      </c>
      <c r="Q86" s="25" t="s">
        <v>122</v>
      </c>
      <c r="R86" s="26" t="s">
        <v>200</v>
      </c>
      <c r="S86" s="26" t="s">
        <v>201</v>
      </c>
      <c r="T86" s="25"/>
      <c r="U86" s="25" t="s">
        <v>398</v>
      </c>
      <c r="V86" s="25" t="s">
        <v>146</v>
      </c>
      <c r="W86" s="9">
        <v>30</v>
      </c>
      <c r="X86" s="9">
        <v>60</v>
      </c>
      <c r="Y86" s="17">
        <v>10</v>
      </c>
      <c r="Z86" s="98" t="s">
        <v>409</v>
      </c>
      <c r="AA86" s="5" t="s">
        <v>138</v>
      </c>
      <c r="AB86" s="116">
        <v>0.7</v>
      </c>
      <c r="AC86" s="117">
        <v>471940.56</v>
      </c>
      <c r="AD86" s="118">
        <f t="shared" ref="AD86" si="73">AB86*AC86</f>
        <v>330358.39199999999</v>
      </c>
      <c r="AE86" s="118">
        <f t="shared" si="35"/>
        <v>370001.39904000005</v>
      </c>
      <c r="AF86" s="119">
        <v>0.7</v>
      </c>
      <c r="AG86" s="117">
        <v>471940.56</v>
      </c>
      <c r="AH86" s="118">
        <f t="shared" ref="AH86" si="74">AF86*AG86</f>
        <v>330358.39199999999</v>
      </c>
      <c r="AI86" s="118">
        <f t="shared" si="37"/>
        <v>370001.39904000005</v>
      </c>
      <c r="AJ86" s="120">
        <v>0</v>
      </c>
      <c r="AK86" s="120">
        <v>0</v>
      </c>
      <c r="AL86" s="120">
        <v>0</v>
      </c>
      <c r="AM86" s="120">
        <v>0</v>
      </c>
      <c r="AN86" s="120">
        <v>0</v>
      </c>
      <c r="AO86" s="120">
        <v>0</v>
      </c>
      <c r="AP86" s="120">
        <v>0</v>
      </c>
      <c r="AQ86" s="120">
        <v>0</v>
      </c>
      <c r="AR86" s="120">
        <v>0</v>
      </c>
      <c r="AS86" s="120">
        <v>0</v>
      </c>
      <c r="AT86" s="120">
        <v>0</v>
      </c>
      <c r="AU86" s="120">
        <v>0</v>
      </c>
      <c r="AV86" s="121">
        <f t="shared" si="38"/>
        <v>1.4</v>
      </c>
      <c r="AW86" s="45">
        <v>0</v>
      </c>
      <c r="AX86" s="45">
        <f t="shared" si="28"/>
        <v>0</v>
      </c>
      <c r="AY86" s="122" t="s">
        <v>203</v>
      </c>
      <c r="AZ86" s="123"/>
      <c r="BA86" s="123"/>
      <c r="BB86" s="124"/>
      <c r="BC86" s="125" t="s">
        <v>435</v>
      </c>
      <c r="BD86" s="125" t="s">
        <v>435</v>
      </c>
      <c r="BE86" s="126"/>
      <c r="BF86" s="126"/>
      <c r="BG86" s="126"/>
      <c r="BH86" s="126"/>
      <c r="BI86" s="126"/>
      <c r="BJ86" s="99"/>
      <c r="BK86" s="15">
        <v>14</v>
      </c>
      <c r="BL86" s="240"/>
    </row>
    <row r="87" spans="1:77" s="182" customFormat="1" ht="12.95" customHeight="1" x14ac:dyDescent="0.25">
      <c r="A87" s="189" t="s">
        <v>405</v>
      </c>
      <c r="B87" s="185">
        <v>210014391</v>
      </c>
      <c r="C87" s="185" t="s">
        <v>675</v>
      </c>
      <c r="D87" s="185"/>
      <c r="E87" s="251"/>
      <c r="F87" s="195" t="s">
        <v>406</v>
      </c>
      <c r="G87" s="195" t="s">
        <v>407</v>
      </c>
      <c r="H87" s="195" t="s">
        <v>408</v>
      </c>
      <c r="I87" s="190" t="s">
        <v>143</v>
      </c>
      <c r="J87" s="165" t="s">
        <v>149</v>
      </c>
      <c r="K87" s="190" t="s">
        <v>196</v>
      </c>
      <c r="L87" s="189">
        <v>30</v>
      </c>
      <c r="M87" s="196" t="s">
        <v>197</v>
      </c>
      <c r="N87" s="197" t="s">
        <v>365</v>
      </c>
      <c r="O87" s="165" t="s">
        <v>166</v>
      </c>
      <c r="P87" s="190" t="s">
        <v>125</v>
      </c>
      <c r="Q87" s="189" t="s">
        <v>122</v>
      </c>
      <c r="R87" s="190" t="s">
        <v>200</v>
      </c>
      <c r="S87" s="190" t="s">
        <v>201</v>
      </c>
      <c r="T87" s="189"/>
      <c r="U87" s="189" t="s">
        <v>398</v>
      </c>
      <c r="V87" s="189" t="s">
        <v>146</v>
      </c>
      <c r="W87" s="195">
        <v>30</v>
      </c>
      <c r="X87" s="195">
        <v>60</v>
      </c>
      <c r="Y87" s="198">
        <v>10</v>
      </c>
      <c r="Z87" s="200" t="s">
        <v>409</v>
      </c>
      <c r="AA87" s="188" t="s">
        <v>138</v>
      </c>
      <c r="AB87" s="192">
        <v>1.4</v>
      </c>
      <c r="AC87" s="201">
        <v>467221.15</v>
      </c>
      <c r="AD87" s="192">
        <v>654109.61</v>
      </c>
      <c r="AE87" s="192">
        <v>732602.76320000004</v>
      </c>
      <c r="AF87" s="192">
        <v>0.7</v>
      </c>
      <c r="AG87" s="192">
        <v>471940.56</v>
      </c>
      <c r="AH87" s="192">
        <v>330358.39199999999</v>
      </c>
      <c r="AI87" s="192">
        <v>370001.39904000005</v>
      </c>
      <c r="AJ87" s="193">
        <v>0</v>
      </c>
      <c r="AK87" s="193">
        <v>0</v>
      </c>
      <c r="AL87" s="193">
        <v>0</v>
      </c>
      <c r="AM87" s="193">
        <v>0</v>
      </c>
      <c r="AN87" s="193">
        <v>0</v>
      </c>
      <c r="AO87" s="193">
        <v>0</v>
      </c>
      <c r="AP87" s="193">
        <v>0</v>
      </c>
      <c r="AQ87" s="193">
        <v>0</v>
      </c>
      <c r="AR87" s="193">
        <v>0</v>
      </c>
      <c r="AS87" s="193">
        <v>0</v>
      </c>
      <c r="AT87" s="193">
        <v>0</v>
      </c>
      <c r="AU87" s="193">
        <v>0</v>
      </c>
      <c r="AV87" s="193">
        <f t="shared" si="38"/>
        <v>2.0999999999999996</v>
      </c>
      <c r="AW87" s="193">
        <f t="shared" si="33"/>
        <v>984468.00199999998</v>
      </c>
      <c r="AX87" s="193">
        <f t="shared" si="28"/>
        <v>1102604.16224</v>
      </c>
      <c r="AY87" s="185" t="s">
        <v>203</v>
      </c>
      <c r="AZ87" s="190"/>
      <c r="BA87" s="190"/>
      <c r="BB87" s="199"/>
      <c r="BC87" s="195" t="s">
        <v>435</v>
      </c>
      <c r="BD87" s="195" t="s">
        <v>435</v>
      </c>
      <c r="BE87" s="199"/>
      <c r="BF87" s="199"/>
      <c r="BG87" s="199"/>
      <c r="BH87" s="199"/>
      <c r="BI87" s="199"/>
      <c r="BJ87" s="234"/>
      <c r="BK87" s="205" t="s">
        <v>653</v>
      </c>
      <c r="BL87" s="183"/>
    </row>
    <row r="88" spans="1:77" s="58" customFormat="1" ht="12.95" customHeight="1" x14ac:dyDescent="0.25">
      <c r="A88" s="71" t="s">
        <v>405</v>
      </c>
      <c r="B88" s="80"/>
      <c r="C88" s="73" t="s">
        <v>485</v>
      </c>
      <c r="D88" s="80"/>
      <c r="E88" s="250"/>
      <c r="F88" s="74" t="s">
        <v>406</v>
      </c>
      <c r="G88" s="74" t="s">
        <v>407</v>
      </c>
      <c r="H88" s="12" t="s">
        <v>408</v>
      </c>
      <c r="I88" s="26" t="s">
        <v>143</v>
      </c>
      <c r="J88" s="1" t="s">
        <v>149</v>
      </c>
      <c r="K88" s="26" t="s">
        <v>196</v>
      </c>
      <c r="L88" s="25">
        <v>30</v>
      </c>
      <c r="M88" s="75" t="s">
        <v>197</v>
      </c>
      <c r="N88" s="76" t="s">
        <v>365</v>
      </c>
      <c r="O88" s="25" t="s">
        <v>126</v>
      </c>
      <c r="P88" s="26" t="s">
        <v>125</v>
      </c>
      <c r="Q88" s="25" t="s">
        <v>122</v>
      </c>
      <c r="R88" s="26" t="s">
        <v>200</v>
      </c>
      <c r="S88" s="26" t="s">
        <v>201</v>
      </c>
      <c r="T88" s="25"/>
      <c r="U88" s="25" t="s">
        <v>398</v>
      </c>
      <c r="V88" s="25" t="s">
        <v>146</v>
      </c>
      <c r="W88" s="9">
        <v>30</v>
      </c>
      <c r="X88" s="9">
        <v>60</v>
      </c>
      <c r="Y88" s="17">
        <v>10</v>
      </c>
      <c r="Z88" s="98" t="s">
        <v>409</v>
      </c>
      <c r="AA88" s="5" t="s">
        <v>138</v>
      </c>
      <c r="AB88" s="77">
        <v>0.4</v>
      </c>
      <c r="AC88" s="78">
        <v>132088.32000000001</v>
      </c>
      <c r="AD88" s="77">
        <f t="shared" si="34"/>
        <v>52835.328000000009</v>
      </c>
      <c r="AE88" s="77">
        <f t="shared" si="35"/>
        <v>59175.567360000015</v>
      </c>
      <c r="AF88" s="77">
        <v>0.4</v>
      </c>
      <c r="AG88" s="78">
        <v>132088.32000000001</v>
      </c>
      <c r="AH88" s="77">
        <f t="shared" si="36"/>
        <v>52835.328000000009</v>
      </c>
      <c r="AI88" s="77">
        <f t="shared" si="37"/>
        <v>59175.567360000015</v>
      </c>
      <c r="AJ88" s="20">
        <v>0</v>
      </c>
      <c r="AK88" s="20">
        <v>0</v>
      </c>
      <c r="AL88" s="20">
        <v>0</v>
      </c>
      <c r="AM88" s="20">
        <v>0</v>
      </c>
      <c r="AN88" s="20">
        <v>0</v>
      </c>
      <c r="AO88" s="20">
        <v>0</v>
      </c>
      <c r="AP88" s="20">
        <v>0</v>
      </c>
      <c r="AQ88" s="20">
        <v>0</v>
      </c>
      <c r="AR88" s="20">
        <v>0</v>
      </c>
      <c r="AS88" s="20">
        <v>0</v>
      </c>
      <c r="AT88" s="20">
        <v>0</v>
      </c>
      <c r="AU88" s="20">
        <v>0</v>
      </c>
      <c r="AV88" s="69">
        <f t="shared" si="38"/>
        <v>0.8</v>
      </c>
      <c r="AW88" s="45">
        <v>0</v>
      </c>
      <c r="AX88" s="45">
        <f t="shared" si="28"/>
        <v>0</v>
      </c>
      <c r="AY88" s="4" t="s">
        <v>203</v>
      </c>
      <c r="AZ88" s="26"/>
      <c r="BA88" s="26"/>
      <c r="BB88" s="79"/>
      <c r="BC88" s="12" t="s">
        <v>436</v>
      </c>
      <c r="BD88" s="12" t="s">
        <v>436</v>
      </c>
      <c r="BE88" s="48"/>
      <c r="BF88" s="48"/>
      <c r="BG88" s="48"/>
      <c r="BH88" s="48"/>
      <c r="BI88" s="48"/>
      <c r="BJ88" s="99"/>
      <c r="BK88" s="48"/>
      <c r="BL88" s="238"/>
      <c r="BM88" s="237"/>
      <c r="BN88" s="48"/>
      <c r="BO88" s="48"/>
      <c r="BP88" s="48"/>
      <c r="BQ88" s="48"/>
      <c r="BR88" s="48"/>
      <c r="BS88" s="48"/>
      <c r="BT88" s="48"/>
      <c r="BU88" s="48"/>
      <c r="BV88" s="48"/>
      <c r="BW88" s="48"/>
      <c r="BX88" s="48"/>
      <c r="BY88" s="48"/>
    </row>
    <row r="89" spans="1:77" s="58" customFormat="1" ht="12.95" customHeight="1" x14ac:dyDescent="0.25">
      <c r="A89" s="71" t="s">
        <v>405</v>
      </c>
      <c r="B89" s="127"/>
      <c r="C89" s="115" t="s">
        <v>568</v>
      </c>
      <c r="D89" s="127"/>
      <c r="E89" s="250"/>
      <c r="F89" s="74" t="s">
        <v>406</v>
      </c>
      <c r="G89" s="74" t="s">
        <v>407</v>
      </c>
      <c r="H89" s="12" t="s">
        <v>408</v>
      </c>
      <c r="I89" s="26" t="s">
        <v>143</v>
      </c>
      <c r="J89" s="1" t="s">
        <v>149</v>
      </c>
      <c r="K89" s="26" t="s">
        <v>196</v>
      </c>
      <c r="L89" s="25">
        <v>30</v>
      </c>
      <c r="M89" s="75" t="s">
        <v>197</v>
      </c>
      <c r="N89" s="76" t="s">
        <v>365</v>
      </c>
      <c r="O89" s="1" t="s">
        <v>166</v>
      </c>
      <c r="P89" s="26" t="s">
        <v>125</v>
      </c>
      <c r="Q89" s="25" t="s">
        <v>122</v>
      </c>
      <c r="R89" s="26" t="s">
        <v>200</v>
      </c>
      <c r="S89" s="26" t="s">
        <v>201</v>
      </c>
      <c r="T89" s="25"/>
      <c r="U89" s="25" t="s">
        <v>398</v>
      </c>
      <c r="V89" s="25" t="s">
        <v>146</v>
      </c>
      <c r="W89" s="9">
        <v>30</v>
      </c>
      <c r="X89" s="9">
        <v>60</v>
      </c>
      <c r="Y89" s="17">
        <v>10</v>
      </c>
      <c r="Z89" s="98" t="s">
        <v>409</v>
      </c>
      <c r="AA89" s="5" t="s">
        <v>138</v>
      </c>
      <c r="AB89" s="116">
        <v>0.4</v>
      </c>
      <c r="AC89" s="117">
        <v>132088.32000000001</v>
      </c>
      <c r="AD89" s="118">
        <f t="shared" ref="AD89" si="75">AB89*AC89</f>
        <v>52835.328000000009</v>
      </c>
      <c r="AE89" s="118">
        <f t="shared" si="35"/>
        <v>59175.567360000015</v>
      </c>
      <c r="AF89" s="119">
        <v>0.4</v>
      </c>
      <c r="AG89" s="117">
        <v>132088.32000000001</v>
      </c>
      <c r="AH89" s="118">
        <f t="shared" ref="AH89" si="76">AF89*AG89</f>
        <v>52835.328000000009</v>
      </c>
      <c r="AI89" s="118">
        <f t="shared" si="37"/>
        <v>59175.567360000015</v>
      </c>
      <c r="AJ89" s="120">
        <v>0</v>
      </c>
      <c r="AK89" s="120">
        <v>0</v>
      </c>
      <c r="AL89" s="120">
        <v>0</v>
      </c>
      <c r="AM89" s="120">
        <v>0</v>
      </c>
      <c r="AN89" s="120">
        <v>0</v>
      </c>
      <c r="AO89" s="120">
        <v>0</v>
      </c>
      <c r="AP89" s="120">
        <v>0</v>
      </c>
      <c r="AQ89" s="120">
        <v>0</v>
      </c>
      <c r="AR89" s="120">
        <v>0</v>
      </c>
      <c r="AS89" s="120">
        <v>0</v>
      </c>
      <c r="AT89" s="120">
        <v>0</v>
      </c>
      <c r="AU89" s="120">
        <v>0</v>
      </c>
      <c r="AV89" s="121">
        <f t="shared" si="38"/>
        <v>0.8</v>
      </c>
      <c r="AW89" s="45">
        <v>0</v>
      </c>
      <c r="AX89" s="45">
        <f t="shared" si="28"/>
        <v>0</v>
      </c>
      <c r="AY89" s="122" t="s">
        <v>203</v>
      </c>
      <c r="AZ89" s="123"/>
      <c r="BA89" s="123"/>
      <c r="BB89" s="124"/>
      <c r="BC89" s="125" t="s">
        <v>436</v>
      </c>
      <c r="BD89" s="125" t="s">
        <v>436</v>
      </c>
      <c r="BE89" s="126"/>
      <c r="BF89" s="126"/>
      <c r="BG89" s="126"/>
      <c r="BH89" s="126"/>
      <c r="BI89" s="126"/>
      <c r="BJ89" s="99"/>
      <c r="BK89" s="15">
        <v>14</v>
      </c>
      <c r="BL89" s="240"/>
    </row>
    <row r="90" spans="1:77" s="182" customFormat="1" ht="12.95" customHeight="1" x14ac:dyDescent="0.25">
      <c r="A90" s="189" t="s">
        <v>405</v>
      </c>
      <c r="B90" s="185">
        <v>210014393</v>
      </c>
      <c r="C90" s="185" t="s">
        <v>676</v>
      </c>
      <c r="D90" s="185"/>
      <c r="E90" s="251"/>
      <c r="F90" s="195" t="s">
        <v>406</v>
      </c>
      <c r="G90" s="195" t="s">
        <v>407</v>
      </c>
      <c r="H90" s="195" t="s">
        <v>408</v>
      </c>
      <c r="I90" s="190" t="s">
        <v>143</v>
      </c>
      <c r="J90" s="165" t="s">
        <v>149</v>
      </c>
      <c r="K90" s="190" t="s">
        <v>196</v>
      </c>
      <c r="L90" s="189">
        <v>30</v>
      </c>
      <c r="M90" s="196" t="s">
        <v>197</v>
      </c>
      <c r="N90" s="197" t="s">
        <v>365</v>
      </c>
      <c r="O90" s="165" t="s">
        <v>166</v>
      </c>
      <c r="P90" s="190" t="s">
        <v>125</v>
      </c>
      <c r="Q90" s="189" t="s">
        <v>122</v>
      </c>
      <c r="R90" s="190" t="s">
        <v>200</v>
      </c>
      <c r="S90" s="190" t="s">
        <v>201</v>
      </c>
      <c r="T90" s="189"/>
      <c r="U90" s="189" t="s">
        <v>398</v>
      </c>
      <c r="V90" s="189" t="s">
        <v>146</v>
      </c>
      <c r="W90" s="195">
        <v>30</v>
      </c>
      <c r="X90" s="195">
        <v>60</v>
      </c>
      <c r="Y90" s="198">
        <v>10</v>
      </c>
      <c r="Z90" s="200" t="s">
        <v>409</v>
      </c>
      <c r="AA90" s="188" t="s">
        <v>138</v>
      </c>
      <c r="AB90" s="192">
        <v>0.18</v>
      </c>
      <c r="AC90" s="201">
        <v>130767.43</v>
      </c>
      <c r="AD90" s="192">
        <v>23538.1374</v>
      </c>
      <c r="AE90" s="192">
        <v>26362.713888000002</v>
      </c>
      <c r="AF90" s="192">
        <v>0.4</v>
      </c>
      <c r="AG90" s="192">
        <v>132088.32000000001</v>
      </c>
      <c r="AH90" s="192">
        <v>52835.328000000009</v>
      </c>
      <c r="AI90" s="192">
        <v>59175.567360000015</v>
      </c>
      <c r="AJ90" s="193">
        <v>0</v>
      </c>
      <c r="AK90" s="193">
        <v>0</v>
      </c>
      <c r="AL90" s="193">
        <v>0</v>
      </c>
      <c r="AM90" s="193">
        <v>0</v>
      </c>
      <c r="AN90" s="193">
        <v>0</v>
      </c>
      <c r="AO90" s="193">
        <v>0</v>
      </c>
      <c r="AP90" s="193">
        <v>0</v>
      </c>
      <c r="AQ90" s="193">
        <v>0</v>
      </c>
      <c r="AR90" s="193">
        <v>0</v>
      </c>
      <c r="AS90" s="193">
        <v>0</v>
      </c>
      <c r="AT90" s="193">
        <v>0</v>
      </c>
      <c r="AU90" s="193">
        <v>0</v>
      </c>
      <c r="AV90" s="193">
        <f t="shared" si="38"/>
        <v>0.58000000000000007</v>
      </c>
      <c r="AW90" s="193">
        <f t="shared" si="33"/>
        <v>76373.465400000016</v>
      </c>
      <c r="AX90" s="193">
        <f t="shared" si="28"/>
        <v>85538.281248000028</v>
      </c>
      <c r="AY90" s="185" t="s">
        <v>203</v>
      </c>
      <c r="AZ90" s="190"/>
      <c r="BA90" s="190"/>
      <c r="BB90" s="199"/>
      <c r="BC90" s="195" t="s">
        <v>436</v>
      </c>
      <c r="BD90" s="195" t="s">
        <v>436</v>
      </c>
      <c r="BE90" s="199"/>
      <c r="BF90" s="199"/>
      <c r="BG90" s="199"/>
      <c r="BH90" s="199"/>
      <c r="BI90" s="199"/>
      <c r="BJ90" s="234"/>
      <c r="BK90" s="205" t="s">
        <v>653</v>
      </c>
      <c r="BL90" s="183"/>
    </row>
    <row r="91" spans="1:77" s="58" customFormat="1" ht="12.95" customHeight="1" x14ac:dyDescent="0.25">
      <c r="A91" s="71" t="s">
        <v>405</v>
      </c>
      <c r="B91" s="80"/>
      <c r="C91" s="73" t="s">
        <v>486</v>
      </c>
      <c r="D91" s="80"/>
      <c r="E91" s="250"/>
      <c r="F91" s="74" t="s">
        <v>406</v>
      </c>
      <c r="G91" s="74" t="s">
        <v>407</v>
      </c>
      <c r="H91" s="12" t="s">
        <v>408</v>
      </c>
      <c r="I91" s="26" t="s">
        <v>143</v>
      </c>
      <c r="J91" s="1" t="s">
        <v>149</v>
      </c>
      <c r="K91" s="26" t="s">
        <v>196</v>
      </c>
      <c r="L91" s="25">
        <v>30</v>
      </c>
      <c r="M91" s="75" t="s">
        <v>197</v>
      </c>
      <c r="N91" s="76" t="s">
        <v>365</v>
      </c>
      <c r="O91" s="25" t="s">
        <v>126</v>
      </c>
      <c r="P91" s="26" t="s">
        <v>125</v>
      </c>
      <c r="Q91" s="25" t="s">
        <v>122</v>
      </c>
      <c r="R91" s="26" t="s">
        <v>200</v>
      </c>
      <c r="S91" s="26" t="s">
        <v>201</v>
      </c>
      <c r="T91" s="25"/>
      <c r="U91" s="25" t="s">
        <v>398</v>
      </c>
      <c r="V91" s="25" t="s">
        <v>146</v>
      </c>
      <c r="W91" s="9">
        <v>30</v>
      </c>
      <c r="X91" s="9">
        <v>60</v>
      </c>
      <c r="Y91" s="17">
        <v>10</v>
      </c>
      <c r="Z91" s="98" t="s">
        <v>409</v>
      </c>
      <c r="AA91" s="5" t="s">
        <v>138</v>
      </c>
      <c r="AB91" s="77">
        <v>0.4</v>
      </c>
      <c r="AC91" s="78">
        <v>89159.61</v>
      </c>
      <c r="AD91" s="77">
        <f t="shared" si="34"/>
        <v>35663.844000000005</v>
      </c>
      <c r="AE91" s="77">
        <f t="shared" si="35"/>
        <v>39943.505280000012</v>
      </c>
      <c r="AF91" s="77">
        <v>0.4</v>
      </c>
      <c r="AG91" s="78">
        <v>89159.61</v>
      </c>
      <c r="AH91" s="77">
        <f t="shared" si="36"/>
        <v>35663.844000000005</v>
      </c>
      <c r="AI91" s="77">
        <f t="shared" si="37"/>
        <v>39943.505280000012</v>
      </c>
      <c r="AJ91" s="20">
        <v>0</v>
      </c>
      <c r="AK91" s="20">
        <v>0</v>
      </c>
      <c r="AL91" s="20">
        <v>0</v>
      </c>
      <c r="AM91" s="20">
        <v>0</v>
      </c>
      <c r="AN91" s="20">
        <v>0</v>
      </c>
      <c r="AO91" s="20">
        <v>0</v>
      </c>
      <c r="AP91" s="20">
        <v>0</v>
      </c>
      <c r="AQ91" s="20">
        <v>0</v>
      </c>
      <c r="AR91" s="20">
        <v>0</v>
      </c>
      <c r="AS91" s="20">
        <v>0</v>
      </c>
      <c r="AT91" s="20">
        <v>0</v>
      </c>
      <c r="AU91" s="20">
        <v>0</v>
      </c>
      <c r="AV91" s="69">
        <f t="shared" si="38"/>
        <v>0.8</v>
      </c>
      <c r="AW91" s="45">
        <v>0</v>
      </c>
      <c r="AX91" s="45">
        <f t="shared" si="28"/>
        <v>0</v>
      </c>
      <c r="AY91" s="4" t="s">
        <v>203</v>
      </c>
      <c r="AZ91" s="26"/>
      <c r="BA91" s="26"/>
      <c r="BB91" s="79"/>
      <c r="BC91" s="12" t="s">
        <v>437</v>
      </c>
      <c r="BD91" s="12" t="s">
        <v>437</v>
      </c>
      <c r="BE91" s="48"/>
      <c r="BF91" s="48"/>
      <c r="BG91" s="48"/>
      <c r="BH91" s="48"/>
      <c r="BI91" s="48"/>
      <c r="BJ91" s="99"/>
      <c r="BK91" s="48"/>
      <c r="BL91" s="238"/>
      <c r="BM91" s="237"/>
      <c r="BN91" s="48"/>
      <c r="BO91" s="48"/>
      <c r="BP91" s="48"/>
      <c r="BQ91" s="48"/>
      <c r="BR91" s="48"/>
      <c r="BS91" s="48"/>
      <c r="BT91" s="48"/>
      <c r="BU91" s="48"/>
      <c r="BV91" s="48"/>
      <c r="BW91" s="48"/>
      <c r="BX91" s="48"/>
      <c r="BY91" s="48"/>
    </row>
    <row r="92" spans="1:77" s="58" customFormat="1" ht="12.95" customHeight="1" x14ac:dyDescent="0.25">
      <c r="A92" s="71" t="s">
        <v>405</v>
      </c>
      <c r="B92" s="127"/>
      <c r="C92" s="115" t="s">
        <v>569</v>
      </c>
      <c r="D92" s="127"/>
      <c r="E92" s="250"/>
      <c r="F92" s="74" t="s">
        <v>406</v>
      </c>
      <c r="G92" s="74" t="s">
        <v>407</v>
      </c>
      <c r="H92" s="12" t="s">
        <v>408</v>
      </c>
      <c r="I92" s="26" t="s">
        <v>143</v>
      </c>
      <c r="J92" s="1" t="s">
        <v>149</v>
      </c>
      <c r="K92" s="26" t="s">
        <v>196</v>
      </c>
      <c r="L92" s="25">
        <v>30</v>
      </c>
      <c r="M92" s="75" t="s">
        <v>197</v>
      </c>
      <c r="N92" s="76" t="s">
        <v>365</v>
      </c>
      <c r="O92" s="1" t="s">
        <v>166</v>
      </c>
      <c r="P92" s="26" t="s">
        <v>125</v>
      </c>
      <c r="Q92" s="25" t="s">
        <v>122</v>
      </c>
      <c r="R92" s="26" t="s">
        <v>200</v>
      </c>
      <c r="S92" s="26" t="s">
        <v>201</v>
      </c>
      <c r="T92" s="25"/>
      <c r="U92" s="25" t="s">
        <v>398</v>
      </c>
      <c r="V92" s="25" t="s">
        <v>146</v>
      </c>
      <c r="W92" s="9">
        <v>30</v>
      </c>
      <c r="X92" s="9">
        <v>60</v>
      </c>
      <c r="Y92" s="17">
        <v>10</v>
      </c>
      <c r="Z92" s="98" t="s">
        <v>409</v>
      </c>
      <c r="AA92" s="5" t="s">
        <v>138</v>
      </c>
      <c r="AB92" s="116">
        <v>0.4</v>
      </c>
      <c r="AC92" s="117">
        <v>89159.61</v>
      </c>
      <c r="AD92" s="118">
        <f t="shared" ref="AD92" si="77">AB92*AC92</f>
        <v>35663.844000000005</v>
      </c>
      <c r="AE92" s="118">
        <f t="shared" si="35"/>
        <v>39943.505280000012</v>
      </c>
      <c r="AF92" s="119">
        <v>0.4</v>
      </c>
      <c r="AG92" s="117">
        <v>89159.61</v>
      </c>
      <c r="AH92" s="118">
        <f t="shared" ref="AH92" si="78">AF92*AG92</f>
        <v>35663.844000000005</v>
      </c>
      <c r="AI92" s="118">
        <f t="shared" si="37"/>
        <v>39943.505280000012</v>
      </c>
      <c r="AJ92" s="120">
        <v>0</v>
      </c>
      <c r="AK92" s="120">
        <v>0</v>
      </c>
      <c r="AL92" s="120">
        <v>0</v>
      </c>
      <c r="AM92" s="120">
        <v>0</v>
      </c>
      <c r="AN92" s="120">
        <v>0</v>
      </c>
      <c r="AO92" s="120">
        <v>0</v>
      </c>
      <c r="AP92" s="120">
        <v>0</v>
      </c>
      <c r="AQ92" s="120">
        <v>0</v>
      </c>
      <c r="AR92" s="120">
        <v>0</v>
      </c>
      <c r="AS92" s="120">
        <v>0</v>
      </c>
      <c r="AT92" s="120">
        <v>0</v>
      </c>
      <c r="AU92" s="120">
        <v>0</v>
      </c>
      <c r="AV92" s="121">
        <f t="shared" si="38"/>
        <v>0.8</v>
      </c>
      <c r="AW92" s="45">
        <v>0</v>
      </c>
      <c r="AX92" s="45">
        <f t="shared" si="28"/>
        <v>0</v>
      </c>
      <c r="AY92" s="122" t="s">
        <v>203</v>
      </c>
      <c r="AZ92" s="123"/>
      <c r="BA92" s="123"/>
      <c r="BB92" s="124"/>
      <c r="BC92" s="125" t="s">
        <v>437</v>
      </c>
      <c r="BD92" s="125" t="s">
        <v>437</v>
      </c>
      <c r="BE92" s="126"/>
      <c r="BF92" s="126"/>
      <c r="BG92" s="126"/>
      <c r="BH92" s="126"/>
      <c r="BI92" s="126"/>
      <c r="BJ92" s="99"/>
      <c r="BK92" s="15">
        <v>14</v>
      </c>
      <c r="BL92" s="240"/>
    </row>
    <row r="93" spans="1:77" s="182" customFormat="1" ht="12.95" customHeight="1" x14ac:dyDescent="0.25">
      <c r="A93" s="189" t="s">
        <v>405</v>
      </c>
      <c r="B93" s="185">
        <v>210015145</v>
      </c>
      <c r="C93" s="185" t="s">
        <v>677</v>
      </c>
      <c r="D93" s="185"/>
      <c r="E93" s="251"/>
      <c r="F93" s="195" t="s">
        <v>406</v>
      </c>
      <c r="G93" s="195" t="s">
        <v>407</v>
      </c>
      <c r="H93" s="195" t="s">
        <v>408</v>
      </c>
      <c r="I93" s="190" t="s">
        <v>143</v>
      </c>
      <c r="J93" s="165" t="s">
        <v>149</v>
      </c>
      <c r="K93" s="190" t="s">
        <v>196</v>
      </c>
      <c r="L93" s="189">
        <v>30</v>
      </c>
      <c r="M93" s="196" t="s">
        <v>197</v>
      </c>
      <c r="N93" s="197" t="s">
        <v>365</v>
      </c>
      <c r="O93" s="165" t="s">
        <v>166</v>
      </c>
      <c r="P93" s="190" t="s">
        <v>125</v>
      </c>
      <c r="Q93" s="189" t="s">
        <v>122</v>
      </c>
      <c r="R93" s="190" t="s">
        <v>200</v>
      </c>
      <c r="S93" s="190" t="s">
        <v>201</v>
      </c>
      <c r="T93" s="189"/>
      <c r="U93" s="189" t="s">
        <v>398</v>
      </c>
      <c r="V93" s="189" t="s">
        <v>146</v>
      </c>
      <c r="W93" s="195">
        <v>30</v>
      </c>
      <c r="X93" s="195">
        <v>60</v>
      </c>
      <c r="Y93" s="198">
        <v>10</v>
      </c>
      <c r="Z93" s="200" t="s">
        <v>409</v>
      </c>
      <c r="AA93" s="188" t="s">
        <v>138</v>
      </c>
      <c r="AB93" s="192">
        <v>0</v>
      </c>
      <c r="AC93" s="201">
        <v>89159.61</v>
      </c>
      <c r="AD93" s="192">
        <v>0</v>
      </c>
      <c r="AE93" s="192">
        <v>0</v>
      </c>
      <c r="AF93" s="192">
        <v>0.4</v>
      </c>
      <c r="AG93" s="192">
        <v>75419.899999999994</v>
      </c>
      <c r="AH93" s="192">
        <v>30167.96</v>
      </c>
      <c r="AI93" s="192">
        <v>33788.1152</v>
      </c>
      <c r="AJ93" s="193">
        <v>0</v>
      </c>
      <c r="AK93" s="193">
        <v>0</v>
      </c>
      <c r="AL93" s="193">
        <v>0</v>
      </c>
      <c r="AM93" s="193">
        <v>0</v>
      </c>
      <c r="AN93" s="193">
        <v>0</v>
      </c>
      <c r="AO93" s="193">
        <v>0</v>
      </c>
      <c r="AP93" s="193">
        <v>0</v>
      </c>
      <c r="AQ93" s="193">
        <v>0</v>
      </c>
      <c r="AR93" s="193">
        <v>0</v>
      </c>
      <c r="AS93" s="193">
        <v>0</v>
      </c>
      <c r="AT93" s="193">
        <v>0</v>
      </c>
      <c r="AU93" s="193">
        <v>0</v>
      </c>
      <c r="AV93" s="193">
        <f t="shared" si="38"/>
        <v>0.4</v>
      </c>
      <c r="AW93" s="193">
        <f t="shared" si="33"/>
        <v>30167.96</v>
      </c>
      <c r="AX93" s="193">
        <f t="shared" si="28"/>
        <v>33788.1152</v>
      </c>
      <c r="AY93" s="185" t="s">
        <v>203</v>
      </c>
      <c r="AZ93" s="190"/>
      <c r="BA93" s="190"/>
      <c r="BB93" s="199"/>
      <c r="BC93" s="195" t="s">
        <v>437</v>
      </c>
      <c r="BD93" s="195" t="s">
        <v>437</v>
      </c>
      <c r="BE93" s="199"/>
      <c r="BF93" s="199"/>
      <c r="BG93" s="199"/>
      <c r="BH93" s="199"/>
      <c r="BI93" s="199"/>
      <c r="BJ93" s="234"/>
      <c r="BK93" s="205" t="s">
        <v>653</v>
      </c>
      <c r="BL93" s="183"/>
    </row>
    <row r="94" spans="1:77" s="58" customFormat="1" ht="12.95" customHeight="1" x14ac:dyDescent="0.25">
      <c r="A94" s="71" t="s">
        <v>405</v>
      </c>
      <c r="B94" s="80"/>
      <c r="C94" s="73" t="s">
        <v>487</v>
      </c>
      <c r="D94" s="80"/>
      <c r="E94" s="250"/>
      <c r="F94" s="74" t="s">
        <v>438</v>
      </c>
      <c r="G94" s="74" t="s">
        <v>407</v>
      </c>
      <c r="H94" s="12" t="s">
        <v>439</v>
      </c>
      <c r="I94" s="26" t="s">
        <v>143</v>
      </c>
      <c r="J94" s="1" t="s">
        <v>149</v>
      </c>
      <c r="K94" s="26" t="s">
        <v>196</v>
      </c>
      <c r="L94" s="25">
        <v>30</v>
      </c>
      <c r="M94" s="75" t="s">
        <v>197</v>
      </c>
      <c r="N94" s="76" t="s">
        <v>365</v>
      </c>
      <c r="O94" s="25" t="s">
        <v>126</v>
      </c>
      <c r="P94" s="26" t="s">
        <v>125</v>
      </c>
      <c r="Q94" s="25" t="s">
        <v>122</v>
      </c>
      <c r="R94" s="26" t="s">
        <v>200</v>
      </c>
      <c r="S94" s="26" t="s">
        <v>201</v>
      </c>
      <c r="T94" s="25"/>
      <c r="U94" s="25" t="s">
        <v>398</v>
      </c>
      <c r="V94" s="25" t="s">
        <v>146</v>
      </c>
      <c r="W94" s="9">
        <v>30</v>
      </c>
      <c r="X94" s="9">
        <v>60</v>
      </c>
      <c r="Y94" s="17">
        <v>10</v>
      </c>
      <c r="Z94" s="98" t="s">
        <v>409</v>
      </c>
      <c r="AA94" s="5" t="s">
        <v>138</v>
      </c>
      <c r="AB94" s="77">
        <v>1.1499999999999999</v>
      </c>
      <c r="AC94" s="78">
        <v>555734.07999999996</v>
      </c>
      <c r="AD94" s="77">
        <f t="shared" si="34"/>
        <v>639094.19199999992</v>
      </c>
      <c r="AE94" s="77">
        <f t="shared" si="35"/>
        <v>715785.49503999995</v>
      </c>
      <c r="AF94" s="77">
        <v>1.1499999999999999</v>
      </c>
      <c r="AG94" s="78">
        <v>555734.07999999996</v>
      </c>
      <c r="AH94" s="77">
        <f t="shared" si="36"/>
        <v>639094.19199999992</v>
      </c>
      <c r="AI94" s="77">
        <f t="shared" si="37"/>
        <v>715785.49503999995</v>
      </c>
      <c r="AJ94" s="20">
        <v>0</v>
      </c>
      <c r="AK94" s="20">
        <v>0</v>
      </c>
      <c r="AL94" s="20">
        <v>0</v>
      </c>
      <c r="AM94" s="20">
        <v>0</v>
      </c>
      <c r="AN94" s="20">
        <v>0</v>
      </c>
      <c r="AO94" s="20">
        <v>0</v>
      </c>
      <c r="AP94" s="20">
        <v>0</v>
      </c>
      <c r="AQ94" s="20">
        <v>0</v>
      </c>
      <c r="AR94" s="20">
        <v>0</v>
      </c>
      <c r="AS94" s="20">
        <v>0</v>
      </c>
      <c r="AT94" s="20">
        <v>0</v>
      </c>
      <c r="AU94" s="20">
        <v>0</v>
      </c>
      <c r="AV94" s="69">
        <f t="shared" si="38"/>
        <v>2.2999999999999998</v>
      </c>
      <c r="AW94" s="45">
        <v>0</v>
      </c>
      <c r="AX94" s="45">
        <f t="shared" si="28"/>
        <v>0</v>
      </c>
      <c r="AY94" s="4" t="s">
        <v>203</v>
      </c>
      <c r="AZ94" s="26"/>
      <c r="BA94" s="26"/>
      <c r="BB94" s="79"/>
      <c r="BC94" s="12" t="s">
        <v>440</v>
      </c>
      <c r="BD94" s="12" t="s">
        <v>440</v>
      </c>
      <c r="BE94" s="48"/>
      <c r="BF94" s="48"/>
      <c r="BG94" s="48"/>
      <c r="BH94" s="48"/>
      <c r="BI94" s="48"/>
      <c r="BJ94" s="99"/>
      <c r="BK94" s="48"/>
      <c r="BL94" s="238"/>
      <c r="BM94" s="237"/>
      <c r="BN94" s="48"/>
      <c r="BO94" s="48"/>
      <c r="BP94" s="48"/>
      <c r="BQ94" s="48"/>
      <c r="BR94" s="48"/>
      <c r="BS94" s="48"/>
      <c r="BT94" s="48"/>
      <c r="BU94" s="48"/>
      <c r="BV94" s="48"/>
      <c r="BW94" s="48"/>
      <c r="BX94" s="48"/>
      <c r="BY94" s="48"/>
    </row>
    <row r="95" spans="1:77" s="58" customFormat="1" ht="12.95" customHeight="1" x14ac:dyDescent="0.25">
      <c r="A95" s="71" t="s">
        <v>405</v>
      </c>
      <c r="B95" s="127"/>
      <c r="C95" s="115" t="s">
        <v>570</v>
      </c>
      <c r="D95" s="127"/>
      <c r="E95" s="250"/>
      <c r="F95" s="74" t="s">
        <v>438</v>
      </c>
      <c r="G95" s="74" t="s">
        <v>407</v>
      </c>
      <c r="H95" s="12" t="s">
        <v>439</v>
      </c>
      <c r="I95" s="26" t="s">
        <v>143</v>
      </c>
      <c r="J95" s="1" t="s">
        <v>149</v>
      </c>
      <c r="K95" s="26" t="s">
        <v>196</v>
      </c>
      <c r="L95" s="25">
        <v>30</v>
      </c>
      <c r="M95" s="75" t="s">
        <v>197</v>
      </c>
      <c r="N95" s="76" t="s">
        <v>365</v>
      </c>
      <c r="O95" s="1" t="s">
        <v>166</v>
      </c>
      <c r="P95" s="26" t="s">
        <v>125</v>
      </c>
      <c r="Q95" s="25" t="s">
        <v>122</v>
      </c>
      <c r="R95" s="26" t="s">
        <v>200</v>
      </c>
      <c r="S95" s="26" t="s">
        <v>201</v>
      </c>
      <c r="T95" s="25"/>
      <c r="U95" s="25" t="s">
        <v>398</v>
      </c>
      <c r="V95" s="25" t="s">
        <v>146</v>
      </c>
      <c r="W95" s="9">
        <v>30</v>
      </c>
      <c r="X95" s="9">
        <v>60</v>
      </c>
      <c r="Y95" s="17">
        <v>10</v>
      </c>
      <c r="Z95" s="98" t="s">
        <v>409</v>
      </c>
      <c r="AA95" s="5" t="s">
        <v>138</v>
      </c>
      <c r="AB95" s="116">
        <v>1.1499999999999999</v>
      </c>
      <c r="AC95" s="117">
        <v>555734.07999999996</v>
      </c>
      <c r="AD95" s="118">
        <f t="shared" ref="AD95" si="79">AB95*AC95</f>
        <v>639094.19199999992</v>
      </c>
      <c r="AE95" s="118">
        <f t="shared" si="35"/>
        <v>715785.49503999995</v>
      </c>
      <c r="AF95" s="119">
        <v>1.1499999999999999</v>
      </c>
      <c r="AG95" s="117">
        <v>555734.07999999996</v>
      </c>
      <c r="AH95" s="118">
        <f t="shared" ref="AH95" si="80">AF95*AG95</f>
        <v>639094.19199999992</v>
      </c>
      <c r="AI95" s="118">
        <f t="shared" si="37"/>
        <v>715785.49503999995</v>
      </c>
      <c r="AJ95" s="120">
        <v>0</v>
      </c>
      <c r="AK95" s="120">
        <v>0</v>
      </c>
      <c r="AL95" s="120">
        <v>0</v>
      </c>
      <c r="AM95" s="120">
        <v>0</v>
      </c>
      <c r="AN95" s="120">
        <v>0</v>
      </c>
      <c r="AO95" s="120">
        <v>0</v>
      </c>
      <c r="AP95" s="120">
        <v>0</v>
      </c>
      <c r="AQ95" s="120">
        <v>0</v>
      </c>
      <c r="AR95" s="120">
        <v>0</v>
      </c>
      <c r="AS95" s="120">
        <v>0</v>
      </c>
      <c r="AT95" s="120">
        <v>0</v>
      </c>
      <c r="AU95" s="120">
        <v>0</v>
      </c>
      <c r="AV95" s="121">
        <f t="shared" si="38"/>
        <v>2.2999999999999998</v>
      </c>
      <c r="AW95" s="45">
        <v>0</v>
      </c>
      <c r="AX95" s="45">
        <f t="shared" si="28"/>
        <v>0</v>
      </c>
      <c r="AY95" s="122" t="s">
        <v>203</v>
      </c>
      <c r="AZ95" s="123"/>
      <c r="BA95" s="123"/>
      <c r="BB95" s="124"/>
      <c r="BC95" s="125" t="s">
        <v>440</v>
      </c>
      <c r="BD95" s="125" t="s">
        <v>440</v>
      </c>
      <c r="BE95" s="126"/>
      <c r="BF95" s="126"/>
      <c r="BG95" s="126"/>
      <c r="BH95" s="126"/>
      <c r="BI95" s="126"/>
      <c r="BJ95" s="99"/>
      <c r="BK95" s="15">
        <v>14</v>
      </c>
      <c r="BL95" s="240"/>
    </row>
    <row r="96" spans="1:77" s="182" customFormat="1" ht="12.95" customHeight="1" x14ac:dyDescent="0.25">
      <c r="A96" s="189" t="s">
        <v>405</v>
      </c>
      <c r="B96" s="185">
        <v>210015876</v>
      </c>
      <c r="C96" s="185" t="s">
        <v>678</v>
      </c>
      <c r="D96" s="185"/>
      <c r="E96" s="251"/>
      <c r="F96" s="195" t="s">
        <v>438</v>
      </c>
      <c r="G96" s="195" t="s">
        <v>407</v>
      </c>
      <c r="H96" s="195" t="s">
        <v>439</v>
      </c>
      <c r="I96" s="190" t="s">
        <v>143</v>
      </c>
      <c r="J96" s="165" t="s">
        <v>149</v>
      </c>
      <c r="K96" s="190" t="s">
        <v>196</v>
      </c>
      <c r="L96" s="189">
        <v>30</v>
      </c>
      <c r="M96" s="196" t="s">
        <v>197</v>
      </c>
      <c r="N96" s="197" t="s">
        <v>365</v>
      </c>
      <c r="O96" s="165" t="s">
        <v>166</v>
      </c>
      <c r="P96" s="190" t="s">
        <v>125</v>
      </c>
      <c r="Q96" s="189" t="s">
        <v>122</v>
      </c>
      <c r="R96" s="190" t="s">
        <v>200</v>
      </c>
      <c r="S96" s="190" t="s">
        <v>201</v>
      </c>
      <c r="T96" s="189"/>
      <c r="U96" s="189" t="s">
        <v>398</v>
      </c>
      <c r="V96" s="189" t="s">
        <v>146</v>
      </c>
      <c r="W96" s="195">
        <v>30</v>
      </c>
      <c r="X96" s="195">
        <v>60</v>
      </c>
      <c r="Y96" s="198">
        <v>10</v>
      </c>
      <c r="Z96" s="200" t="s">
        <v>409</v>
      </c>
      <c r="AA96" s="188" t="s">
        <v>138</v>
      </c>
      <c r="AB96" s="192">
        <v>1.25</v>
      </c>
      <c r="AC96" s="201">
        <v>550176.74</v>
      </c>
      <c r="AD96" s="192">
        <v>687720.92500000005</v>
      </c>
      <c r="AE96" s="192">
        <v>770247.4360000001</v>
      </c>
      <c r="AF96" s="192">
        <v>1.1499999999999999</v>
      </c>
      <c r="AG96" s="192">
        <v>555734.07999999996</v>
      </c>
      <c r="AH96" s="192">
        <v>639094.19199999992</v>
      </c>
      <c r="AI96" s="192">
        <v>715785.49503999995</v>
      </c>
      <c r="AJ96" s="193">
        <v>0</v>
      </c>
      <c r="AK96" s="193">
        <v>0</v>
      </c>
      <c r="AL96" s="193">
        <v>0</v>
      </c>
      <c r="AM96" s="193">
        <v>0</v>
      </c>
      <c r="AN96" s="193">
        <v>0</v>
      </c>
      <c r="AO96" s="193">
        <v>0</v>
      </c>
      <c r="AP96" s="193">
        <v>0</v>
      </c>
      <c r="AQ96" s="193">
        <v>0</v>
      </c>
      <c r="AR96" s="193">
        <v>0</v>
      </c>
      <c r="AS96" s="193">
        <v>0</v>
      </c>
      <c r="AT96" s="193">
        <v>0</v>
      </c>
      <c r="AU96" s="193">
        <v>0</v>
      </c>
      <c r="AV96" s="193">
        <f t="shared" si="38"/>
        <v>2.4</v>
      </c>
      <c r="AW96" s="193">
        <f t="shared" si="33"/>
        <v>1326815.1170000001</v>
      </c>
      <c r="AX96" s="193">
        <f t="shared" si="28"/>
        <v>1486032.9310400002</v>
      </c>
      <c r="AY96" s="185" t="s">
        <v>203</v>
      </c>
      <c r="AZ96" s="190"/>
      <c r="BA96" s="190"/>
      <c r="BB96" s="199"/>
      <c r="BC96" s="195" t="s">
        <v>440</v>
      </c>
      <c r="BD96" s="195" t="s">
        <v>440</v>
      </c>
      <c r="BE96" s="199"/>
      <c r="BF96" s="199"/>
      <c r="BG96" s="199"/>
      <c r="BH96" s="199"/>
      <c r="BI96" s="199"/>
      <c r="BJ96" s="234"/>
      <c r="BK96" s="205" t="s">
        <v>653</v>
      </c>
      <c r="BL96" s="183"/>
    </row>
    <row r="97" spans="1:77" s="58" customFormat="1" ht="12.95" customHeight="1" x14ac:dyDescent="0.25">
      <c r="A97" s="71" t="s">
        <v>405</v>
      </c>
      <c r="B97" s="80"/>
      <c r="C97" s="73" t="s">
        <v>488</v>
      </c>
      <c r="D97" s="80"/>
      <c r="E97" s="250"/>
      <c r="F97" s="74" t="s">
        <v>438</v>
      </c>
      <c r="G97" s="74" t="s">
        <v>407</v>
      </c>
      <c r="H97" s="12" t="s">
        <v>439</v>
      </c>
      <c r="I97" s="26" t="s">
        <v>143</v>
      </c>
      <c r="J97" s="1" t="s">
        <v>149</v>
      </c>
      <c r="K97" s="26" t="s">
        <v>196</v>
      </c>
      <c r="L97" s="25">
        <v>30</v>
      </c>
      <c r="M97" s="75" t="s">
        <v>197</v>
      </c>
      <c r="N97" s="76" t="s">
        <v>365</v>
      </c>
      <c r="O97" s="25" t="s">
        <v>126</v>
      </c>
      <c r="P97" s="26" t="s">
        <v>125</v>
      </c>
      <c r="Q97" s="25" t="s">
        <v>122</v>
      </c>
      <c r="R97" s="26" t="s">
        <v>200</v>
      </c>
      <c r="S97" s="26" t="s">
        <v>201</v>
      </c>
      <c r="T97" s="25"/>
      <c r="U97" s="25" t="s">
        <v>398</v>
      </c>
      <c r="V97" s="25" t="s">
        <v>146</v>
      </c>
      <c r="W97" s="9">
        <v>30</v>
      </c>
      <c r="X97" s="9">
        <v>60</v>
      </c>
      <c r="Y97" s="17">
        <v>10</v>
      </c>
      <c r="Z97" s="98" t="s">
        <v>409</v>
      </c>
      <c r="AA97" s="5" t="s">
        <v>138</v>
      </c>
      <c r="AB97" s="77">
        <v>1.25</v>
      </c>
      <c r="AC97" s="78">
        <v>289771.5</v>
      </c>
      <c r="AD97" s="77">
        <f t="shared" si="34"/>
        <v>362214.375</v>
      </c>
      <c r="AE97" s="77">
        <f t="shared" si="35"/>
        <v>405680.10000000003</v>
      </c>
      <c r="AF97" s="77">
        <v>1.25</v>
      </c>
      <c r="AG97" s="78">
        <v>289771.5</v>
      </c>
      <c r="AH97" s="77">
        <f t="shared" si="36"/>
        <v>362214.375</v>
      </c>
      <c r="AI97" s="77">
        <f t="shared" si="37"/>
        <v>405680.10000000003</v>
      </c>
      <c r="AJ97" s="20">
        <v>0</v>
      </c>
      <c r="AK97" s="20">
        <v>0</v>
      </c>
      <c r="AL97" s="20">
        <v>0</v>
      </c>
      <c r="AM97" s="20">
        <v>0</v>
      </c>
      <c r="AN97" s="20">
        <v>0</v>
      </c>
      <c r="AO97" s="20">
        <v>0</v>
      </c>
      <c r="AP97" s="20">
        <v>0</v>
      </c>
      <c r="AQ97" s="20">
        <v>0</v>
      </c>
      <c r="AR97" s="20">
        <v>0</v>
      </c>
      <c r="AS97" s="20">
        <v>0</v>
      </c>
      <c r="AT97" s="20">
        <v>0</v>
      </c>
      <c r="AU97" s="20">
        <v>0</v>
      </c>
      <c r="AV97" s="69">
        <f t="shared" si="38"/>
        <v>2.5</v>
      </c>
      <c r="AW97" s="45">
        <v>0</v>
      </c>
      <c r="AX97" s="45">
        <f t="shared" si="28"/>
        <v>0</v>
      </c>
      <c r="AY97" s="4" t="s">
        <v>203</v>
      </c>
      <c r="AZ97" s="26"/>
      <c r="BA97" s="26"/>
      <c r="BB97" s="79"/>
      <c r="BC97" s="12" t="s">
        <v>441</v>
      </c>
      <c r="BD97" s="12" t="s">
        <v>441</v>
      </c>
      <c r="BE97" s="48"/>
      <c r="BF97" s="48"/>
      <c r="BG97" s="48"/>
      <c r="BH97" s="48"/>
      <c r="BI97" s="48"/>
      <c r="BJ97" s="99"/>
      <c r="BK97" s="48"/>
      <c r="BL97" s="238"/>
      <c r="BM97" s="237"/>
      <c r="BN97" s="48"/>
      <c r="BO97" s="48"/>
      <c r="BP97" s="48"/>
      <c r="BQ97" s="48"/>
      <c r="BR97" s="48"/>
      <c r="BS97" s="48"/>
      <c r="BT97" s="48"/>
      <c r="BU97" s="48"/>
      <c r="BV97" s="48"/>
      <c r="BW97" s="48"/>
      <c r="BX97" s="48"/>
      <c r="BY97" s="48"/>
    </row>
    <row r="98" spans="1:77" s="58" customFormat="1" ht="12.95" customHeight="1" x14ac:dyDescent="0.25">
      <c r="A98" s="71" t="s">
        <v>405</v>
      </c>
      <c r="B98" s="127"/>
      <c r="C98" s="115" t="s">
        <v>571</v>
      </c>
      <c r="D98" s="127"/>
      <c r="E98" s="250"/>
      <c r="F98" s="74" t="s">
        <v>438</v>
      </c>
      <c r="G98" s="74" t="s">
        <v>407</v>
      </c>
      <c r="H98" s="12" t="s">
        <v>439</v>
      </c>
      <c r="I98" s="26" t="s">
        <v>143</v>
      </c>
      <c r="J98" s="1" t="s">
        <v>149</v>
      </c>
      <c r="K98" s="26" t="s">
        <v>196</v>
      </c>
      <c r="L98" s="25">
        <v>30</v>
      </c>
      <c r="M98" s="75" t="s">
        <v>197</v>
      </c>
      <c r="N98" s="76" t="s">
        <v>365</v>
      </c>
      <c r="O98" s="1" t="s">
        <v>166</v>
      </c>
      <c r="P98" s="26" t="s">
        <v>125</v>
      </c>
      <c r="Q98" s="25" t="s">
        <v>122</v>
      </c>
      <c r="R98" s="26" t="s">
        <v>200</v>
      </c>
      <c r="S98" s="26" t="s">
        <v>201</v>
      </c>
      <c r="T98" s="25"/>
      <c r="U98" s="25" t="s">
        <v>398</v>
      </c>
      <c r="V98" s="25" t="s">
        <v>146</v>
      </c>
      <c r="W98" s="9">
        <v>30</v>
      </c>
      <c r="X98" s="9">
        <v>60</v>
      </c>
      <c r="Y98" s="17">
        <v>10</v>
      </c>
      <c r="Z98" s="98" t="s">
        <v>409</v>
      </c>
      <c r="AA98" s="5" t="s">
        <v>138</v>
      </c>
      <c r="AB98" s="116">
        <v>1.25</v>
      </c>
      <c r="AC98" s="117">
        <v>289771.5</v>
      </c>
      <c r="AD98" s="118">
        <f t="shared" ref="AD98" si="81">AB98*AC98</f>
        <v>362214.375</v>
      </c>
      <c r="AE98" s="118">
        <f t="shared" si="35"/>
        <v>405680.10000000003</v>
      </c>
      <c r="AF98" s="119">
        <v>1.25</v>
      </c>
      <c r="AG98" s="117">
        <v>289771.5</v>
      </c>
      <c r="AH98" s="118">
        <f t="shared" ref="AH98" si="82">AF98*AG98</f>
        <v>362214.375</v>
      </c>
      <c r="AI98" s="118">
        <f t="shared" si="37"/>
        <v>405680.10000000003</v>
      </c>
      <c r="AJ98" s="120">
        <v>0</v>
      </c>
      <c r="AK98" s="120">
        <v>0</v>
      </c>
      <c r="AL98" s="120">
        <v>0</v>
      </c>
      <c r="AM98" s="120">
        <v>0</v>
      </c>
      <c r="AN98" s="120">
        <v>0</v>
      </c>
      <c r="AO98" s="120">
        <v>0</v>
      </c>
      <c r="AP98" s="120">
        <v>0</v>
      </c>
      <c r="AQ98" s="120">
        <v>0</v>
      </c>
      <c r="AR98" s="120">
        <v>0</v>
      </c>
      <c r="AS98" s="120">
        <v>0</v>
      </c>
      <c r="AT98" s="120">
        <v>0</v>
      </c>
      <c r="AU98" s="120">
        <v>0</v>
      </c>
      <c r="AV98" s="121">
        <f t="shared" si="38"/>
        <v>2.5</v>
      </c>
      <c r="AW98" s="45">
        <v>0</v>
      </c>
      <c r="AX98" s="45">
        <f t="shared" si="28"/>
        <v>0</v>
      </c>
      <c r="AY98" s="122" t="s">
        <v>203</v>
      </c>
      <c r="AZ98" s="123"/>
      <c r="BA98" s="123"/>
      <c r="BB98" s="124"/>
      <c r="BC98" s="125" t="s">
        <v>441</v>
      </c>
      <c r="BD98" s="125" t="s">
        <v>441</v>
      </c>
      <c r="BE98" s="126"/>
      <c r="BF98" s="126"/>
      <c r="BG98" s="126"/>
      <c r="BH98" s="126"/>
      <c r="BI98" s="126"/>
      <c r="BJ98" s="99"/>
      <c r="BK98" s="15">
        <v>14</v>
      </c>
      <c r="BL98" s="240"/>
    </row>
    <row r="99" spans="1:77" s="182" customFormat="1" ht="12.95" customHeight="1" x14ac:dyDescent="0.25">
      <c r="A99" s="189" t="s">
        <v>405</v>
      </c>
      <c r="B99" s="185">
        <v>210015878</v>
      </c>
      <c r="C99" s="185" t="s">
        <v>679</v>
      </c>
      <c r="D99" s="185"/>
      <c r="E99" s="251"/>
      <c r="F99" s="195" t="s">
        <v>438</v>
      </c>
      <c r="G99" s="195" t="s">
        <v>407</v>
      </c>
      <c r="H99" s="195" t="s">
        <v>439</v>
      </c>
      <c r="I99" s="190" t="s">
        <v>143</v>
      </c>
      <c r="J99" s="165" t="s">
        <v>149</v>
      </c>
      <c r="K99" s="190" t="s">
        <v>196</v>
      </c>
      <c r="L99" s="189">
        <v>30</v>
      </c>
      <c r="M99" s="196" t="s">
        <v>197</v>
      </c>
      <c r="N99" s="197" t="s">
        <v>365</v>
      </c>
      <c r="O99" s="165" t="s">
        <v>166</v>
      </c>
      <c r="P99" s="190" t="s">
        <v>125</v>
      </c>
      <c r="Q99" s="189" t="s">
        <v>122</v>
      </c>
      <c r="R99" s="190" t="s">
        <v>200</v>
      </c>
      <c r="S99" s="190" t="s">
        <v>201</v>
      </c>
      <c r="T99" s="189"/>
      <c r="U99" s="189" t="s">
        <v>398</v>
      </c>
      <c r="V99" s="189" t="s">
        <v>146</v>
      </c>
      <c r="W99" s="195">
        <v>30</v>
      </c>
      <c r="X99" s="195">
        <v>60</v>
      </c>
      <c r="Y99" s="198">
        <v>10</v>
      </c>
      <c r="Z99" s="200" t="s">
        <v>409</v>
      </c>
      <c r="AA99" s="188" t="s">
        <v>138</v>
      </c>
      <c r="AB99" s="192">
        <v>2.5</v>
      </c>
      <c r="AC99" s="201">
        <v>286873.78000000003</v>
      </c>
      <c r="AD99" s="192">
        <v>717184.45000000007</v>
      </c>
      <c r="AE99" s="192">
        <v>803246.58400000015</v>
      </c>
      <c r="AF99" s="192">
        <v>1.25</v>
      </c>
      <c r="AG99" s="192">
        <v>289771.5</v>
      </c>
      <c r="AH99" s="192">
        <v>362214.375</v>
      </c>
      <c r="AI99" s="192">
        <v>405680.10000000003</v>
      </c>
      <c r="AJ99" s="193">
        <v>0</v>
      </c>
      <c r="AK99" s="193">
        <v>0</v>
      </c>
      <c r="AL99" s="193">
        <v>0</v>
      </c>
      <c r="AM99" s="193">
        <v>0</v>
      </c>
      <c r="AN99" s="193">
        <v>0</v>
      </c>
      <c r="AO99" s="193">
        <v>0</v>
      </c>
      <c r="AP99" s="193">
        <v>0</v>
      </c>
      <c r="AQ99" s="193">
        <v>0</v>
      </c>
      <c r="AR99" s="193">
        <v>0</v>
      </c>
      <c r="AS99" s="193">
        <v>0</v>
      </c>
      <c r="AT99" s="193">
        <v>0</v>
      </c>
      <c r="AU99" s="193">
        <v>0</v>
      </c>
      <c r="AV99" s="193">
        <f t="shared" si="38"/>
        <v>3.75</v>
      </c>
      <c r="AW99" s="193">
        <f t="shared" si="33"/>
        <v>1079398.8250000002</v>
      </c>
      <c r="AX99" s="193">
        <f t="shared" si="28"/>
        <v>1208926.6840000004</v>
      </c>
      <c r="AY99" s="185" t="s">
        <v>203</v>
      </c>
      <c r="AZ99" s="190"/>
      <c r="BA99" s="190"/>
      <c r="BB99" s="199"/>
      <c r="BC99" s="195" t="s">
        <v>441</v>
      </c>
      <c r="BD99" s="195" t="s">
        <v>441</v>
      </c>
      <c r="BE99" s="199"/>
      <c r="BF99" s="199"/>
      <c r="BG99" s="199"/>
      <c r="BH99" s="199"/>
      <c r="BI99" s="199"/>
      <c r="BJ99" s="234"/>
      <c r="BK99" s="205" t="s">
        <v>653</v>
      </c>
      <c r="BL99" s="183"/>
      <c r="BM99" s="183"/>
      <c r="BN99" s="183"/>
      <c r="BO99" s="183"/>
      <c r="BP99" s="183"/>
      <c r="BQ99" s="183"/>
      <c r="BR99" s="183"/>
      <c r="BS99" s="183"/>
      <c r="BT99" s="183"/>
    </row>
    <row r="100" spans="1:77" s="58" customFormat="1" ht="12.95" customHeight="1" x14ac:dyDescent="0.25">
      <c r="A100" s="71" t="s">
        <v>405</v>
      </c>
      <c r="B100" s="80"/>
      <c r="C100" s="73" t="s">
        <v>489</v>
      </c>
      <c r="D100" s="80"/>
      <c r="E100" s="250"/>
      <c r="F100" s="74" t="s">
        <v>442</v>
      </c>
      <c r="G100" s="74" t="s">
        <v>407</v>
      </c>
      <c r="H100" s="12" t="s">
        <v>443</v>
      </c>
      <c r="I100" s="26" t="s">
        <v>143</v>
      </c>
      <c r="J100" s="1" t="s">
        <v>149</v>
      </c>
      <c r="K100" s="26" t="s">
        <v>196</v>
      </c>
      <c r="L100" s="25">
        <v>30</v>
      </c>
      <c r="M100" s="75" t="s">
        <v>197</v>
      </c>
      <c r="N100" s="76" t="s">
        <v>365</v>
      </c>
      <c r="O100" s="25" t="s">
        <v>126</v>
      </c>
      <c r="P100" s="26" t="s">
        <v>125</v>
      </c>
      <c r="Q100" s="25" t="s">
        <v>122</v>
      </c>
      <c r="R100" s="26" t="s">
        <v>200</v>
      </c>
      <c r="S100" s="26" t="s">
        <v>201</v>
      </c>
      <c r="T100" s="25"/>
      <c r="U100" s="25" t="s">
        <v>398</v>
      </c>
      <c r="V100" s="25" t="s">
        <v>146</v>
      </c>
      <c r="W100" s="9">
        <v>30</v>
      </c>
      <c r="X100" s="9">
        <v>60</v>
      </c>
      <c r="Y100" s="17">
        <v>10</v>
      </c>
      <c r="Z100" s="98" t="s">
        <v>409</v>
      </c>
      <c r="AA100" s="5" t="s">
        <v>138</v>
      </c>
      <c r="AB100" s="77">
        <v>0.7</v>
      </c>
      <c r="AC100" s="78">
        <v>519134.61</v>
      </c>
      <c r="AD100" s="77">
        <f t="shared" si="34"/>
        <v>363394.22699999996</v>
      </c>
      <c r="AE100" s="77">
        <f t="shared" si="35"/>
        <v>407001.53424000001</v>
      </c>
      <c r="AF100" s="77">
        <v>0.7</v>
      </c>
      <c r="AG100" s="78">
        <v>519134.61</v>
      </c>
      <c r="AH100" s="77">
        <f t="shared" si="36"/>
        <v>363394.22699999996</v>
      </c>
      <c r="AI100" s="77">
        <f t="shared" si="37"/>
        <v>407001.53424000001</v>
      </c>
      <c r="AJ100" s="20">
        <v>0</v>
      </c>
      <c r="AK100" s="20">
        <v>0</v>
      </c>
      <c r="AL100" s="20">
        <v>0</v>
      </c>
      <c r="AM100" s="20">
        <v>0</v>
      </c>
      <c r="AN100" s="20">
        <v>0</v>
      </c>
      <c r="AO100" s="20">
        <v>0</v>
      </c>
      <c r="AP100" s="20">
        <v>0</v>
      </c>
      <c r="AQ100" s="20">
        <v>0</v>
      </c>
      <c r="AR100" s="20">
        <v>0</v>
      </c>
      <c r="AS100" s="20">
        <v>0</v>
      </c>
      <c r="AT100" s="20">
        <v>0</v>
      </c>
      <c r="AU100" s="20">
        <v>0</v>
      </c>
      <c r="AV100" s="69">
        <f t="shared" si="38"/>
        <v>1.4</v>
      </c>
      <c r="AW100" s="45">
        <v>0</v>
      </c>
      <c r="AX100" s="45">
        <f t="shared" si="28"/>
        <v>0</v>
      </c>
      <c r="AY100" s="4" t="s">
        <v>203</v>
      </c>
      <c r="AZ100" s="26"/>
      <c r="BA100" s="26"/>
      <c r="BB100" s="79"/>
      <c r="BC100" s="12" t="s">
        <v>444</v>
      </c>
      <c r="BD100" s="12" t="s">
        <v>444</v>
      </c>
      <c r="BE100" s="48"/>
      <c r="BF100" s="48"/>
      <c r="BG100" s="48"/>
      <c r="BH100" s="48"/>
      <c r="BI100" s="48"/>
      <c r="BJ100" s="99"/>
      <c r="BK100" s="48"/>
      <c r="BL100" s="238"/>
      <c r="BM100" s="237"/>
      <c r="BN100" s="48"/>
      <c r="BO100" s="48"/>
      <c r="BP100" s="48"/>
      <c r="BQ100" s="48"/>
      <c r="BR100" s="48"/>
      <c r="BS100" s="48"/>
      <c r="BT100" s="48"/>
      <c r="BU100" s="48"/>
      <c r="BV100" s="48"/>
      <c r="BW100" s="48"/>
      <c r="BX100" s="48"/>
      <c r="BY100" s="48"/>
    </row>
    <row r="101" spans="1:77" s="58" customFormat="1" ht="12.95" customHeight="1" x14ac:dyDescent="0.25">
      <c r="A101" s="71" t="s">
        <v>405</v>
      </c>
      <c r="B101" s="127"/>
      <c r="C101" s="115" t="s">
        <v>572</v>
      </c>
      <c r="D101" s="127"/>
      <c r="E101" s="250"/>
      <c r="F101" s="74" t="s">
        <v>442</v>
      </c>
      <c r="G101" s="74" t="s">
        <v>407</v>
      </c>
      <c r="H101" s="12" t="s">
        <v>443</v>
      </c>
      <c r="I101" s="26" t="s">
        <v>143</v>
      </c>
      <c r="J101" s="1" t="s">
        <v>149</v>
      </c>
      <c r="K101" s="26" t="s">
        <v>196</v>
      </c>
      <c r="L101" s="25">
        <v>30</v>
      </c>
      <c r="M101" s="75" t="s">
        <v>197</v>
      </c>
      <c r="N101" s="76" t="s">
        <v>365</v>
      </c>
      <c r="O101" s="1" t="s">
        <v>166</v>
      </c>
      <c r="P101" s="26" t="s">
        <v>125</v>
      </c>
      <c r="Q101" s="25" t="s">
        <v>122</v>
      </c>
      <c r="R101" s="26" t="s">
        <v>200</v>
      </c>
      <c r="S101" s="26" t="s">
        <v>201</v>
      </c>
      <c r="T101" s="25"/>
      <c r="U101" s="25" t="s">
        <v>398</v>
      </c>
      <c r="V101" s="25" t="s">
        <v>146</v>
      </c>
      <c r="W101" s="9">
        <v>30</v>
      </c>
      <c r="X101" s="9">
        <v>60</v>
      </c>
      <c r="Y101" s="17">
        <v>10</v>
      </c>
      <c r="Z101" s="98" t="s">
        <v>409</v>
      </c>
      <c r="AA101" s="5" t="s">
        <v>138</v>
      </c>
      <c r="AB101" s="116">
        <v>0.7</v>
      </c>
      <c r="AC101" s="117">
        <v>519134.61</v>
      </c>
      <c r="AD101" s="118">
        <f t="shared" ref="AD101" si="83">AB101*AC101</f>
        <v>363394.22699999996</v>
      </c>
      <c r="AE101" s="118">
        <f t="shared" si="35"/>
        <v>407001.53424000001</v>
      </c>
      <c r="AF101" s="119">
        <v>0.7</v>
      </c>
      <c r="AG101" s="117">
        <v>519134.61</v>
      </c>
      <c r="AH101" s="118">
        <f t="shared" ref="AH101" si="84">AF101*AG101</f>
        <v>363394.22699999996</v>
      </c>
      <c r="AI101" s="118">
        <f t="shared" si="37"/>
        <v>407001.53424000001</v>
      </c>
      <c r="AJ101" s="120">
        <v>0</v>
      </c>
      <c r="AK101" s="120">
        <v>0</v>
      </c>
      <c r="AL101" s="120">
        <v>0</v>
      </c>
      <c r="AM101" s="120">
        <v>0</v>
      </c>
      <c r="AN101" s="120">
        <v>0</v>
      </c>
      <c r="AO101" s="120">
        <v>0</v>
      </c>
      <c r="AP101" s="120">
        <v>0</v>
      </c>
      <c r="AQ101" s="120">
        <v>0</v>
      </c>
      <c r="AR101" s="120">
        <v>0</v>
      </c>
      <c r="AS101" s="120">
        <v>0</v>
      </c>
      <c r="AT101" s="120">
        <v>0</v>
      </c>
      <c r="AU101" s="120">
        <v>0</v>
      </c>
      <c r="AV101" s="121">
        <f t="shared" si="38"/>
        <v>1.4</v>
      </c>
      <c r="AW101" s="45">
        <v>0</v>
      </c>
      <c r="AX101" s="45">
        <f t="shared" si="28"/>
        <v>0</v>
      </c>
      <c r="AY101" s="122" t="s">
        <v>203</v>
      </c>
      <c r="AZ101" s="123"/>
      <c r="BA101" s="123"/>
      <c r="BB101" s="124"/>
      <c r="BC101" s="125" t="s">
        <v>444</v>
      </c>
      <c r="BD101" s="125" t="s">
        <v>444</v>
      </c>
      <c r="BE101" s="126"/>
      <c r="BF101" s="126"/>
      <c r="BG101" s="126"/>
      <c r="BH101" s="126"/>
      <c r="BI101" s="126"/>
      <c r="BJ101" s="99"/>
      <c r="BK101" s="15">
        <v>14</v>
      </c>
      <c r="BL101" s="240"/>
    </row>
    <row r="102" spans="1:77" s="182" customFormat="1" ht="12.95" customHeight="1" x14ac:dyDescent="0.25">
      <c r="A102" s="189" t="s">
        <v>405</v>
      </c>
      <c r="B102" s="185">
        <v>210023510</v>
      </c>
      <c r="C102" s="185" t="s">
        <v>680</v>
      </c>
      <c r="D102" s="185"/>
      <c r="E102" s="251"/>
      <c r="F102" s="195" t="s">
        <v>442</v>
      </c>
      <c r="G102" s="195" t="s">
        <v>407</v>
      </c>
      <c r="H102" s="195" t="s">
        <v>443</v>
      </c>
      <c r="I102" s="190" t="s">
        <v>143</v>
      </c>
      <c r="J102" s="165" t="s">
        <v>149</v>
      </c>
      <c r="K102" s="190" t="s">
        <v>196</v>
      </c>
      <c r="L102" s="189">
        <v>30</v>
      </c>
      <c r="M102" s="196" t="s">
        <v>197</v>
      </c>
      <c r="N102" s="197" t="s">
        <v>365</v>
      </c>
      <c r="O102" s="165" t="s">
        <v>166</v>
      </c>
      <c r="P102" s="190" t="s">
        <v>125</v>
      </c>
      <c r="Q102" s="189" t="s">
        <v>122</v>
      </c>
      <c r="R102" s="190" t="s">
        <v>200</v>
      </c>
      <c r="S102" s="190" t="s">
        <v>201</v>
      </c>
      <c r="T102" s="189"/>
      <c r="U102" s="189" t="s">
        <v>398</v>
      </c>
      <c r="V102" s="189" t="s">
        <v>146</v>
      </c>
      <c r="W102" s="195">
        <v>30</v>
      </c>
      <c r="X102" s="195">
        <v>60</v>
      </c>
      <c r="Y102" s="198">
        <v>10</v>
      </c>
      <c r="Z102" s="200" t="s">
        <v>409</v>
      </c>
      <c r="AA102" s="188" t="s">
        <v>138</v>
      </c>
      <c r="AB102" s="192">
        <v>0.54</v>
      </c>
      <c r="AC102" s="201">
        <v>513943.26</v>
      </c>
      <c r="AD102" s="192">
        <v>277529.36040000001</v>
      </c>
      <c r="AE102" s="192">
        <v>310832.88364800002</v>
      </c>
      <c r="AF102" s="192">
        <v>0.7</v>
      </c>
      <c r="AG102" s="192">
        <v>519134.61</v>
      </c>
      <c r="AH102" s="192">
        <v>363394.22699999996</v>
      </c>
      <c r="AI102" s="192">
        <v>407001.53424000001</v>
      </c>
      <c r="AJ102" s="193">
        <v>0</v>
      </c>
      <c r="AK102" s="193">
        <v>0</v>
      </c>
      <c r="AL102" s="193">
        <v>0</v>
      </c>
      <c r="AM102" s="193">
        <v>0</v>
      </c>
      <c r="AN102" s="193">
        <v>0</v>
      </c>
      <c r="AO102" s="193">
        <v>0</v>
      </c>
      <c r="AP102" s="193">
        <v>0</v>
      </c>
      <c r="AQ102" s="193">
        <v>0</v>
      </c>
      <c r="AR102" s="193">
        <v>0</v>
      </c>
      <c r="AS102" s="193">
        <v>0</v>
      </c>
      <c r="AT102" s="193">
        <v>0</v>
      </c>
      <c r="AU102" s="193">
        <v>0</v>
      </c>
      <c r="AV102" s="193">
        <f t="shared" si="38"/>
        <v>1.24</v>
      </c>
      <c r="AW102" s="193">
        <f t="shared" si="33"/>
        <v>640923.58739999996</v>
      </c>
      <c r="AX102" s="193">
        <f t="shared" si="28"/>
        <v>717834.41788800003</v>
      </c>
      <c r="AY102" s="185" t="s">
        <v>203</v>
      </c>
      <c r="AZ102" s="190"/>
      <c r="BA102" s="190"/>
      <c r="BB102" s="199"/>
      <c r="BC102" s="195" t="s">
        <v>444</v>
      </c>
      <c r="BD102" s="195" t="s">
        <v>444</v>
      </c>
      <c r="BE102" s="199"/>
      <c r="BF102" s="199"/>
      <c r="BG102" s="199"/>
      <c r="BH102" s="199"/>
      <c r="BI102" s="199"/>
      <c r="BJ102" s="234"/>
      <c r="BK102" s="205" t="s">
        <v>653</v>
      </c>
      <c r="BL102" s="183"/>
      <c r="BM102" s="183"/>
      <c r="BN102" s="183"/>
      <c r="BO102" s="183"/>
      <c r="BP102" s="183"/>
      <c r="BQ102" s="183"/>
      <c r="BR102" s="183"/>
      <c r="BS102" s="183"/>
      <c r="BT102" s="183"/>
    </row>
    <row r="103" spans="1:77" s="58" customFormat="1" ht="12.95" customHeight="1" x14ac:dyDescent="0.25">
      <c r="A103" s="71" t="s">
        <v>405</v>
      </c>
      <c r="B103" s="80"/>
      <c r="C103" s="73" t="s">
        <v>490</v>
      </c>
      <c r="D103" s="80"/>
      <c r="E103" s="250"/>
      <c r="F103" s="74" t="s">
        <v>442</v>
      </c>
      <c r="G103" s="74" t="s">
        <v>407</v>
      </c>
      <c r="H103" s="12" t="s">
        <v>443</v>
      </c>
      <c r="I103" s="26" t="s">
        <v>143</v>
      </c>
      <c r="J103" s="1" t="s">
        <v>149</v>
      </c>
      <c r="K103" s="26" t="s">
        <v>196</v>
      </c>
      <c r="L103" s="25">
        <v>30</v>
      </c>
      <c r="M103" s="75" t="s">
        <v>197</v>
      </c>
      <c r="N103" s="76" t="s">
        <v>365</v>
      </c>
      <c r="O103" s="25" t="s">
        <v>126</v>
      </c>
      <c r="P103" s="26" t="s">
        <v>125</v>
      </c>
      <c r="Q103" s="25" t="s">
        <v>122</v>
      </c>
      <c r="R103" s="26" t="s">
        <v>200</v>
      </c>
      <c r="S103" s="26" t="s">
        <v>201</v>
      </c>
      <c r="T103" s="25"/>
      <c r="U103" s="25" t="s">
        <v>398</v>
      </c>
      <c r="V103" s="25" t="s">
        <v>146</v>
      </c>
      <c r="W103" s="9">
        <v>30</v>
      </c>
      <c r="X103" s="9">
        <v>60</v>
      </c>
      <c r="Y103" s="17">
        <v>10</v>
      </c>
      <c r="Z103" s="98" t="s">
        <v>409</v>
      </c>
      <c r="AA103" s="5" t="s">
        <v>138</v>
      </c>
      <c r="AB103" s="77">
        <v>0.6</v>
      </c>
      <c r="AC103" s="78">
        <v>907955.84</v>
      </c>
      <c r="AD103" s="77">
        <f t="shared" si="34"/>
        <v>544773.50399999996</v>
      </c>
      <c r="AE103" s="77">
        <f t="shared" si="35"/>
        <v>610146.32447999995</v>
      </c>
      <c r="AF103" s="77">
        <v>0.6</v>
      </c>
      <c r="AG103" s="78">
        <v>907955.85</v>
      </c>
      <c r="AH103" s="77">
        <f t="shared" si="36"/>
        <v>544773.51</v>
      </c>
      <c r="AI103" s="77">
        <f t="shared" si="37"/>
        <v>610146.33120000002</v>
      </c>
      <c r="AJ103" s="20">
        <v>0</v>
      </c>
      <c r="AK103" s="20">
        <v>0</v>
      </c>
      <c r="AL103" s="20">
        <v>0</v>
      </c>
      <c r="AM103" s="20">
        <v>0</v>
      </c>
      <c r="AN103" s="20">
        <v>0</v>
      </c>
      <c r="AO103" s="20">
        <v>0</v>
      </c>
      <c r="AP103" s="20">
        <v>0</v>
      </c>
      <c r="AQ103" s="20">
        <v>0</v>
      </c>
      <c r="AR103" s="20">
        <v>0</v>
      </c>
      <c r="AS103" s="20">
        <v>0</v>
      </c>
      <c r="AT103" s="20">
        <v>0</v>
      </c>
      <c r="AU103" s="20">
        <v>0</v>
      </c>
      <c r="AV103" s="69">
        <f t="shared" si="38"/>
        <v>1.2</v>
      </c>
      <c r="AW103" s="45">
        <v>0</v>
      </c>
      <c r="AX103" s="45">
        <f t="shared" si="28"/>
        <v>0</v>
      </c>
      <c r="AY103" s="4" t="s">
        <v>203</v>
      </c>
      <c r="AZ103" s="26"/>
      <c r="BA103" s="26"/>
      <c r="BB103" s="79"/>
      <c r="BC103" s="12" t="s">
        <v>445</v>
      </c>
      <c r="BD103" s="12" t="s">
        <v>445</v>
      </c>
      <c r="BE103" s="48"/>
      <c r="BF103" s="48"/>
      <c r="BG103" s="48"/>
      <c r="BH103" s="48"/>
      <c r="BI103" s="48"/>
      <c r="BJ103" s="99"/>
      <c r="BK103" s="48"/>
      <c r="BL103" s="238"/>
      <c r="BM103" s="237"/>
      <c r="BN103" s="48"/>
      <c r="BO103" s="48"/>
      <c r="BP103" s="48"/>
      <c r="BQ103" s="48"/>
      <c r="BR103" s="48"/>
      <c r="BS103" s="48"/>
      <c r="BT103" s="48"/>
      <c r="BU103" s="48"/>
      <c r="BV103" s="48"/>
      <c r="BW103" s="48"/>
      <c r="BX103" s="48"/>
      <c r="BY103" s="48"/>
    </row>
    <row r="104" spans="1:77" s="58" customFormat="1" ht="12.95" customHeight="1" x14ac:dyDescent="0.25">
      <c r="A104" s="71" t="s">
        <v>405</v>
      </c>
      <c r="B104" s="127"/>
      <c r="C104" s="115" t="s">
        <v>573</v>
      </c>
      <c r="D104" s="127"/>
      <c r="E104" s="250"/>
      <c r="F104" s="74" t="s">
        <v>442</v>
      </c>
      <c r="G104" s="74" t="s">
        <v>407</v>
      </c>
      <c r="H104" s="12" t="s">
        <v>443</v>
      </c>
      <c r="I104" s="26" t="s">
        <v>143</v>
      </c>
      <c r="J104" s="1" t="s">
        <v>149</v>
      </c>
      <c r="K104" s="26" t="s">
        <v>196</v>
      </c>
      <c r="L104" s="25">
        <v>30</v>
      </c>
      <c r="M104" s="75" t="s">
        <v>197</v>
      </c>
      <c r="N104" s="76" t="s">
        <v>365</v>
      </c>
      <c r="O104" s="1" t="s">
        <v>166</v>
      </c>
      <c r="P104" s="26" t="s">
        <v>125</v>
      </c>
      <c r="Q104" s="25" t="s">
        <v>122</v>
      </c>
      <c r="R104" s="26" t="s">
        <v>200</v>
      </c>
      <c r="S104" s="26" t="s">
        <v>201</v>
      </c>
      <c r="T104" s="25"/>
      <c r="U104" s="25" t="s">
        <v>398</v>
      </c>
      <c r="V104" s="25" t="s">
        <v>146</v>
      </c>
      <c r="W104" s="9">
        <v>30</v>
      </c>
      <c r="X104" s="9">
        <v>60</v>
      </c>
      <c r="Y104" s="17">
        <v>10</v>
      </c>
      <c r="Z104" s="98" t="s">
        <v>409</v>
      </c>
      <c r="AA104" s="5" t="s">
        <v>138</v>
      </c>
      <c r="AB104" s="116">
        <v>0.6</v>
      </c>
      <c r="AC104" s="117">
        <v>907955.84</v>
      </c>
      <c r="AD104" s="118">
        <f t="shared" ref="AD104" si="85">AB104*AC104</f>
        <v>544773.50399999996</v>
      </c>
      <c r="AE104" s="118">
        <f t="shared" si="35"/>
        <v>610146.32447999995</v>
      </c>
      <c r="AF104" s="119">
        <v>0.6</v>
      </c>
      <c r="AG104" s="117">
        <v>907955.85</v>
      </c>
      <c r="AH104" s="118">
        <f t="shared" ref="AH104" si="86">AF104*AG104</f>
        <v>544773.51</v>
      </c>
      <c r="AI104" s="118">
        <f t="shared" si="37"/>
        <v>610146.33120000002</v>
      </c>
      <c r="AJ104" s="120">
        <v>0</v>
      </c>
      <c r="AK104" s="120">
        <v>0</v>
      </c>
      <c r="AL104" s="120">
        <v>0</v>
      </c>
      <c r="AM104" s="120">
        <v>0</v>
      </c>
      <c r="AN104" s="120">
        <v>0</v>
      </c>
      <c r="AO104" s="120">
        <v>0</v>
      </c>
      <c r="AP104" s="120">
        <v>0</v>
      </c>
      <c r="AQ104" s="120">
        <v>0</v>
      </c>
      <c r="AR104" s="120">
        <v>0</v>
      </c>
      <c r="AS104" s="120">
        <v>0</v>
      </c>
      <c r="AT104" s="120">
        <v>0</v>
      </c>
      <c r="AU104" s="120">
        <v>0</v>
      </c>
      <c r="AV104" s="121">
        <f t="shared" si="38"/>
        <v>1.2</v>
      </c>
      <c r="AW104" s="45">
        <v>0</v>
      </c>
      <c r="AX104" s="45">
        <f t="shared" si="28"/>
        <v>0</v>
      </c>
      <c r="AY104" s="122" t="s">
        <v>203</v>
      </c>
      <c r="AZ104" s="123"/>
      <c r="BA104" s="123"/>
      <c r="BB104" s="124"/>
      <c r="BC104" s="125" t="s">
        <v>445</v>
      </c>
      <c r="BD104" s="125" t="s">
        <v>445</v>
      </c>
      <c r="BE104" s="126"/>
      <c r="BF104" s="126"/>
      <c r="BG104" s="126"/>
      <c r="BH104" s="126"/>
      <c r="BI104" s="126"/>
      <c r="BJ104" s="99"/>
      <c r="BK104" s="15">
        <v>14</v>
      </c>
      <c r="BL104" s="240"/>
    </row>
    <row r="105" spans="1:77" s="182" customFormat="1" ht="12.95" customHeight="1" x14ac:dyDescent="0.25">
      <c r="A105" s="189" t="s">
        <v>405</v>
      </c>
      <c r="B105" s="185">
        <v>210023511</v>
      </c>
      <c r="C105" s="185" t="s">
        <v>681</v>
      </c>
      <c r="D105" s="185"/>
      <c r="E105" s="251"/>
      <c r="F105" s="195" t="s">
        <v>442</v>
      </c>
      <c r="G105" s="195" t="s">
        <v>407</v>
      </c>
      <c r="H105" s="195" t="s">
        <v>443</v>
      </c>
      <c r="I105" s="190" t="s">
        <v>143</v>
      </c>
      <c r="J105" s="165" t="s">
        <v>149</v>
      </c>
      <c r="K105" s="190" t="s">
        <v>196</v>
      </c>
      <c r="L105" s="189">
        <v>30</v>
      </c>
      <c r="M105" s="196" t="s">
        <v>197</v>
      </c>
      <c r="N105" s="197" t="s">
        <v>365</v>
      </c>
      <c r="O105" s="165" t="s">
        <v>166</v>
      </c>
      <c r="P105" s="190" t="s">
        <v>125</v>
      </c>
      <c r="Q105" s="189" t="s">
        <v>122</v>
      </c>
      <c r="R105" s="190" t="s">
        <v>200</v>
      </c>
      <c r="S105" s="190" t="s">
        <v>201</v>
      </c>
      <c r="T105" s="189"/>
      <c r="U105" s="189" t="s">
        <v>398</v>
      </c>
      <c r="V105" s="189" t="s">
        <v>146</v>
      </c>
      <c r="W105" s="195">
        <v>30</v>
      </c>
      <c r="X105" s="195">
        <v>60</v>
      </c>
      <c r="Y105" s="198">
        <v>10</v>
      </c>
      <c r="Z105" s="200" t="s">
        <v>409</v>
      </c>
      <c r="AA105" s="188" t="s">
        <v>138</v>
      </c>
      <c r="AB105" s="192">
        <v>0.8</v>
      </c>
      <c r="AC105" s="201">
        <v>898876.29</v>
      </c>
      <c r="AD105" s="192">
        <v>719101.03200000012</v>
      </c>
      <c r="AE105" s="192">
        <v>805393.15584000025</v>
      </c>
      <c r="AF105" s="192">
        <v>0.6</v>
      </c>
      <c r="AG105" s="192">
        <v>907955.85</v>
      </c>
      <c r="AH105" s="192">
        <v>544773.51</v>
      </c>
      <c r="AI105" s="192">
        <v>610146.33120000002</v>
      </c>
      <c r="AJ105" s="193">
        <v>0</v>
      </c>
      <c r="AK105" s="193">
        <v>0</v>
      </c>
      <c r="AL105" s="193">
        <v>0</v>
      </c>
      <c r="AM105" s="193">
        <v>0</v>
      </c>
      <c r="AN105" s="193">
        <v>0</v>
      </c>
      <c r="AO105" s="193">
        <v>0</v>
      </c>
      <c r="AP105" s="193">
        <v>0</v>
      </c>
      <c r="AQ105" s="193">
        <v>0</v>
      </c>
      <c r="AR105" s="193">
        <v>0</v>
      </c>
      <c r="AS105" s="193">
        <v>0</v>
      </c>
      <c r="AT105" s="193">
        <v>0</v>
      </c>
      <c r="AU105" s="193">
        <v>0</v>
      </c>
      <c r="AV105" s="193">
        <f t="shared" si="38"/>
        <v>1.4</v>
      </c>
      <c r="AW105" s="193">
        <f t="shared" si="33"/>
        <v>1263874.5420000001</v>
      </c>
      <c r="AX105" s="193">
        <f t="shared" si="28"/>
        <v>1415539.4870400003</v>
      </c>
      <c r="AY105" s="185" t="s">
        <v>203</v>
      </c>
      <c r="AZ105" s="190"/>
      <c r="BA105" s="190"/>
      <c r="BB105" s="199"/>
      <c r="BC105" s="195" t="s">
        <v>445</v>
      </c>
      <c r="BD105" s="195" t="s">
        <v>445</v>
      </c>
      <c r="BE105" s="199"/>
      <c r="BF105" s="199"/>
      <c r="BG105" s="199"/>
      <c r="BH105" s="199"/>
      <c r="BI105" s="199"/>
      <c r="BJ105" s="234"/>
      <c r="BK105" s="205" t="s">
        <v>653</v>
      </c>
      <c r="BL105" s="183"/>
      <c r="BM105" s="183"/>
      <c r="BN105" s="183"/>
      <c r="BO105" s="183"/>
      <c r="BP105" s="183"/>
      <c r="BQ105" s="183"/>
      <c r="BR105" s="183"/>
      <c r="BS105" s="183"/>
      <c r="BT105" s="183"/>
    </row>
    <row r="106" spans="1:77" s="58" customFormat="1" ht="12.95" customHeight="1" x14ac:dyDescent="0.25">
      <c r="A106" s="71" t="s">
        <v>405</v>
      </c>
      <c r="B106" s="80"/>
      <c r="C106" s="73" t="s">
        <v>491</v>
      </c>
      <c r="D106" s="80"/>
      <c r="E106" s="250"/>
      <c r="F106" s="74" t="s">
        <v>406</v>
      </c>
      <c r="G106" s="74" t="s">
        <v>407</v>
      </c>
      <c r="H106" s="12" t="s">
        <v>408</v>
      </c>
      <c r="I106" s="26" t="s">
        <v>143</v>
      </c>
      <c r="J106" s="1" t="s">
        <v>149</v>
      </c>
      <c r="K106" s="26" t="s">
        <v>196</v>
      </c>
      <c r="L106" s="25">
        <v>30</v>
      </c>
      <c r="M106" s="75" t="s">
        <v>197</v>
      </c>
      <c r="N106" s="76" t="s">
        <v>365</v>
      </c>
      <c r="O106" s="25" t="s">
        <v>126</v>
      </c>
      <c r="P106" s="26" t="s">
        <v>125</v>
      </c>
      <c r="Q106" s="25" t="s">
        <v>122</v>
      </c>
      <c r="R106" s="26" t="s">
        <v>200</v>
      </c>
      <c r="S106" s="26" t="s">
        <v>201</v>
      </c>
      <c r="T106" s="25"/>
      <c r="U106" s="25" t="s">
        <v>398</v>
      </c>
      <c r="V106" s="25" t="s">
        <v>146</v>
      </c>
      <c r="W106" s="9">
        <v>30</v>
      </c>
      <c r="X106" s="9">
        <v>60</v>
      </c>
      <c r="Y106" s="17">
        <v>10</v>
      </c>
      <c r="Z106" s="98" t="s">
        <v>409</v>
      </c>
      <c r="AA106" s="5" t="s">
        <v>138</v>
      </c>
      <c r="AB106" s="77">
        <v>0.16</v>
      </c>
      <c r="AC106" s="78">
        <v>620081.28</v>
      </c>
      <c r="AD106" s="77">
        <f t="shared" si="34"/>
        <v>99213.00480000001</v>
      </c>
      <c r="AE106" s="77">
        <f t="shared" si="35"/>
        <v>111118.56537600003</v>
      </c>
      <c r="AF106" s="77">
        <v>0.16</v>
      </c>
      <c r="AG106" s="78">
        <v>620081.28</v>
      </c>
      <c r="AH106" s="77">
        <f t="shared" si="36"/>
        <v>99213.00480000001</v>
      </c>
      <c r="AI106" s="77">
        <f t="shared" si="37"/>
        <v>111118.56537600003</v>
      </c>
      <c r="AJ106" s="20">
        <v>0</v>
      </c>
      <c r="AK106" s="20">
        <v>0</v>
      </c>
      <c r="AL106" s="20">
        <v>0</v>
      </c>
      <c r="AM106" s="20">
        <v>0</v>
      </c>
      <c r="AN106" s="20">
        <v>0</v>
      </c>
      <c r="AO106" s="20">
        <v>0</v>
      </c>
      <c r="AP106" s="20">
        <v>0</v>
      </c>
      <c r="AQ106" s="20">
        <v>0</v>
      </c>
      <c r="AR106" s="20">
        <v>0</v>
      </c>
      <c r="AS106" s="20">
        <v>0</v>
      </c>
      <c r="AT106" s="20">
        <v>0</v>
      </c>
      <c r="AU106" s="20">
        <v>0</v>
      </c>
      <c r="AV106" s="69">
        <f t="shared" si="38"/>
        <v>0.32</v>
      </c>
      <c r="AW106" s="45">
        <v>0</v>
      </c>
      <c r="AX106" s="45">
        <f t="shared" si="28"/>
        <v>0</v>
      </c>
      <c r="AY106" s="4" t="s">
        <v>203</v>
      </c>
      <c r="AZ106" s="26"/>
      <c r="BA106" s="26"/>
      <c r="BB106" s="79"/>
      <c r="BC106" s="12" t="s">
        <v>446</v>
      </c>
      <c r="BD106" s="12" t="s">
        <v>446</v>
      </c>
      <c r="BE106" s="48"/>
      <c r="BF106" s="48"/>
      <c r="BG106" s="48"/>
      <c r="BH106" s="48"/>
      <c r="BI106" s="48"/>
      <c r="BJ106" s="99"/>
      <c r="BK106" s="48"/>
      <c r="BL106" s="238"/>
      <c r="BM106" s="237"/>
      <c r="BN106" s="48"/>
      <c r="BO106" s="48"/>
      <c r="BP106" s="48"/>
      <c r="BQ106" s="48"/>
      <c r="BR106" s="48"/>
      <c r="BS106" s="48"/>
      <c r="BT106" s="48"/>
      <c r="BU106" s="48"/>
      <c r="BV106" s="48"/>
      <c r="BW106" s="48"/>
      <c r="BX106" s="48"/>
      <c r="BY106" s="48"/>
    </row>
    <row r="107" spans="1:77" s="58" customFormat="1" ht="12.95" customHeight="1" x14ac:dyDescent="0.25">
      <c r="A107" s="71" t="s">
        <v>405</v>
      </c>
      <c r="B107" s="127"/>
      <c r="C107" s="115" t="s">
        <v>574</v>
      </c>
      <c r="D107" s="127"/>
      <c r="E107" s="250"/>
      <c r="F107" s="74" t="s">
        <v>406</v>
      </c>
      <c r="G107" s="74" t="s">
        <v>407</v>
      </c>
      <c r="H107" s="12" t="s">
        <v>408</v>
      </c>
      <c r="I107" s="26" t="s">
        <v>143</v>
      </c>
      <c r="J107" s="1" t="s">
        <v>149</v>
      </c>
      <c r="K107" s="26" t="s">
        <v>196</v>
      </c>
      <c r="L107" s="25">
        <v>30</v>
      </c>
      <c r="M107" s="75" t="s">
        <v>197</v>
      </c>
      <c r="N107" s="76" t="s">
        <v>365</v>
      </c>
      <c r="O107" s="1" t="s">
        <v>166</v>
      </c>
      <c r="P107" s="26" t="s">
        <v>125</v>
      </c>
      <c r="Q107" s="25" t="s">
        <v>122</v>
      </c>
      <c r="R107" s="26" t="s">
        <v>200</v>
      </c>
      <c r="S107" s="26" t="s">
        <v>201</v>
      </c>
      <c r="T107" s="25"/>
      <c r="U107" s="25" t="s">
        <v>398</v>
      </c>
      <c r="V107" s="25" t="s">
        <v>146</v>
      </c>
      <c r="W107" s="9">
        <v>30</v>
      </c>
      <c r="X107" s="9">
        <v>60</v>
      </c>
      <c r="Y107" s="17">
        <v>10</v>
      </c>
      <c r="Z107" s="98" t="s">
        <v>409</v>
      </c>
      <c r="AA107" s="5" t="s">
        <v>138</v>
      </c>
      <c r="AB107" s="116">
        <v>0.16</v>
      </c>
      <c r="AC107" s="117">
        <v>620081.28</v>
      </c>
      <c r="AD107" s="118">
        <f t="shared" ref="AD107" si="87">AB107*AC107</f>
        <v>99213.00480000001</v>
      </c>
      <c r="AE107" s="118">
        <f t="shared" si="35"/>
        <v>111118.56537600003</v>
      </c>
      <c r="AF107" s="119">
        <v>0.16</v>
      </c>
      <c r="AG107" s="117">
        <v>620081.28</v>
      </c>
      <c r="AH107" s="118">
        <f t="shared" ref="AH107" si="88">AF107*AG107</f>
        <v>99213.00480000001</v>
      </c>
      <c r="AI107" s="118">
        <f t="shared" si="37"/>
        <v>111118.56537600003</v>
      </c>
      <c r="AJ107" s="120">
        <v>0</v>
      </c>
      <c r="AK107" s="120">
        <v>0</v>
      </c>
      <c r="AL107" s="120">
        <v>0</v>
      </c>
      <c r="AM107" s="120">
        <v>0</v>
      </c>
      <c r="AN107" s="120">
        <v>0</v>
      </c>
      <c r="AO107" s="120">
        <v>0</v>
      </c>
      <c r="AP107" s="120">
        <v>0</v>
      </c>
      <c r="AQ107" s="120">
        <v>0</v>
      </c>
      <c r="AR107" s="120">
        <v>0</v>
      </c>
      <c r="AS107" s="120">
        <v>0</v>
      </c>
      <c r="AT107" s="120">
        <v>0</v>
      </c>
      <c r="AU107" s="120">
        <v>0</v>
      </c>
      <c r="AV107" s="121">
        <f t="shared" si="38"/>
        <v>0.32</v>
      </c>
      <c r="AW107" s="121">
        <f t="shared" si="33"/>
        <v>198426.00960000002</v>
      </c>
      <c r="AX107" s="121">
        <f t="shared" si="28"/>
        <v>222237.13075200006</v>
      </c>
      <c r="AY107" s="122" t="s">
        <v>203</v>
      </c>
      <c r="AZ107" s="123"/>
      <c r="BA107" s="123"/>
      <c r="BB107" s="124"/>
      <c r="BC107" s="125" t="s">
        <v>446</v>
      </c>
      <c r="BD107" s="125" t="s">
        <v>446</v>
      </c>
      <c r="BE107" s="126"/>
      <c r="BF107" s="126"/>
      <c r="BG107" s="126"/>
      <c r="BH107" s="126"/>
      <c r="BI107" s="126"/>
      <c r="BJ107" s="99"/>
      <c r="BK107" s="15">
        <v>14</v>
      </c>
      <c r="BL107" s="240"/>
    </row>
    <row r="108" spans="1:77" s="58" customFormat="1" ht="12.95" customHeight="1" x14ac:dyDescent="0.25">
      <c r="A108" s="71" t="s">
        <v>405</v>
      </c>
      <c r="B108" s="80"/>
      <c r="C108" s="73" t="s">
        <v>492</v>
      </c>
      <c r="D108" s="80"/>
      <c r="E108" s="250"/>
      <c r="F108" s="74" t="s">
        <v>438</v>
      </c>
      <c r="G108" s="74" t="s">
        <v>407</v>
      </c>
      <c r="H108" s="12" t="s">
        <v>439</v>
      </c>
      <c r="I108" s="26" t="s">
        <v>143</v>
      </c>
      <c r="J108" s="1" t="s">
        <v>149</v>
      </c>
      <c r="K108" s="26" t="s">
        <v>196</v>
      </c>
      <c r="L108" s="25">
        <v>30</v>
      </c>
      <c r="M108" s="75" t="s">
        <v>197</v>
      </c>
      <c r="N108" s="76" t="s">
        <v>365</v>
      </c>
      <c r="O108" s="25" t="s">
        <v>126</v>
      </c>
      <c r="P108" s="26" t="s">
        <v>125</v>
      </c>
      <c r="Q108" s="25" t="s">
        <v>122</v>
      </c>
      <c r="R108" s="26" t="s">
        <v>200</v>
      </c>
      <c r="S108" s="26" t="s">
        <v>201</v>
      </c>
      <c r="T108" s="25"/>
      <c r="U108" s="25" t="s">
        <v>398</v>
      </c>
      <c r="V108" s="25" t="s">
        <v>146</v>
      </c>
      <c r="W108" s="9">
        <v>30</v>
      </c>
      <c r="X108" s="9">
        <v>60</v>
      </c>
      <c r="Y108" s="17">
        <v>10</v>
      </c>
      <c r="Z108" s="98" t="s">
        <v>409</v>
      </c>
      <c r="AA108" s="5" t="s">
        <v>138</v>
      </c>
      <c r="AB108" s="77">
        <v>0.55000000000000004</v>
      </c>
      <c r="AC108" s="78">
        <v>208713.3</v>
      </c>
      <c r="AD108" s="77">
        <f t="shared" si="34"/>
        <v>114792.315</v>
      </c>
      <c r="AE108" s="77">
        <f t="shared" si="35"/>
        <v>128567.39280000002</v>
      </c>
      <c r="AF108" s="77">
        <v>0.55000000000000004</v>
      </c>
      <c r="AG108" s="78">
        <v>208713.3</v>
      </c>
      <c r="AH108" s="77">
        <f t="shared" si="36"/>
        <v>114792.315</v>
      </c>
      <c r="AI108" s="77">
        <f t="shared" si="37"/>
        <v>128567.39280000002</v>
      </c>
      <c r="AJ108" s="20">
        <v>0</v>
      </c>
      <c r="AK108" s="20">
        <v>0</v>
      </c>
      <c r="AL108" s="20">
        <v>0</v>
      </c>
      <c r="AM108" s="20">
        <v>0</v>
      </c>
      <c r="AN108" s="20">
        <v>0</v>
      </c>
      <c r="AO108" s="20">
        <v>0</v>
      </c>
      <c r="AP108" s="20">
        <v>0</v>
      </c>
      <c r="AQ108" s="20">
        <v>0</v>
      </c>
      <c r="AR108" s="20">
        <v>0</v>
      </c>
      <c r="AS108" s="20">
        <v>0</v>
      </c>
      <c r="AT108" s="20">
        <v>0</v>
      </c>
      <c r="AU108" s="20">
        <v>0</v>
      </c>
      <c r="AV108" s="69">
        <f t="shared" si="38"/>
        <v>1.1000000000000001</v>
      </c>
      <c r="AW108" s="45">
        <v>0</v>
      </c>
      <c r="AX108" s="45">
        <f t="shared" si="28"/>
        <v>0</v>
      </c>
      <c r="AY108" s="4" t="s">
        <v>203</v>
      </c>
      <c r="AZ108" s="26"/>
      <c r="BA108" s="26"/>
      <c r="BB108" s="79"/>
      <c r="BC108" s="12" t="s">
        <v>447</v>
      </c>
      <c r="BD108" s="12" t="s">
        <v>447</v>
      </c>
      <c r="BE108" s="48"/>
      <c r="BF108" s="48"/>
      <c r="BG108" s="48"/>
      <c r="BH108" s="48"/>
      <c r="BI108" s="48"/>
      <c r="BJ108" s="99"/>
      <c r="BK108" s="48"/>
      <c r="BL108" s="238"/>
      <c r="BM108" s="237"/>
      <c r="BN108" s="48"/>
      <c r="BO108" s="48"/>
      <c r="BP108" s="48"/>
      <c r="BQ108" s="48"/>
      <c r="BR108" s="48"/>
      <c r="BS108" s="48"/>
      <c r="BT108" s="48"/>
      <c r="BU108" s="48"/>
      <c r="BV108" s="48"/>
      <c r="BW108" s="48"/>
      <c r="BX108" s="48"/>
      <c r="BY108" s="48"/>
    </row>
    <row r="109" spans="1:77" s="58" customFormat="1" ht="12.95" customHeight="1" x14ac:dyDescent="0.25">
      <c r="A109" s="71" t="s">
        <v>405</v>
      </c>
      <c r="B109" s="127"/>
      <c r="C109" s="115" t="s">
        <v>575</v>
      </c>
      <c r="D109" s="127"/>
      <c r="E109" s="250"/>
      <c r="F109" s="74" t="s">
        <v>438</v>
      </c>
      <c r="G109" s="74" t="s">
        <v>407</v>
      </c>
      <c r="H109" s="12" t="s">
        <v>439</v>
      </c>
      <c r="I109" s="26" t="s">
        <v>143</v>
      </c>
      <c r="J109" s="1" t="s">
        <v>149</v>
      </c>
      <c r="K109" s="26" t="s">
        <v>196</v>
      </c>
      <c r="L109" s="25">
        <v>30</v>
      </c>
      <c r="M109" s="75" t="s">
        <v>197</v>
      </c>
      <c r="N109" s="76" t="s">
        <v>365</v>
      </c>
      <c r="O109" s="1" t="s">
        <v>166</v>
      </c>
      <c r="P109" s="26" t="s">
        <v>125</v>
      </c>
      <c r="Q109" s="25" t="s">
        <v>122</v>
      </c>
      <c r="R109" s="26" t="s">
        <v>200</v>
      </c>
      <c r="S109" s="26" t="s">
        <v>201</v>
      </c>
      <c r="T109" s="25"/>
      <c r="U109" s="25" t="s">
        <v>398</v>
      </c>
      <c r="V109" s="25" t="s">
        <v>146</v>
      </c>
      <c r="W109" s="9">
        <v>30</v>
      </c>
      <c r="X109" s="9">
        <v>60</v>
      </c>
      <c r="Y109" s="17">
        <v>10</v>
      </c>
      <c r="Z109" s="98" t="s">
        <v>409</v>
      </c>
      <c r="AA109" s="5" t="s">
        <v>138</v>
      </c>
      <c r="AB109" s="116">
        <v>0.55000000000000004</v>
      </c>
      <c r="AC109" s="117">
        <v>208713.3</v>
      </c>
      <c r="AD109" s="118">
        <f t="shared" ref="AD109" si="89">AB109*AC109</f>
        <v>114792.315</v>
      </c>
      <c r="AE109" s="118">
        <f t="shared" si="35"/>
        <v>128567.39280000002</v>
      </c>
      <c r="AF109" s="119">
        <v>0.55000000000000004</v>
      </c>
      <c r="AG109" s="117">
        <v>208713.3</v>
      </c>
      <c r="AH109" s="118">
        <f t="shared" ref="AH109" si="90">AF109*AG109</f>
        <v>114792.315</v>
      </c>
      <c r="AI109" s="118">
        <f t="shared" si="37"/>
        <v>128567.39280000002</v>
      </c>
      <c r="AJ109" s="120">
        <v>0</v>
      </c>
      <c r="AK109" s="120">
        <v>0</v>
      </c>
      <c r="AL109" s="120">
        <v>0</v>
      </c>
      <c r="AM109" s="120">
        <v>0</v>
      </c>
      <c r="AN109" s="120">
        <v>0</v>
      </c>
      <c r="AO109" s="120">
        <v>0</v>
      </c>
      <c r="AP109" s="120">
        <v>0</v>
      </c>
      <c r="AQ109" s="120">
        <v>0</v>
      </c>
      <c r="AR109" s="120">
        <v>0</v>
      </c>
      <c r="AS109" s="120">
        <v>0</v>
      </c>
      <c r="AT109" s="120">
        <v>0</v>
      </c>
      <c r="AU109" s="120">
        <v>0</v>
      </c>
      <c r="AV109" s="121">
        <f t="shared" si="38"/>
        <v>1.1000000000000001</v>
      </c>
      <c r="AW109" s="45">
        <v>0</v>
      </c>
      <c r="AX109" s="45">
        <f t="shared" si="28"/>
        <v>0</v>
      </c>
      <c r="AY109" s="122" t="s">
        <v>203</v>
      </c>
      <c r="AZ109" s="123"/>
      <c r="BA109" s="123"/>
      <c r="BB109" s="124"/>
      <c r="BC109" s="125" t="s">
        <v>447</v>
      </c>
      <c r="BD109" s="125" t="s">
        <v>447</v>
      </c>
      <c r="BE109" s="126"/>
      <c r="BF109" s="126"/>
      <c r="BG109" s="126"/>
      <c r="BH109" s="126"/>
      <c r="BI109" s="126"/>
      <c r="BJ109" s="99"/>
      <c r="BK109" s="15">
        <v>14</v>
      </c>
      <c r="BL109" s="240"/>
    </row>
    <row r="110" spans="1:77" s="182" customFormat="1" ht="12.95" customHeight="1" x14ac:dyDescent="0.25">
      <c r="A110" s="189" t="s">
        <v>405</v>
      </c>
      <c r="B110" s="185">
        <v>210030297</v>
      </c>
      <c r="C110" s="185" t="s">
        <v>682</v>
      </c>
      <c r="D110" s="185"/>
      <c r="E110" s="251"/>
      <c r="F110" s="195" t="s">
        <v>438</v>
      </c>
      <c r="G110" s="195" t="s">
        <v>407</v>
      </c>
      <c r="H110" s="195" t="s">
        <v>439</v>
      </c>
      <c r="I110" s="190" t="s">
        <v>143</v>
      </c>
      <c r="J110" s="165" t="s">
        <v>149</v>
      </c>
      <c r="K110" s="190" t="s">
        <v>196</v>
      </c>
      <c r="L110" s="189">
        <v>30</v>
      </c>
      <c r="M110" s="196" t="s">
        <v>197</v>
      </c>
      <c r="N110" s="197" t="s">
        <v>365</v>
      </c>
      <c r="O110" s="165" t="s">
        <v>166</v>
      </c>
      <c r="P110" s="190" t="s">
        <v>125</v>
      </c>
      <c r="Q110" s="189" t="s">
        <v>122</v>
      </c>
      <c r="R110" s="190" t="s">
        <v>200</v>
      </c>
      <c r="S110" s="190" t="s">
        <v>201</v>
      </c>
      <c r="T110" s="189"/>
      <c r="U110" s="189" t="s">
        <v>398</v>
      </c>
      <c r="V110" s="189" t="s">
        <v>146</v>
      </c>
      <c r="W110" s="195">
        <v>30</v>
      </c>
      <c r="X110" s="195">
        <v>60</v>
      </c>
      <c r="Y110" s="198">
        <v>10</v>
      </c>
      <c r="Z110" s="200" t="s">
        <v>409</v>
      </c>
      <c r="AA110" s="188" t="s">
        <v>138</v>
      </c>
      <c r="AB110" s="192">
        <v>0.69</v>
      </c>
      <c r="AC110" s="201">
        <v>206626.17</v>
      </c>
      <c r="AD110" s="192">
        <v>142572.05729999999</v>
      </c>
      <c r="AE110" s="192">
        <v>159680.704176</v>
      </c>
      <c r="AF110" s="192">
        <v>0.55000000000000004</v>
      </c>
      <c r="AG110" s="192">
        <v>208713.3</v>
      </c>
      <c r="AH110" s="192">
        <v>114792.315</v>
      </c>
      <c r="AI110" s="192">
        <v>128567.39280000002</v>
      </c>
      <c r="AJ110" s="193">
        <v>0</v>
      </c>
      <c r="AK110" s="193">
        <v>0</v>
      </c>
      <c r="AL110" s="193">
        <v>0</v>
      </c>
      <c r="AM110" s="193">
        <v>0</v>
      </c>
      <c r="AN110" s="193">
        <v>0</v>
      </c>
      <c r="AO110" s="193">
        <v>0</v>
      </c>
      <c r="AP110" s="193">
        <v>0</v>
      </c>
      <c r="AQ110" s="193">
        <v>0</v>
      </c>
      <c r="AR110" s="193">
        <v>0</v>
      </c>
      <c r="AS110" s="193">
        <v>0</v>
      </c>
      <c r="AT110" s="193">
        <v>0</v>
      </c>
      <c r="AU110" s="193">
        <v>0</v>
      </c>
      <c r="AV110" s="193">
        <f t="shared" si="38"/>
        <v>1.24</v>
      </c>
      <c r="AW110" s="193">
        <f t="shared" si="33"/>
        <v>257364.37229999999</v>
      </c>
      <c r="AX110" s="193">
        <f t="shared" si="28"/>
        <v>288248.096976</v>
      </c>
      <c r="AY110" s="185" t="s">
        <v>203</v>
      </c>
      <c r="AZ110" s="190"/>
      <c r="BA110" s="190"/>
      <c r="BB110" s="199"/>
      <c r="BC110" s="195" t="s">
        <v>447</v>
      </c>
      <c r="BD110" s="195" t="s">
        <v>447</v>
      </c>
      <c r="BE110" s="199"/>
      <c r="BF110" s="199"/>
      <c r="BG110" s="199"/>
      <c r="BH110" s="199"/>
      <c r="BI110" s="199"/>
      <c r="BJ110" s="234"/>
      <c r="BK110" s="205" t="s">
        <v>653</v>
      </c>
      <c r="BL110" s="183"/>
      <c r="BM110" s="183"/>
      <c r="BN110" s="183"/>
      <c r="BO110" s="183"/>
      <c r="BP110" s="183"/>
      <c r="BQ110" s="183"/>
      <c r="BR110" s="183"/>
      <c r="BS110" s="183"/>
      <c r="BT110" s="183"/>
    </row>
    <row r="111" spans="1:77" s="58" customFormat="1" ht="12.95" customHeight="1" x14ac:dyDescent="0.25">
      <c r="A111" s="71" t="s">
        <v>405</v>
      </c>
      <c r="B111" s="80"/>
      <c r="C111" s="73" t="s">
        <v>493</v>
      </c>
      <c r="D111" s="80"/>
      <c r="E111" s="250"/>
      <c r="F111" s="74" t="s">
        <v>442</v>
      </c>
      <c r="G111" s="74" t="s">
        <v>407</v>
      </c>
      <c r="H111" s="12" t="s">
        <v>443</v>
      </c>
      <c r="I111" s="26" t="s">
        <v>143</v>
      </c>
      <c r="J111" s="1" t="s">
        <v>149</v>
      </c>
      <c r="K111" s="26" t="s">
        <v>196</v>
      </c>
      <c r="L111" s="25">
        <v>30</v>
      </c>
      <c r="M111" s="75" t="s">
        <v>197</v>
      </c>
      <c r="N111" s="76" t="s">
        <v>365</v>
      </c>
      <c r="O111" s="25" t="s">
        <v>126</v>
      </c>
      <c r="P111" s="26" t="s">
        <v>125</v>
      </c>
      <c r="Q111" s="25" t="s">
        <v>122</v>
      </c>
      <c r="R111" s="26" t="s">
        <v>200</v>
      </c>
      <c r="S111" s="26" t="s">
        <v>201</v>
      </c>
      <c r="T111" s="25"/>
      <c r="U111" s="25" t="s">
        <v>398</v>
      </c>
      <c r="V111" s="25" t="s">
        <v>146</v>
      </c>
      <c r="W111" s="9">
        <v>30</v>
      </c>
      <c r="X111" s="9">
        <v>60</v>
      </c>
      <c r="Y111" s="17">
        <v>10</v>
      </c>
      <c r="Z111" s="98" t="s">
        <v>409</v>
      </c>
      <c r="AA111" s="5" t="s">
        <v>138</v>
      </c>
      <c r="AB111" s="77">
        <v>0.4</v>
      </c>
      <c r="AC111" s="78">
        <v>3158727.06</v>
      </c>
      <c r="AD111" s="77">
        <f t="shared" si="34"/>
        <v>1263490.824</v>
      </c>
      <c r="AE111" s="77">
        <f t="shared" si="35"/>
        <v>1415109.7228800002</v>
      </c>
      <c r="AF111" s="77">
        <v>0.4</v>
      </c>
      <c r="AG111" s="78">
        <v>3158727.06</v>
      </c>
      <c r="AH111" s="77">
        <f t="shared" si="36"/>
        <v>1263490.824</v>
      </c>
      <c r="AI111" s="77">
        <f t="shared" si="37"/>
        <v>1415109.7228800002</v>
      </c>
      <c r="AJ111" s="20">
        <v>0</v>
      </c>
      <c r="AK111" s="20">
        <v>0</v>
      </c>
      <c r="AL111" s="20">
        <v>0</v>
      </c>
      <c r="AM111" s="20">
        <v>0</v>
      </c>
      <c r="AN111" s="20">
        <v>0</v>
      </c>
      <c r="AO111" s="20">
        <v>0</v>
      </c>
      <c r="AP111" s="20">
        <v>0</v>
      </c>
      <c r="AQ111" s="20">
        <v>0</v>
      </c>
      <c r="AR111" s="20">
        <v>0</v>
      </c>
      <c r="AS111" s="20">
        <v>0</v>
      </c>
      <c r="AT111" s="20">
        <v>0</v>
      </c>
      <c r="AU111" s="20">
        <v>0</v>
      </c>
      <c r="AV111" s="69">
        <f t="shared" si="38"/>
        <v>0.8</v>
      </c>
      <c r="AW111" s="45">
        <v>0</v>
      </c>
      <c r="AX111" s="45">
        <f t="shared" si="28"/>
        <v>0</v>
      </c>
      <c r="AY111" s="4" t="s">
        <v>203</v>
      </c>
      <c r="AZ111" s="26"/>
      <c r="BA111" s="26"/>
      <c r="BB111" s="79"/>
      <c r="BC111" s="12" t="s">
        <v>448</v>
      </c>
      <c r="BD111" s="12" t="s">
        <v>448</v>
      </c>
      <c r="BE111" s="48"/>
      <c r="BF111" s="48"/>
      <c r="BG111" s="48"/>
      <c r="BH111" s="48"/>
      <c r="BI111" s="48"/>
      <c r="BJ111" s="99"/>
      <c r="BK111" s="48"/>
      <c r="BL111" s="238"/>
      <c r="BM111" s="237"/>
      <c r="BN111" s="48"/>
      <c r="BO111" s="48"/>
      <c r="BP111" s="48"/>
      <c r="BQ111" s="48"/>
      <c r="BR111" s="48"/>
      <c r="BS111" s="48"/>
      <c r="BT111" s="48"/>
      <c r="BU111" s="48"/>
      <c r="BV111" s="48"/>
      <c r="BW111" s="48"/>
      <c r="BX111" s="48"/>
      <c r="BY111" s="48"/>
    </row>
    <row r="112" spans="1:77" s="58" customFormat="1" ht="12.95" customHeight="1" x14ac:dyDescent="0.25">
      <c r="A112" s="71" t="s">
        <v>405</v>
      </c>
      <c r="B112" s="127"/>
      <c r="C112" s="115" t="s">
        <v>576</v>
      </c>
      <c r="D112" s="127"/>
      <c r="E112" s="250"/>
      <c r="F112" s="74" t="s">
        <v>442</v>
      </c>
      <c r="G112" s="74" t="s">
        <v>407</v>
      </c>
      <c r="H112" s="12" t="s">
        <v>443</v>
      </c>
      <c r="I112" s="26" t="s">
        <v>143</v>
      </c>
      <c r="J112" s="1" t="s">
        <v>149</v>
      </c>
      <c r="K112" s="26" t="s">
        <v>196</v>
      </c>
      <c r="L112" s="25">
        <v>30</v>
      </c>
      <c r="M112" s="75" t="s">
        <v>197</v>
      </c>
      <c r="N112" s="76" t="s">
        <v>365</v>
      </c>
      <c r="O112" s="1" t="s">
        <v>166</v>
      </c>
      <c r="P112" s="26" t="s">
        <v>125</v>
      </c>
      <c r="Q112" s="25" t="s">
        <v>122</v>
      </c>
      <c r="R112" s="26" t="s">
        <v>200</v>
      </c>
      <c r="S112" s="26" t="s">
        <v>201</v>
      </c>
      <c r="T112" s="25"/>
      <c r="U112" s="25" t="s">
        <v>398</v>
      </c>
      <c r="V112" s="25" t="s">
        <v>146</v>
      </c>
      <c r="W112" s="9">
        <v>30</v>
      </c>
      <c r="X112" s="9">
        <v>60</v>
      </c>
      <c r="Y112" s="17">
        <v>10</v>
      </c>
      <c r="Z112" s="98" t="s">
        <v>409</v>
      </c>
      <c r="AA112" s="5" t="s">
        <v>138</v>
      </c>
      <c r="AB112" s="116">
        <v>0.4</v>
      </c>
      <c r="AC112" s="117">
        <v>3158727.06</v>
      </c>
      <c r="AD112" s="118">
        <f t="shared" ref="AD112" si="91">AB112*AC112</f>
        <v>1263490.824</v>
      </c>
      <c r="AE112" s="118">
        <f t="shared" si="35"/>
        <v>1415109.7228800002</v>
      </c>
      <c r="AF112" s="119">
        <v>0.4</v>
      </c>
      <c r="AG112" s="117">
        <v>3158727.06</v>
      </c>
      <c r="AH112" s="118">
        <f t="shared" ref="AH112" si="92">AF112*AG112</f>
        <v>1263490.824</v>
      </c>
      <c r="AI112" s="118">
        <f t="shared" si="37"/>
        <v>1415109.7228800002</v>
      </c>
      <c r="AJ112" s="120">
        <v>0</v>
      </c>
      <c r="AK112" s="120">
        <v>0</v>
      </c>
      <c r="AL112" s="120">
        <v>0</v>
      </c>
      <c r="AM112" s="120">
        <v>0</v>
      </c>
      <c r="AN112" s="120">
        <v>0</v>
      </c>
      <c r="AO112" s="120">
        <v>0</v>
      </c>
      <c r="AP112" s="120">
        <v>0</v>
      </c>
      <c r="AQ112" s="120">
        <v>0</v>
      </c>
      <c r="AR112" s="120">
        <v>0</v>
      </c>
      <c r="AS112" s="120">
        <v>0</v>
      </c>
      <c r="AT112" s="120">
        <v>0</v>
      </c>
      <c r="AU112" s="120">
        <v>0</v>
      </c>
      <c r="AV112" s="121">
        <f t="shared" si="38"/>
        <v>0.8</v>
      </c>
      <c r="AW112" s="45">
        <v>0</v>
      </c>
      <c r="AX112" s="45">
        <f t="shared" si="28"/>
        <v>0</v>
      </c>
      <c r="AY112" s="122" t="s">
        <v>203</v>
      </c>
      <c r="AZ112" s="123"/>
      <c r="BA112" s="123"/>
      <c r="BB112" s="124"/>
      <c r="BC112" s="125" t="s">
        <v>448</v>
      </c>
      <c r="BD112" s="125" t="s">
        <v>448</v>
      </c>
      <c r="BE112" s="126"/>
      <c r="BF112" s="126"/>
      <c r="BG112" s="126"/>
      <c r="BH112" s="126"/>
      <c r="BI112" s="126"/>
      <c r="BJ112" s="99"/>
      <c r="BK112" s="15">
        <v>14</v>
      </c>
      <c r="BL112" s="240"/>
    </row>
    <row r="113" spans="1:77" s="182" customFormat="1" ht="12.95" customHeight="1" x14ac:dyDescent="0.25">
      <c r="A113" s="189" t="s">
        <v>405</v>
      </c>
      <c r="B113" s="185">
        <v>210032303</v>
      </c>
      <c r="C113" s="185" t="s">
        <v>683</v>
      </c>
      <c r="D113" s="185"/>
      <c r="E113" s="251"/>
      <c r="F113" s="195" t="s">
        <v>442</v>
      </c>
      <c r="G113" s="195" t="s">
        <v>407</v>
      </c>
      <c r="H113" s="195" t="s">
        <v>443</v>
      </c>
      <c r="I113" s="190" t="s">
        <v>143</v>
      </c>
      <c r="J113" s="165" t="s">
        <v>149</v>
      </c>
      <c r="K113" s="190" t="s">
        <v>196</v>
      </c>
      <c r="L113" s="189">
        <v>30</v>
      </c>
      <c r="M113" s="196" t="s">
        <v>197</v>
      </c>
      <c r="N113" s="197" t="s">
        <v>365</v>
      </c>
      <c r="O113" s="165" t="s">
        <v>166</v>
      </c>
      <c r="P113" s="190" t="s">
        <v>125</v>
      </c>
      <c r="Q113" s="189" t="s">
        <v>122</v>
      </c>
      <c r="R113" s="190" t="s">
        <v>200</v>
      </c>
      <c r="S113" s="190" t="s">
        <v>201</v>
      </c>
      <c r="T113" s="189"/>
      <c r="U113" s="189" t="s">
        <v>398</v>
      </c>
      <c r="V113" s="189" t="s">
        <v>146</v>
      </c>
      <c r="W113" s="195">
        <v>30</v>
      </c>
      <c r="X113" s="195">
        <v>60</v>
      </c>
      <c r="Y113" s="198">
        <v>10</v>
      </c>
      <c r="Z113" s="200" t="s">
        <v>409</v>
      </c>
      <c r="AA113" s="188" t="s">
        <v>138</v>
      </c>
      <c r="AB113" s="192">
        <v>0.8</v>
      </c>
      <c r="AC113" s="201">
        <v>3127139.79</v>
      </c>
      <c r="AD113" s="192">
        <v>2501711.8319999999</v>
      </c>
      <c r="AE113" s="192">
        <v>2801917.25184</v>
      </c>
      <c r="AF113" s="192">
        <v>0.4</v>
      </c>
      <c r="AG113" s="192">
        <v>2942347.64</v>
      </c>
      <c r="AH113" s="192">
        <v>1176939.0560000001</v>
      </c>
      <c r="AI113" s="192">
        <v>1318171.7427200002</v>
      </c>
      <c r="AJ113" s="193">
        <v>0</v>
      </c>
      <c r="AK113" s="193">
        <v>0</v>
      </c>
      <c r="AL113" s="193">
        <v>0</v>
      </c>
      <c r="AM113" s="193">
        <v>0</v>
      </c>
      <c r="AN113" s="193">
        <v>0</v>
      </c>
      <c r="AO113" s="193">
        <v>0</v>
      </c>
      <c r="AP113" s="193">
        <v>0</v>
      </c>
      <c r="AQ113" s="193">
        <v>0</v>
      </c>
      <c r="AR113" s="193">
        <v>0</v>
      </c>
      <c r="AS113" s="193">
        <v>0</v>
      </c>
      <c r="AT113" s="193">
        <v>0</v>
      </c>
      <c r="AU113" s="193">
        <v>0</v>
      </c>
      <c r="AV113" s="193">
        <f t="shared" si="38"/>
        <v>1.2000000000000002</v>
      </c>
      <c r="AW113" s="193">
        <f t="shared" si="33"/>
        <v>3678650.8880000003</v>
      </c>
      <c r="AX113" s="193">
        <f t="shared" si="28"/>
        <v>4120088.9945600005</v>
      </c>
      <c r="AY113" s="185" t="s">
        <v>203</v>
      </c>
      <c r="AZ113" s="190"/>
      <c r="BA113" s="190"/>
      <c r="BB113" s="199"/>
      <c r="BC113" s="195" t="s">
        <v>448</v>
      </c>
      <c r="BD113" s="195" t="s">
        <v>448</v>
      </c>
      <c r="BE113" s="199"/>
      <c r="BF113" s="199"/>
      <c r="BG113" s="199"/>
      <c r="BH113" s="199"/>
      <c r="BI113" s="199"/>
      <c r="BJ113" s="234"/>
      <c r="BK113" s="205" t="s">
        <v>653</v>
      </c>
      <c r="BL113" s="183"/>
      <c r="BM113" s="183"/>
      <c r="BN113" s="183"/>
      <c r="BO113" s="183"/>
      <c r="BP113" s="183"/>
      <c r="BQ113" s="183"/>
      <c r="BR113" s="183"/>
      <c r="BS113" s="183"/>
      <c r="BT113" s="183"/>
    </row>
    <row r="114" spans="1:77" s="58" customFormat="1" ht="12.95" customHeight="1" x14ac:dyDescent="0.25">
      <c r="A114" s="71" t="s">
        <v>405</v>
      </c>
      <c r="B114" s="80"/>
      <c r="C114" s="73" t="s">
        <v>494</v>
      </c>
      <c r="D114" s="80"/>
      <c r="E114" s="250"/>
      <c r="F114" s="74" t="s">
        <v>442</v>
      </c>
      <c r="G114" s="74" t="s">
        <v>407</v>
      </c>
      <c r="H114" s="12" t="s">
        <v>443</v>
      </c>
      <c r="I114" s="26" t="s">
        <v>143</v>
      </c>
      <c r="J114" s="1" t="s">
        <v>149</v>
      </c>
      <c r="K114" s="26" t="s">
        <v>196</v>
      </c>
      <c r="L114" s="25">
        <v>30</v>
      </c>
      <c r="M114" s="75" t="s">
        <v>197</v>
      </c>
      <c r="N114" s="76" t="s">
        <v>365</v>
      </c>
      <c r="O114" s="25" t="s">
        <v>126</v>
      </c>
      <c r="P114" s="26" t="s">
        <v>125</v>
      </c>
      <c r="Q114" s="25" t="s">
        <v>122</v>
      </c>
      <c r="R114" s="26" t="s">
        <v>200</v>
      </c>
      <c r="S114" s="26" t="s">
        <v>201</v>
      </c>
      <c r="T114" s="25"/>
      <c r="U114" s="25" t="s">
        <v>398</v>
      </c>
      <c r="V114" s="25" t="s">
        <v>146</v>
      </c>
      <c r="W114" s="9">
        <v>30</v>
      </c>
      <c r="X114" s="9">
        <v>60</v>
      </c>
      <c r="Y114" s="17">
        <v>10</v>
      </c>
      <c r="Z114" s="98" t="s">
        <v>409</v>
      </c>
      <c r="AA114" s="5" t="s">
        <v>138</v>
      </c>
      <c r="AB114" s="77">
        <v>1.1499999999999999</v>
      </c>
      <c r="AC114" s="78">
        <v>490740.83</v>
      </c>
      <c r="AD114" s="77">
        <f t="shared" si="34"/>
        <v>564351.95449999999</v>
      </c>
      <c r="AE114" s="77">
        <f t="shared" si="35"/>
        <v>632074.18904000008</v>
      </c>
      <c r="AF114" s="77">
        <v>1.1499999999999999</v>
      </c>
      <c r="AG114" s="78">
        <v>490740.83</v>
      </c>
      <c r="AH114" s="77">
        <f t="shared" si="36"/>
        <v>564351.95449999999</v>
      </c>
      <c r="AI114" s="77">
        <f t="shared" si="37"/>
        <v>632074.18904000008</v>
      </c>
      <c r="AJ114" s="20">
        <v>0</v>
      </c>
      <c r="AK114" s="20">
        <v>0</v>
      </c>
      <c r="AL114" s="20">
        <v>0</v>
      </c>
      <c r="AM114" s="20">
        <v>0</v>
      </c>
      <c r="AN114" s="20">
        <v>0</v>
      </c>
      <c r="AO114" s="20">
        <v>0</v>
      </c>
      <c r="AP114" s="20">
        <v>0</v>
      </c>
      <c r="AQ114" s="20">
        <v>0</v>
      </c>
      <c r="AR114" s="20">
        <v>0</v>
      </c>
      <c r="AS114" s="20">
        <v>0</v>
      </c>
      <c r="AT114" s="20">
        <v>0</v>
      </c>
      <c r="AU114" s="20">
        <v>0</v>
      </c>
      <c r="AV114" s="69">
        <f t="shared" si="38"/>
        <v>2.2999999999999998</v>
      </c>
      <c r="AW114" s="45">
        <v>0</v>
      </c>
      <c r="AX114" s="45">
        <f t="shared" si="28"/>
        <v>0</v>
      </c>
      <c r="AY114" s="4" t="s">
        <v>203</v>
      </c>
      <c r="AZ114" s="26"/>
      <c r="BA114" s="26"/>
      <c r="BB114" s="79"/>
      <c r="BC114" s="12" t="s">
        <v>449</v>
      </c>
      <c r="BD114" s="12" t="s">
        <v>449</v>
      </c>
      <c r="BE114" s="48"/>
      <c r="BF114" s="48"/>
      <c r="BG114" s="48"/>
      <c r="BH114" s="48"/>
      <c r="BI114" s="48"/>
      <c r="BJ114" s="99"/>
      <c r="BK114" s="48"/>
      <c r="BL114" s="238"/>
      <c r="BM114" s="237"/>
      <c r="BN114" s="48"/>
      <c r="BO114" s="48"/>
      <c r="BP114" s="48"/>
      <c r="BQ114" s="48"/>
      <c r="BR114" s="48"/>
      <c r="BS114" s="48"/>
      <c r="BT114" s="48"/>
      <c r="BU114" s="48"/>
      <c r="BV114" s="48"/>
      <c r="BW114" s="48"/>
      <c r="BX114" s="48"/>
      <c r="BY114" s="48"/>
    </row>
    <row r="115" spans="1:77" s="58" customFormat="1" ht="12.95" customHeight="1" x14ac:dyDescent="0.25">
      <c r="A115" s="71" t="s">
        <v>405</v>
      </c>
      <c r="B115" s="127"/>
      <c r="C115" s="115" t="s">
        <v>577</v>
      </c>
      <c r="D115" s="127"/>
      <c r="E115" s="250"/>
      <c r="F115" s="74" t="s">
        <v>442</v>
      </c>
      <c r="G115" s="74" t="s">
        <v>407</v>
      </c>
      <c r="H115" s="12" t="s">
        <v>443</v>
      </c>
      <c r="I115" s="26" t="s">
        <v>143</v>
      </c>
      <c r="J115" s="1" t="s">
        <v>149</v>
      </c>
      <c r="K115" s="26" t="s">
        <v>196</v>
      </c>
      <c r="L115" s="25">
        <v>30</v>
      </c>
      <c r="M115" s="75" t="s">
        <v>197</v>
      </c>
      <c r="N115" s="76" t="s">
        <v>365</v>
      </c>
      <c r="O115" s="1" t="s">
        <v>166</v>
      </c>
      <c r="P115" s="26" t="s">
        <v>125</v>
      </c>
      <c r="Q115" s="25" t="s">
        <v>122</v>
      </c>
      <c r="R115" s="26" t="s">
        <v>200</v>
      </c>
      <c r="S115" s="26" t="s">
        <v>201</v>
      </c>
      <c r="T115" s="25"/>
      <c r="U115" s="25" t="s">
        <v>398</v>
      </c>
      <c r="V115" s="25" t="s">
        <v>146</v>
      </c>
      <c r="W115" s="9">
        <v>30</v>
      </c>
      <c r="X115" s="9">
        <v>60</v>
      </c>
      <c r="Y115" s="17">
        <v>10</v>
      </c>
      <c r="Z115" s="98" t="s">
        <v>409</v>
      </c>
      <c r="AA115" s="5" t="s">
        <v>138</v>
      </c>
      <c r="AB115" s="116">
        <v>1.1499999999999999</v>
      </c>
      <c r="AC115" s="117">
        <v>490740.83</v>
      </c>
      <c r="AD115" s="118">
        <f t="shared" ref="AD115" si="93">AB115*AC115</f>
        <v>564351.95449999999</v>
      </c>
      <c r="AE115" s="118">
        <f t="shared" si="35"/>
        <v>632074.18904000008</v>
      </c>
      <c r="AF115" s="119">
        <v>1.1499999999999999</v>
      </c>
      <c r="AG115" s="117">
        <v>490740.83</v>
      </c>
      <c r="AH115" s="118">
        <f t="shared" ref="AH115" si="94">AF115*AG115</f>
        <v>564351.95449999999</v>
      </c>
      <c r="AI115" s="118">
        <f t="shared" si="37"/>
        <v>632074.18904000008</v>
      </c>
      <c r="AJ115" s="120">
        <v>0</v>
      </c>
      <c r="AK115" s="120">
        <v>0</v>
      </c>
      <c r="AL115" s="120">
        <v>0</v>
      </c>
      <c r="AM115" s="120">
        <v>0</v>
      </c>
      <c r="AN115" s="120">
        <v>0</v>
      </c>
      <c r="AO115" s="120">
        <v>0</v>
      </c>
      <c r="AP115" s="120">
        <v>0</v>
      </c>
      <c r="AQ115" s="120">
        <v>0</v>
      </c>
      <c r="AR115" s="120">
        <v>0</v>
      </c>
      <c r="AS115" s="120">
        <v>0</v>
      </c>
      <c r="AT115" s="120">
        <v>0</v>
      </c>
      <c r="AU115" s="120">
        <v>0</v>
      </c>
      <c r="AV115" s="121">
        <f t="shared" si="38"/>
        <v>2.2999999999999998</v>
      </c>
      <c r="AW115" s="45">
        <v>0</v>
      </c>
      <c r="AX115" s="45">
        <f t="shared" si="28"/>
        <v>0</v>
      </c>
      <c r="AY115" s="122" t="s">
        <v>203</v>
      </c>
      <c r="AZ115" s="123"/>
      <c r="BA115" s="123"/>
      <c r="BB115" s="124"/>
      <c r="BC115" s="125" t="s">
        <v>449</v>
      </c>
      <c r="BD115" s="125" t="s">
        <v>449</v>
      </c>
      <c r="BE115" s="126"/>
      <c r="BF115" s="126"/>
      <c r="BG115" s="126"/>
      <c r="BH115" s="126"/>
      <c r="BI115" s="126"/>
      <c r="BJ115" s="99"/>
      <c r="BK115" s="15">
        <v>14</v>
      </c>
      <c r="BL115" s="240"/>
    </row>
    <row r="116" spans="1:77" s="182" customFormat="1" ht="12.95" customHeight="1" x14ac:dyDescent="0.25">
      <c r="A116" s="189" t="s">
        <v>405</v>
      </c>
      <c r="B116" s="185">
        <v>210032304</v>
      </c>
      <c r="C116" s="185" t="s">
        <v>684</v>
      </c>
      <c r="D116" s="185"/>
      <c r="E116" s="251"/>
      <c r="F116" s="195" t="s">
        <v>442</v>
      </c>
      <c r="G116" s="195" t="s">
        <v>407</v>
      </c>
      <c r="H116" s="195" t="s">
        <v>443</v>
      </c>
      <c r="I116" s="190" t="s">
        <v>143</v>
      </c>
      <c r="J116" s="165" t="s">
        <v>149</v>
      </c>
      <c r="K116" s="190" t="s">
        <v>196</v>
      </c>
      <c r="L116" s="189">
        <v>30</v>
      </c>
      <c r="M116" s="196" t="s">
        <v>197</v>
      </c>
      <c r="N116" s="197" t="s">
        <v>365</v>
      </c>
      <c r="O116" s="165" t="s">
        <v>166</v>
      </c>
      <c r="P116" s="190" t="s">
        <v>125</v>
      </c>
      <c r="Q116" s="189" t="s">
        <v>122</v>
      </c>
      <c r="R116" s="190" t="s">
        <v>200</v>
      </c>
      <c r="S116" s="190" t="s">
        <v>201</v>
      </c>
      <c r="T116" s="189"/>
      <c r="U116" s="189" t="s">
        <v>398</v>
      </c>
      <c r="V116" s="189" t="s">
        <v>146</v>
      </c>
      <c r="W116" s="195">
        <v>30</v>
      </c>
      <c r="X116" s="195">
        <v>60</v>
      </c>
      <c r="Y116" s="198">
        <v>10</v>
      </c>
      <c r="Z116" s="200" t="s">
        <v>409</v>
      </c>
      <c r="AA116" s="188" t="s">
        <v>138</v>
      </c>
      <c r="AB116" s="192">
        <v>0.69</v>
      </c>
      <c r="AC116" s="201">
        <v>485833.42</v>
      </c>
      <c r="AD116" s="192">
        <v>335225.05979999999</v>
      </c>
      <c r="AE116" s="192">
        <v>375452.06697600003</v>
      </c>
      <c r="AF116" s="192">
        <v>1.1499999999999999</v>
      </c>
      <c r="AG116" s="192">
        <v>490740.83</v>
      </c>
      <c r="AH116" s="192">
        <v>564351.95449999999</v>
      </c>
      <c r="AI116" s="192">
        <v>632074.18904000008</v>
      </c>
      <c r="AJ116" s="193">
        <v>0</v>
      </c>
      <c r="AK116" s="193">
        <v>0</v>
      </c>
      <c r="AL116" s="193">
        <v>0</v>
      </c>
      <c r="AM116" s="193">
        <v>0</v>
      </c>
      <c r="AN116" s="193">
        <v>0</v>
      </c>
      <c r="AO116" s="193">
        <v>0</v>
      </c>
      <c r="AP116" s="193">
        <v>0</v>
      </c>
      <c r="AQ116" s="193">
        <v>0</v>
      </c>
      <c r="AR116" s="193">
        <v>0</v>
      </c>
      <c r="AS116" s="193">
        <v>0</v>
      </c>
      <c r="AT116" s="193">
        <v>0</v>
      </c>
      <c r="AU116" s="193">
        <v>0</v>
      </c>
      <c r="AV116" s="193">
        <f t="shared" si="38"/>
        <v>1.8399999999999999</v>
      </c>
      <c r="AW116" s="193">
        <f t="shared" si="33"/>
        <v>899577.01429999992</v>
      </c>
      <c r="AX116" s="193">
        <f t="shared" si="28"/>
        <v>1007526.2560160001</v>
      </c>
      <c r="AY116" s="185" t="s">
        <v>203</v>
      </c>
      <c r="AZ116" s="190"/>
      <c r="BA116" s="190"/>
      <c r="BB116" s="199"/>
      <c r="BC116" s="195" t="s">
        <v>449</v>
      </c>
      <c r="BD116" s="195" t="s">
        <v>449</v>
      </c>
      <c r="BE116" s="199"/>
      <c r="BF116" s="199"/>
      <c r="BG116" s="199"/>
      <c r="BH116" s="199"/>
      <c r="BI116" s="199"/>
      <c r="BJ116" s="234"/>
      <c r="BK116" s="205" t="s">
        <v>653</v>
      </c>
      <c r="BL116" s="183"/>
      <c r="BM116" s="183"/>
      <c r="BN116" s="183"/>
      <c r="BO116" s="183"/>
      <c r="BP116" s="183"/>
      <c r="BQ116" s="183"/>
      <c r="BR116" s="183"/>
      <c r="BS116" s="183"/>
      <c r="BT116" s="183"/>
    </row>
    <row r="117" spans="1:77" s="58" customFormat="1" ht="12.95" customHeight="1" x14ac:dyDescent="0.25">
      <c r="A117" s="71" t="s">
        <v>405</v>
      </c>
      <c r="B117" s="80"/>
      <c r="C117" s="73" t="s">
        <v>495</v>
      </c>
      <c r="D117" s="80"/>
      <c r="E117" s="250"/>
      <c r="F117" s="74" t="s">
        <v>450</v>
      </c>
      <c r="G117" s="74" t="s">
        <v>407</v>
      </c>
      <c r="H117" s="12" t="s">
        <v>451</v>
      </c>
      <c r="I117" s="26" t="s">
        <v>143</v>
      </c>
      <c r="J117" s="1" t="s">
        <v>149</v>
      </c>
      <c r="K117" s="26" t="s">
        <v>196</v>
      </c>
      <c r="L117" s="25">
        <v>30</v>
      </c>
      <c r="M117" s="75" t="s">
        <v>197</v>
      </c>
      <c r="N117" s="76" t="s">
        <v>365</v>
      </c>
      <c r="O117" s="25" t="s">
        <v>126</v>
      </c>
      <c r="P117" s="26" t="s">
        <v>125</v>
      </c>
      <c r="Q117" s="25" t="s">
        <v>122</v>
      </c>
      <c r="R117" s="26" t="s">
        <v>200</v>
      </c>
      <c r="S117" s="26" t="s">
        <v>201</v>
      </c>
      <c r="T117" s="25"/>
      <c r="U117" s="25" t="s">
        <v>398</v>
      </c>
      <c r="V117" s="25" t="s">
        <v>146</v>
      </c>
      <c r="W117" s="9">
        <v>30</v>
      </c>
      <c r="X117" s="9">
        <v>60</v>
      </c>
      <c r="Y117" s="17">
        <v>10</v>
      </c>
      <c r="Z117" s="98" t="s">
        <v>409</v>
      </c>
      <c r="AA117" s="5" t="s">
        <v>138</v>
      </c>
      <c r="AB117" s="77">
        <v>0.2</v>
      </c>
      <c r="AC117" s="78">
        <v>1167422.25</v>
      </c>
      <c r="AD117" s="77">
        <f t="shared" si="34"/>
        <v>233484.45</v>
      </c>
      <c r="AE117" s="77">
        <f t="shared" si="35"/>
        <v>261502.58400000003</v>
      </c>
      <c r="AF117" s="77">
        <v>0.2</v>
      </c>
      <c r="AG117" s="78">
        <v>1167422.25</v>
      </c>
      <c r="AH117" s="77">
        <f t="shared" si="36"/>
        <v>233484.45</v>
      </c>
      <c r="AI117" s="77">
        <f t="shared" si="37"/>
        <v>261502.58400000003</v>
      </c>
      <c r="AJ117" s="20">
        <v>0</v>
      </c>
      <c r="AK117" s="20">
        <v>0</v>
      </c>
      <c r="AL117" s="20">
        <v>0</v>
      </c>
      <c r="AM117" s="20">
        <v>0</v>
      </c>
      <c r="AN117" s="20">
        <v>0</v>
      </c>
      <c r="AO117" s="20">
        <v>0</v>
      </c>
      <c r="AP117" s="20">
        <v>0</v>
      </c>
      <c r="AQ117" s="20">
        <v>0</v>
      </c>
      <c r="AR117" s="20">
        <v>0</v>
      </c>
      <c r="AS117" s="20">
        <v>0</v>
      </c>
      <c r="AT117" s="20">
        <v>0</v>
      </c>
      <c r="AU117" s="20">
        <v>0</v>
      </c>
      <c r="AV117" s="69">
        <f t="shared" si="38"/>
        <v>0.4</v>
      </c>
      <c r="AW117" s="45">
        <v>0</v>
      </c>
      <c r="AX117" s="45">
        <f t="shared" si="28"/>
        <v>0</v>
      </c>
      <c r="AY117" s="4" t="s">
        <v>203</v>
      </c>
      <c r="AZ117" s="26"/>
      <c r="BA117" s="26"/>
      <c r="BB117" s="79"/>
      <c r="BC117" s="12" t="s">
        <v>452</v>
      </c>
      <c r="BD117" s="12" t="s">
        <v>452</v>
      </c>
      <c r="BE117" s="48"/>
      <c r="BF117" s="48"/>
      <c r="BG117" s="48"/>
      <c r="BH117" s="48"/>
      <c r="BI117" s="48"/>
      <c r="BJ117" s="99"/>
      <c r="BK117" s="48"/>
      <c r="BL117" s="238"/>
      <c r="BM117" s="237"/>
      <c r="BN117" s="48"/>
      <c r="BO117" s="48"/>
      <c r="BP117" s="48"/>
      <c r="BQ117" s="48"/>
      <c r="BR117" s="48"/>
      <c r="BS117" s="48"/>
      <c r="BT117" s="48"/>
      <c r="BU117" s="48"/>
      <c r="BV117" s="48"/>
      <c r="BW117" s="48"/>
      <c r="BX117" s="48"/>
      <c r="BY117" s="48"/>
    </row>
    <row r="118" spans="1:77" s="58" customFormat="1" ht="12.95" customHeight="1" x14ac:dyDescent="0.25">
      <c r="A118" s="71" t="s">
        <v>405</v>
      </c>
      <c r="B118" s="127"/>
      <c r="C118" s="115" t="s">
        <v>578</v>
      </c>
      <c r="D118" s="127"/>
      <c r="E118" s="250"/>
      <c r="F118" s="74" t="s">
        <v>450</v>
      </c>
      <c r="G118" s="74" t="s">
        <v>407</v>
      </c>
      <c r="H118" s="12" t="s">
        <v>451</v>
      </c>
      <c r="I118" s="26" t="s">
        <v>143</v>
      </c>
      <c r="J118" s="1" t="s">
        <v>149</v>
      </c>
      <c r="K118" s="26" t="s">
        <v>196</v>
      </c>
      <c r="L118" s="25">
        <v>30</v>
      </c>
      <c r="M118" s="75" t="s">
        <v>197</v>
      </c>
      <c r="N118" s="76" t="s">
        <v>365</v>
      </c>
      <c r="O118" s="1" t="s">
        <v>166</v>
      </c>
      <c r="P118" s="26" t="s">
        <v>125</v>
      </c>
      <c r="Q118" s="25" t="s">
        <v>122</v>
      </c>
      <c r="R118" s="26" t="s">
        <v>200</v>
      </c>
      <c r="S118" s="26" t="s">
        <v>201</v>
      </c>
      <c r="T118" s="25"/>
      <c r="U118" s="25" t="s">
        <v>398</v>
      </c>
      <c r="V118" s="25" t="s">
        <v>146</v>
      </c>
      <c r="W118" s="9">
        <v>30</v>
      </c>
      <c r="X118" s="9">
        <v>60</v>
      </c>
      <c r="Y118" s="17">
        <v>10</v>
      </c>
      <c r="Z118" s="98" t="s">
        <v>409</v>
      </c>
      <c r="AA118" s="5" t="s">
        <v>138</v>
      </c>
      <c r="AB118" s="116">
        <v>0.2</v>
      </c>
      <c r="AC118" s="117">
        <v>1167422.25</v>
      </c>
      <c r="AD118" s="118">
        <f t="shared" ref="AD118" si="95">AB118*AC118</f>
        <v>233484.45</v>
      </c>
      <c r="AE118" s="118">
        <f t="shared" si="35"/>
        <v>261502.58400000003</v>
      </c>
      <c r="AF118" s="119">
        <v>0.2</v>
      </c>
      <c r="AG118" s="117">
        <v>1167422.25</v>
      </c>
      <c r="AH118" s="118">
        <f t="shared" ref="AH118" si="96">AF118*AG118</f>
        <v>233484.45</v>
      </c>
      <c r="AI118" s="118">
        <f t="shared" si="37"/>
        <v>261502.58400000003</v>
      </c>
      <c r="AJ118" s="120">
        <v>0</v>
      </c>
      <c r="AK118" s="120">
        <v>0</v>
      </c>
      <c r="AL118" s="120">
        <v>0</v>
      </c>
      <c r="AM118" s="120">
        <v>0</v>
      </c>
      <c r="AN118" s="120">
        <v>0</v>
      </c>
      <c r="AO118" s="120">
        <v>0</v>
      </c>
      <c r="AP118" s="120">
        <v>0</v>
      </c>
      <c r="AQ118" s="120">
        <v>0</v>
      </c>
      <c r="AR118" s="120">
        <v>0</v>
      </c>
      <c r="AS118" s="120">
        <v>0</v>
      </c>
      <c r="AT118" s="120">
        <v>0</v>
      </c>
      <c r="AU118" s="120">
        <v>0</v>
      </c>
      <c r="AV118" s="121">
        <f t="shared" si="38"/>
        <v>0.4</v>
      </c>
      <c r="AW118" s="45">
        <v>0</v>
      </c>
      <c r="AX118" s="45">
        <f t="shared" si="28"/>
        <v>0</v>
      </c>
      <c r="AY118" s="122" t="s">
        <v>203</v>
      </c>
      <c r="AZ118" s="123"/>
      <c r="BA118" s="123"/>
      <c r="BB118" s="124"/>
      <c r="BC118" s="125" t="s">
        <v>452</v>
      </c>
      <c r="BD118" s="125" t="s">
        <v>452</v>
      </c>
      <c r="BE118" s="126"/>
      <c r="BF118" s="126"/>
      <c r="BG118" s="126"/>
      <c r="BH118" s="126"/>
      <c r="BI118" s="126"/>
      <c r="BJ118" s="99"/>
      <c r="BK118" s="15">
        <v>14</v>
      </c>
      <c r="BL118" s="240"/>
    </row>
    <row r="119" spans="1:77" s="182" customFormat="1" ht="12.95" customHeight="1" x14ac:dyDescent="0.25">
      <c r="A119" s="189" t="s">
        <v>405</v>
      </c>
      <c r="B119" s="185">
        <v>210035227</v>
      </c>
      <c r="C119" s="185" t="s">
        <v>685</v>
      </c>
      <c r="D119" s="185"/>
      <c r="E119" s="251"/>
      <c r="F119" s="195" t="s">
        <v>450</v>
      </c>
      <c r="G119" s="195" t="s">
        <v>407</v>
      </c>
      <c r="H119" s="195" t="s">
        <v>451</v>
      </c>
      <c r="I119" s="190" t="s">
        <v>143</v>
      </c>
      <c r="J119" s="165" t="s">
        <v>149</v>
      </c>
      <c r="K119" s="190" t="s">
        <v>196</v>
      </c>
      <c r="L119" s="189">
        <v>30</v>
      </c>
      <c r="M119" s="196" t="s">
        <v>197</v>
      </c>
      <c r="N119" s="197" t="s">
        <v>365</v>
      </c>
      <c r="O119" s="165" t="s">
        <v>166</v>
      </c>
      <c r="P119" s="190" t="s">
        <v>125</v>
      </c>
      <c r="Q119" s="189" t="s">
        <v>122</v>
      </c>
      <c r="R119" s="190" t="s">
        <v>200</v>
      </c>
      <c r="S119" s="190" t="s">
        <v>201</v>
      </c>
      <c r="T119" s="189"/>
      <c r="U119" s="189" t="s">
        <v>398</v>
      </c>
      <c r="V119" s="189" t="s">
        <v>146</v>
      </c>
      <c r="W119" s="195">
        <v>30</v>
      </c>
      <c r="X119" s="195">
        <v>60</v>
      </c>
      <c r="Y119" s="198">
        <v>10</v>
      </c>
      <c r="Z119" s="200" t="s">
        <v>409</v>
      </c>
      <c r="AA119" s="188" t="s">
        <v>138</v>
      </c>
      <c r="AB119" s="192">
        <v>0.03</v>
      </c>
      <c r="AC119" s="201">
        <v>1155748.03</v>
      </c>
      <c r="AD119" s="192">
        <v>34672.440900000001</v>
      </c>
      <c r="AE119" s="192">
        <v>38833.133808000006</v>
      </c>
      <c r="AF119" s="192">
        <v>0.2</v>
      </c>
      <c r="AG119" s="192">
        <v>1002928.8</v>
      </c>
      <c r="AH119" s="192">
        <v>200585.76</v>
      </c>
      <c r="AI119" s="192">
        <v>224656.05120000005</v>
      </c>
      <c r="AJ119" s="193">
        <v>0</v>
      </c>
      <c r="AK119" s="193">
        <v>0</v>
      </c>
      <c r="AL119" s="193">
        <v>0</v>
      </c>
      <c r="AM119" s="193">
        <v>0</v>
      </c>
      <c r="AN119" s="193">
        <v>0</v>
      </c>
      <c r="AO119" s="193">
        <v>0</v>
      </c>
      <c r="AP119" s="193">
        <v>0</v>
      </c>
      <c r="AQ119" s="193">
        <v>0</v>
      </c>
      <c r="AR119" s="193">
        <v>0</v>
      </c>
      <c r="AS119" s="193">
        <v>0</v>
      </c>
      <c r="AT119" s="193">
        <v>0</v>
      </c>
      <c r="AU119" s="193">
        <v>0</v>
      </c>
      <c r="AV119" s="193">
        <f t="shared" si="38"/>
        <v>0.23</v>
      </c>
      <c r="AW119" s="193">
        <f t="shared" si="33"/>
        <v>235258.2009</v>
      </c>
      <c r="AX119" s="193">
        <f t="shared" si="28"/>
        <v>263489.185008</v>
      </c>
      <c r="AY119" s="185" t="s">
        <v>203</v>
      </c>
      <c r="AZ119" s="190"/>
      <c r="BA119" s="190"/>
      <c r="BB119" s="199"/>
      <c r="BC119" s="195" t="s">
        <v>452</v>
      </c>
      <c r="BD119" s="195" t="s">
        <v>452</v>
      </c>
      <c r="BE119" s="199"/>
      <c r="BF119" s="199"/>
      <c r="BG119" s="199"/>
      <c r="BH119" s="199"/>
      <c r="BI119" s="199"/>
      <c r="BJ119" s="234"/>
      <c r="BK119" s="205" t="s">
        <v>653</v>
      </c>
      <c r="BL119" s="183"/>
      <c r="BM119" s="183"/>
      <c r="BN119" s="183"/>
      <c r="BO119" s="183"/>
      <c r="BP119" s="183"/>
      <c r="BQ119" s="183"/>
      <c r="BR119" s="183"/>
      <c r="BS119" s="183"/>
      <c r="BT119" s="183"/>
    </row>
    <row r="120" spans="1:77" s="58" customFormat="1" ht="12.95" customHeight="1" x14ac:dyDescent="0.25">
      <c r="A120" s="71" t="s">
        <v>405</v>
      </c>
      <c r="B120" s="80"/>
      <c r="C120" s="73" t="s">
        <v>496</v>
      </c>
      <c r="D120" s="80"/>
      <c r="E120" s="250"/>
      <c r="F120" s="74" t="s">
        <v>453</v>
      </c>
      <c r="G120" s="74" t="s">
        <v>407</v>
      </c>
      <c r="H120" s="12" t="s">
        <v>454</v>
      </c>
      <c r="I120" s="26" t="s">
        <v>143</v>
      </c>
      <c r="J120" s="1" t="s">
        <v>149</v>
      </c>
      <c r="K120" s="26" t="s">
        <v>196</v>
      </c>
      <c r="L120" s="25">
        <v>30</v>
      </c>
      <c r="M120" s="75" t="s">
        <v>197</v>
      </c>
      <c r="N120" s="76" t="s">
        <v>365</v>
      </c>
      <c r="O120" s="25" t="s">
        <v>126</v>
      </c>
      <c r="P120" s="26" t="s">
        <v>125</v>
      </c>
      <c r="Q120" s="25" t="s">
        <v>122</v>
      </c>
      <c r="R120" s="26" t="s">
        <v>200</v>
      </c>
      <c r="S120" s="26" t="s">
        <v>201</v>
      </c>
      <c r="T120" s="25"/>
      <c r="U120" s="25" t="s">
        <v>398</v>
      </c>
      <c r="V120" s="25" t="s">
        <v>146</v>
      </c>
      <c r="W120" s="9">
        <v>30</v>
      </c>
      <c r="X120" s="9">
        <v>60</v>
      </c>
      <c r="Y120" s="17">
        <v>10</v>
      </c>
      <c r="Z120" s="98" t="s">
        <v>409</v>
      </c>
      <c r="AA120" s="5" t="s">
        <v>138</v>
      </c>
      <c r="AB120" s="77">
        <v>0.1</v>
      </c>
      <c r="AC120" s="78">
        <v>347450.49</v>
      </c>
      <c r="AD120" s="77">
        <f t="shared" si="34"/>
        <v>34745.048999999999</v>
      </c>
      <c r="AE120" s="77">
        <f t="shared" si="35"/>
        <v>38914.454880000005</v>
      </c>
      <c r="AF120" s="77">
        <v>0.1</v>
      </c>
      <c r="AG120" s="78">
        <v>347450.49</v>
      </c>
      <c r="AH120" s="77">
        <f t="shared" si="36"/>
        <v>34745.048999999999</v>
      </c>
      <c r="AI120" s="77">
        <f t="shared" si="37"/>
        <v>38914.454880000005</v>
      </c>
      <c r="AJ120" s="20">
        <v>0</v>
      </c>
      <c r="AK120" s="20">
        <v>0</v>
      </c>
      <c r="AL120" s="20">
        <v>0</v>
      </c>
      <c r="AM120" s="20">
        <v>0</v>
      </c>
      <c r="AN120" s="20">
        <v>0</v>
      </c>
      <c r="AO120" s="20">
        <v>0</v>
      </c>
      <c r="AP120" s="20">
        <v>0</v>
      </c>
      <c r="AQ120" s="20">
        <v>0</v>
      </c>
      <c r="AR120" s="20">
        <v>0</v>
      </c>
      <c r="AS120" s="20">
        <v>0</v>
      </c>
      <c r="AT120" s="20">
        <v>0</v>
      </c>
      <c r="AU120" s="20">
        <v>0</v>
      </c>
      <c r="AV120" s="69">
        <f t="shared" si="38"/>
        <v>0.2</v>
      </c>
      <c r="AW120" s="45">
        <v>0</v>
      </c>
      <c r="AX120" s="45">
        <f t="shared" si="28"/>
        <v>0</v>
      </c>
      <c r="AY120" s="4" t="s">
        <v>203</v>
      </c>
      <c r="AZ120" s="26"/>
      <c r="BA120" s="26"/>
      <c r="BB120" s="79"/>
      <c r="BC120" s="12" t="s">
        <v>455</v>
      </c>
      <c r="BD120" s="12" t="s">
        <v>455</v>
      </c>
      <c r="BE120" s="48"/>
      <c r="BF120" s="48"/>
      <c r="BG120" s="48"/>
      <c r="BH120" s="48"/>
      <c r="BI120" s="48"/>
      <c r="BJ120" s="99"/>
      <c r="BK120" s="48"/>
      <c r="BL120" s="238"/>
      <c r="BM120" s="237"/>
      <c r="BN120" s="48"/>
      <c r="BO120" s="48"/>
      <c r="BP120" s="48"/>
      <c r="BQ120" s="48"/>
      <c r="BR120" s="48"/>
      <c r="BS120" s="48"/>
      <c r="BT120" s="48"/>
      <c r="BU120" s="48"/>
      <c r="BV120" s="48"/>
      <c r="BW120" s="48"/>
      <c r="BX120" s="48"/>
      <c r="BY120" s="48"/>
    </row>
    <row r="121" spans="1:77" s="58" customFormat="1" ht="12.95" customHeight="1" x14ac:dyDescent="0.25">
      <c r="A121" s="71" t="s">
        <v>405</v>
      </c>
      <c r="B121" s="127"/>
      <c r="C121" s="115" t="s">
        <v>579</v>
      </c>
      <c r="D121" s="127"/>
      <c r="E121" s="250"/>
      <c r="F121" s="74" t="s">
        <v>453</v>
      </c>
      <c r="G121" s="74" t="s">
        <v>407</v>
      </c>
      <c r="H121" s="12" t="s">
        <v>454</v>
      </c>
      <c r="I121" s="26" t="s">
        <v>143</v>
      </c>
      <c r="J121" s="1" t="s">
        <v>149</v>
      </c>
      <c r="K121" s="26" t="s">
        <v>196</v>
      </c>
      <c r="L121" s="25">
        <v>30</v>
      </c>
      <c r="M121" s="75" t="s">
        <v>197</v>
      </c>
      <c r="N121" s="76" t="s">
        <v>365</v>
      </c>
      <c r="O121" s="1" t="s">
        <v>166</v>
      </c>
      <c r="P121" s="26" t="s">
        <v>125</v>
      </c>
      <c r="Q121" s="25" t="s">
        <v>122</v>
      </c>
      <c r="R121" s="26" t="s">
        <v>200</v>
      </c>
      <c r="S121" s="26" t="s">
        <v>201</v>
      </c>
      <c r="T121" s="25"/>
      <c r="U121" s="25" t="s">
        <v>398</v>
      </c>
      <c r="V121" s="25" t="s">
        <v>146</v>
      </c>
      <c r="W121" s="9">
        <v>30</v>
      </c>
      <c r="X121" s="9">
        <v>60</v>
      </c>
      <c r="Y121" s="17">
        <v>10</v>
      </c>
      <c r="Z121" s="98" t="s">
        <v>409</v>
      </c>
      <c r="AA121" s="5" t="s">
        <v>138</v>
      </c>
      <c r="AB121" s="116">
        <v>0.1</v>
      </c>
      <c r="AC121" s="117">
        <v>347450.49</v>
      </c>
      <c r="AD121" s="118">
        <f t="shared" ref="AD121" si="97">AB121*AC121</f>
        <v>34745.048999999999</v>
      </c>
      <c r="AE121" s="118">
        <f t="shared" si="35"/>
        <v>38914.454880000005</v>
      </c>
      <c r="AF121" s="119">
        <v>0.1</v>
      </c>
      <c r="AG121" s="117">
        <v>347450.49</v>
      </c>
      <c r="AH121" s="118">
        <f t="shared" ref="AH121" si="98">AF121*AG121</f>
        <v>34745.048999999999</v>
      </c>
      <c r="AI121" s="118">
        <f t="shared" si="37"/>
        <v>38914.454880000005</v>
      </c>
      <c r="AJ121" s="120">
        <v>0</v>
      </c>
      <c r="AK121" s="120">
        <v>0</v>
      </c>
      <c r="AL121" s="120">
        <v>0</v>
      </c>
      <c r="AM121" s="120">
        <v>0</v>
      </c>
      <c r="AN121" s="120">
        <v>0</v>
      </c>
      <c r="AO121" s="120">
        <v>0</v>
      </c>
      <c r="AP121" s="120">
        <v>0</v>
      </c>
      <c r="AQ121" s="120">
        <v>0</v>
      </c>
      <c r="AR121" s="120">
        <v>0</v>
      </c>
      <c r="AS121" s="120">
        <v>0</v>
      </c>
      <c r="AT121" s="120">
        <v>0</v>
      </c>
      <c r="AU121" s="120">
        <v>0</v>
      </c>
      <c r="AV121" s="121">
        <f t="shared" si="38"/>
        <v>0.2</v>
      </c>
      <c r="AW121" s="45">
        <v>0</v>
      </c>
      <c r="AX121" s="45">
        <f t="shared" si="28"/>
        <v>0</v>
      </c>
      <c r="AY121" s="122" t="s">
        <v>203</v>
      </c>
      <c r="AZ121" s="123"/>
      <c r="BA121" s="123"/>
      <c r="BB121" s="124"/>
      <c r="BC121" s="125" t="s">
        <v>455</v>
      </c>
      <c r="BD121" s="125" t="s">
        <v>455</v>
      </c>
      <c r="BE121" s="126"/>
      <c r="BF121" s="126"/>
      <c r="BG121" s="126"/>
      <c r="BH121" s="126"/>
      <c r="BI121" s="126"/>
      <c r="BJ121" s="99"/>
      <c r="BK121" s="15">
        <v>14</v>
      </c>
      <c r="BL121" s="240"/>
    </row>
    <row r="122" spans="1:77" s="182" customFormat="1" ht="12.95" customHeight="1" x14ac:dyDescent="0.25">
      <c r="A122" s="189" t="s">
        <v>405</v>
      </c>
      <c r="B122" s="185">
        <v>210035482</v>
      </c>
      <c r="C122" s="185" t="s">
        <v>686</v>
      </c>
      <c r="D122" s="185"/>
      <c r="E122" s="251"/>
      <c r="F122" s="195" t="s">
        <v>453</v>
      </c>
      <c r="G122" s="195" t="s">
        <v>407</v>
      </c>
      <c r="H122" s="195" t="s">
        <v>454</v>
      </c>
      <c r="I122" s="190" t="s">
        <v>143</v>
      </c>
      <c r="J122" s="165" t="s">
        <v>149</v>
      </c>
      <c r="K122" s="190" t="s">
        <v>196</v>
      </c>
      <c r="L122" s="189">
        <v>30</v>
      </c>
      <c r="M122" s="196" t="s">
        <v>197</v>
      </c>
      <c r="N122" s="197" t="s">
        <v>365</v>
      </c>
      <c r="O122" s="165" t="s">
        <v>166</v>
      </c>
      <c r="P122" s="190" t="s">
        <v>125</v>
      </c>
      <c r="Q122" s="189" t="s">
        <v>122</v>
      </c>
      <c r="R122" s="190" t="s">
        <v>200</v>
      </c>
      <c r="S122" s="190" t="s">
        <v>201</v>
      </c>
      <c r="T122" s="189"/>
      <c r="U122" s="189" t="s">
        <v>398</v>
      </c>
      <c r="V122" s="189" t="s">
        <v>146</v>
      </c>
      <c r="W122" s="195">
        <v>30</v>
      </c>
      <c r="X122" s="195">
        <v>60</v>
      </c>
      <c r="Y122" s="198">
        <v>10</v>
      </c>
      <c r="Z122" s="200" t="s">
        <v>409</v>
      </c>
      <c r="AA122" s="188" t="s">
        <v>138</v>
      </c>
      <c r="AB122" s="192">
        <v>0</v>
      </c>
      <c r="AC122" s="201">
        <v>347450.49</v>
      </c>
      <c r="AD122" s="192">
        <v>0</v>
      </c>
      <c r="AE122" s="192">
        <v>0</v>
      </c>
      <c r="AF122" s="192">
        <v>0.1</v>
      </c>
      <c r="AG122" s="192">
        <v>306656.82</v>
      </c>
      <c r="AH122" s="192">
        <v>30665.682000000001</v>
      </c>
      <c r="AI122" s="192">
        <v>34345.563840000003</v>
      </c>
      <c r="AJ122" s="193">
        <v>0</v>
      </c>
      <c r="AK122" s="193">
        <v>0</v>
      </c>
      <c r="AL122" s="193">
        <v>0</v>
      </c>
      <c r="AM122" s="193">
        <v>0</v>
      </c>
      <c r="AN122" s="193">
        <v>0</v>
      </c>
      <c r="AO122" s="193">
        <v>0</v>
      </c>
      <c r="AP122" s="193">
        <v>0</v>
      </c>
      <c r="AQ122" s="193">
        <v>0</v>
      </c>
      <c r="AR122" s="193">
        <v>0</v>
      </c>
      <c r="AS122" s="193">
        <v>0</v>
      </c>
      <c r="AT122" s="193">
        <v>0</v>
      </c>
      <c r="AU122" s="193">
        <v>0</v>
      </c>
      <c r="AV122" s="193">
        <f t="shared" si="38"/>
        <v>0.1</v>
      </c>
      <c r="AW122" s="193">
        <f t="shared" si="33"/>
        <v>30665.682000000001</v>
      </c>
      <c r="AX122" s="193">
        <f t="shared" si="28"/>
        <v>34345.563840000003</v>
      </c>
      <c r="AY122" s="185" t="s">
        <v>203</v>
      </c>
      <c r="AZ122" s="190"/>
      <c r="BA122" s="190"/>
      <c r="BB122" s="199"/>
      <c r="BC122" s="195" t="s">
        <v>455</v>
      </c>
      <c r="BD122" s="195" t="s">
        <v>455</v>
      </c>
      <c r="BE122" s="199"/>
      <c r="BF122" s="199"/>
      <c r="BG122" s="199"/>
      <c r="BH122" s="199"/>
      <c r="BI122" s="199"/>
      <c r="BJ122" s="234"/>
      <c r="BK122" s="205" t="s">
        <v>653</v>
      </c>
      <c r="BL122" s="183"/>
      <c r="BM122" s="183"/>
      <c r="BN122" s="183"/>
      <c r="BO122" s="183"/>
      <c r="BP122" s="183"/>
      <c r="BQ122" s="183"/>
      <c r="BR122" s="183"/>
      <c r="BS122" s="183"/>
      <c r="BT122" s="183"/>
    </row>
    <row r="123" spans="1:77" s="58" customFormat="1" ht="12.95" customHeight="1" x14ac:dyDescent="0.25">
      <c r="A123" s="71" t="s">
        <v>405</v>
      </c>
      <c r="B123" s="80"/>
      <c r="C123" s="73" t="s">
        <v>497</v>
      </c>
      <c r="D123" s="80"/>
      <c r="E123" s="250"/>
      <c r="F123" s="74" t="s">
        <v>456</v>
      </c>
      <c r="G123" s="74" t="s">
        <v>457</v>
      </c>
      <c r="H123" s="12" t="s">
        <v>458</v>
      </c>
      <c r="I123" s="26" t="s">
        <v>143</v>
      </c>
      <c r="J123" s="1" t="s">
        <v>149</v>
      </c>
      <c r="K123" s="26" t="s">
        <v>196</v>
      </c>
      <c r="L123" s="25">
        <v>30</v>
      </c>
      <c r="M123" s="75" t="s">
        <v>197</v>
      </c>
      <c r="N123" s="76" t="s">
        <v>365</v>
      </c>
      <c r="O123" s="25" t="s">
        <v>126</v>
      </c>
      <c r="P123" s="26" t="s">
        <v>125</v>
      </c>
      <c r="Q123" s="25" t="s">
        <v>122</v>
      </c>
      <c r="R123" s="26" t="s">
        <v>200</v>
      </c>
      <c r="S123" s="26" t="s">
        <v>201</v>
      </c>
      <c r="T123" s="25"/>
      <c r="U123" s="25" t="s">
        <v>398</v>
      </c>
      <c r="V123" s="25" t="s">
        <v>146</v>
      </c>
      <c r="W123" s="9">
        <v>30</v>
      </c>
      <c r="X123" s="9">
        <v>60</v>
      </c>
      <c r="Y123" s="17">
        <v>10</v>
      </c>
      <c r="Z123" s="98" t="s">
        <v>409</v>
      </c>
      <c r="AA123" s="5" t="s">
        <v>138</v>
      </c>
      <c r="AB123" s="77">
        <v>0.3</v>
      </c>
      <c r="AC123" s="78">
        <v>47898.58</v>
      </c>
      <c r="AD123" s="77">
        <f t="shared" si="34"/>
        <v>14369.574000000001</v>
      </c>
      <c r="AE123" s="77">
        <f t="shared" si="35"/>
        <v>16093.922880000002</v>
      </c>
      <c r="AF123" s="77">
        <v>0.3</v>
      </c>
      <c r="AG123" s="78">
        <v>47898.58</v>
      </c>
      <c r="AH123" s="77">
        <f t="shared" si="36"/>
        <v>14369.574000000001</v>
      </c>
      <c r="AI123" s="77">
        <f t="shared" si="37"/>
        <v>16093.922880000002</v>
      </c>
      <c r="AJ123" s="20">
        <v>0</v>
      </c>
      <c r="AK123" s="20">
        <v>0</v>
      </c>
      <c r="AL123" s="20">
        <v>0</v>
      </c>
      <c r="AM123" s="20">
        <v>0</v>
      </c>
      <c r="AN123" s="20">
        <v>0</v>
      </c>
      <c r="AO123" s="20">
        <v>0</v>
      </c>
      <c r="AP123" s="20">
        <v>0</v>
      </c>
      <c r="AQ123" s="20">
        <v>0</v>
      </c>
      <c r="AR123" s="20">
        <v>0</v>
      </c>
      <c r="AS123" s="20">
        <v>0</v>
      </c>
      <c r="AT123" s="20">
        <v>0</v>
      </c>
      <c r="AU123" s="20">
        <v>0</v>
      </c>
      <c r="AV123" s="69">
        <f t="shared" si="38"/>
        <v>0.6</v>
      </c>
      <c r="AW123" s="45">
        <v>0</v>
      </c>
      <c r="AX123" s="45">
        <f t="shared" si="28"/>
        <v>0</v>
      </c>
      <c r="AY123" s="4" t="s">
        <v>203</v>
      </c>
      <c r="AZ123" s="26"/>
      <c r="BA123" s="26"/>
      <c r="BB123" s="79"/>
      <c r="BC123" s="12" t="s">
        <v>459</v>
      </c>
      <c r="BD123" s="12" t="s">
        <v>459</v>
      </c>
      <c r="BE123" s="48"/>
      <c r="BF123" s="48"/>
      <c r="BG123" s="48"/>
      <c r="BH123" s="48"/>
      <c r="BI123" s="48"/>
      <c r="BJ123" s="99"/>
      <c r="BK123" s="48"/>
      <c r="BL123" s="238"/>
      <c r="BM123" s="237"/>
      <c r="BN123" s="48"/>
      <c r="BO123" s="48"/>
      <c r="BP123" s="48"/>
      <c r="BQ123" s="48"/>
      <c r="BR123" s="48"/>
      <c r="BS123" s="48"/>
      <c r="BT123" s="48"/>
      <c r="BU123" s="48"/>
      <c r="BV123" s="48"/>
      <c r="BW123" s="48"/>
      <c r="BX123" s="48"/>
      <c r="BY123" s="48"/>
    </row>
    <row r="124" spans="1:77" s="58" customFormat="1" ht="12.95" customHeight="1" x14ac:dyDescent="0.25">
      <c r="A124" s="71" t="s">
        <v>405</v>
      </c>
      <c r="B124" s="127"/>
      <c r="C124" s="115" t="s">
        <v>580</v>
      </c>
      <c r="D124" s="127"/>
      <c r="E124" s="250"/>
      <c r="F124" s="74" t="s">
        <v>456</v>
      </c>
      <c r="G124" s="74" t="s">
        <v>457</v>
      </c>
      <c r="H124" s="12" t="s">
        <v>458</v>
      </c>
      <c r="I124" s="26" t="s">
        <v>143</v>
      </c>
      <c r="J124" s="1" t="s">
        <v>149</v>
      </c>
      <c r="K124" s="26" t="s">
        <v>196</v>
      </c>
      <c r="L124" s="25">
        <v>30</v>
      </c>
      <c r="M124" s="75" t="s">
        <v>197</v>
      </c>
      <c r="N124" s="76" t="s">
        <v>365</v>
      </c>
      <c r="O124" s="1" t="s">
        <v>166</v>
      </c>
      <c r="P124" s="26" t="s">
        <v>125</v>
      </c>
      <c r="Q124" s="25" t="s">
        <v>122</v>
      </c>
      <c r="R124" s="26" t="s">
        <v>200</v>
      </c>
      <c r="S124" s="26" t="s">
        <v>201</v>
      </c>
      <c r="T124" s="25"/>
      <c r="U124" s="25" t="s">
        <v>398</v>
      </c>
      <c r="V124" s="25" t="s">
        <v>146</v>
      </c>
      <c r="W124" s="9">
        <v>30</v>
      </c>
      <c r="X124" s="9">
        <v>60</v>
      </c>
      <c r="Y124" s="17">
        <v>10</v>
      </c>
      <c r="Z124" s="98" t="s">
        <v>409</v>
      </c>
      <c r="AA124" s="5" t="s">
        <v>138</v>
      </c>
      <c r="AB124" s="116">
        <v>0.3</v>
      </c>
      <c r="AC124" s="117">
        <v>47898.58</v>
      </c>
      <c r="AD124" s="118">
        <f t="shared" ref="AD124" si="99">AB124*AC124</f>
        <v>14369.574000000001</v>
      </c>
      <c r="AE124" s="118">
        <f t="shared" si="35"/>
        <v>16093.922880000002</v>
      </c>
      <c r="AF124" s="119">
        <v>0.3</v>
      </c>
      <c r="AG124" s="117">
        <v>47898.58</v>
      </c>
      <c r="AH124" s="118">
        <f t="shared" ref="AH124" si="100">AF124*AG124</f>
        <v>14369.574000000001</v>
      </c>
      <c r="AI124" s="118">
        <f t="shared" si="37"/>
        <v>16093.922880000002</v>
      </c>
      <c r="AJ124" s="120">
        <v>0</v>
      </c>
      <c r="AK124" s="120">
        <v>0</v>
      </c>
      <c r="AL124" s="120">
        <v>0</v>
      </c>
      <c r="AM124" s="120">
        <v>0</v>
      </c>
      <c r="AN124" s="120">
        <v>0</v>
      </c>
      <c r="AO124" s="120">
        <v>0</v>
      </c>
      <c r="AP124" s="120">
        <v>0</v>
      </c>
      <c r="AQ124" s="120">
        <v>0</v>
      </c>
      <c r="AR124" s="120">
        <v>0</v>
      </c>
      <c r="AS124" s="120">
        <v>0</v>
      </c>
      <c r="AT124" s="120">
        <v>0</v>
      </c>
      <c r="AU124" s="120">
        <v>0</v>
      </c>
      <c r="AV124" s="121">
        <f t="shared" si="38"/>
        <v>0.6</v>
      </c>
      <c r="AW124" s="45">
        <v>0</v>
      </c>
      <c r="AX124" s="45">
        <f t="shared" si="28"/>
        <v>0</v>
      </c>
      <c r="AY124" s="122" t="s">
        <v>203</v>
      </c>
      <c r="AZ124" s="123"/>
      <c r="BA124" s="123"/>
      <c r="BB124" s="124"/>
      <c r="BC124" s="125" t="s">
        <v>459</v>
      </c>
      <c r="BD124" s="125" t="s">
        <v>459</v>
      </c>
      <c r="BE124" s="126"/>
      <c r="BF124" s="126"/>
      <c r="BG124" s="126"/>
      <c r="BH124" s="126"/>
      <c r="BI124" s="126"/>
      <c r="BJ124" s="99"/>
      <c r="BK124" s="15">
        <v>14</v>
      </c>
      <c r="BL124" s="240"/>
    </row>
    <row r="125" spans="1:77" s="182" customFormat="1" ht="12.95" customHeight="1" x14ac:dyDescent="0.25">
      <c r="A125" s="189" t="s">
        <v>405</v>
      </c>
      <c r="B125" s="185">
        <v>210020076</v>
      </c>
      <c r="C125" s="185" t="s">
        <v>687</v>
      </c>
      <c r="D125" s="185"/>
      <c r="E125" s="251"/>
      <c r="F125" s="195" t="s">
        <v>456</v>
      </c>
      <c r="G125" s="195" t="s">
        <v>457</v>
      </c>
      <c r="H125" s="195" t="s">
        <v>458</v>
      </c>
      <c r="I125" s="190" t="s">
        <v>143</v>
      </c>
      <c r="J125" s="165" t="s">
        <v>149</v>
      </c>
      <c r="K125" s="190" t="s">
        <v>196</v>
      </c>
      <c r="L125" s="189">
        <v>30</v>
      </c>
      <c r="M125" s="196" t="s">
        <v>197</v>
      </c>
      <c r="N125" s="197" t="s">
        <v>365</v>
      </c>
      <c r="O125" s="165" t="s">
        <v>166</v>
      </c>
      <c r="P125" s="190" t="s">
        <v>125</v>
      </c>
      <c r="Q125" s="189" t="s">
        <v>122</v>
      </c>
      <c r="R125" s="190" t="s">
        <v>200</v>
      </c>
      <c r="S125" s="190" t="s">
        <v>201</v>
      </c>
      <c r="T125" s="189"/>
      <c r="U125" s="189" t="s">
        <v>398</v>
      </c>
      <c r="V125" s="189" t="s">
        <v>146</v>
      </c>
      <c r="W125" s="195">
        <v>30</v>
      </c>
      <c r="X125" s="195">
        <v>60</v>
      </c>
      <c r="Y125" s="198">
        <v>10</v>
      </c>
      <c r="Z125" s="200" t="s">
        <v>409</v>
      </c>
      <c r="AA125" s="188" t="s">
        <v>138</v>
      </c>
      <c r="AB125" s="192">
        <v>0</v>
      </c>
      <c r="AC125" s="201">
        <v>47898.58</v>
      </c>
      <c r="AD125" s="192">
        <v>0</v>
      </c>
      <c r="AE125" s="192">
        <v>0</v>
      </c>
      <c r="AF125" s="192">
        <v>0.3</v>
      </c>
      <c r="AG125" s="192">
        <v>47898.58</v>
      </c>
      <c r="AH125" s="192">
        <v>14369.574000000001</v>
      </c>
      <c r="AI125" s="192">
        <v>16093.922880000002</v>
      </c>
      <c r="AJ125" s="193">
        <v>0</v>
      </c>
      <c r="AK125" s="193">
        <v>0</v>
      </c>
      <c r="AL125" s="193">
        <v>0</v>
      </c>
      <c r="AM125" s="193">
        <v>0</v>
      </c>
      <c r="AN125" s="193">
        <v>0</v>
      </c>
      <c r="AO125" s="193">
        <v>0</v>
      </c>
      <c r="AP125" s="193">
        <v>0</v>
      </c>
      <c r="AQ125" s="193">
        <v>0</v>
      </c>
      <c r="AR125" s="193">
        <v>0</v>
      </c>
      <c r="AS125" s="193">
        <v>0</v>
      </c>
      <c r="AT125" s="193">
        <v>0</v>
      </c>
      <c r="AU125" s="193">
        <v>0</v>
      </c>
      <c r="AV125" s="193">
        <f t="shared" si="38"/>
        <v>0.3</v>
      </c>
      <c r="AW125" s="193">
        <f t="shared" si="33"/>
        <v>14369.574000000001</v>
      </c>
      <c r="AX125" s="193">
        <f t="shared" si="28"/>
        <v>16093.922880000002</v>
      </c>
      <c r="AY125" s="185" t="s">
        <v>203</v>
      </c>
      <c r="AZ125" s="190"/>
      <c r="BA125" s="190"/>
      <c r="BB125" s="199"/>
      <c r="BC125" s="195" t="s">
        <v>459</v>
      </c>
      <c r="BD125" s="195" t="s">
        <v>459</v>
      </c>
      <c r="BE125" s="199"/>
      <c r="BF125" s="199"/>
      <c r="BG125" s="199"/>
      <c r="BH125" s="199"/>
      <c r="BI125" s="199"/>
      <c r="BJ125" s="234"/>
      <c r="BK125" s="205" t="s">
        <v>653</v>
      </c>
      <c r="BL125" s="183"/>
      <c r="BM125" s="183"/>
      <c r="BN125" s="183"/>
      <c r="BO125" s="183"/>
      <c r="BP125" s="183"/>
      <c r="BQ125" s="183"/>
      <c r="BR125" s="183"/>
      <c r="BS125" s="183"/>
      <c r="BT125" s="183"/>
    </row>
    <row r="126" spans="1:77" s="58" customFormat="1" ht="12.95" customHeight="1" x14ac:dyDescent="0.25">
      <c r="A126" s="71" t="s">
        <v>405</v>
      </c>
      <c r="B126" s="80"/>
      <c r="C126" s="73" t="s">
        <v>498</v>
      </c>
      <c r="D126" s="80"/>
      <c r="E126" s="250"/>
      <c r="F126" s="74" t="s">
        <v>460</v>
      </c>
      <c r="G126" s="74" t="s">
        <v>457</v>
      </c>
      <c r="H126" s="12" t="s">
        <v>461</v>
      </c>
      <c r="I126" s="26" t="s">
        <v>143</v>
      </c>
      <c r="J126" s="1" t="s">
        <v>149</v>
      </c>
      <c r="K126" s="26" t="s">
        <v>196</v>
      </c>
      <c r="L126" s="25">
        <v>30</v>
      </c>
      <c r="M126" s="75" t="s">
        <v>197</v>
      </c>
      <c r="N126" s="76" t="s">
        <v>365</v>
      </c>
      <c r="O126" s="25" t="s">
        <v>126</v>
      </c>
      <c r="P126" s="26" t="s">
        <v>125</v>
      </c>
      <c r="Q126" s="25" t="s">
        <v>122</v>
      </c>
      <c r="R126" s="26" t="s">
        <v>200</v>
      </c>
      <c r="S126" s="26" t="s">
        <v>201</v>
      </c>
      <c r="T126" s="25"/>
      <c r="U126" s="25" t="s">
        <v>398</v>
      </c>
      <c r="V126" s="25" t="s">
        <v>146</v>
      </c>
      <c r="W126" s="9">
        <v>30</v>
      </c>
      <c r="X126" s="9">
        <v>60</v>
      </c>
      <c r="Y126" s="17">
        <v>10</v>
      </c>
      <c r="Z126" s="98" t="s">
        <v>409</v>
      </c>
      <c r="AA126" s="5" t="s">
        <v>138</v>
      </c>
      <c r="AB126" s="77">
        <v>57.2</v>
      </c>
      <c r="AC126" s="78">
        <v>255882.98</v>
      </c>
      <c r="AD126" s="77">
        <f t="shared" si="34"/>
        <v>14636506.456000002</v>
      </c>
      <c r="AE126" s="77">
        <f t="shared" si="35"/>
        <v>16392887.230720004</v>
      </c>
      <c r="AF126" s="77">
        <v>57.2</v>
      </c>
      <c r="AG126" s="78">
        <v>255882.98</v>
      </c>
      <c r="AH126" s="77">
        <f t="shared" si="36"/>
        <v>14636506.456000002</v>
      </c>
      <c r="AI126" s="77">
        <f t="shared" si="37"/>
        <v>16392887.230720004</v>
      </c>
      <c r="AJ126" s="20">
        <v>0</v>
      </c>
      <c r="AK126" s="20">
        <v>0</v>
      </c>
      <c r="AL126" s="20">
        <v>0</v>
      </c>
      <c r="AM126" s="20">
        <v>0</v>
      </c>
      <c r="AN126" s="20">
        <v>0</v>
      </c>
      <c r="AO126" s="20">
        <v>0</v>
      </c>
      <c r="AP126" s="20">
        <v>0</v>
      </c>
      <c r="AQ126" s="20">
        <v>0</v>
      </c>
      <c r="AR126" s="20">
        <v>0</v>
      </c>
      <c r="AS126" s="20">
        <v>0</v>
      </c>
      <c r="AT126" s="20">
        <v>0</v>
      </c>
      <c r="AU126" s="20">
        <v>0</v>
      </c>
      <c r="AV126" s="69">
        <f t="shared" si="38"/>
        <v>114.4</v>
      </c>
      <c r="AW126" s="45">
        <v>0</v>
      </c>
      <c r="AX126" s="45">
        <f t="shared" si="28"/>
        <v>0</v>
      </c>
      <c r="AY126" s="4" t="s">
        <v>203</v>
      </c>
      <c r="AZ126" s="26"/>
      <c r="BA126" s="26"/>
      <c r="BB126" s="79"/>
      <c r="BC126" s="12" t="s">
        <v>462</v>
      </c>
      <c r="BD126" s="12" t="s">
        <v>462</v>
      </c>
      <c r="BE126" s="48"/>
      <c r="BF126" s="48"/>
      <c r="BG126" s="48"/>
      <c r="BH126" s="48"/>
      <c r="BI126" s="48"/>
      <c r="BJ126" s="99"/>
      <c r="BK126" s="48"/>
      <c r="BL126" s="238"/>
      <c r="BM126" s="237"/>
      <c r="BN126" s="48"/>
      <c r="BO126" s="48"/>
      <c r="BP126" s="48"/>
      <c r="BQ126" s="48"/>
      <c r="BR126" s="48"/>
      <c r="BS126" s="48"/>
      <c r="BT126" s="48"/>
      <c r="BU126" s="48"/>
      <c r="BV126" s="48"/>
      <c r="BW126" s="48"/>
      <c r="BX126" s="48"/>
      <c r="BY126" s="48"/>
    </row>
    <row r="127" spans="1:77" s="58" customFormat="1" ht="12.95" customHeight="1" x14ac:dyDescent="0.25">
      <c r="A127" s="71" t="s">
        <v>405</v>
      </c>
      <c r="B127" s="127"/>
      <c r="C127" s="115" t="s">
        <v>581</v>
      </c>
      <c r="D127" s="127"/>
      <c r="E127" s="250"/>
      <c r="F127" s="74" t="s">
        <v>460</v>
      </c>
      <c r="G127" s="74" t="s">
        <v>457</v>
      </c>
      <c r="H127" s="12" t="s">
        <v>461</v>
      </c>
      <c r="I127" s="26" t="s">
        <v>143</v>
      </c>
      <c r="J127" s="1" t="s">
        <v>149</v>
      </c>
      <c r="K127" s="26" t="s">
        <v>196</v>
      </c>
      <c r="L127" s="25">
        <v>30</v>
      </c>
      <c r="M127" s="75" t="s">
        <v>197</v>
      </c>
      <c r="N127" s="76" t="s">
        <v>365</v>
      </c>
      <c r="O127" s="1" t="s">
        <v>166</v>
      </c>
      <c r="P127" s="26" t="s">
        <v>125</v>
      </c>
      <c r="Q127" s="25" t="s">
        <v>122</v>
      </c>
      <c r="R127" s="26" t="s">
        <v>200</v>
      </c>
      <c r="S127" s="26" t="s">
        <v>201</v>
      </c>
      <c r="T127" s="25"/>
      <c r="U127" s="25" t="s">
        <v>398</v>
      </c>
      <c r="V127" s="25" t="s">
        <v>146</v>
      </c>
      <c r="W127" s="9">
        <v>30</v>
      </c>
      <c r="X127" s="9">
        <v>60</v>
      </c>
      <c r="Y127" s="17">
        <v>10</v>
      </c>
      <c r="Z127" s="98" t="s">
        <v>409</v>
      </c>
      <c r="AA127" s="5" t="s">
        <v>138</v>
      </c>
      <c r="AB127" s="116">
        <v>57.2</v>
      </c>
      <c r="AC127" s="117">
        <v>255882.98</v>
      </c>
      <c r="AD127" s="118">
        <f t="shared" ref="AD127" si="101">AB127*AC127</f>
        <v>14636506.456000002</v>
      </c>
      <c r="AE127" s="118">
        <f t="shared" si="35"/>
        <v>16392887.230720004</v>
      </c>
      <c r="AF127" s="119">
        <v>57.2</v>
      </c>
      <c r="AG127" s="117">
        <v>255882.98</v>
      </c>
      <c r="AH127" s="118">
        <f t="shared" ref="AH127" si="102">AF127*AG127</f>
        <v>14636506.456000002</v>
      </c>
      <c r="AI127" s="118">
        <f t="shared" si="37"/>
        <v>16392887.230720004</v>
      </c>
      <c r="AJ127" s="120">
        <v>0</v>
      </c>
      <c r="AK127" s="120">
        <v>0</v>
      </c>
      <c r="AL127" s="120">
        <v>0</v>
      </c>
      <c r="AM127" s="120">
        <v>0</v>
      </c>
      <c r="AN127" s="120">
        <v>0</v>
      </c>
      <c r="AO127" s="120">
        <v>0</v>
      </c>
      <c r="AP127" s="120">
        <v>0</v>
      </c>
      <c r="AQ127" s="120">
        <v>0</v>
      </c>
      <c r="AR127" s="120">
        <v>0</v>
      </c>
      <c r="AS127" s="120">
        <v>0</v>
      </c>
      <c r="AT127" s="120">
        <v>0</v>
      </c>
      <c r="AU127" s="120">
        <v>0</v>
      </c>
      <c r="AV127" s="121">
        <f t="shared" si="38"/>
        <v>114.4</v>
      </c>
      <c r="AW127" s="45">
        <v>0</v>
      </c>
      <c r="AX127" s="45">
        <f t="shared" si="28"/>
        <v>0</v>
      </c>
      <c r="AY127" s="122" t="s">
        <v>203</v>
      </c>
      <c r="AZ127" s="123"/>
      <c r="BA127" s="123"/>
      <c r="BB127" s="124"/>
      <c r="BC127" s="125" t="s">
        <v>462</v>
      </c>
      <c r="BD127" s="125" t="s">
        <v>462</v>
      </c>
      <c r="BE127" s="126"/>
      <c r="BF127" s="126"/>
      <c r="BG127" s="126"/>
      <c r="BH127" s="126"/>
      <c r="BI127" s="126"/>
      <c r="BJ127" s="99"/>
      <c r="BK127" s="15">
        <v>14</v>
      </c>
      <c r="BL127" s="240"/>
    </row>
    <row r="128" spans="1:77" s="182" customFormat="1" ht="12.95" customHeight="1" x14ac:dyDescent="0.25">
      <c r="A128" s="189" t="s">
        <v>405</v>
      </c>
      <c r="B128" s="185">
        <v>210023515</v>
      </c>
      <c r="C128" s="185" t="s">
        <v>688</v>
      </c>
      <c r="D128" s="185"/>
      <c r="E128" s="251"/>
      <c r="F128" s="195" t="s">
        <v>460</v>
      </c>
      <c r="G128" s="195" t="s">
        <v>457</v>
      </c>
      <c r="H128" s="195" t="s">
        <v>461</v>
      </c>
      <c r="I128" s="190" t="s">
        <v>143</v>
      </c>
      <c r="J128" s="165" t="s">
        <v>149</v>
      </c>
      <c r="K128" s="190" t="s">
        <v>196</v>
      </c>
      <c r="L128" s="189">
        <v>30</v>
      </c>
      <c r="M128" s="196" t="s">
        <v>197</v>
      </c>
      <c r="N128" s="197" t="s">
        <v>365</v>
      </c>
      <c r="O128" s="165" t="s">
        <v>166</v>
      </c>
      <c r="P128" s="190" t="s">
        <v>125</v>
      </c>
      <c r="Q128" s="189" t="s">
        <v>122</v>
      </c>
      <c r="R128" s="190" t="s">
        <v>200</v>
      </c>
      <c r="S128" s="190" t="s">
        <v>201</v>
      </c>
      <c r="T128" s="189"/>
      <c r="U128" s="189" t="s">
        <v>398</v>
      </c>
      <c r="V128" s="189" t="s">
        <v>146</v>
      </c>
      <c r="W128" s="195">
        <v>30</v>
      </c>
      <c r="X128" s="195">
        <v>60</v>
      </c>
      <c r="Y128" s="198">
        <v>10</v>
      </c>
      <c r="Z128" s="200" t="s">
        <v>409</v>
      </c>
      <c r="AA128" s="188" t="s">
        <v>138</v>
      </c>
      <c r="AB128" s="192">
        <v>48.91</v>
      </c>
      <c r="AC128" s="201">
        <v>255882.98</v>
      </c>
      <c r="AD128" s="192">
        <v>12515236.5518</v>
      </c>
      <c r="AE128" s="192">
        <v>14017064.938016001</v>
      </c>
      <c r="AF128" s="192">
        <v>57.2</v>
      </c>
      <c r="AG128" s="192">
        <v>229950</v>
      </c>
      <c r="AH128" s="192">
        <v>13153140</v>
      </c>
      <c r="AI128" s="192">
        <v>14731516.800000001</v>
      </c>
      <c r="AJ128" s="193">
        <v>0</v>
      </c>
      <c r="AK128" s="193">
        <v>0</v>
      </c>
      <c r="AL128" s="193">
        <v>0</v>
      </c>
      <c r="AM128" s="193">
        <v>0</v>
      </c>
      <c r="AN128" s="193">
        <v>0</v>
      </c>
      <c r="AO128" s="193">
        <v>0</v>
      </c>
      <c r="AP128" s="193">
        <v>0</v>
      </c>
      <c r="AQ128" s="193">
        <v>0</v>
      </c>
      <c r="AR128" s="193">
        <v>0</v>
      </c>
      <c r="AS128" s="193">
        <v>0</v>
      </c>
      <c r="AT128" s="193">
        <v>0</v>
      </c>
      <c r="AU128" s="193">
        <v>0</v>
      </c>
      <c r="AV128" s="193">
        <f t="shared" si="38"/>
        <v>106.11</v>
      </c>
      <c r="AW128" s="193">
        <f t="shared" ref="AW128" si="103">AD128+AH128+AL128+AP128+AT128</f>
        <v>25668376.551799998</v>
      </c>
      <c r="AX128" s="193">
        <f t="shared" si="28"/>
        <v>28748581.738016002</v>
      </c>
      <c r="AY128" s="185" t="s">
        <v>203</v>
      </c>
      <c r="AZ128" s="190"/>
      <c r="BA128" s="190"/>
      <c r="BB128" s="199"/>
      <c r="BC128" s="195" t="s">
        <v>462</v>
      </c>
      <c r="BD128" s="195" t="s">
        <v>462</v>
      </c>
      <c r="BE128" s="199"/>
      <c r="BF128" s="199"/>
      <c r="BG128" s="199"/>
      <c r="BH128" s="199"/>
      <c r="BI128" s="199"/>
      <c r="BJ128" s="234"/>
      <c r="BK128" s="205" t="s">
        <v>653</v>
      </c>
      <c r="BL128" s="183"/>
      <c r="BM128" s="183"/>
      <c r="BN128" s="183"/>
      <c r="BO128" s="183"/>
      <c r="BP128" s="183"/>
      <c r="BQ128" s="183"/>
      <c r="BR128" s="183"/>
      <c r="BS128" s="183"/>
      <c r="BT128" s="183"/>
    </row>
    <row r="129" spans="1:77" s="58" customFormat="1" ht="12.95" customHeight="1" x14ac:dyDescent="0.25">
      <c r="A129" s="71" t="s">
        <v>405</v>
      </c>
      <c r="B129" s="80"/>
      <c r="C129" s="73" t="s">
        <v>499</v>
      </c>
      <c r="D129" s="80"/>
      <c r="E129" s="250"/>
      <c r="F129" s="74" t="s">
        <v>463</v>
      </c>
      <c r="G129" s="74" t="s">
        <v>457</v>
      </c>
      <c r="H129" s="12" t="s">
        <v>464</v>
      </c>
      <c r="I129" s="26" t="s">
        <v>143</v>
      </c>
      <c r="J129" s="1" t="s">
        <v>149</v>
      </c>
      <c r="K129" s="26" t="s">
        <v>196</v>
      </c>
      <c r="L129" s="25">
        <v>30</v>
      </c>
      <c r="M129" s="75" t="s">
        <v>197</v>
      </c>
      <c r="N129" s="76" t="s">
        <v>365</v>
      </c>
      <c r="O129" s="25" t="s">
        <v>126</v>
      </c>
      <c r="P129" s="26" t="s">
        <v>125</v>
      </c>
      <c r="Q129" s="25" t="s">
        <v>122</v>
      </c>
      <c r="R129" s="26" t="s">
        <v>200</v>
      </c>
      <c r="S129" s="26" t="s">
        <v>201</v>
      </c>
      <c r="T129" s="25"/>
      <c r="U129" s="25" t="s">
        <v>398</v>
      </c>
      <c r="V129" s="25" t="s">
        <v>146</v>
      </c>
      <c r="W129" s="9">
        <v>30</v>
      </c>
      <c r="X129" s="9">
        <v>60</v>
      </c>
      <c r="Y129" s="17">
        <v>10</v>
      </c>
      <c r="Z129" s="98" t="s">
        <v>409</v>
      </c>
      <c r="AA129" s="5" t="s">
        <v>138</v>
      </c>
      <c r="AB129" s="77">
        <v>5</v>
      </c>
      <c r="AC129" s="78">
        <v>609901.93000000005</v>
      </c>
      <c r="AD129" s="77">
        <f t="shared" si="34"/>
        <v>3049509.6500000004</v>
      </c>
      <c r="AE129" s="77">
        <f t="shared" si="35"/>
        <v>3415450.8080000007</v>
      </c>
      <c r="AF129" s="77">
        <v>5</v>
      </c>
      <c r="AG129" s="78">
        <v>609901.93000000005</v>
      </c>
      <c r="AH129" s="77">
        <f t="shared" si="36"/>
        <v>3049509.6500000004</v>
      </c>
      <c r="AI129" s="77">
        <f t="shared" si="37"/>
        <v>3415450.8080000007</v>
      </c>
      <c r="AJ129" s="20">
        <v>0</v>
      </c>
      <c r="AK129" s="20">
        <v>0</v>
      </c>
      <c r="AL129" s="20">
        <v>0</v>
      </c>
      <c r="AM129" s="20">
        <v>0</v>
      </c>
      <c r="AN129" s="20">
        <v>0</v>
      </c>
      <c r="AO129" s="20">
        <v>0</v>
      </c>
      <c r="AP129" s="20">
        <v>0</v>
      </c>
      <c r="AQ129" s="20">
        <v>0</v>
      </c>
      <c r="AR129" s="20">
        <v>0</v>
      </c>
      <c r="AS129" s="20">
        <v>0</v>
      </c>
      <c r="AT129" s="20">
        <v>0</v>
      </c>
      <c r="AU129" s="20">
        <v>0</v>
      </c>
      <c r="AV129" s="69">
        <f t="shared" si="38"/>
        <v>10</v>
      </c>
      <c r="AW129" s="45">
        <v>0</v>
      </c>
      <c r="AX129" s="45">
        <f t="shared" si="28"/>
        <v>0</v>
      </c>
      <c r="AY129" s="4" t="s">
        <v>203</v>
      </c>
      <c r="AZ129" s="26"/>
      <c r="BA129" s="26"/>
      <c r="BB129" s="79"/>
      <c r="BC129" s="12" t="s">
        <v>465</v>
      </c>
      <c r="BD129" s="26"/>
      <c r="BE129" s="48"/>
      <c r="BF129" s="48"/>
      <c r="BG129" s="48"/>
      <c r="BH129" s="48"/>
      <c r="BI129" s="48"/>
      <c r="BJ129" s="99"/>
      <c r="BK129" s="48"/>
      <c r="BL129" s="238"/>
      <c r="BM129" s="237"/>
      <c r="BN129" s="48"/>
      <c r="BO129" s="48"/>
      <c r="BP129" s="48"/>
      <c r="BQ129" s="48"/>
      <c r="BR129" s="48"/>
      <c r="BS129" s="48"/>
      <c r="BT129" s="48"/>
      <c r="BU129" s="48"/>
      <c r="BV129" s="48"/>
      <c r="BW129" s="48"/>
      <c r="BX129" s="48"/>
      <c r="BY129" s="48"/>
    </row>
    <row r="130" spans="1:77" s="58" customFormat="1" ht="12.95" customHeight="1" x14ac:dyDescent="0.25">
      <c r="A130" s="71" t="s">
        <v>405</v>
      </c>
      <c r="B130" s="114"/>
      <c r="C130" s="115" t="s">
        <v>582</v>
      </c>
      <c r="D130" s="127"/>
      <c r="E130" s="250"/>
      <c r="F130" s="74" t="s">
        <v>463</v>
      </c>
      <c r="G130" s="74" t="s">
        <v>457</v>
      </c>
      <c r="H130" s="12" t="s">
        <v>464</v>
      </c>
      <c r="I130" s="26" t="s">
        <v>143</v>
      </c>
      <c r="J130" s="1" t="s">
        <v>149</v>
      </c>
      <c r="K130" s="26" t="s">
        <v>196</v>
      </c>
      <c r="L130" s="25">
        <v>30</v>
      </c>
      <c r="M130" s="75" t="s">
        <v>197</v>
      </c>
      <c r="N130" s="76" t="s">
        <v>365</v>
      </c>
      <c r="O130" s="1" t="s">
        <v>166</v>
      </c>
      <c r="P130" s="26" t="s">
        <v>125</v>
      </c>
      <c r="Q130" s="25" t="s">
        <v>122</v>
      </c>
      <c r="R130" s="26" t="s">
        <v>200</v>
      </c>
      <c r="S130" s="26" t="s">
        <v>201</v>
      </c>
      <c r="T130" s="25"/>
      <c r="U130" s="25" t="s">
        <v>398</v>
      </c>
      <c r="V130" s="25" t="s">
        <v>146</v>
      </c>
      <c r="W130" s="9">
        <v>30</v>
      </c>
      <c r="X130" s="9">
        <v>60</v>
      </c>
      <c r="Y130" s="17">
        <v>10</v>
      </c>
      <c r="Z130" s="98" t="s">
        <v>409</v>
      </c>
      <c r="AA130" s="5" t="s">
        <v>138</v>
      </c>
      <c r="AB130" s="116">
        <v>5</v>
      </c>
      <c r="AC130" s="117">
        <v>609901.93000000005</v>
      </c>
      <c r="AD130" s="118">
        <f t="shared" ref="AD130" si="104">AB130*AC130</f>
        <v>3049509.6500000004</v>
      </c>
      <c r="AE130" s="118">
        <f t="shared" ref="AE130" si="105">AD130*1.12</f>
        <v>3415450.8080000007</v>
      </c>
      <c r="AF130" s="119">
        <v>5</v>
      </c>
      <c r="AG130" s="117">
        <v>609901.93000000005</v>
      </c>
      <c r="AH130" s="118">
        <f t="shared" ref="AH130" si="106">AF130*AG130</f>
        <v>3049509.6500000004</v>
      </c>
      <c r="AI130" s="118">
        <f t="shared" ref="AI130:AI142" si="107">AH130*1.12</f>
        <v>3415450.8080000007</v>
      </c>
      <c r="AJ130" s="120">
        <v>0</v>
      </c>
      <c r="AK130" s="120">
        <v>0</v>
      </c>
      <c r="AL130" s="120">
        <v>0</v>
      </c>
      <c r="AM130" s="120">
        <v>0</v>
      </c>
      <c r="AN130" s="120">
        <v>0</v>
      </c>
      <c r="AO130" s="120">
        <v>0</v>
      </c>
      <c r="AP130" s="120">
        <v>0</v>
      </c>
      <c r="AQ130" s="120">
        <v>0</v>
      </c>
      <c r="AR130" s="120">
        <v>0</v>
      </c>
      <c r="AS130" s="120">
        <v>0</v>
      </c>
      <c r="AT130" s="120">
        <v>0</v>
      </c>
      <c r="AU130" s="120">
        <v>0</v>
      </c>
      <c r="AV130" s="121">
        <f t="shared" ref="AV130:AV131" si="108">AB130+AF130+AJ130+AN130+AR130</f>
        <v>10</v>
      </c>
      <c r="AW130" s="45">
        <v>0</v>
      </c>
      <c r="AX130" s="45">
        <f t="shared" ref="AX130" si="109">AW130*1.12</f>
        <v>0</v>
      </c>
      <c r="AY130" s="122" t="s">
        <v>203</v>
      </c>
      <c r="AZ130" s="123"/>
      <c r="BA130" s="123"/>
      <c r="BB130" s="124"/>
      <c r="BC130" s="125" t="s">
        <v>465</v>
      </c>
      <c r="BD130" s="123"/>
      <c r="BE130" s="126"/>
      <c r="BF130" s="126"/>
      <c r="BG130" s="126"/>
      <c r="BH130" s="126"/>
      <c r="BI130" s="126"/>
      <c r="BJ130" s="99"/>
      <c r="BK130" s="15">
        <v>14</v>
      </c>
      <c r="BL130" s="240"/>
    </row>
    <row r="131" spans="1:77" s="182" customFormat="1" ht="12.95" customHeight="1" x14ac:dyDescent="0.25">
      <c r="A131" s="189" t="s">
        <v>405</v>
      </c>
      <c r="B131" s="185">
        <v>210034665</v>
      </c>
      <c r="C131" s="185" t="s">
        <v>689</v>
      </c>
      <c r="D131" s="185"/>
      <c r="E131" s="251"/>
      <c r="F131" s="195" t="s">
        <v>463</v>
      </c>
      <c r="G131" s="195" t="s">
        <v>457</v>
      </c>
      <c r="H131" s="195" t="s">
        <v>464</v>
      </c>
      <c r="I131" s="190" t="s">
        <v>143</v>
      </c>
      <c r="J131" s="165" t="s">
        <v>149</v>
      </c>
      <c r="K131" s="190" t="s">
        <v>196</v>
      </c>
      <c r="L131" s="189">
        <v>30</v>
      </c>
      <c r="M131" s="196" t="s">
        <v>197</v>
      </c>
      <c r="N131" s="197" t="s">
        <v>365</v>
      </c>
      <c r="O131" s="165" t="s">
        <v>166</v>
      </c>
      <c r="P131" s="190" t="s">
        <v>125</v>
      </c>
      <c r="Q131" s="189" t="s">
        <v>122</v>
      </c>
      <c r="R131" s="190" t="s">
        <v>200</v>
      </c>
      <c r="S131" s="190" t="s">
        <v>201</v>
      </c>
      <c r="T131" s="189"/>
      <c r="U131" s="189" t="s">
        <v>398</v>
      </c>
      <c r="V131" s="189" t="s">
        <v>146</v>
      </c>
      <c r="W131" s="195">
        <v>30</v>
      </c>
      <c r="X131" s="195">
        <v>60</v>
      </c>
      <c r="Y131" s="198">
        <v>10</v>
      </c>
      <c r="Z131" s="200" t="s">
        <v>409</v>
      </c>
      <c r="AA131" s="188" t="s">
        <v>138</v>
      </c>
      <c r="AB131" s="192">
        <v>2.4500000000000002</v>
      </c>
      <c r="AC131" s="201">
        <v>609901.93000000005</v>
      </c>
      <c r="AD131" s="192">
        <v>1494259.7285000002</v>
      </c>
      <c r="AE131" s="192">
        <v>1673570.8959200003</v>
      </c>
      <c r="AF131" s="192">
        <v>5</v>
      </c>
      <c r="AG131" s="192">
        <v>609901.93000000005</v>
      </c>
      <c r="AH131" s="192">
        <v>3049509.6500000004</v>
      </c>
      <c r="AI131" s="192">
        <v>3415450.8080000007</v>
      </c>
      <c r="AJ131" s="193">
        <v>0</v>
      </c>
      <c r="AK131" s="193">
        <v>0</v>
      </c>
      <c r="AL131" s="193">
        <v>0</v>
      </c>
      <c r="AM131" s="193">
        <v>0</v>
      </c>
      <c r="AN131" s="193">
        <v>0</v>
      </c>
      <c r="AO131" s="193">
        <v>0</v>
      </c>
      <c r="AP131" s="193">
        <v>0</v>
      </c>
      <c r="AQ131" s="193">
        <v>0</v>
      </c>
      <c r="AR131" s="193">
        <v>0</v>
      </c>
      <c r="AS131" s="193">
        <v>0</v>
      </c>
      <c r="AT131" s="193">
        <v>0</v>
      </c>
      <c r="AU131" s="193">
        <v>0</v>
      </c>
      <c r="AV131" s="193">
        <f t="shared" si="108"/>
        <v>7.45</v>
      </c>
      <c r="AW131" s="193">
        <f t="shared" ref="AW131" si="110">AD131+AH131+AL131+AP131+AT131</f>
        <v>4543769.3785000006</v>
      </c>
      <c r="AX131" s="193">
        <f t="shared" ref="AX131:AX142" si="111">AW131*1.12</f>
        <v>5089021.7039200012</v>
      </c>
      <c r="AY131" s="185" t="s">
        <v>203</v>
      </c>
      <c r="AZ131" s="190"/>
      <c r="BA131" s="190"/>
      <c r="BB131" s="199"/>
      <c r="BC131" s="195" t="s">
        <v>465</v>
      </c>
      <c r="BD131" s="190"/>
      <c r="BE131" s="199"/>
      <c r="BF131" s="199"/>
      <c r="BG131" s="199"/>
      <c r="BH131" s="199"/>
      <c r="BI131" s="199"/>
      <c r="BJ131" s="234"/>
      <c r="BK131" s="205" t="s">
        <v>653</v>
      </c>
      <c r="BL131" s="183"/>
      <c r="BM131" s="183"/>
      <c r="BN131" s="183"/>
      <c r="BO131" s="183"/>
      <c r="BP131" s="183"/>
      <c r="BQ131" s="183"/>
      <c r="BR131" s="183"/>
      <c r="BS131" s="183"/>
      <c r="BT131" s="183"/>
    </row>
    <row r="132" spans="1:77" s="58" customFormat="1" ht="12.95" customHeight="1" x14ac:dyDescent="0.25">
      <c r="A132" s="1" t="s">
        <v>162</v>
      </c>
      <c r="B132" s="1" t="s">
        <v>218</v>
      </c>
      <c r="C132" s="166" t="s">
        <v>645</v>
      </c>
      <c r="D132" s="15">
        <v>210023363</v>
      </c>
      <c r="E132" s="15"/>
      <c r="F132" s="15" t="s">
        <v>631</v>
      </c>
      <c r="G132" s="15" t="s">
        <v>632</v>
      </c>
      <c r="H132" s="76" t="s">
        <v>633</v>
      </c>
      <c r="I132" s="15" t="s">
        <v>120</v>
      </c>
      <c r="J132" s="15"/>
      <c r="K132" s="15" t="s">
        <v>196</v>
      </c>
      <c r="L132" s="75" t="s">
        <v>76</v>
      </c>
      <c r="M132" s="75" t="s">
        <v>122</v>
      </c>
      <c r="N132" s="76" t="s">
        <v>634</v>
      </c>
      <c r="O132" s="75" t="s">
        <v>144</v>
      </c>
      <c r="P132" s="76" t="s">
        <v>125</v>
      </c>
      <c r="Q132" s="75" t="s">
        <v>122</v>
      </c>
      <c r="R132" s="76" t="s">
        <v>635</v>
      </c>
      <c r="S132" s="76" t="s">
        <v>201</v>
      </c>
      <c r="T132" s="6"/>
      <c r="U132" s="6" t="s">
        <v>636</v>
      </c>
      <c r="V132" s="6" t="s">
        <v>637</v>
      </c>
      <c r="W132" s="167">
        <v>30</v>
      </c>
      <c r="X132" s="76">
        <v>60</v>
      </c>
      <c r="Y132" s="76">
        <v>10</v>
      </c>
      <c r="Z132" s="43" t="s">
        <v>638</v>
      </c>
      <c r="AA132" s="76" t="s">
        <v>138</v>
      </c>
      <c r="AB132" s="43">
        <v>389</v>
      </c>
      <c r="AC132" s="168">
        <v>33487.129999999997</v>
      </c>
      <c r="AD132" s="168">
        <f>AC132*AB132</f>
        <v>13026493.569999998</v>
      </c>
      <c r="AE132" s="168">
        <f>AD132*1.12</f>
        <v>14589672.7984</v>
      </c>
      <c r="AF132" s="10">
        <v>500</v>
      </c>
      <c r="AG132" s="168">
        <v>33487.129999999997</v>
      </c>
      <c r="AH132" s="168">
        <f t="shared" ref="AH132:AH133" si="112">AG132*AF132</f>
        <v>16743564.999999998</v>
      </c>
      <c r="AI132" s="168">
        <f t="shared" si="107"/>
        <v>18752792.800000001</v>
      </c>
      <c r="AJ132" s="10">
        <v>500</v>
      </c>
      <c r="AK132" s="168">
        <v>33487.129999999997</v>
      </c>
      <c r="AL132" s="168">
        <f t="shared" ref="AL132:AL133" si="113">AK132*AJ132</f>
        <v>16743564.999999998</v>
      </c>
      <c r="AM132" s="168">
        <f t="shared" ref="AM132:AM142" si="114">AL132*1.12</f>
        <v>18752792.800000001</v>
      </c>
      <c r="AN132" s="10">
        <v>500</v>
      </c>
      <c r="AO132" s="168">
        <v>33487.129999999997</v>
      </c>
      <c r="AP132" s="168">
        <f t="shared" ref="AP132:AP133" si="115">AO132*AN132</f>
        <v>16743564.999999998</v>
      </c>
      <c r="AQ132" s="168">
        <f t="shared" ref="AQ132:AQ133" si="116">AP132*1.12</f>
        <v>18752792.800000001</v>
      </c>
      <c r="AR132" s="10">
        <v>500</v>
      </c>
      <c r="AS132" s="168">
        <v>33487.129999999997</v>
      </c>
      <c r="AT132" s="168">
        <f t="shared" ref="AT132:AT133" si="117">AS132*AR132</f>
        <v>16743564.999999998</v>
      </c>
      <c r="AU132" s="168">
        <f t="shared" ref="AU132:AU133" si="118">AT132*1.12</f>
        <v>18752792.800000001</v>
      </c>
      <c r="AV132" s="10">
        <f>AR132+AN132+AJ132+AF132+AB132</f>
        <v>2389</v>
      </c>
      <c r="AW132" s="8">
        <f>AT132+AP132+AL132+AH132+AD132</f>
        <v>80000753.569999993</v>
      </c>
      <c r="AX132" s="8">
        <f t="shared" si="111"/>
        <v>89600843.998400003</v>
      </c>
      <c r="AY132" s="75" t="s">
        <v>129</v>
      </c>
      <c r="AZ132" s="15"/>
      <c r="BA132" s="15"/>
      <c r="BB132" s="15"/>
      <c r="BC132" s="15"/>
      <c r="BD132" s="76" t="s">
        <v>639</v>
      </c>
      <c r="BE132" s="15"/>
      <c r="BF132" s="15"/>
      <c r="BG132" s="15"/>
      <c r="BH132" s="15"/>
      <c r="BI132" s="15"/>
      <c r="BJ132" s="28"/>
      <c r="BK132" s="15"/>
      <c r="BL132" s="240"/>
    </row>
    <row r="133" spans="1:77" s="58" customFormat="1" ht="12.95" customHeight="1" x14ac:dyDescent="0.25">
      <c r="A133" s="1" t="s">
        <v>162</v>
      </c>
      <c r="B133" s="1" t="s">
        <v>218</v>
      </c>
      <c r="C133" s="166" t="s">
        <v>646</v>
      </c>
      <c r="D133" s="15">
        <v>220016065</v>
      </c>
      <c r="E133" s="15"/>
      <c r="F133" s="15" t="s">
        <v>631</v>
      </c>
      <c r="G133" s="15" t="s">
        <v>632</v>
      </c>
      <c r="H133" s="76" t="s">
        <v>633</v>
      </c>
      <c r="I133" s="15" t="s">
        <v>120</v>
      </c>
      <c r="J133" s="15"/>
      <c r="K133" s="15" t="s">
        <v>196</v>
      </c>
      <c r="L133" s="75" t="s">
        <v>76</v>
      </c>
      <c r="M133" s="75" t="s">
        <v>122</v>
      </c>
      <c r="N133" s="76" t="s">
        <v>634</v>
      </c>
      <c r="O133" s="75" t="s">
        <v>144</v>
      </c>
      <c r="P133" s="76" t="s">
        <v>125</v>
      </c>
      <c r="Q133" s="75" t="s">
        <v>122</v>
      </c>
      <c r="R133" s="76" t="s">
        <v>635</v>
      </c>
      <c r="S133" s="76" t="s">
        <v>201</v>
      </c>
      <c r="T133" s="6"/>
      <c r="U133" s="6" t="s">
        <v>636</v>
      </c>
      <c r="V133" s="6" t="s">
        <v>637</v>
      </c>
      <c r="W133" s="167">
        <v>30</v>
      </c>
      <c r="X133" s="76">
        <v>60</v>
      </c>
      <c r="Y133" s="76">
        <v>10</v>
      </c>
      <c r="Z133" s="43" t="s">
        <v>638</v>
      </c>
      <c r="AA133" s="76" t="s">
        <v>138</v>
      </c>
      <c r="AB133" s="43">
        <v>51</v>
      </c>
      <c r="AC133" s="168">
        <v>33904.99</v>
      </c>
      <c r="AD133" s="168">
        <f>AC133*AB133</f>
        <v>1729154.49</v>
      </c>
      <c r="AE133" s="168">
        <f>AD133*1.12</f>
        <v>1936653.0288000002</v>
      </c>
      <c r="AF133" s="10">
        <v>250</v>
      </c>
      <c r="AG133" s="168">
        <v>33904.99</v>
      </c>
      <c r="AH133" s="168">
        <f t="shared" si="112"/>
        <v>8476247.5</v>
      </c>
      <c r="AI133" s="168">
        <f t="shared" si="107"/>
        <v>9493397.2000000011</v>
      </c>
      <c r="AJ133" s="10">
        <v>250</v>
      </c>
      <c r="AK133" s="168">
        <v>33904.99</v>
      </c>
      <c r="AL133" s="168">
        <f t="shared" si="113"/>
        <v>8476247.5</v>
      </c>
      <c r="AM133" s="168">
        <f t="shared" si="114"/>
        <v>9493397.2000000011</v>
      </c>
      <c r="AN133" s="10">
        <v>250</v>
      </c>
      <c r="AO133" s="168">
        <v>33904.99</v>
      </c>
      <c r="AP133" s="168">
        <f t="shared" si="115"/>
        <v>8476247.5</v>
      </c>
      <c r="AQ133" s="168">
        <f t="shared" si="116"/>
        <v>9493397.2000000011</v>
      </c>
      <c r="AR133" s="10">
        <v>250</v>
      </c>
      <c r="AS133" s="168">
        <v>33904.99</v>
      </c>
      <c r="AT133" s="168">
        <f t="shared" si="117"/>
        <v>8476247.5</v>
      </c>
      <c r="AU133" s="168">
        <f t="shared" si="118"/>
        <v>9493397.2000000011</v>
      </c>
      <c r="AV133" s="10">
        <f>AR133+AN133+AJ133+AF133+AB133</f>
        <v>1051</v>
      </c>
      <c r="AW133" s="8">
        <f>AT133+AP133+AL133+AH133+AD133</f>
        <v>35634144.490000002</v>
      </c>
      <c r="AX133" s="8">
        <f t="shared" si="111"/>
        <v>39910241.828800008</v>
      </c>
      <c r="AY133" s="75" t="s">
        <v>129</v>
      </c>
      <c r="AZ133" s="15"/>
      <c r="BA133" s="15"/>
      <c r="BB133" s="15"/>
      <c r="BC133" s="15"/>
      <c r="BD133" s="76" t="s">
        <v>640</v>
      </c>
      <c r="BE133" s="15"/>
      <c r="BF133" s="15"/>
      <c r="BG133" s="15"/>
      <c r="BH133" s="15"/>
      <c r="BI133" s="15"/>
      <c r="BJ133" s="28"/>
      <c r="BK133" s="15"/>
      <c r="BL133" s="240"/>
    </row>
    <row r="134" spans="1:77" s="182" customFormat="1" ht="12.95" customHeight="1" x14ac:dyDescent="0.25">
      <c r="A134" s="165" t="s">
        <v>162</v>
      </c>
      <c r="B134" s="165">
        <v>210013579</v>
      </c>
      <c r="C134" s="202" t="s">
        <v>752</v>
      </c>
      <c r="D134" s="165"/>
      <c r="E134" s="165"/>
      <c r="F134" s="203" t="s">
        <v>690</v>
      </c>
      <c r="G134" s="204" t="s">
        <v>691</v>
      </c>
      <c r="H134" s="204" t="s">
        <v>692</v>
      </c>
      <c r="I134" s="185" t="s">
        <v>120</v>
      </c>
      <c r="J134" s="165" t="s">
        <v>693</v>
      </c>
      <c r="K134" s="165" t="s">
        <v>196</v>
      </c>
      <c r="L134" s="203" t="s">
        <v>76</v>
      </c>
      <c r="M134" s="188" t="s">
        <v>197</v>
      </c>
      <c r="N134" s="203" t="s">
        <v>365</v>
      </c>
      <c r="O134" s="165" t="s">
        <v>694</v>
      </c>
      <c r="P134" s="165" t="s">
        <v>125</v>
      </c>
      <c r="Q134" s="195" t="s">
        <v>122</v>
      </c>
      <c r="R134" s="203" t="s">
        <v>635</v>
      </c>
      <c r="S134" s="165" t="s">
        <v>201</v>
      </c>
      <c r="T134" s="203"/>
      <c r="U134" s="165" t="s">
        <v>695</v>
      </c>
      <c r="V134" s="203" t="s">
        <v>696</v>
      </c>
      <c r="W134" s="198">
        <v>30</v>
      </c>
      <c r="X134" s="198">
        <v>60</v>
      </c>
      <c r="Y134" s="198">
        <v>10</v>
      </c>
      <c r="Z134" s="165" t="s">
        <v>697</v>
      </c>
      <c r="AA134" s="185" t="s">
        <v>138</v>
      </c>
      <c r="AB134" s="193"/>
      <c r="AC134" s="193"/>
      <c r="AD134" s="193"/>
      <c r="AE134" s="193"/>
      <c r="AF134" s="193">
        <v>133.55000000000001</v>
      </c>
      <c r="AG134" s="193">
        <v>1828124.97</v>
      </c>
      <c r="AH134" s="193">
        <f t="shared" ref="AH134:AH142" si="119">AF134*AG134</f>
        <v>244146089.74350002</v>
      </c>
      <c r="AI134" s="193">
        <f t="shared" si="107"/>
        <v>273443620.51272005</v>
      </c>
      <c r="AJ134" s="193">
        <v>133.82</v>
      </c>
      <c r="AK134" s="193">
        <v>1828124.97</v>
      </c>
      <c r="AL134" s="193">
        <f t="shared" ref="AL134:AL142" si="120">AJ134*AK134</f>
        <v>244639683.48539999</v>
      </c>
      <c r="AM134" s="193">
        <f t="shared" si="114"/>
        <v>273996445.50364804</v>
      </c>
      <c r="AN134" s="193"/>
      <c r="AO134" s="193"/>
      <c r="AP134" s="193"/>
      <c r="AQ134" s="193"/>
      <c r="AR134" s="193"/>
      <c r="AS134" s="193"/>
      <c r="AT134" s="193"/>
      <c r="AU134" s="193"/>
      <c r="AV134" s="193">
        <f>AB134+AF134+AJ134+AN134+AR134</f>
        <v>267.37</v>
      </c>
      <c r="AW134" s="193">
        <f t="shared" ref="AW134:AW142" si="121">AD134+AH134+AL134+AP134+AT134</f>
        <v>488785773.22890002</v>
      </c>
      <c r="AX134" s="193">
        <f t="shared" si="111"/>
        <v>547440066.01636803</v>
      </c>
      <c r="AY134" s="185" t="s">
        <v>203</v>
      </c>
      <c r="AZ134" s="203"/>
      <c r="BA134" s="203"/>
      <c r="BB134" s="165"/>
      <c r="BC134" s="165" t="s">
        <v>698</v>
      </c>
      <c r="BD134" s="165"/>
      <c r="BE134" s="165"/>
      <c r="BF134" s="165"/>
      <c r="BG134" s="185"/>
      <c r="BH134" s="185"/>
      <c r="BI134" s="185"/>
      <c r="BJ134" s="233"/>
      <c r="BK134" s="205"/>
      <c r="BL134" s="183" t="s">
        <v>699</v>
      </c>
    </row>
    <row r="135" spans="1:77" s="182" customFormat="1" ht="12.95" customHeight="1" x14ac:dyDescent="0.25">
      <c r="A135" s="165" t="s">
        <v>162</v>
      </c>
      <c r="B135" s="165">
        <v>210017794</v>
      </c>
      <c r="C135" s="202" t="s">
        <v>753</v>
      </c>
      <c r="D135" s="165"/>
      <c r="E135" s="165"/>
      <c r="F135" s="203" t="s">
        <v>690</v>
      </c>
      <c r="G135" s="204" t="s">
        <v>691</v>
      </c>
      <c r="H135" s="204" t="s">
        <v>692</v>
      </c>
      <c r="I135" s="185" t="s">
        <v>120</v>
      </c>
      <c r="J135" s="165" t="s">
        <v>693</v>
      </c>
      <c r="K135" s="165" t="s">
        <v>196</v>
      </c>
      <c r="L135" s="203" t="s">
        <v>76</v>
      </c>
      <c r="M135" s="188" t="s">
        <v>197</v>
      </c>
      <c r="N135" s="203" t="s">
        <v>365</v>
      </c>
      <c r="O135" s="165" t="s">
        <v>694</v>
      </c>
      <c r="P135" s="165" t="s">
        <v>125</v>
      </c>
      <c r="Q135" s="195" t="s">
        <v>122</v>
      </c>
      <c r="R135" s="203" t="s">
        <v>635</v>
      </c>
      <c r="S135" s="165" t="s">
        <v>201</v>
      </c>
      <c r="T135" s="203"/>
      <c r="U135" s="165" t="s">
        <v>695</v>
      </c>
      <c r="V135" s="203" t="s">
        <v>696</v>
      </c>
      <c r="W135" s="198">
        <v>30</v>
      </c>
      <c r="X135" s="198">
        <v>60</v>
      </c>
      <c r="Y135" s="198">
        <v>10</v>
      </c>
      <c r="Z135" s="165" t="s">
        <v>697</v>
      </c>
      <c r="AA135" s="185" t="s">
        <v>138</v>
      </c>
      <c r="AB135" s="193"/>
      <c r="AC135" s="193"/>
      <c r="AD135" s="193"/>
      <c r="AE135" s="193"/>
      <c r="AF135" s="193">
        <v>105.54</v>
      </c>
      <c r="AG135" s="193">
        <v>2182950</v>
      </c>
      <c r="AH135" s="193">
        <f t="shared" si="119"/>
        <v>230388543</v>
      </c>
      <c r="AI135" s="193">
        <f t="shared" si="107"/>
        <v>258035168.16000003</v>
      </c>
      <c r="AJ135" s="193">
        <v>105.14</v>
      </c>
      <c r="AK135" s="193">
        <v>2182950</v>
      </c>
      <c r="AL135" s="193">
        <f t="shared" si="120"/>
        <v>229515363</v>
      </c>
      <c r="AM135" s="193">
        <f t="shared" si="114"/>
        <v>257057206.56000003</v>
      </c>
      <c r="AN135" s="193"/>
      <c r="AO135" s="193"/>
      <c r="AP135" s="193"/>
      <c r="AQ135" s="193"/>
      <c r="AR135" s="193"/>
      <c r="AS135" s="193"/>
      <c r="AT135" s="193"/>
      <c r="AU135" s="193"/>
      <c r="AV135" s="193">
        <f t="shared" ref="AV135:AV142" si="122">AB135+AF135+AJ135+AN135+AR135</f>
        <v>210.68</v>
      </c>
      <c r="AW135" s="193">
        <f t="shared" si="121"/>
        <v>459903906</v>
      </c>
      <c r="AX135" s="193">
        <f t="shared" si="111"/>
        <v>515092374.72000003</v>
      </c>
      <c r="AY135" s="185" t="s">
        <v>203</v>
      </c>
      <c r="AZ135" s="203"/>
      <c r="BA135" s="203"/>
      <c r="BB135" s="165"/>
      <c r="BC135" s="165" t="s">
        <v>700</v>
      </c>
      <c r="BD135" s="165"/>
      <c r="BE135" s="165"/>
      <c r="BF135" s="165"/>
      <c r="BG135" s="185"/>
      <c r="BH135" s="185"/>
      <c r="BI135" s="185"/>
      <c r="BJ135" s="233"/>
      <c r="BK135" s="205"/>
      <c r="BL135" s="183" t="s">
        <v>701</v>
      </c>
    </row>
    <row r="136" spans="1:77" s="182" customFormat="1" ht="12.95" customHeight="1" x14ac:dyDescent="0.25">
      <c r="A136" s="165" t="s">
        <v>162</v>
      </c>
      <c r="B136" s="165">
        <v>210017795</v>
      </c>
      <c r="C136" s="202" t="s">
        <v>754</v>
      </c>
      <c r="D136" s="165"/>
      <c r="E136" s="165"/>
      <c r="F136" s="203" t="s">
        <v>690</v>
      </c>
      <c r="G136" s="204" t="s">
        <v>691</v>
      </c>
      <c r="H136" s="204" t="s">
        <v>692</v>
      </c>
      <c r="I136" s="185" t="s">
        <v>120</v>
      </c>
      <c r="J136" s="165" t="s">
        <v>693</v>
      </c>
      <c r="K136" s="165" t="s">
        <v>196</v>
      </c>
      <c r="L136" s="203" t="s">
        <v>76</v>
      </c>
      <c r="M136" s="188" t="s">
        <v>197</v>
      </c>
      <c r="N136" s="203" t="s">
        <v>365</v>
      </c>
      <c r="O136" s="165" t="s">
        <v>694</v>
      </c>
      <c r="P136" s="165" t="s">
        <v>125</v>
      </c>
      <c r="Q136" s="195" t="s">
        <v>122</v>
      </c>
      <c r="R136" s="203" t="s">
        <v>635</v>
      </c>
      <c r="S136" s="165" t="s">
        <v>201</v>
      </c>
      <c r="T136" s="203"/>
      <c r="U136" s="165" t="s">
        <v>695</v>
      </c>
      <c r="V136" s="203" t="s">
        <v>696</v>
      </c>
      <c r="W136" s="198">
        <v>30</v>
      </c>
      <c r="X136" s="198">
        <v>60</v>
      </c>
      <c r="Y136" s="198">
        <v>10</v>
      </c>
      <c r="Z136" s="165" t="s">
        <v>697</v>
      </c>
      <c r="AA136" s="185" t="s">
        <v>138</v>
      </c>
      <c r="AB136" s="193"/>
      <c r="AC136" s="193"/>
      <c r="AD136" s="193"/>
      <c r="AE136" s="193"/>
      <c r="AF136" s="193">
        <v>12.63</v>
      </c>
      <c r="AG136" s="193">
        <v>2182950</v>
      </c>
      <c r="AH136" s="193">
        <f t="shared" si="119"/>
        <v>27570658.5</v>
      </c>
      <c r="AI136" s="193">
        <f t="shared" si="107"/>
        <v>30879137.520000003</v>
      </c>
      <c r="AJ136" s="193">
        <v>12.38</v>
      </c>
      <c r="AK136" s="193">
        <v>2182950</v>
      </c>
      <c r="AL136" s="193">
        <f t="shared" si="120"/>
        <v>27024921</v>
      </c>
      <c r="AM136" s="193">
        <f t="shared" si="114"/>
        <v>30267911.520000003</v>
      </c>
      <c r="AN136" s="193"/>
      <c r="AO136" s="193"/>
      <c r="AP136" s="193"/>
      <c r="AQ136" s="193"/>
      <c r="AR136" s="193"/>
      <c r="AS136" s="193"/>
      <c r="AT136" s="193"/>
      <c r="AU136" s="193"/>
      <c r="AV136" s="193">
        <f t="shared" si="122"/>
        <v>25.01</v>
      </c>
      <c r="AW136" s="193">
        <f t="shared" si="121"/>
        <v>54595579.5</v>
      </c>
      <c r="AX136" s="193">
        <f t="shared" si="111"/>
        <v>61147049.040000007</v>
      </c>
      <c r="AY136" s="185" t="s">
        <v>203</v>
      </c>
      <c r="AZ136" s="203"/>
      <c r="BA136" s="203"/>
      <c r="BB136" s="165"/>
      <c r="BC136" s="165" t="s">
        <v>702</v>
      </c>
      <c r="BD136" s="165"/>
      <c r="BE136" s="165"/>
      <c r="BF136" s="165"/>
      <c r="BG136" s="185"/>
      <c r="BH136" s="185"/>
      <c r="BI136" s="185"/>
      <c r="BJ136" s="233"/>
      <c r="BK136" s="205"/>
      <c r="BL136" s="183" t="s">
        <v>703</v>
      </c>
    </row>
    <row r="137" spans="1:77" s="182" customFormat="1" ht="12.95" customHeight="1" x14ac:dyDescent="0.25">
      <c r="A137" s="165" t="s">
        <v>162</v>
      </c>
      <c r="B137" s="165">
        <v>210022792</v>
      </c>
      <c r="C137" s="202" t="s">
        <v>755</v>
      </c>
      <c r="D137" s="165"/>
      <c r="E137" s="165"/>
      <c r="F137" s="203" t="s">
        <v>690</v>
      </c>
      <c r="G137" s="204" t="s">
        <v>691</v>
      </c>
      <c r="H137" s="204" t="s">
        <v>692</v>
      </c>
      <c r="I137" s="185" t="s">
        <v>120</v>
      </c>
      <c r="J137" s="165" t="s">
        <v>693</v>
      </c>
      <c r="K137" s="165" t="s">
        <v>196</v>
      </c>
      <c r="L137" s="203" t="s">
        <v>76</v>
      </c>
      <c r="M137" s="188" t="s">
        <v>197</v>
      </c>
      <c r="N137" s="203" t="s">
        <v>365</v>
      </c>
      <c r="O137" s="165" t="s">
        <v>694</v>
      </c>
      <c r="P137" s="165" t="s">
        <v>125</v>
      </c>
      <c r="Q137" s="195" t="s">
        <v>122</v>
      </c>
      <c r="R137" s="203" t="s">
        <v>635</v>
      </c>
      <c r="S137" s="165" t="s">
        <v>201</v>
      </c>
      <c r="T137" s="203"/>
      <c r="U137" s="165" t="s">
        <v>695</v>
      </c>
      <c r="V137" s="203" t="s">
        <v>696</v>
      </c>
      <c r="W137" s="198">
        <v>30</v>
      </c>
      <c r="X137" s="198">
        <v>60</v>
      </c>
      <c r="Y137" s="198">
        <v>10</v>
      </c>
      <c r="Z137" s="165" t="s">
        <v>697</v>
      </c>
      <c r="AA137" s="185" t="s">
        <v>138</v>
      </c>
      <c r="AB137" s="193"/>
      <c r="AC137" s="193"/>
      <c r="AD137" s="193"/>
      <c r="AE137" s="193"/>
      <c r="AF137" s="193">
        <v>26.33</v>
      </c>
      <c r="AG137" s="193">
        <v>1984500</v>
      </c>
      <c r="AH137" s="193">
        <f t="shared" si="119"/>
        <v>52251885</v>
      </c>
      <c r="AI137" s="193">
        <f t="shared" si="107"/>
        <v>58522111.200000003</v>
      </c>
      <c r="AJ137" s="193">
        <v>26.33</v>
      </c>
      <c r="AK137" s="193">
        <v>1984500</v>
      </c>
      <c r="AL137" s="193">
        <f t="shared" si="120"/>
        <v>52251885</v>
      </c>
      <c r="AM137" s="193">
        <f t="shared" si="114"/>
        <v>58522111.200000003</v>
      </c>
      <c r="AN137" s="193"/>
      <c r="AO137" s="193"/>
      <c r="AP137" s="193"/>
      <c r="AQ137" s="193"/>
      <c r="AR137" s="193"/>
      <c r="AS137" s="193"/>
      <c r="AT137" s="193"/>
      <c r="AU137" s="193"/>
      <c r="AV137" s="193">
        <f t="shared" si="122"/>
        <v>52.66</v>
      </c>
      <c r="AW137" s="193">
        <f t="shared" si="121"/>
        <v>104503770</v>
      </c>
      <c r="AX137" s="193">
        <f t="shared" si="111"/>
        <v>117044222.40000001</v>
      </c>
      <c r="AY137" s="185" t="s">
        <v>203</v>
      </c>
      <c r="AZ137" s="203"/>
      <c r="BA137" s="203"/>
      <c r="BB137" s="165"/>
      <c r="BC137" s="165" t="s">
        <v>704</v>
      </c>
      <c r="BD137" s="165"/>
      <c r="BE137" s="165"/>
      <c r="BF137" s="165"/>
      <c r="BG137" s="185"/>
      <c r="BH137" s="185"/>
      <c r="BI137" s="185"/>
      <c r="BJ137" s="233"/>
      <c r="BK137" s="205"/>
      <c r="BL137" s="183" t="s">
        <v>705</v>
      </c>
    </row>
    <row r="138" spans="1:77" s="182" customFormat="1" ht="12.95" customHeight="1" x14ac:dyDescent="0.25">
      <c r="A138" s="165" t="s">
        <v>162</v>
      </c>
      <c r="B138" s="165">
        <v>210024667</v>
      </c>
      <c r="C138" s="202" t="s">
        <v>756</v>
      </c>
      <c r="D138" s="165"/>
      <c r="E138" s="165"/>
      <c r="F138" s="203" t="s">
        <v>690</v>
      </c>
      <c r="G138" s="204" t="s">
        <v>691</v>
      </c>
      <c r="H138" s="204" t="s">
        <v>692</v>
      </c>
      <c r="I138" s="185" t="s">
        <v>120</v>
      </c>
      <c r="J138" s="165" t="s">
        <v>693</v>
      </c>
      <c r="K138" s="165" t="s">
        <v>196</v>
      </c>
      <c r="L138" s="203" t="s">
        <v>76</v>
      </c>
      <c r="M138" s="188" t="s">
        <v>197</v>
      </c>
      <c r="N138" s="203" t="s">
        <v>365</v>
      </c>
      <c r="O138" s="165" t="s">
        <v>694</v>
      </c>
      <c r="P138" s="165" t="s">
        <v>125</v>
      </c>
      <c r="Q138" s="195" t="s">
        <v>122</v>
      </c>
      <c r="R138" s="203" t="s">
        <v>635</v>
      </c>
      <c r="S138" s="165" t="s">
        <v>201</v>
      </c>
      <c r="T138" s="203"/>
      <c r="U138" s="165" t="s">
        <v>695</v>
      </c>
      <c r="V138" s="203" t="s">
        <v>696</v>
      </c>
      <c r="W138" s="198">
        <v>30</v>
      </c>
      <c r="X138" s="198">
        <v>60</v>
      </c>
      <c r="Y138" s="198">
        <v>10</v>
      </c>
      <c r="Z138" s="165" t="s">
        <v>697</v>
      </c>
      <c r="AA138" s="185" t="s">
        <v>138</v>
      </c>
      <c r="AB138" s="193"/>
      <c r="AC138" s="193"/>
      <c r="AD138" s="193"/>
      <c r="AE138" s="193"/>
      <c r="AF138" s="193">
        <v>7</v>
      </c>
      <c r="AG138" s="193">
        <v>2310000</v>
      </c>
      <c r="AH138" s="193">
        <f t="shared" si="119"/>
        <v>16170000</v>
      </c>
      <c r="AI138" s="193">
        <f t="shared" si="107"/>
        <v>18110400</v>
      </c>
      <c r="AJ138" s="193">
        <v>6.73</v>
      </c>
      <c r="AK138" s="193">
        <v>2310000</v>
      </c>
      <c r="AL138" s="193">
        <f t="shared" si="120"/>
        <v>15546300.000000002</v>
      </c>
      <c r="AM138" s="193">
        <f t="shared" si="114"/>
        <v>17411856.000000004</v>
      </c>
      <c r="AN138" s="193"/>
      <c r="AO138" s="193"/>
      <c r="AP138" s="193"/>
      <c r="AQ138" s="193"/>
      <c r="AR138" s="193"/>
      <c r="AS138" s="193"/>
      <c r="AT138" s="193"/>
      <c r="AU138" s="193"/>
      <c r="AV138" s="193">
        <f t="shared" si="122"/>
        <v>13.73</v>
      </c>
      <c r="AW138" s="193">
        <f t="shared" si="121"/>
        <v>31716300</v>
      </c>
      <c r="AX138" s="193">
        <f t="shared" si="111"/>
        <v>35522256</v>
      </c>
      <c r="AY138" s="185" t="s">
        <v>203</v>
      </c>
      <c r="AZ138" s="203"/>
      <c r="BA138" s="203"/>
      <c r="BB138" s="165"/>
      <c r="BC138" s="165" t="s">
        <v>706</v>
      </c>
      <c r="BD138" s="165"/>
      <c r="BE138" s="165"/>
      <c r="BF138" s="165"/>
      <c r="BG138" s="185"/>
      <c r="BH138" s="185"/>
      <c r="BI138" s="185"/>
      <c r="BJ138" s="233"/>
      <c r="BK138" s="205"/>
      <c r="BL138" s="183" t="s">
        <v>707</v>
      </c>
    </row>
    <row r="139" spans="1:77" s="182" customFormat="1" ht="12.95" customHeight="1" x14ac:dyDescent="0.25">
      <c r="A139" s="165" t="s">
        <v>162</v>
      </c>
      <c r="B139" s="165">
        <v>210029197</v>
      </c>
      <c r="C139" s="202" t="s">
        <v>757</v>
      </c>
      <c r="D139" s="165"/>
      <c r="E139" s="165"/>
      <c r="F139" s="203" t="s">
        <v>690</v>
      </c>
      <c r="G139" s="204" t="s">
        <v>691</v>
      </c>
      <c r="H139" s="204" t="s">
        <v>692</v>
      </c>
      <c r="I139" s="185" t="s">
        <v>120</v>
      </c>
      <c r="J139" s="165" t="s">
        <v>693</v>
      </c>
      <c r="K139" s="165" t="s">
        <v>196</v>
      </c>
      <c r="L139" s="203" t="s">
        <v>76</v>
      </c>
      <c r="M139" s="188" t="s">
        <v>197</v>
      </c>
      <c r="N139" s="203" t="s">
        <v>365</v>
      </c>
      <c r="O139" s="165" t="s">
        <v>694</v>
      </c>
      <c r="P139" s="165" t="s">
        <v>125</v>
      </c>
      <c r="Q139" s="195" t="s">
        <v>122</v>
      </c>
      <c r="R139" s="203" t="s">
        <v>635</v>
      </c>
      <c r="S139" s="165" t="s">
        <v>201</v>
      </c>
      <c r="T139" s="203"/>
      <c r="U139" s="165" t="s">
        <v>695</v>
      </c>
      <c r="V139" s="203" t="s">
        <v>696</v>
      </c>
      <c r="W139" s="198">
        <v>30</v>
      </c>
      <c r="X139" s="198">
        <v>60</v>
      </c>
      <c r="Y139" s="198">
        <v>10</v>
      </c>
      <c r="Z139" s="165" t="s">
        <v>697</v>
      </c>
      <c r="AA139" s="185" t="s">
        <v>138</v>
      </c>
      <c r="AB139" s="193"/>
      <c r="AC139" s="193"/>
      <c r="AD139" s="193"/>
      <c r="AE139" s="193"/>
      <c r="AF139" s="193">
        <v>48.58</v>
      </c>
      <c r="AG139" s="193">
        <v>2100000</v>
      </c>
      <c r="AH139" s="193">
        <f t="shared" si="119"/>
        <v>102018000</v>
      </c>
      <c r="AI139" s="193">
        <f t="shared" si="107"/>
        <v>114260160.00000001</v>
      </c>
      <c r="AJ139" s="193">
        <v>48.97</v>
      </c>
      <c r="AK139" s="193">
        <v>2100000</v>
      </c>
      <c r="AL139" s="193">
        <f t="shared" si="120"/>
        <v>102837000</v>
      </c>
      <c r="AM139" s="193">
        <f t="shared" si="114"/>
        <v>115177440.00000001</v>
      </c>
      <c r="AN139" s="193"/>
      <c r="AO139" s="193"/>
      <c r="AP139" s="193"/>
      <c r="AQ139" s="193"/>
      <c r="AR139" s="193"/>
      <c r="AS139" s="193"/>
      <c r="AT139" s="193"/>
      <c r="AU139" s="193"/>
      <c r="AV139" s="193">
        <f t="shared" si="122"/>
        <v>97.55</v>
      </c>
      <c r="AW139" s="193">
        <f t="shared" si="121"/>
        <v>204855000</v>
      </c>
      <c r="AX139" s="193">
        <f t="shared" si="111"/>
        <v>229437600.00000003</v>
      </c>
      <c r="AY139" s="185" t="s">
        <v>203</v>
      </c>
      <c r="AZ139" s="203"/>
      <c r="BA139" s="203"/>
      <c r="BB139" s="165"/>
      <c r="BC139" s="165" t="s">
        <v>708</v>
      </c>
      <c r="BD139" s="165"/>
      <c r="BE139" s="165"/>
      <c r="BF139" s="165"/>
      <c r="BG139" s="185"/>
      <c r="BH139" s="185"/>
      <c r="BI139" s="185"/>
      <c r="BJ139" s="233"/>
      <c r="BK139" s="205"/>
      <c r="BL139" s="183" t="s">
        <v>709</v>
      </c>
    </row>
    <row r="140" spans="1:77" s="182" customFormat="1" ht="12.95" customHeight="1" x14ac:dyDescent="0.25">
      <c r="A140" s="165" t="s">
        <v>162</v>
      </c>
      <c r="B140" s="165">
        <v>210029387</v>
      </c>
      <c r="C140" s="202" t="s">
        <v>758</v>
      </c>
      <c r="D140" s="165"/>
      <c r="E140" s="165"/>
      <c r="F140" s="203" t="s">
        <v>690</v>
      </c>
      <c r="G140" s="204" t="s">
        <v>691</v>
      </c>
      <c r="H140" s="204" t="s">
        <v>692</v>
      </c>
      <c r="I140" s="185" t="s">
        <v>120</v>
      </c>
      <c r="J140" s="165" t="s">
        <v>693</v>
      </c>
      <c r="K140" s="165" t="s">
        <v>196</v>
      </c>
      <c r="L140" s="203" t="s">
        <v>76</v>
      </c>
      <c r="M140" s="188" t="s">
        <v>197</v>
      </c>
      <c r="N140" s="203" t="s">
        <v>365</v>
      </c>
      <c r="O140" s="165" t="s">
        <v>694</v>
      </c>
      <c r="P140" s="165" t="s">
        <v>125</v>
      </c>
      <c r="Q140" s="195" t="s">
        <v>122</v>
      </c>
      <c r="R140" s="203" t="s">
        <v>635</v>
      </c>
      <c r="S140" s="165" t="s">
        <v>201</v>
      </c>
      <c r="T140" s="203"/>
      <c r="U140" s="165" t="s">
        <v>695</v>
      </c>
      <c r="V140" s="203" t="s">
        <v>696</v>
      </c>
      <c r="W140" s="198">
        <v>30</v>
      </c>
      <c r="X140" s="198">
        <v>60</v>
      </c>
      <c r="Y140" s="198">
        <v>10</v>
      </c>
      <c r="Z140" s="165" t="s">
        <v>697</v>
      </c>
      <c r="AA140" s="185" t="s">
        <v>138</v>
      </c>
      <c r="AB140" s="193"/>
      <c r="AC140" s="193"/>
      <c r="AD140" s="193"/>
      <c r="AE140" s="193"/>
      <c r="AF140" s="193">
        <v>33.520000000000003</v>
      </c>
      <c r="AG140" s="193">
        <v>2100000</v>
      </c>
      <c r="AH140" s="193">
        <f t="shared" si="119"/>
        <v>70392000</v>
      </c>
      <c r="AI140" s="193">
        <f t="shared" si="107"/>
        <v>78839040.000000015</v>
      </c>
      <c r="AJ140" s="193">
        <v>35.43</v>
      </c>
      <c r="AK140" s="193">
        <v>2100000</v>
      </c>
      <c r="AL140" s="193">
        <f t="shared" si="120"/>
        <v>74403000</v>
      </c>
      <c r="AM140" s="193">
        <f t="shared" si="114"/>
        <v>83331360.000000015</v>
      </c>
      <c r="AN140" s="193"/>
      <c r="AO140" s="193"/>
      <c r="AP140" s="193"/>
      <c r="AQ140" s="193"/>
      <c r="AR140" s="193"/>
      <c r="AS140" s="193"/>
      <c r="AT140" s="193"/>
      <c r="AU140" s="193"/>
      <c r="AV140" s="193">
        <f t="shared" si="122"/>
        <v>68.95</v>
      </c>
      <c r="AW140" s="193">
        <f t="shared" si="121"/>
        <v>144795000</v>
      </c>
      <c r="AX140" s="193">
        <f t="shared" si="111"/>
        <v>162170400.00000003</v>
      </c>
      <c r="AY140" s="185" t="s">
        <v>203</v>
      </c>
      <c r="AZ140" s="203"/>
      <c r="BA140" s="203"/>
      <c r="BB140" s="165"/>
      <c r="BC140" s="165" t="s">
        <v>710</v>
      </c>
      <c r="BD140" s="165"/>
      <c r="BE140" s="165"/>
      <c r="BF140" s="165"/>
      <c r="BG140" s="185"/>
      <c r="BH140" s="185"/>
      <c r="BI140" s="185"/>
      <c r="BJ140" s="233"/>
      <c r="BK140" s="205"/>
      <c r="BL140" s="183" t="s">
        <v>711</v>
      </c>
    </row>
    <row r="141" spans="1:77" s="182" customFormat="1" ht="12.95" customHeight="1" x14ac:dyDescent="0.25">
      <c r="A141" s="165" t="s">
        <v>162</v>
      </c>
      <c r="B141" s="165">
        <v>210033758</v>
      </c>
      <c r="C141" s="202" t="s">
        <v>759</v>
      </c>
      <c r="D141" s="165"/>
      <c r="E141" s="165"/>
      <c r="F141" s="203" t="s">
        <v>690</v>
      </c>
      <c r="G141" s="204" t="s">
        <v>691</v>
      </c>
      <c r="H141" s="204" t="s">
        <v>692</v>
      </c>
      <c r="I141" s="185" t="s">
        <v>120</v>
      </c>
      <c r="J141" s="165" t="s">
        <v>693</v>
      </c>
      <c r="K141" s="165" t="s">
        <v>196</v>
      </c>
      <c r="L141" s="203" t="s">
        <v>76</v>
      </c>
      <c r="M141" s="188" t="s">
        <v>197</v>
      </c>
      <c r="N141" s="203" t="s">
        <v>365</v>
      </c>
      <c r="O141" s="165" t="s">
        <v>694</v>
      </c>
      <c r="P141" s="165" t="s">
        <v>125</v>
      </c>
      <c r="Q141" s="195" t="s">
        <v>122</v>
      </c>
      <c r="R141" s="203" t="s">
        <v>635</v>
      </c>
      <c r="S141" s="165" t="s">
        <v>201</v>
      </c>
      <c r="T141" s="203"/>
      <c r="U141" s="165" t="s">
        <v>695</v>
      </c>
      <c r="V141" s="203" t="s">
        <v>696</v>
      </c>
      <c r="W141" s="198">
        <v>30</v>
      </c>
      <c r="X141" s="198">
        <v>60</v>
      </c>
      <c r="Y141" s="198">
        <v>10</v>
      </c>
      <c r="Z141" s="165" t="s">
        <v>697</v>
      </c>
      <c r="AA141" s="185" t="s">
        <v>138</v>
      </c>
      <c r="AB141" s="193"/>
      <c r="AC141" s="193"/>
      <c r="AD141" s="193"/>
      <c r="AE141" s="193"/>
      <c r="AF141" s="193">
        <v>38.630000000000003</v>
      </c>
      <c r="AG141" s="193">
        <v>1764000</v>
      </c>
      <c r="AH141" s="193">
        <f t="shared" si="119"/>
        <v>68143320</v>
      </c>
      <c r="AI141" s="193">
        <f t="shared" si="107"/>
        <v>76320518.400000006</v>
      </c>
      <c r="AJ141" s="193">
        <v>38</v>
      </c>
      <c r="AK141" s="193">
        <v>1764000</v>
      </c>
      <c r="AL141" s="193">
        <f t="shared" si="120"/>
        <v>67032000</v>
      </c>
      <c r="AM141" s="193">
        <f t="shared" si="114"/>
        <v>75075840</v>
      </c>
      <c r="AN141" s="193"/>
      <c r="AO141" s="193"/>
      <c r="AP141" s="193"/>
      <c r="AQ141" s="193"/>
      <c r="AR141" s="193"/>
      <c r="AS141" s="193"/>
      <c r="AT141" s="193"/>
      <c r="AU141" s="193"/>
      <c r="AV141" s="193">
        <f t="shared" si="122"/>
        <v>76.63</v>
      </c>
      <c r="AW141" s="193">
        <f t="shared" si="121"/>
        <v>135175320</v>
      </c>
      <c r="AX141" s="193">
        <f t="shared" si="111"/>
        <v>151396358.40000001</v>
      </c>
      <c r="AY141" s="185" t="s">
        <v>203</v>
      </c>
      <c r="AZ141" s="203"/>
      <c r="BA141" s="203"/>
      <c r="BB141" s="165"/>
      <c r="BC141" s="165" t="s">
        <v>712</v>
      </c>
      <c r="BD141" s="165"/>
      <c r="BE141" s="165"/>
      <c r="BF141" s="165"/>
      <c r="BG141" s="185"/>
      <c r="BH141" s="185"/>
      <c r="BI141" s="185"/>
      <c r="BJ141" s="233"/>
      <c r="BK141" s="205"/>
      <c r="BL141" s="183" t="s">
        <v>713</v>
      </c>
    </row>
    <row r="142" spans="1:77" s="182" customFormat="1" ht="12.95" customHeight="1" x14ac:dyDescent="0.25">
      <c r="A142" s="165" t="s">
        <v>162</v>
      </c>
      <c r="B142" s="165">
        <v>210033952</v>
      </c>
      <c r="C142" s="202" t="s">
        <v>760</v>
      </c>
      <c r="D142" s="165"/>
      <c r="E142" s="165"/>
      <c r="F142" s="203" t="s">
        <v>690</v>
      </c>
      <c r="G142" s="204" t="s">
        <v>691</v>
      </c>
      <c r="H142" s="204" t="s">
        <v>692</v>
      </c>
      <c r="I142" s="185" t="s">
        <v>120</v>
      </c>
      <c r="J142" s="165" t="s">
        <v>693</v>
      </c>
      <c r="K142" s="165" t="s">
        <v>196</v>
      </c>
      <c r="L142" s="203" t="s">
        <v>76</v>
      </c>
      <c r="M142" s="188" t="s">
        <v>197</v>
      </c>
      <c r="N142" s="203" t="s">
        <v>365</v>
      </c>
      <c r="O142" s="165" t="s">
        <v>694</v>
      </c>
      <c r="P142" s="165" t="s">
        <v>125</v>
      </c>
      <c r="Q142" s="195" t="s">
        <v>122</v>
      </c>
      <c r="R142" s="203" t="s">
        <v>635</v>
      </c>
      <c r="S142" s="165" t="s">
        <v>201</v>
      </c>
      <c r="T142" s="203"/>
      <c r="U142" s="165" t="s">
        <v>695</v>
      </c>
      <c r="V142" s="203" t="s">
        <v>696</v>
      </c>
      <c r="W142" s="198">
        <v>30</v>
      </c>
      <c r="X142" s="198">
        <v>60</v>
      </c>
      <c r="Y142" s="198">
        <v>10</v>
      </c>
      <c r="Z142" s="165" t="s">
        <v>697</v>
      </c>
      <c r="AA142" s="185" t="s">
        <v>138</v>
      </c>
      <c r="AB142" s="193"/>
      <c r="AC142" s="193"/>
      <c r="AD142" s="193"/>
      <c r="AE142" s="193"/>
      <c r="AF142" s="193">
        <v>25.72</v>
      </c>
      <c r="AG142" s="193">
        <v>2079000</v>
      </c>
      <c r="AH142" s="193">
        <f t="shared" si="119"/>
        <v>53471880</v>
      </c>
      <c r="AI142" s="193">
        <f t="shared" si="107"/>
        <v>59888505.600000009</v>
      </c>
      <c r="AJ142" s="193">
        <v>25</v>
      </c>
      <c r="AK142" s="193">
        <v>2079000</v>
      </c>
      <c r="AL142" s="193">
        <f t="shared" si="120"/>
        <v>51975000</v>
      </c>
      <c r="AM142" s="193">
        <f t="shared" si="114"/>
        <v>58212000.000000007</v>
      </c>
      <c r="AN142" s="193"/>
      <c r="AO142" s="193"/>
      <c r="AP142" s="193"/>
      <c r="AQ142" s="193"/>
      <c r="AR142" s="193"/>
      <c r="AS142" s="193"/>
      <c r="AT142" s="193"/>
      <c r="AU142" s="193"/>
      <c r="AV142" s="193">
        <f t="shared" si="122"/>
        <v>50.72</v>
      </c>
      <c r="AW142" s="193">
        <f t="shared" si="121"/>
        <v>105446880</v>
      </c>
      <c r="AX142" s="193">
        <f t="shared" si="111"/>
        <v>118100505.60000001</v>
      </c>
      <c r="AY142" s="185" t="s">
        <v>203</v>
      </c>
      <c r="AZ142" s="203"/>
      <c r="BA142" s="203"/>
      <c r="BB142" s="165"/>
      <c r="BC142" s="165" t="s">
        <v>714</v>
      </c>
      <c r="BD142" s="165"/>
      <c r="BE142" s="165"/>
      <c r="BF142" s="165"/>
      <c r="BG142" s="185"/>
      <c r="BH142" s="185"/>
      <c r="BI142" s="185"/>
      <c r="BJ142" s="233"/>
      <c r="BK142" s="205"/>
      <c r="BL142" s="183" t="s">
        <v>715</v>
      </c>
    </row>
    <row r="143" spans="1:77" ht="12.95" customHeight="1" x14ac:dyDescent="0.25">
      <c r="A143" s="152"/>
      <c r="B143" s="152"/>
      <c r="C143" s="154"/>
      <c r="D143" s="152"/>
      <c r="E143" s="141" t="s">
        <v>110</v>
      </c>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5"/>
      <c r="AE143" s="155"/>
      <c r="AF143" s="155"/>
      <c r="AG143" s="155"/>
      <c r="AH143" s="155"/>
      <c r="AI143" s="155"/>
      <c r="AJ143" s="155"/>
      <c r="AK143" s="155"/>
      <c r="AL143" s="155"/>
      <c r="AM143" s="155"/>
      <c r="AN143" s="155"/>
      <c r="AO143" s="155"/>
      <c r="AP143" s="155"/>
      <c r="AQ143" s="155"/>
      <c r="AR143" s="155"/>
      <c r="AS143" s="155"/>
      <c r="AT143" s="155"/>
      <c r="AU143" s="155"/>
      <c r="AV143" s="142"/>
      <c r="AW143" s="142">
        <f>SUM(AW15:AW142)</f>
        <v>2061866241.6773</v>
      </c>
      <c r="AX143" s="142">
        <f>SUM(AX15:AX142)</f>
        <v>2309290190.678576</v>
      </c>
      <c r="AY143" s="152"/>
      <c r="AZ143" s="152"/>
      <c r="BA143" s="152"/>
      <c r="BB143" s="152"/>
      <c r="BC143" s="152"/>
      <c r="BD143" s="152"/>
      <c r="BE143" s="152"/>
      <c r="BF143" s="152"/>
      <c r="BG143" s="152"/>
      <c r="BH143" s="152"/>
      <c r="BI143" s="152"/>
      <c r="BJ143" s="158"/>
      <c r="BK143" s="152"/>
    </row>
    <row r="144" spans="1:77" ht="12.95" customHeight="1" x14ac:dyDescent="0.25">
      <c r="A144" s="152"/>
      <c r="B144" s="152"/>
      <c r="C144" s="152"/>
      <c r="D144" s="152"/>
      <c r="E144" s="141" t="s">
        <v>111</v>
      </c>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5"/>
      <c r="AE144" s="155"/>
      <c r="AF144" s="155"/>
      <c r="AG144" s="155"/>
      <c r="AH144" s="155"/>
      <c r="AI144" s="155"/>
      <c r="AJ144" s="155"/>
      <c r="AK144" s="155"/>
      <c r="AL144" s="155"/>
      <c r="AM144" s="155"/>
      <c r="AN144" s="155"/>
      <c r="AO144" s="155"/>
      <c r="AP144" s="155"/>
      <c r="AQ144" s="155"/>
      <c r="AR144" s="155"/>
      <c r="AS144" s="155"/>
      <c r="AT144" s="155"/>
      <c r="AU144" s="155"/>
      <c r="AV144" s="142"/>
      <c r="AW144" s="142"/>
      <c r="AX144" s="142"/>
      <c r="AY144" s="152"/>
      <c r="AZ144" s="152"/>
      <c r="BA144" s="152"/>
      <c r="BB144" s="152"/>
      <c r="BC144" s="152"/>
      <c r="BD144" s="152"/>
      <c r="BE144" s="152"/>
      <c r="BF144" s="152"/>
      <c r="BG144" s="152"/>
      <c r="BH144" s="152"/>
      <c r="BI144" s="152"/>
      <c r="BJ144" s="158"/>
      <c r="BK144" s="152"/>
    </row>
    <row r="145" spans="1:64" s="16" customFormat="1" ht="12.95" customHeight="1" x14ac:dyDescent="0.25">
      <c r="A145" s="15" t="s">
        <v>217</v>
      </c>
      <c r="B145" s="15" t="s">
        <v>218</v>
      </c>
      <c r="C145" s="40" t="s">
        <v>219</v>
      </c>
      <c r="D145" s="39"/>
      <c r="E145" s="39" t="s">
        <v>220</v>
      </c>
      <c r="F145" s="23" t="s">
        <v>221</v>
      </c>
      <c r="G145" s="23" t="s">
        <v>222</v>
      </c>
      <c r="H145" s="23" t="s">
        <v>223</v>
      </c>
      <c r="I145" s="24" t="s">
        <v>120</v>
      </c>
      <c r="J145" s="24"/>
      <c r="K145" s="24"/>
      <c r="L145" s="23">
        <v>40</v>
      </c>
      <c r="M145" s="5" t="s">
        <v>122</v>
      </c>
      <c r="N145" s="5" t="s">
        <v>224</v>
      </c>
      <c r="O145" s="5" t="s">
        <v>199</v>
      </c>
      <c r="P145" s="24" t="s">
        <v>125</v>
      </c>
      <c r="Q145" s="25">
        <v>230000000</v>
      </c>
      <c r="R145" s="26" t="s">
        <v>225</v>
      </c>
      <c r="S145" s="26"/>
      <c r="T145" s="24"/>
      <c r="U145" s="5" t="s">
        <v>126</v>
      </c>
      <c r="V145" s="24" t="s">
        <v>226</v>
      </c>
      <c r="W145" s="24">
        <v>30</v>
      </c>
      <c r="X145" s="24" t="s">
        <v>106</v>
      </c>
      <c r="Y145" s="24">
        <v>10</v>
      </c>
      <c r="Z145" s="43"/>
      <c r="AA145" s="5" t="s">
        <v>138</v>
      </c>
      <c r="AB145" s="27"/>
      <c r="AC145" s="27"/>
      <c r="AD145" s="27">
        <v>582500000</v>
      </c>
      <c r="AE145" s="27">
        <v>652400000.00000012</v>
      </c>
      <c r="AF145" s="27"/>
      <c r="AG145" s="27"/>
      <c r="AH145" s="27">
        <v>364124686</v>
      </c>
      <c r="AI145" s="27">
        <v>407819648.32000005</v>
      </c>
      <c r="AJ145" s="20">
        <v>0</v>
      </c>
      <c r="AK145" s="20">
        <v>0</v>
      </c>
      <c r="AL145" s="20">
        <v>0</v>
      </c>
      <c r="AM145" s="20">
        <v>0</v>
      </c>
      <c r="AN145" s="20">
        <v>0</v>
      </c>
      <c r="AO145" s="20">
        <v>0</v>
      </c>
      <c r="AP145" s="20">
        <v>0</v>
      </c>
      <c r="AQ145" s="20">
        <v>0</v>
      </c>
      <c r="AR145" s="20">
        <v>0</v>
      </c>
      <c r="AS145" s="20">
        <v>0</v>
      </c>
      <c r="AT145" s="20">
        <v>0</v>
      </c>
      <c r="AU145" s="20">
        <v>0</v>
      </c>
      <c r="AV145" s="45"/>
      <c r="AW145" s="45">
        <v>0</v>
      </c>
      <c r="AX145" s="45">
        <f>AW145*1.12</f>
        <v>0</v>
      </c>
      <c r="AY145" s="1" t="s">
        <v>129</v>
      </c>
      <c r="AZ145" s="1" t="s">
        <v>227</v>
      </c>
      <c r="BA145" s="1" t="s">
        <v>228</v>
      </c>
      <c r="BB145" s="5"/>
      <c r="BC145" s="5"/>
      <c r="BD145" s="5"/>
      <c r="BE145" s="5"/>
      <c r="BF145" s="5"/>
      <c r="BG145" s="5"/>
      <c r="BH145" s="5"/>
      <c r="BI145" s="5"/>
      <c r="BJ145" s="241"/>
      <c r="BK145" s="15"/>
      <c r="BL145" s="239"/>
    </row>
    <row r="146" spans="1:64" s="16" customFormat="1" ht="12.95" customHeight="1" x14ac:dyDescent="0.25">
      <c r="A146" s="15" t="s">
        <v>217</v>
      </c>
      <c r="B146" s="15" t="s">
        <v>218</v>
      </c>
      <c r="C146" s="40" t="s">
        <v>372</v>
      </c>
      <c r="D146" s="39"/>
      <c r="E146" s="39" t="s">
        <v>220</v>
      </c>
      <c r="F146" s="23" t="s">
        <v>221</v>
      </c>
      <c r="G146" s="23" t="s">
        <v>222</v>
      </c>
      <c r="H146" s="23" t="s">
        <v>223</v>
      </c>
      <c r="I146" s="24" t="s">
        <v>120</v>
      </c>
      <c r="J146" s="24"/>
      <c r="K146" s="24"/>
      <c r="L146" s="23">
        <v>40</v>
      </c>
      <c r="M146" s="5" t="s">
        <v>122</v>
      </c>
      <c r="N146" s="5" t="s">
        <v>224</v>
      </c>
      <c r="O146" s="1" t="s">
        <v>126</v>
      </c>
      <c r="P146" s="24" t="s">
        <v>125</v>
      </c>
      <c r="Q146" s="25">
        <v>230000000</v>
      </c>
      <c r="R146" s="26" t="s">
        <v>225</v>
      </c>
      <c r="S146" s="26"/>
      <c r="T146" s="24" t="s">
        <v>226</v>
      </c>
      <c r="U146" s="5"/>
      <c r="V146" s="15"/>
      <c r="W146" s="24">
        <v>30</v>
      </c>
      <c r="X146" s="24" t="s">
        <v>106</v>
      </c>
      <c r="Y146" s="24">
        <v>10</v>
      </c>
      <c r="Z146" s="43"/>
      <c r="AA146" s="5" t="s">
        <v>138</v>
      </c>
      <c r="AB146" s="27"/>
      <c r="AC146" s="27"/>
      <c r="AD146" s="27">
        <v>582500000</v>
      </c>
      <c r="AE146" s="44">
        <f t="shared" ref="AE146:AE149" si="123">AD146*1.12</f>
        <v>652400000.00000012</v>
      </c>
      <c r="AF146" s="27"/>
      <c r="AG146" s="27"/>
      <c r="AH146" s="27">
        <v>364124686</v>
      </c>
      <c r="AI146" s="44">
        <f t="shared" ref="AI146:AI149" si="124">AH146*1.12</f>
        <v>407819648.32000005</v>
      </c>
      <c r="AJ146" s="45">
        <v>0</v>
      </c>
      <c r="AK146" s="45">
        <v>0</v>
      </c>
      <c r="AL146" s="45">
        <v>0</v>
      </c>
      <c r="AM146" s="46">
        <f t="shared" ref="AM146" si="125">AL146*1.12</f>
        <v>0</v>
      </c>
      <c r="AN146" s="45">
        <v>0</v>
      </c>
      <c r="AO146" s="45">
        <v>0</v>
      </c>
      <c r="AP146" s="45">
        <v>0</v>
      </c>
      <c r="AQ146" s="46">
        <f t="shared" ref="AQ146" si="126">AP146*1.12</f>
        <v>0</v>
      </c>
      <c r="AR146" s="45">
        <v>0</v>
      </c>
      <c r="AS146" s="45">
        <v>0</v>
      </c>
      <c r="AT146" s="45">
        <v>0</v>
      </c>
      <c r="AU146" s="46">
        <f t="shared" ref="AU146" si="127">AT146*1.12</f>
        <v>0</v>
      </c>
      <c r="AV146" s="47"/>
      <c r="AW146" s="45">
        <v>0</v>
      </c>
      <c r="AX146" s="45">
        <f>AW146*1.12</f>
        <v>0</v>
      </c>
      <c r="AY146" s="1" t="s">
        <v>129</v>
      </c>
      <c r="AZ146" s="1" t="s">
        <v>227</v>
      </c>
      <c r="BA146" s="1" t="s">
        <v>228</v>
      </c>
      <c r="BB146" s="5"/>
      <c r="BC146" s="5"/>
      <c r="BD146" s="5"/>
      <c r="BE146" s="5"/>
      <c r="BF146" s="5"/>
      <c r="BG146" s="5"/>
      <c r="BH146" s="5"/>
      <c r="BI146" s="5"/>
      <c r="BJ146" s="241"/>
      <c r="BK146" s="15" t="s">
        <v>373</v>
      </c>
      <c r="BL146" s="239"/>
    </row>
    <row r="147" spans="1:64" s="16" customFormat="1" ht="12.95" customHeight="1" x14ac:dyDescent="0.25">
      <c r="A147" s="15" t="s">
        <v>217</v>
      </c>
      <c r="B147" s="15" t="s">
        <v>218</v>
      </c>
      <c r="C147" s="81" t="s">
        <v>517</v>
      </c>
      <c r="D147" s="39"/>
      <c r="E147" s="39" t="s">
        <v>220</v>
      </c>
      <c r="F147" s="23" t="s">
        <v>221</v>
      </c>
      <c r="G147" s="23" t="s">
        <v>222</v>
      </c>
      <c r="H147" s="23" t="s">
        <v>223</v>
      </c>
      <c r="I147" s="24" t="s">
        <v>120</v>
      </c>
      <c r="J147" s="24"/>
      <c r="K147" s="24"/>
      <c r="L147" s="23">
        <v>40</v>
      </c>
      <c r="M147" s="5" t="s">
        <v>122</v>
      </c>
      <c r="N147" s="5" t="s">
        <v>224</v>
      </c>
      <c r="O147" s="1" t="s">
        <v>166</v>
      </c>
      <c r="P147" s="24" t="s">
        <v>125</v>
      </c>
      <c r="Q147" s="25">
        <v>230000000</v>
      </c>
      <c r="R147" s="26" t="s">
        <v>225</v>
      </c>
      <c r="S147" s="26"/>
      <c r="T147" s="24" t="s">
        <v>226</v>
      </c>
      <c r="U147" s="5"/>
      <c r="V147" s="15"/>
      <c r="W147" s="24">
        <v>30</v>
      </c>
      <c r="X147" s="24" t="s">
        <v>106</v>
      </c>
      <c r="Y147" s="24">
        <v>10</v>
      </c>
      <c r="Z147" s="43"/>
      <c r="AA147" s="5" t="s">
        <v>138</v>
      </c>
      <c r="AB147" s="27"/>
      <c r="AC147" s="27"/>
      <c r="AD147" s="27">
        <v>582500000</v>
      </c>
      <c r="AE147" s="19">
        <f t="shared" si="123"/>
        <v>652400000.00000012</v>
      </c>
      <c r="AF147" s="27"/>
      <c r="AG147" s="27"/>
      <c r="AH147" s="27">
        <v>364124686</v>
      </c>
      <c r="AI147" s="19">
        <f t="shared" si="124"/>
        <v>407819648.32000005</v>
      </c>
      <c r="AJ147" s="45">
        <v>0</v>
      </c>
      <c r="AK147" s="45">
        <v>0</v>
      </c>
      <c r="AL147" s="45">
        <v>0</v>
      </c>
      <c r="AM147" s="19">
        <f>AL147*1.12</f>
        <v>0</v>
      </c>
      <c r="AN147" s="45">
        <v>0</v>
      </c>
      <c r="AO147" s="45">
        <v>0</v>
      </c>
      <c r="AP147" s="45">
        <v>0</v>
      </c>
      <c r="AQ147" s="19">
        <f>AP147*1.12</f>
        <v>0</v>
      </c>
      <c r="AR147" s="45">
        <v>0</v>
      </c>
      <c r="AS147" s="45">
        <v>0</v>
      </c>
      <c r="AT147" s="45">
        <v>0</v>
      </c>
      <c r="AU147" s="19">
        <f>AT147*1.12</f>
        <v>0</v>
      </c>
      <c r="AV147" s="45"/>
      <c r="AW147" s="45">
        <v>0</v>
      </c>
      <c r="AX147" s="45">
        <f>AW147*1.12</f>
        <v>0</v>
      </c>
      <c r="AY147" s="1" t="s">
        <v>129</v>
      </c>
      <c r="AZ147" s="1" t="s">
        <v>227</v>
      </c>
      <c r="BA147" s="1" t="s">
        <v>228</v>
      </c>
      <c r="BB147" s="5"/>
      <c r="BC147" s="5"/>
      <c r="BD147" s="5"/>
      <c r="BE147" s="5"/>
      <c r="BF147" s="5"/>
      <c r="BG147" s="5"/>
      <c r="BH147" s="5"/>
      <c r="BI147" s="5"/>
      <c r="BJ147" s="241"/>
      <c r="BK147" s="15">
        <v>14</v>
      </c>
      <c r="BL147" s="239"/>
    </row>
    <row r="148" spans="1:64" s="182" customFormat="1" ht="12.95" customHeight="1" x14ac:dyDescent="0.25">
      <c r="A148" s="205" t="s">
        <v>217</v>
      </c>
      <c r="B148" s="205" t="s">
        <v>218</v>
      </c>
      <c r="C148" s="205" t="s">
        <v>716</v>
      </c>
      <c r="D148" s="205"/>
      <c r="E148" s="205" t="s">
        <v>220</v>
      </c>
      <c r="F148" s="206" t="s">
        <v>221</v>
      </c>
      <c r="G148" s="206" t="s">
        <v>222</v>
      </c>
      <c r="H148" s="206" t="s">
        <v>223</v>
      </c>
      <c r="I148" s="207" t="s">
        <v>120</v>
      </c>
      <c r="J148" s="207"/>
      <c r="K148" s="207"/>
      <c r="L148" s="206">
        <v>40</v>
      </c>
      <c r="M148" s="208" t="s">
        <v>122</v>
      </c>
      <c r="N148" s="208" t="s">
        <v>224</v>
      </c>
      <c r="O148" s="209" t="s">
        <v>144</v>
      </c>
      <c r="P148" s="207" t="s">
        <v>125</v>
      </c>
      <c r="Q148" s="210">
        <v>230000000</v>
      </c>
      <c r="R148" s="211" t="s">
        <v>225</v>
      </c>
      <c r="S148" s="211"/>
      <c r="T148" s="207" t="s">
        <v>226</v>
      </c>
      <c r="U148" s="208"/>
      <c r="V148" s="205"/>
      <c r="W148" s="207">
        <v>30</v>
      </c>
      <c r="X148" s="207" t="s">
        <v>106</v>
      </c>
      <c r="Y148" s="207">
        <v>10</v>
      </c>
      <c r="Z148" s="212"/>
      <c r="AA148" s="208" t="s">
        <v>138</v>
      </c>
      <c r="AB148" s="213"/>
      <c r="AC148" s="213"/>
      <c r="AD148" s="213">
        <v>582500000</v>
      </c>
      <c r="AE148" s="213">
        <f t="shared" si="123"/>
        <v>652400000.00000012</v>
      </c>
      <c r="AF148" s="213"/>
      <c r="AG148" s="213"/>
      <c r="AH148" s="213">
        <v>364124686</v>
      </c>
      <c r="AI148" s="213">
        <f t="shared" si="124"/>
        <v>407819648.32000005</v>
      </c>
      <c r="AJ148" s="213"/>
      <c r="AK148" s="213"/>
      <c r="AL148" s="213"/>
      <c r="AM148" s="213"/>
      <c r="AN148" s="213"/>
      <c r="AO148" s="213"/>
      <c r="AP148" s="213"/>
      <c r="AQ148" s="213"/>
      <c r="AR148" s="213"/>
      <c r="AS148" s="213"/>
      <c r="AT148" s="213"/>
      <c r="AU148" s="213"/>
      <c r="AV148" s="213"/>
      <c r="AW148" s="213">
        <v>0</v>
      </c>
      <c r="AX148" s="213">
        <f t="shared" ref="AX148:AX168" si="128">AW148*1.12</f>
        <v>0</v>
      </c>
      <c r="AY148" s="209" t="s">
        <v>129</v>
      </c>
      <c r="AZ148" s="209" t="s">
        <v>227</v>
      </c>
      <c r="BA148" s="209" t="s">
        <v>228</v>
      </c>
      <c r="BB148" s="208"/>
      <c r="BC148" s="208"/>
      <c r="BD148" s="208"/>
      <c r="BE148" s="208"/>
      <c r="BF148" s="208"/>
      <c r="BG148" s="208"/>
      <c r="BH148" s="208"/>
      <c r="BI148" s="208"/>
      <c r="BJ148" s="242"/>
      <c r="BK148" s="205">
        <v>14</v>
      </c>
      <c r="BL148" s="183"/>
    </row>
    <row r="149" spans="1:64" s="182" customFormat="1" ht="12.95" customHeight="1" x14ac:dyDescent="0.25">
      <c r="A149" s="185" t="s">
        <v>217</v>
      </c>
      <c r="B149" s="185" t="s">
        <v>218</v>
      </c>
      <c r="C149" s="185" t="s">
        <v>771</v>
      </c>
      <c r="D149" s="185"/>
      <c r="E149" s="185" t="s">
        <v>220</v>
      </c>
      <c r="F149" s="186" t="s">
        <v>221</v>
      </c>
      <c r="G149" s="186" t="s">
        <v>222</v>
      </c>
      <c r="H149" s="186" t="s">
        <v>223</v>
      </c>
      <c r="I149" s="187" t="s">
        <v>120</v>
      </c>
      <c r="J149" s="187"/>
      <c r="K149" s="187"/>
      <c r="L149" s="186">
        <v>40</v>
      </c>
      <c r="M149" s="188" t="s">
        <v>122</v>
      </c>
      <c r="N149" s="188" t="s">
        <v>224</v>
      </c>
      <c r="O149" s="165" t="s">
        <v>398</v>
      </c>
      <c r="P149" s="187" t="s">
        <v>125</v>
      </c>
      <c r="Q149" s="189">
        <v>230000000</v>
      </c>
      <c r="R149" s="190" t="s">
        <v>225</v>
      </c>
      <c r="S149" s="190"/>
      <c r="T149" s="165" t="s">
        <v>146</v>
      </c>
      <c r="U149" s="188"/>
      <c r="V149" s="185"/>
      <c r="W149" s="187">
        <v>30</v>
      </c>
      <c r="X149" s="187" t="s">
        <v>106</v>
      </c>
      <c r="Y149" s="187">
        <v>10</v>
      </c>
      <c r="Z149" s="191"/>
      <c r="AA149" s="188" t="s">
        <v>138</v>
      </c>
      <c r="AB149" s="193"/>
      <c r="AC149" s="193"/>
      <c r="AD149" s="193">
        <v>582500000</v>
      </c>
      <c r="AE149" s="193">
        <f t="shared" si="123"/>
        <v>652400000.00000012</v>
      </c>
      <c r="AF149" s="193"/>
      <c r="AG149" s="193"/>
      <c r="AH149" s="193">
        <v>364124686</v>
      </c>
      <c r="AI149" s="193">
        <f t="shared" si="124"/>
        <v>407819648.32000005</v>
      </c>
      <c r="AJ149" s="193"/>
      <c r="AK149" s="193"/>
      <c r="AL149" s="193"/>
      <c r="AM149" s="193"/>
      <c r="AN149" s="193"/>
      <c r="AO149" s="193"/>
      <c r="AP149" s="193"/>
      <c r="AQ149" s="193"/>
      <c r="AR149" s="193"/>
      <c r="AS149" s="193"/>
      <c r="AT149" s="193"/>
      <c r="AU149" s="193"/>
      <c r="AV149" s="193"/>
      <c r="AW149" s="193">
        <f t="shared" ref="AW149" si="129">AD149+AH149+AL149+AP149+AT149</f>
        <v>946624686</v>
      </c>
      <c r="AX149" s="193">
        <f t="shared" si="128"/>
        <v>1060219648.3200001</v>
      </c>
      <c r="AY149" s="165" t="s">
        <v>129</v>
      </c>
      <c r="AZ149" s="165" t="s">
        <v>227</v>
      </c>
      <c r="BA149" s="165" t="s">
        <v>228</v>
      </c>
      <c r="BB149" s="188"/>
      <c r="BC149" s="188"/>
      <c r="BD149" s="188"/>
      <c r="BE149" s="188"/>
      <c r="BF149" s="188"/>
      <c r="BG149" s="188"/>
      <c r="BH149" s="188"/>
      <c r="BI149" s="188"/>
      <c r="BJ149" s="242"/>
      <c r="BK149" s="205">
        <v>14.19</v>
      </c>
      <c r="BL149" s="183"/>
    </row>
    <row r="150" spans="1:64" s="16" customFormat="1" ht="12.95" customHeight="1" x14ac:dyDescent="0.25">
      <c r="A150" s="15" t="s">
        <v>217</v>
      </c>
      <c r="B150" s="15" t="s">
        <v>218</v>
      </c>
      <c r="C150" s="40" t="s">
        <v>229</v>
      </c>
      <c r="D150" s="39"/>
      <c r="E150" s="39" t="s">
        <v>230</v>
      </c>
      <c r="F150" s="23" t="s">
        <v>221</v>
      </c>
      <c r="G150" s="23" t="s">
        <v>222</v>
      </c>
      <c r="H150" s="23" t="s">
        <v>223</v>
      </c>
      <c r="I150" s="24" t="s">
        <v>120</v>
      </c>
      <c r="J150" s="24"/>
      <c r="K150" s="24"/>
      <c r="L150" s="23">
        <v>40</v>
      </c>
      <c r="M150" s="5" t="s">
        <v>122</v>
      </c>
      <c r="N150" s="5" t="s">
        <v>224</v>
      </c>
      <c r="O150" s="5" t="s">
        <v>199</v>
      </c>
      <c r="P150" s="24" t="s">
        <v>125</v>
      </c>
      <c r="Q150" s="25">
        <v>230000000</v>
      </c>
      <c r="R150" s="26" t="s">
        <v>231</v>
      </c>
      <c r="S150" s="26"/>
      <c r="T150" s="24"/>
      <c r="U150" s="5" t="s">
        <v>126</v>
      </c>
      <c r="V150" s="24" t="s">
        <v>226</v>
      </c>
      <c r="W150" s="24">
        <v>30</v>
      </c>
      <c r="X150" s="24" t="s">
        <v>106</v>
      </c>
      <c r="Y150" s="24">
        <v>10</v>
      </c>
      <c r="Z150" s="43"/>
      <c r="AA150" s="5" t="s">
        <v>138</v>
      </c>
      <c r="AB150" s="27"/>
      <c r="AC150" s="27"/>
      <c r="AD150" s="27">
        <v>650000000</v>
      </c>
      <c r="AE150" s="27">
        <v>728000000.00000012</v>
      </c>
      <c r="AF150" s="27"/>
      <c r="AG150" s="27"/>
      <c r="AH150" s="27">
        <v>443584839</v>
      </c>
      <c r="AI150" s="27">
        <v>496815019.68000007</v>
      </c>
      <c r="AJ150" s="20">
        <v>0</v>
      </c>
      <c r="AK150" s="20">
        <v>0</v>
      </c>
      <c r="AL150" s="20">
        <v>0</v>
      </c>
      <c r="AM150" s="20">
        <v>0</v>
      </c>
      <c r="AN150" s="20">
        <v>0</v>
      </c>
      <c r="AO150" s="20">
        <v>0</v>
      </c>
      <c r="AP150" s="20">
        <v>0</v>
      </c>
      <c r="AQ150" s="20">
        <v>0</v>
      </c>
      <c r="AR150" s="20">
        <v>0</v>
      </c>
      <c r="AS150" s="20">
        <v>0</v>
      </c>
      <c r="AT150" s="20">
        <v>0</v>
      </c>
      <c r="AU150" s="20">
        <v>0</v>
      </c>
      <c r="AV150" s="47"/>
      <c r="AW150" s="45">
        <v>0</v>
      </c>
      <c r="AX150" s="45">
        <f t="shared" si="128"/>
        <v>0</v>
      </c>
      <c r="AY150" s="1" t="s">
        <v>129</v>
      </c>
      <c r="AZ150" s="1" t="s">
        <v>232</v>
      </c>
      <c r="BA150" s="1" t="s">
        <v>233</v>
      </c>
      <c r="BB150" s="5"/>
      <c r="BC150" s="5"/>
      <c r="BD150" s="5"/>
      <c r="BE150" s="5"/>
      <c r="BF150" s="5"/>
      <c r="BG150" s="5"/>
      <c r="BH150" s="5"/>
      <c r="BI150" s="5"/>
      <c r="BJ150" s="241"/>
      <c r="BK150" s="15"/>
      <c r="BL150" s="239"/>
    </row>
    <row r="151" spans="1:64" s="16" customFormat="1" ht="12.95" customHeight="1" x14ac:dyDescent="0.25">
      <c r="A151" s="15" t="s">
        <v>217</v>
      </c>
      <c r="B151" s="15" t="s">
        <v>218</v>
      </c>
      <c r="C151" s="40" t="s">
        <v>374</v>
      </c>
      <c r="D151" s="39"/>
      <c r="E151" s="39" t="s">
        <v>230</v>
      </c>
      <c r="F151" s="23" t="s">
        <v>221</v>
      </c>
      <c r="G151" s="23" t="s">
        <v>222</v>
      </c>
      <c r="H151" s="23" t="s">
        <v>223</v>
      </c>
      <c r="I151" s="24" t="s">
        <v>120</v>
      </c>
      <c r="J151" s="24"/>
      <c r="K151" s="24"/>
      <c r="L151" s="23">
        <v>40</v>
      </c>
      <c r="M151" s="5" t="s">
        <v>122</v>
      </c>
      <c r="N151" s="5" t="s">
        <v>224</v>
      </c>
      <c r="O151" s="1" t="s">
        <v>126</v>
      </c>
      <c r="P151" s="24" t="s">
        <v>125</v>
      </c>
      <c r="Q151" s="25">
        <v>230000000</v>
      </c>
      <c r="R151" s="26" t="s">
        <v>231</v>
      </c>
      <c r="S151" s="26"/>
      <c r="T151" s="24" t="s">
        <v>226</v>
      </c>
      <c r="U151" s="5"/>
      <c r="V151" s="15"/>
      <c r="W151" s="24">
        <v>30</v>
      </c>
      <c r="X151" s="24" t="s">
        <v>106</v>
      </c>
      <c r="Y151" s="24">
        <v>10</v>
      </c>
      <c r="Z151" s="43"/>
      <c r="AA151" s="5" t="s">
        <v>138</v>
      </c>
      <c r="AB151" s="27"/>
      <c r="AC151" s="27"/>
      <c r="AD151" s="27">
        <v>650000000</v>
      </c>
      <c r="AE151" s="44">
        <f t="shared" ref="AE151:AE154" si="130">AD151*1.12</f>
        <v>728000000.00000012</v>
      </c>
      <c r="AF151" s="27"/>
      <c r="AG151" s="27"/>
      <c r="AH151" s="27">
        <v>443584839</v>
      </c>
      <c r="AI151" s="44">
        <f t="shared" ref="AI151:AI154" si="131">AH151*1.12</f>
        <v>496815019.68000007</v>
      </c>
      <c r="AJ151" s="45">
        <v>0</v>
      </c>
      <c r="AK151" s="45">
        <v>0</v>
      </c>
      <c r="AL151" s="45">
        <v>0</v>
      </c>
      <c r="AM151" s="46">
        <f t="shared" ref="AM151" si="132">AL151*1.12</f>
        <v>0</v>
      </c>
      <c r="AN151" s="45">
        <v>0</v>
      </c>
      <c r="AO151" s="45">
        <v>0</v>
      </c>
      <c r="AP151" s="45">
        <v>0</v>
      </c>
      <c r="AQ151" s="46">
        <f t="shared" ref="AQ151" si="133">AP151*1.12</f>
        <v>0</v>
      </c>
      <c r="AR151" s="45">
        <v>0</v>
      </c>
      <c r="AS151" s="45">
        <v>0</v>
      </c>
      <c r="AT151" s="45">
        <v>0</v>
      </c>
      <c r="AU151" s="46">
        <f t="shared" ref="AU151" si="134">AT151*1.12</f>
        <v>0</v>
      </c>
      <c r="AV151" s="47"/>
      <c r="AW151" s="45">
        <v>0</v>
      </c>
      <c r="AX151" s="45">
        <f>AW151*1.12</f>
        <v>0</v>
      </c>
      <c r="AY151" s="1" t="s">
        <v>129</v>
      </c>
      <c r="AZ151" s="1" t="s">
        <v>232</v>
      </c>
      <c r="BA151" s="1" t="s">
        <v>233</v>
      </c>
      <c r="BB151" s="5"/>
      <c r="BC151" s="5"/>
      <c r="BD151" s="5"/>
      <c r="BE151" s="5"/>
      <c r="BF151" s="5"/>
      <c r="BG151" s="5"/>
      <c r="BH151" s="5"/>
      <c r="BI151" s="5"/>
      <c r="BJ151" s="241"/>
      <c r="BK151" s="15" t="s">
        <v>373</v>
      </c>
      <c r="BL151" s="239"/>
    </row>
    <row r="152" spans="1:64" s="16" customFormat="1" ht="12.95" customHeight="1" x14ac:dyDescent="0.25">
      <c r="A152" s="15" t="s">
        <v>217</v>
      </c>
      <c r="B152" s="15" t="s">
        <v>218</v>
      </c>
      <c r="C152" s="81" t="s">
        <v>518</v>
      </c>
      <c r="D152" s="39"/>
      <c r="E152" s="39" t="s">
        <v>230</v>
      </c>
      <c r="F152" s="23" t="s">
        <v>221</v>
      </c>
      <c r="G152" s="23" t="s">
        <v>222</v>
      </c>
      <c r="H152" s="23" t="s">
        <v>223</v>
      </c>
      <c r="I152" s="24" t="s">
        <v>120</v>
      </c>
      <c r="J152" s="24"/>
      <c r="K152" s="24"/>
      <c r="L152" s="23">
        <v>40</v>
      </c>
      <c r="M152" s="5" t="s">
        <v>122</v>
      </c>
      <c r="N152" s="5" t="s">
        <v>224</v>
      </c>
      <c r="O152" s="1" t="s">
        <v>166</v>
      </c>
      <c r="P152" s="24" t="s">
        <v>125</v>
      </c>
      <c r="Q152" s="25">
        <v>230000000</v>
      </c>
      <c r="R152" s="26" t="s">
        <v>231</v>
      </c>
      <c r="S152" s="26"/>
      <c r="T152" s="24" t="s">
        <v>226</v>
      </c>
      <c r="U152" s="5"/>
      <c r="V152" s="15"/>
      <c r="W152" s="24">
        <v>30</v>
      </c>
      <c r="X152" s="24" t="s">
        <v>106</v>
      </c>
      <c r="Y152" s="24">
        <v>10</v>
      </c>
      <c r="Z152" s="43"/>
      <c r="AA152" s="5" t="s">
        <v>138</v>
      </c>
      <c r="AB152" s="27"/>
      <c r="AC152" s="27"/>
      <c r="AD152" s="27">
        <v>650000000</v>
      </c>
      <c r="AE152" s="19">
        <f t="shared" si="130"/>
        <v>728000000.00000012</v>
      </c>
      <c r="AF152" s="27"/>
      <c r="AG152" s="27"/>
      <c r="AH152" s="27">
        <v>443584839</v>
      </c>
      <c r="AI152" s="19">
        <f t="shared" si="131"/>
        <v>496815019.68000007</v>
      </c>
      <c r="AJ152" s="45">
        <v>0</v>
      </c>
      <c r="AK152" s="45">
        <v>0</v>
      </c>
      <c r="AL152" s="45">
        <v>0</v>
      </c>
      <c r="AM152" s="46">
        <v>0</v>
      </c>
      <c r="AN152" s="45">
        <v>0</v>
      </c>
      <c r="AO152" s="45">
        <v>0</v>
      </c>
      <c r="AP152" s="45">
        <v>0</v>
      </c>
      <c r="AQ152" s="19">
        <f>AP152*1.12</f>
        <v>0</v>
      </c>
      <c r="AR152" s="45">
        <v>0</v>
      </c>
      <c r="AS152" s="45">
        <v>0</v>
      </c>
      <c r="AT152" s="45">
        <v>0</v>
      </c>
      <c r="AU152" s="19">
        <f>AT152*1.12</f>
        <v>0</v>
      </c>
      <c r="AV152" s="45"/>
      <c r="AW152" s="45">
        <v>0</v>
      </c>
      <c r="AX152" s="45">
        <f>AW152*1.12</f>
        <v>0</v>
      </c>
      <c r="AY152" s="1" t="s">
        <v>129</v>
      </c>
      <c r="AZ152" s="1" t="s">
        <v>232</v>
      </c>
      <c r="BA152" s="1" t="s">
        <v>233</v>
      </c>
      <c r="BB152" s="5"/>
      <c r="BC152" s="5"/>
      <c r="BD152" s="5"/>
      <c r="BE152" s="5"/>
      <c r="BF152" s="5"/>
      <c r="BG152" s="5"/>
      <c r="BH152" s="5"/>
      <c r="BI152" s="5"/>
      <c r="BJ152" s="241"/>
      <c r="BK152" s="15">
        <v>14</v>
      </c>
      <c r="BL152" s="239"/>
    </row>
    <row r="153" spans="1:64" s="182" customFormat="1" ht="12.95" customHeight="1" x14ac:dyDescent="0.25">
      <c r="A153" s="205" t="s">
        <v>217</v>
      </c>
      <c r="B153" s="205" t="s">
        <v>218</v>
      </c>
      <c r="C153" s="205" t="s">
        <v>717</v>
      </c>
      <c r="D153" s="205"/>
      <c r="E153" s="205" t="s">
        <v>230</v>
      </c>
      <c r="F153" s="206" t="s">
        <v>221</v>
      </c>
      <c r="G153" s="206" t="s">
        <v>222</v>
      </c>
      <c r="H153" s="206" t="s">
        <v>223</v>
      </c>
      <c r="I153" s="207" t="s">
        <v>120</v>
      </c>
      <c r="J153" s="207"/>
      <c r="K153" s="207"/>
      <c r="L153" s="206">
        <v>40</v>
      </c>
      <c r="M153" s="208" t="s">
        <v>122</v>
      </c>
      <c r="N153" s="208" t="s">
        <v>224</v>
      </c>
      <c r="O153" s="209" t="s">
        <v>144</v>
      </c>
      <c r="P153" s="207" t="s">
        <v>125</v>
      </c>
      <c r="Q153" s="210">
        <v>230000000</v>
      </c>
      <c r="R153" s="211" t="s">
        <v>231</v>
      </c>
      <c r="S153" s="211"/>
      <c r="T153" s="207" t="s">
        <v>226</v>
      </c>
      <c r="U153" s="208"/>
      <c r="V153" s="205"/>
      <c r="W153" s="207">
        <v>30</v>
      </c>
      <c r="X153" s="207" t="s">
        <v>106</v>
      </c>
      <c r="Y153" s="207">
        <v>10</v>
      </c>
      <c r="Z153" s="212"/>
      <c r="AA153" s="208" t="s">
        <v>138</v>
      </c>
      <c r="AB153" s="213"/>
      <c r="AC153" s="213"/>
      <c r="AD153" s="213">
        <v>650000000</v>
      </c>
      <c r="AE153" s="213">
        <f t="shared" si="130"/>
        <v>728000000.00000012</v>
      </c>
      <c r="AF153" s="213"/>
      <c r="AG153" s="213"/>
      <c r="AH153" s="213">
        <v>443584839</v>
      </c>
      <c r="AI153" s="213">
        <f t="shared" si="131"/>
        <v>496815019.68000007</v>
      </c>
      <c r="AJ153" s="213"/>
      <c r="AK153" s="213"/>
      <c r="AL153" s="213"/>
      <c r="AM153" s="213"/>
      <c r="AN153" s="213"/>
      <c r="AO153" s="213"/>
      <c r="AP153" s="213"/>
      <c r="AQ153" s="213"/>
      <c r="AR153" s="213"/>
      <c r="AS153" s="213"/>
      <c r="AT153" s="213"/>
      <c r="AU153" s="213"/>
      <c r="AV153" s="213"/>
      <c r="AW153" s="213">
        <v>0</v>
      </c>
      <c r="AX153" s="213">
        <f t="shared" si="128"/>
        <v>0</v>
      </c>
      <c r="AY153" s="209" t="s">
        <v>129</v>
      </c>
      <c r="AZ153" s="209" t="s">
        <v>232</v>
      </c>
      <c r="BA153" s="209" t="s">
        <v>233</v>
      </c>
      <c r="BB153" s="208"/>
      <c r="BC153" s="208"/>
      <c r="BD153" s="208"/>
      <c r="BE153" s="208"/>
      <c r="BF153" s="208"/>
      <c r="BG153" s="208"/>
      <c r="BH153" s="208"/>
      <c r="BI153" s="208"/>
      <c r="BJ153" s="242"/>
      <c r="BK153" s="205">
        <v>14</v>
      </c>
      <c r="BL153" s="183"/>
    </row>
    <row r="154" spans="1:64" s="182" customFormat="1" ht="12.95" customHeight="1" x14ac:dyDescent="0.25">
      <c r="A154" s="185" t="s">
        <v>217</v>
      </c>
      <c r="B154" s="185" t="s">
        <v>218</v>
      </c>
      <c r="C154" s="185" t="s">
        <v>772</v>
      </c>
      <c r="D154" s="185"/>
      <c r="E154" s="185" t="s">
        <v>230</v>
      </c>
      <c r="F154" s="186" t="s">
        <v>221</v>
      </c>
      <c r="G154" s="186" t="s">
        <v>222</v>
      </c>
      <c r="H154" s="186" t="s">
        <v>223</v>
      </c>
      <c r="I154" s="187" t="s">
        <v>120</v>
      </c>
      <c r="J154" s="187"/>
      <c r="K154" s="187"/>
      <c r="L154" s="186">
        <v>40</v>
      </c>
      <c r="M154" s="188" t="s">
        <v>122</v>
      </c>
      <c r="N154" s="188" t="s">
        <v>224</v>
      </c>
      <c r="O154" s="165" t="s">
        <v>398</v>
      </c>
      <c r="P154" s="187" t="s">
        <v>125</v>
      </c>
      <c r="Q154" s="189">
        <v>230000000</v>
      </c>
      <c r="R154" s="190" t="s">
        <v>231</v>
      </c>
      <c r="S154" s="190"/>
      <c r="T154" s="165" t="s">
        <v>146</v>
      </c>
      <c r="U154" s="188"/>
      <c r="V154" s="185"/>
      <c r="W154" s="187">
        <v>30</v>
      </c>
      <c r="X154" s="187" t="s">
        <v>106</v>
      </c>
      <c r="Y154" s="187">
        <v>10</v>
      </c>
      <c r="Z154" s="191"/>
      <c r="AA154" s="188" t="s">
        <v>138</v>
      </c>
      <c r="AB154" s="193"/>
      <c r="AC154" s="193"/>
      <c r="AD154" s="193">
        <v>650000000</v>
      </c>
      <c r="AE154" s="193">
        <f t="shared" si="130"/>
        <v>728000000.00000012</v>
      </c>
      <c r="AF154" s="193"/>
      <c r="AG154" s="193"/>
      <c r="AH154" s="193">
        <v>443584839</v>
      </c>
      <c r="AI154" s="193">
        <f t="shared" si="131"/>
        <v>496815019.68000007</v>
      </c>
      <c r="AJ154" s="193"/>
      <c r="AK154" s="193"/>
      <c r="AL154" s="193"/>
      <c r="AM154" s="193"/>
      <c r="AN154" s="193"/>
      <c r="AO154" s="193"/>
      <c r="AP154" s="193"/>
      <c r="AQ154" s="193"/>
      <c r="AR154" s="193"/>
      <c r="AS154" s="193"/>
      <c r="AT154" s="193"/>
      <c r="AU154" s="193"/>
      <c r="AV154" s="193"/>
      <c r="AW154" s="193">
        <f t="shared" ref="AW154" si="135">AD154+AH154+AL154+AP154+AT154</f>
        <v>1093584839</v>
      </c>
      <c r="AX154" s="193">
        <f t="shared" si="128"/>
        <v>1224815019.6800001</v>
      </c>
      <c r="AY154" s="165" t="s">
        <v>129</v>
      </c>
      <c r="AZ154" s="165" t="s">
        <v>232</v>
      </c>
      <c r="BA154" s="165" t="s">
        <v>233</v>
      </c>
      <c r="BB154" s="188"/>
      <c r="BC154" s="188"/>
      <c r="BD154" s="188"/>
      <c r="BE154" s="188"/>
      <c r="BF154" s="188"/>
      <c r="BG154" s="188"/>
      <c r="BH154" s="188"/>
      <c r="BI154" s="188"/>
      <c r="BJ154" s="242"/>
      <c r="BK154" s="205">
        <v>14.19</v>
      </c>
      <c r="BL154" s="183"/>
    </row>
    <row r="155" spans="1:64" s="32" customFormat="1" ht="12.95" customHeight="1" x14ac:dyDescent="0.25">
      <c r="A155" s="1" t="s">
        <v>150</v>
      </c>
      <c r="B155" s="6" t="s">
        <v>152</v>
      </c>
      <c r="C155" s="40" t="s">
        <v>230</v>
      </c>
      <c r="D155" s="1"/>
      <c r="E155" s="1"/>
      <c r="F155" s="9" t="s">
        <v>140</v>
      </c>
      <c r="G155" s="9" t="s">
        <v>141</v>
      </c>
      <c r="H155" s="9" t="s">
        <v>142</v>
      </c>
      <c r="I155" s="6" t="s">
        <v>143</v>
      </c>
      <c r="J155" s="6" t="s">
        <v>149</v>
      </c>
      <c r="K155" s="252"/>
      <c r="L155" s="12">
        <v>30</v>
      </c>
      <c r="M155" s="6" t="s">
        <v>122</v>
      </c>
      <c r="N155" s="6" t="s">
        <v>123</v>
      </c>
      <c r="O155" s="6" t="s">
        <v>144</v>
      </c>
      <c r="P155" s="6" t="s">
        <v>125</v>
      </c>
      <c r="Q155" s="6" t="s">
        <v>122</v>
      </c>
      <c r="R155" s="6" t="s">
        <v>145</v>
      </c>
      <c r="S155" s="6"/>
      <c r="T155" s="6" t="s">
        <v>146</v>
      </c>
      <c r="U155" s="6"/>
      <c r="V155" s="6"/>
      <c r="W155" s="17">
        <v>0</v>
      </c>
      <c r="X155" s="5">
        <v>100</v>
      </c>
      <c r="Y155" s="17">
        <v>0</v>
      </c>
      <c r="Z155" s="6"/>
      <c r="AA155" s="4" t="s">
        <v>138</v>
      </c>
      <c r="AB155" s="10"/>
      <c r="AC155" s="8">
        <v>72300000</v>
      </c>
      <c r="AD155" s="8">
        <v>72300000</v>
      </c>
      <c r="AE155" s="8">
        <f>AD155*1.12</f>
        <v>80976000.000000015</v>
      </c>
      <c r="AF155" s="8"/>
      <c r="AG155" s="8">
        <v>71500000</v>
      </c>
      <c r="AH155" s="8">
        <v>71500000</v>
      </c>
      <c r="AI155" s="8">
        <f>AH155*1.12</f>
        <v>80080000.000000015</v>
      </c>
      <c r="AJ155" s="10"/>
      <c r="AK155" s="11"/>
      <c r="AL155" s="11"/>
      <c r="AM155" s="11"/>
      <c r="AN155" s="11"/>
      <c r="AO155" s="11"/>
      <c r="AP155" s="11"/>
      <c r="AQ155" s="11"/>
      <c r="AR155" s="11"/>
      <c r="AS155" s="11"/>
      <c r="AT155" s="11"/>
      <c r="AU155" s="11"/>
      <c r="AV155" s="55"/>
      <c r="AW155" s="45">
        <v>0</v>
      </c>
      <c r="AX155" s="45">
        <f t="shared" si="128"/>
        <v>0</v>
      </c>
      <c r="AY155" s="13" t="s">
        <v>129</v>
      </c>
      <c r="AZ155" s="4" t="s">
        <v>147</v>
      </c>
      <c r="BA155" s="4" t="s">
        <v>148</v>
      </c>
      <c r="BB155" s="1"/>
      <c r="BC155" s="1"/>
      <c r="BD155" s="1"/>
      <c r="BE155" s="1"/>
      <c r="BF155" s="1"/>
      <c r="BG155" s="1"/>
      <c r="BH155" s="1"/>
      <c r="BI155" s="1"/>
      <c r="BJ155" s="29"/>
      <c r="BK155" s="15" t="s">
        <v>375</v>
      </c>
      <c r="BL155" s="238"/>
    </row>
    <row r="156" spans="1:64" s="16" customFormat="1" ht="12.95" customHeight="1" x14ac:dyDescent="0.25">
      <c r="A156" s="6" t="s">
        <v>151</v>
      </c>
      <c r="B156" s="6" t="s">
        <v>152</v>
      </c>
      <c r="C156" s="40" t="s">
        <v>220</v>
      </c>
      <c r="D156" s="1"/>
      <c r="E156" s="1"/>
      <c r="F156" s="15" t="s">
        <v>153</v>
      </c>
      <c r="G156" s="15" t="s">
        <v>154</v>
      </c>
      <c r="H156" s="28" t="s">
        <v>154</v>
      </c>
      <c r="I156" s="4" t="s">
        <v>120</v>
      </c>
      <c r="J156" s="15"/>
      <c r="K156" s="15"/>
      <c r="L156" s="4">
        <v>45</v>
      </c>
      <c r="M156" s="4">
        <v>230000000</v>
      </c>
      <c r="N156" s="2" t="s">
        <v>123</v>
      </c>
      <c r="O156" s="6" t="s">
        <v>126</v>
      </c>
      <c r="P156" s="1" t="s">
        <v>125</v>
      </c>
      <c r="Q156" s="4">
        <v>230000000</v>
      </c>
      <c r="R156" s="2" t="s">
        <v>187</v>
      </c>
      <c r="S156" s="15"/>
      <c r="T156" s="6" t="s">
        <v>127</v>
      </c>
      <c r="U156" s="29"/>
      <c r="V156" s="15"/>
      <c r="W156" s="17">
        <v>0</v>
      </c>
      <c r="X156" s="17">
        <v>90</v>
      </c>
      <c r="Y156" s="17">
        <v>10</v>
      </c>
      <c r="Z156" s="15"/>
      <c r="AA156" s="4" t="s">
        <v>138</v>
      </c>
      <c r="AB156" s="15"/>
      <c r="AC156" s="15"/>
      <c r="AD156" s="8">
        <v>46800000</v>
      </c>
      <c r="AE156" s="8">
        <v>52416000.000000015</v>
      </c>
      <c r="AF156" s="8">
        <v>0</v>
      </c>
      <c r="AG156" s="8">
        <v>0</v>
      </c>
      <c r="AH156" s="8">
        <v>54756000</v>
      </c>
      <c r="AI156" s="8">
        <v>61326720.000000015</v>
      </c>
      <c r="AJ156" s="8">
        <v>0</v>
      </c>
      <c r="AK156" s="8">
        <v>0</v>
      </c>
      <c r="AL156" s="8">
        <v>50618880</v>
      </c>
      <c r="AM156" s="8">
        <v>56693145.600000001</v>
      </c>
      <c r="AN156" s="15"/>
      <c r="AO156" s="15"/>
      <c r="AP156" s="8"/>
      <c r="AQ156" s="30"/>
      <c r="AR156" s="30"/>
      <c r="AS156" s="30"/>
      <c r="AT156" s="30"/>
      <c r="AU156" s="30"/>
      <c r="AV156" s="56"/>
      <c r="AW156" s="45">
        <f t="shared" ref="AW156:AW168" si="136">AD156+AH156+AL156+AP156+AT156</f>
        <v>152174880</v>
      </c>
      <c r="AX156" s="45">
        <f t="shared" si="128"/>
        <v>170435865.60000002</v>
      </c>
      <c r="AY156" s="13" t="s">
        <v>129</v>
      </c>
      <c r="AZ156" s="1" t="s">
        <v>155</v>
      </c>
      <c r="BA156" s="31" t="s">
        <v>156</v>
      </c>
      <c r="BB156" s="15"/>
      <c r="BC156" s="15"/>
      <c r="BD156" s="15"/>
      <c r="BE156" s="15"/>
      <c r="BF156" s="15"/>
      <c r="BG156" s="15"/>
      <c r="BH156" s="15"/>
      <c r="BI156" s="15"/>
      <c r="BJ156" s="28"/>
      <c r="BK156" s="15"/>
      <c r="BL156" s="239"/>
    </row>
    <row r="157" spans="1:64" s="58" customFormat="1" ht="12.95" customHeight="1" x14ac:dyDescent="0.25">
      <c r="A157" s="15" t="s">
        <v>217</v>
      </c>
      <c r="B157" s="48"/>
      <c r="C157" s="73" t="s">
        <v>501</v>
      </c>
      <c r="D157" s="99"/>
      <c r="E157" s="79"/>
      <c r="F157" s="1" t="s">
        <v>502</v>
      </c>
      <c r="G157" s="1" t="s">
        <v>503</v>
      </c>
      <c r="H157" s="1" t="s">
        <v>503</v>
      </c>
      <c r="I157" s="1" t="s">
        <v>120</v>
      </c>
      <c r="J157" s="1"/>
      <c r="K157" s="1"/>
      <c r="L157" s="128">
        <v>40</v>
      </c>
      <c r="M157" s="128" t="s">
        <v>122</v>
      </c>
      <c r="N157" s="128" t="s">
        <v>165</v>
      </c>
      <c r="O157" s="128" t="s">
        <v>166</v>
      </c>
      <c r="P157" s="128" t="s">
        <v>125</v>
      </c>
      <c r="Q157" s="1">
        <v>230000000</v>
      </c>
      <c r="R157" s="128" t="s">
        <v>504</v>
      </c>
      <c r="S157" s="128"/>
      <c r="T157" s="128" t="s">
        <v>146</v>
      </c>
      <c r="U157" s="128"/>
      <c r="V157" s="128"/>
      <c r="W157" s="1">
        <v>30</v>
      </c>
      <c r="X157" s="1" t="s">
        <v>106</v>
      </c>
      <c r="Y157" s="1">
        <v>10</v>
      </c>
      <c r="Z157" s="129"/>
      <c r="AA157" s="128" t="s">
        <v>138</v>
      </c>
      <c r="AB157" s="128"/>
      <c r="AC157" s="130"/>
      <c r="AD157" s="130">
        <v>400000000</v>
      </c>
      <c r="AE157" s="130">
        <f>AD157*1.12</f>
        <v>448000000.00000006</v>
      </c>
      <c r="AF157" s="130"/>
      <c r="AG157" s="130"/>
      <c r="AH157" s="22">
        <v>236225383</v>
      </c>
      <c r="AI157" s="22">
        <f t="shared" ref="AI157:AI168" si="137">AH157*1.12</f>
        <v>264572428.96000004</v>
      </c>
      <c r="AJ157" s="130"/>
      <c r="AK157" s="130"/>
      <c r="AL157" s="22"/>
      <c r="AM157" s="22"/>
      <c r="AN157" s="130"/>
      <c r="AO157" s="130"/>
      <c r="AP157" s="22"/>
      <c r="AQ157" s="130"/>
      <c r="AR157" s="130"/>
      <c r="AS157" s="130"/>
      <c r="AT157" s="22"/>
      <c r="AU157" s="130"/>
      <c r="AV157" s="130"/>
      <c r="AW157" s="45">
        <v>0</v>
      </c>
      <c r="AX157" s="45">
        <f>AW157*1.12</f>
        <v>0</v>
      </c>
      <c r="AY157" s="128" t="s">
        <v>129</v>
      </c>
      <c r="AZ157" s="1" t="s">
        <v>505</v>
      </c>
      <c r="BA157" s="1" t="s">
        <v>506</v>
      </c>
      <c r="BB157" s="48"/>
      <c r="BC157" s="48"/>
      <c r="BD157" s="48"/>
      <c r="BE157" s="48"/>
      <c r="BF157" s="48"/>
      <c r="BG157" s="48"/>
      <c r="BH157" s="48"/>
      <c r="BI157" s="48"/>
      <c r="BJ157" s="99"/>
      <c r="BK157" s="1"/>
      <c r="BL157" s="240"/>
    </row>
    <row r="158" spans="1:64" s="58" customFormat="1" ht="12.95" customHeight="1" x14ac:dyDescent="0.25">
      <c r="A158" s="205" t="s">
        <v>217</v>
      </c>
      <c r="B158" s="79"/>
      <c r="C158" s="205" t="s">
        <v>718</v>
      </c>
      <c r="D158" s="79"/>
      <c r="E158" s="79"/>
      <c r="F158" s="209" t="s">
        <v>502</v>
      </c>
      <c r="G158" s="209" t="s">
        <v>503</v>
      </c>
      <c r="H158" s="209" t="s">
        <v>503</v>
      </c>
      <c r="I158" s="209" t="s">
        <v>120</v>
      </c>
      <c r="J158" s="209"/>
      <c r="K158" s="209"/>
      <c r="L158" s="209">
        <v>40</v>
      </c>
      <c r="M158" s="209" t="s">
        <v>122</v>
      </c>
      <c r="N158" s="208" t="s">
        <v>224</v>
      </c>
      <c r="O158" s="209" t="s">
        <v>144</v>
      </c>
      <c r="P158" s="209" t="s">
        <v>125</v>
      </c>
      <c r="Q158" s="209">
        <v>230000000</v>
      </c>
      <c r="R158" s="209" t="s">
        <v>504</v>
      </c>
      <c r="S158" s="209"/>
      <c r="T158" s="209" t="s">
        <v>146</v>
      </c>
      <c r="U158" s="209"/>
      <c r="V158" s="209"/>
      <c r="W158" s="209">
        <v>30</v>
      </c>
      <c r="X158" s="209" t="s">
        <v>106</v>
      </c>
      <c r="Y158" s="209">
        <v>10</v>
      </c>
      <c r="Z158" s="208"/>
      <c r="AA158" s="209" t="s">
        <v>138</v>
      </c>
      <c r="AB158" s="213"/>
      <c r="AC158" s="213"/>
      <c r="AD158" s="213">
        <v>400000000</v>
      </c>
      <c r="AE158" s="213">
        <f t="shared" ref="AE158:AE159" si="138">AD158*1.12</f>
        <v>448000000.00000006</v>
      </c>
      <c r="AF158" s="213"/>
      <c r="AG158" s="213"/>
      <c r="AH158" s="213">
        <v>236225383</v>
      </c>
      <c r="AI158" s="213">
        <f t="shared" si="137"/>
        <v>264572428.96000004</v>
      </c>
      <c r="AJ158" s="213"/>
      <c r="AK158" s="213"/>
      <c r="AL158" s="213"/>
      <c r="AM158" s="213"/>
      <c r="AN158" s="213"/>
      <c r="AO158" s="213"/>
      <c r="AP158" s="213"/>
      <c r="AQ158" s="213"/>
      <c r="AR158" s="213"/>
      <c r="AS158" s="213"/>
      <c r="AT158" s="213"/>
      <c r="AU158" s="213"/>
      <c r="AV158" s="213"/>
      <c r="AW158" s="213">
        <v>0</v>
      </c>
      <c r="AX158" s="213">
        <f t="shared" si="128"/>
        <v>0</v>
      </c>
      <c r="AY158" s="209" t="s">
        <v>129</v>
      </c>
      <c r="AZ158" s="209" t="s">
        <v>505</v>
      </c>
      <c r="BA158" s="209" t="s">
        <v>506</v>
      </c>
      <c r="BB158" s="79"/>
      <c r="BC158" s="79"/>
      <c r="BD158" s="79"/>
      <c r="BE158" s="79"/>
      <c r="BF158" s="79"/>
      <c r="BG158" s="79"/>
      <c r="BH158" s="79"/>
      <c r="BI158" s="79"/>
      <c r="BJ158" s="234"/>
      <c r="BK158" s="205">
        <v>14</v>
      </c>
      <c r="BL158" s="240"/>
    </row>
    <row r="159" spans="1:64" s="58" customFormat="1" ht="12.95" customHeight="1" x14ac:dyDescent="0.25">
      <c r="A159" s="185" t="s">
        <v>217</v>
      </c>
      <c r="B159" s="199"/>
      <c r="C159" s="185" t="s">
        <v>773</v>
      </c>
      <c r="D159" s="199"/>
      <c r="E159" s="199"/>
      <c r="F159" s="165" t="s">
        <v>502</v>
      </c>
      <c r="G159" s="165" t="s">
        <v>503</v>
      </c>
      <c r="H159" s="165" t="s">
        <v>503</v>
      </c>
      <c r="I159" s="165" t="s">
        <v>120</v>
      </c>
      <c r="J159" s="165"/>
      <c r="K159" s="165"/>
      <c r="L159" s="165">
        <v>40</v>
      </c>
      <c r="M159" s="165" t="s">
        <v>122</v>
      </c>
      <c r="N159" s="188" t="s">
        <v>224</v>
      </c>
      <c r="O159" s="165" t="s">
        <v>398</v>
      </c>
      <c r="P159" s="165" t="s">
        <v>125</v>
      </c>
      <c r="Q159" s="165">
        <v>230000000</v>
      </c>
      <c r="R159" s="165" t="s">
        <v>504</v>
      </c>
      <c r="S159" s="165"/>
      <c r="T159" s="165" t="s">
        <v>146</v>
      </c>
      <c r="U159" s="165"/>
      <c r="V159" s="165"/>
      <c r="W159" s="165">
        <v>30</v>
      </c>
      <c r="X159" s="165" t="s">
        <v>106</v>
      </c>
      <c r="Y159" s="165">
        <v>10</v>
      </c>
      <c r="Z159" s="188"/>
      <c r="AA159" s="165" t="s">
        <v>138</v>
      </c>
      <c r="AB159" s="193"/>
      <c r="AC159" s="193"/>
      <c r="AD159" s="193">
        <v>400000000</v>
      </c>
      <c r="AE159" s="193">
        <f t="shared" si="138"/>
        <v>448000000.00000006</v>
      </c>
      <c r="AF159" s="193"/>
      <c r="AG159" s="193"/>
      <c r="AH159" s="193">
        <v>236225383</v>
      </c>
      <c r="AI159" s="193">
        <f t="shared" si="137"/>
        <v>264572428.96000004</v>
      </c>
      <c r="AJ159" s="193"/>
      <c r="AK159" s="193"/>
      <c r="AL159" s="193"/>
      <c r="AM159" s="193"/>
      <c r="AN159" s="193"/>
      <c r="AO159" s="193"/>
      <c r="AP159" s="193"/>
      <c r="AQ159" s="193"/>
      <c r="AR159" s="193"/>
      <c r="AS159" s="193"/>
      <c r="AT159" s="193"/>
      <c r="AU159" s="193"/>
      <c r="AV159" s="193"/>
      <c r="AW159" s="193">
        <f t="shared" si="136"/>
        <v>636225383</v>
      </c>
      <c r="AX159" s="193">
        <f t="shared" si="128"/>
        <v>712572428.96000004</v>
      </c>
      <c r="AY159" s="165" t="s">
        <v>129</v>
      </c>
      <c r="AZ159" s="165" t="s">
        <v>505</v>
      </c>
      <c r="BA159" s="165" t="s">
        <v>506</v>
      </c>
      <c r="BB159" s="199"/>
      <c r="BC159" s="199"/>
      <c r="BD159" s="199"/>
      <c r="BE159" s="199"/>
      <c r="BF159" s="199"/>
      <c r="BG159" s="199"/>
      <c r="BH159" s="199"/>
      <c r="BI159" s="199"/>
      <c r="BJ159" s="234"/>
      <c r="BK159" s="205">
        <v>14</v>
      </c>
      <c r="BL159" s="240"/>
    </row>
    <row r="160" spans="1:64" s="58" customFormat="1" ht="12.95" customHeight="1" x14ac:dyDescent="0.25">
      <c r="A160" s="15" t="s">
        <v>217</v>
      </c>
      <c r="B160" s="48"/>
      <c r="C160" s="97" t="s">
        <v>507</v>
      </c>
      <c r="D160" s="99"/>
      <c r="E160" s="79"/>
      <c r="F160" s="1" t="s">
        <v>221</v>
      </c>
      <c r="G160" s="1" t="s">
        <v>222</v>
      </c>
      <c r="H160" s="1" t="s">
        <v>223</v>
      </c>
      <c r="I160" s="1" t="s">
        <v>120</v>
      </c>
      <c r="J160" s="1"/>
      <c r="K160" s="1"/>
      <c r="L160" s="128">
        <v>40</v>
      </c>
      <c r="M160" s="128" t="s">
        <v>122</v>
      </c>
      <c r="N160" s="128" t="s">
        <v>165</v>
      </c>
      <c r="O160" s="128" t="s">
        <v>166</v>
      </c>
      <c r="P160" s="128" t="s">
        <v>125</v>
      </c>
      <c r="Q160" s="1">
        <v>230000000</v>
      </c>
      <c r="R160" s="128" t="s">
        <v>504</v>
      </c>
      <c r="S160" s="128"/>
      <c r="T160" s="128" t="s">
        <v>146</v>
      </c>
      <c r="U160" s="128"/>
      <c r="V160" s="128"/>
      <c r="W160" s="1">
        <v>30</v>
      </c>
      <c r="X160" s="1" t="s">
        <v>106</v>
      </c>
      <c r="Y160" s="1">
        <v>10</v>
      </c>
      <c r="Z160" s="129"/>
      <c r="AA160" s="128" t="s">
        <v>138</v>
      </c>
      <c r="AB160" s="128"/>
      <c r="AC160" s="130"/>
      <c r="AD160" s="130">
        <v>752391231</v>
      </c>
      <c r="AE160" s="130">
        <f>AD160*1.12</f>
        <v>842678178.72000003</v>
      </c>
      <c r="AF160" s="130"/>
      <c r="AG160" s="130"/>
      <c r="AH160" s="22">
        <v>255000000</v>
      </c>
      <c r="AI160" s="22">
        <f t="shared" si="137"/>
        <v>285600000</v>
      </c>
      <c r="AJ160" s="130"/>
      <c r="AK160" s="130"/>
      <c r="AL160" s="22"/>
      <c r="AM160" s="22"/>
      <c r="AN160" s="130"/>
      <c r="AO160" s="130"/>
      <c r="AP160" s="22"/>
      <c r="AQ160" s="130"/>
      <c r="AR160" s="130"/>
      <c r="AS160" s="130"/>
      <c r="AT160" s="22"/>
      <c r="AU160" s="130"/>
      <c r="AV160" s="130"/>
      <c r="AW160" s="45">
        <v>0</v>
      </c>
      <c r="AX160" s="45">
        <f>AW160*1.12</f>
        <v>0</v>
      </c>
      <c r="AY160" s="128" t="s">
        <v>129</v>
      </c>
      <c r="AZ160" s="1" t="s">
        <v>508</v>
      </c>
      <c r="BA160" s="1" t="s">
        <v>509</v>
      </c>
      <c r="BB160" s="48"/>
      <c r="BC160" s="48"/>
      <c r="BD160" s="48"/>
      <c r="BE160" s="48"/>
      <c r="BF160" s="48"/>
      <c r="BG160" s="48"/>
      <c r="BH160" s="48"/>
      <c r="BI160" s="48"/>
      <c r="BJ160" s="99"/>
      <c r="BK160" s="1"/>
      <c r="BL160" s="240"/>
    </row>
    <row r="161" spans="1:64" s="58" customFormat="1" ht="12.95" customHeight="1" x14ac:dyDescent="0.25">
      <c r="A161" s="205" t="s">
        <v>217</v>
      </c>
      <c r="B161" s="79"/>
      <c r="C161" s="205" t="s">
        <v>719</v>
      </c>
      <c r="D161" s="79"/>
      <c r="E161" s="79"/>
      <c r="F161" s="209" t="s">
        <v>221</v>
      </c>
      <c r="G161" s="209" t="s">
        <v>222</v>
      </c>
      <c r="H161" s="209" t="s">
        <v>223</v>
      </c>
      <c r="I161" s="209" t="s">
        <v>120</v>
      </c>
      <c r="J161" s="209"/>
      <c r="K161" s="209"/>
      <c r="L161" s="209">
        <v>40</v>
      </c>
      <c r="M161" s="209" t="s">
        <v>122</v>
      </c>
      <c r="N161" s="208" t="s">
        <v>224</v>
      </c>
      <c r="O161" s="209" t="s">
        <v>144</v>
      </c>
      <c r="P161" s="209" t="s">
        <v>125</v>
      </c>
      <c r="Q161" s="209">
        <v>230000000</v>
      </c>
      <c r="R161" s="209" t="s">
        <v>504</v>
      </c>
      <c r="S161" s="209"/>
      <c r="T161" s="209" t="s">
        <v>146</v>
      </c>
      <c r="U161" s="209"/>
      <c r="V161" s="209"/>
      <c r="W161" s="209">
        <v>30</v>
      </c>
      <c r="X161" s="209" t="s">
        <v>106</v>
      </c>
      <c r="Y161" s="209">
        <v>10</v>
      </c>
      <c r="Z161" s="208"/>
      <c r="AA161" s="209" t="s">
        <v>138</v>
      </c>
      <c r="AB161" s="213"/>
      <c r="AC161" s="213"/>
      <c r="AD161" s="213">
        <v>752391231</v>
      </c>
      <c r="AE161" s="213">
        <f t="shared" ref="AE161:AE162" si="139">AD161*1.12</f>
        <v>842678178.72000003</v>
      </c>
      <c r="AF161" s="213"/>
      <c r="AG161" s="213"/>
      <c r="AH161" s="213">
        <v>255000000</v>
      </c>
      <c r="AI161" s="213">
        <f t="shared" si="137"/>
        <v>285600000</v>
      </c>
      <c r="AJ161" s="213"/>
      <c r="AK161" s="213"/>
      <c r="AL161" s="213"/>
      <c r="AM161" s="213"/>
      <c r="AN161" s="213"/>
      <c r="AO161" s="213"/>
      <c r="AP161" s="213"/>
      <c r="AQ161" s="213"/>
      <c r="AR161" s="213"/>
      <c r="AS161" s="213"/>
      <c r="AT161" s="213"/>
      <c r="AU161" s="213"/>
      <c r="AV161" s="213"/>
      <c r="AW161" s="45">
        <v>0</v>
      </c>
      <c r="AX161" s="45">
        <f>AW161*1.12</f>
        <v>0</v>
      </c>
      <c r="AY161" s="209" t="s">
        <v>129</v>
      </c>
      <c r="AZ161" s="209" t="s">
        <v>508</v>
      </c>
      <c r="BA161" s="209" t="s">
        <v>509</v>
      </c>
      <c r="BB161" s="79"/>
      <c r="BC161" s="79"/>
      <c r="BD161" s="79"/>
      <c r="BE161" s="79"/>
      <c r="BF161" s="79"/>
      <c r="BG161" s="79"/>
      <c r="BH161" s="79"/>
      <c r="BI161" s="79"/>
      <c r="BJ161" s="234"/>
      <c r="BK161" s="205">
        <v>14</v>
      </c>
      <c r="BL161" s="240"/>
    </row>
    <row r="162" spans="1:64" s="58" customFormat="1" ht="12.95" customHeight="1" x14ac:dyDescent="0.25">
      <c r="A162" s="185" t="s">
        <v>217</v>
      </c>
      <c r="B162" s="199"/>
      <c r="C162" s="185" t="s">
        <v>774</v>
      </c>
      <c r="D162" s="199"/>
      <c r="E162" s="199"/>
      <c r="F162" s="165" t="s">
        <v>221</v>
      </c>
      <c r="G162" s="165" t="s">
        <v>222</v>
      </c>
      <c r="H162" s="165" t="s">
        <v>223</v>
      </c>
      <c r="I162" s="165" t="s">
        <v>120</v>
      </c>
      <c r="J162" s="165"/>
      <c r="K162" s="165"/>
      <c r="L162" s="165">
        <v>40</v>
      </c>
      <c r="M162" s="165" t="s">
        <v>122</v>
      </c>
      <c r="N162" s="188" t="s">
        <v>224</v>
      </c>
      <c r="O162" s="165" t="s">
        <v>398</v>
      </c>
      <c r="P162" s="165" t="s">
        <v>125</v>
      </c>
      <c r="Q162" s="165">
        <v>230000000</v>
      </c>
      <c r="R162" s="165" t="s">
        <v>504</v>
      </c>
      <c r="S162" s="165"/>
      <c r="T162" s="165" t="s">
        <v>146</v>
      </c>
      <c r="U162" s="165"/>
      <c r="V162" s="165"/>
      <c r="W162" s="165">
        <v>30</v>
      </c>
      <c r="X162" s="165" t="s">
        <v>106</v>
      </c>
      <c r="Y162" s="165">
        <v>10</v>
      </c>
      <c r="Z162" s="188"/>
      <c r="AA162" s="165" t="s">
        <v>138</v>
      </c>
      <c r="AB162" s="193"/>
      <c r="AC162" s="193"/>
      <c r="AD162" s="193">
        <v>752391231</v>
      </c>
      <c r="AE162" s="193">
        <f t="shared" si="139"/>
        <v>842678178.72000003</v>
      </c>
      <c r="AF162" s="193"/>
      <c r="AG162" s="193"/>
      <c r="AH162" s="193">
        <v>255000000</v>
      </c>
      <c r="AI162" s="193">
        <f t="shared" si="137"/>
        <v>285600000</v>
      </c>
      <c r="AJ162" s="193"/>
      <c r="AK162" s="193"/>
      <c r="AL162" s="193"/>
      <c r="AM162" s="193"/>
      <c r="AN162" s="193"/>
      <c r="AO162" s="193"/>
      <c r="AP162" s="193"/>
      <c r="AQ162" s="193"/>
      <c r="AR162" s="193"/>
      <c r="AS162" s="193"/>
      <c r="AT162" s="193"/>
      <c r="AU162" s="193"/>
      <c r="AV162" s="193"/>
      <c r="AW162" s="193">
        <f t="shared" si="136"/>
        <v>1007391231</v>
      </c>
      <c r="AX162" s="193">
        <f t="shared" si="128"/>
        <v>1128278178.72</v>
      </c>
      <c r="AY162" s="165" t="s">
        <v>129</v>
      </c>
      <c r="AZ162" s="165" t="s">
        <v>508</v>
      </c>
      <c r="BA162" s="165" t="s">
        <v>509</v>
      </c>
      <c r="BB162" s="199"/>
      <c r="BC162" s="199"/>
      <c r="BD162" s="199"/>
      <c r="BE162" s="199"/>
      <c r="BF162" s="199"/>
      <c r="BG162" s="199"/>
      <c r="BH162" s="199"/>
      <c r="BI162" s="199"/>
      <c r="BJ162" s="234"/>
      <c r="BK162" s="205">
        <v>14</v>
      </c>
      <c r="BL162" s="240"/>
    </row>
    <row r="163" spans="1:64" s="58" customFormat="1" ht="12.95" customHeight="1" x14ac:dyDescent="0.25">
      <c r="A163" s="15" t="s">
        <v>217</v>
      </c>
      <c r="B163" s="48"/>
      <c r="C163" s="97" t="s">
        <v>510</v>
      </c>
      <c r="D163" s="99"/>
      <c r="E163" s="79"/>
      <c r="F163" s="1" t="s">
        <v>502</v>
      </c>
      <c r="G163" s="1" t="s">
        <v>503</v>
      </c>
      <c r="H163" s="1" t="s">
        <v>503</v>
      </c>
      <c r="I163" s="1" t="s">
        <v>120</v>
      </c>
      <c r="J163" s="1"/>
      <c r="K163" s="1"/>
      <c r="L163" s="1">
        <v>40</v>
      </c>
      <c r="M163" s="128">
        <v>230000000</v>
      </c>
      <c r="N163" s="128" t="s">
        <v>165</v>
      </c>
      <c r="O163" s="128" t="s">
        <v>166</v>
      </c>
      <c r="P163" s="128" t="s">
        <v>125</v>
      </c>
      <c r="Q163" s="128">
        <v>230000000</v>
      </c>
      <c r="R163" s="1" t="s">
        <v>511</v>
      </c>
      <c r="S163" s="128"/>
      <c r="T163" s="128" t="s">
        <v>146</v>
      </c>
      <c r="U163" s="128"/>
      <c r="V163" s="128"/>
      <c r="W163" s="128">
        <v>30</v>
      </c>
      <c r="X163" s="128" t="s">
        <v>106</v>
      </c>
      <c r="Y163" s="128">
        <v>10</v>
      </c>
      <c r="Z163" s="130"/>
      <c r="AA163" s="129" t="s">
        <v>138</v>
      </c>
      <c r="AB163" s="128"/>
      <c r="AC163" s="128"/>
      <c r="AD163" s="130">
        <v>754673185</v>
      </c>
      <c r="AE163" s="130">
        <f>AD163*1.12</f>
        <v>845233967.20000005</v>
      </c>
      <c r="AF163" s="130"/>
      <c r="AG163" s="130"/>
      <c r="AH163" s="130">
        <v>500000000</v>
      </c>
      <c r="AI163" s="22">
        <f t="shared" si="137"/>
        <v>560000000</v>
      </c>
      <c r="AJ163" s="130"/>
      <c r="AK163" s="130"/>
      <c r="AL163" s="130"/>
      <c r="AM163" s="22"/>
      <c r="AN163" s="130"/>
      <c r="AO163" s="130"/>
      <c r="AP163" s="130"/>
      <c r="AQ163" s="22"/>
      <c r="AR163" s="130"/>
      <c r="AS163" s="130"/>
      <c r="AT163" s="130"/>
      <c r="AU163" s="22"/>
      <c r="AV163" s="130"/>
      <c r="AW163" s="45">
        <v>0</v>
      </c>
      <c r="AX163" s="45">
        <f>AW163*1.12</f>
        <v>0</v>
      </c>
      <c r="AY163" s="128" t="s">
        <v>129</v>
      </c>
      <c r="AZ163" s="1" t="s">
        <v>512</v>
      </c>
      <c r="BA163" s="128" t="s">
        <v>513</v>
      </c>
      <c r="BB163" s="48"/>
      <c r="BC163" s="48"/>
      <c r="BD163" s="48"/>
      <c r="BE163" s="48"/>
      <c r="BF163" s="48"/>
      <c r="BG163" s="48"/>
      <c r="BH163" s="48"/>
      <c r="BI163" s="48"/>
      <c r="BJ163" s="99"/>
      <c r="BK163" s="1"/>
      <c r="BL163" s="240"/>
    </row>
    <row r="164" spans="1:64" s="58" customFormat="1" ht="12.95" customHeight="1" x14ac:dyDescent="0.25">
      <c r="A164" s="205" t="s">
        <v>217</v>
      </c>
      <c r="B164" s="79"/>
      <c r="C164" s="205" t="s">
        <v>720</v>
      </c>
      <c r="D164" s="79"/>
      <c r="E164" s="79"/>
      <c r="F164" s="209" t="s">
        <v>502</v>
      </c>
      <c r="G164" s="209" t="s">
        <v>503</v>
      </c>
      <c r="H164" s="209" t="s">
        <v>503</v>
      </c>
      <c r="I164" s="209" t="s">
        <v>120</v>
      </c>
      <c r="J164" s="209"/>
      <c r="K164" s="209"/>
      <c r="L164" s="209">
        <v>40</v>
      </c>
      <c r="M164" s="209">
        <v>230000000</v>
      </c>
      <c r="N164" s="208" t="s">
        <v>224</v>
      </c>
      <c r="O164" s="209" t="s">
        <v>144</v>
      </c>
      <c r="P164" s="209" t="s">
        <v>125</v>
      </c>
      <c r="Q164" s="209">
        <v>230000000</v>
      </c>
      <c r="R164" s="209" t="s">
        <v>511</v>
      </c>
      <c r="S164" s="209"/>
      <c r="T164" s="209" t="s">
        <v>146</v>
      </c>
      <c r="U164" s="209"/>
      <c r="V164" s="209"/>
      <c r="W164" s="209">
        <v>30</v>
      </c>
      <c r="X164" s="209" t="s">
        <v>106</v>
      </c>
      <c r="Y164" s="209">
        <v>10</v>
      </c>
      <c r="Z164" s="214"/>
      <c r="AA164" s="208" t="s">
        <v>138</v>
      </c>
      <c r="AB164" s="213"/>
      <c r="AC164" s="213"/>
      <c r="AD164" s="213">
        <v>754673185</v>
      </c>
      <c r="AE164" s="213">
        <f t="shared" ref="AE164:AE165" si="140">AD164*1.12</f>
        <v>845233967.20000005</v>
      </c>
      <c r="AF164" s="213"/>
      <c r="AG164" s="213"/>
      <c r="AH164" s="213">
        <v>500000000</v>
      </c>
      <c r="AI164" s="213">
        <f t="shared" si="137"/>
        <v>560000000</v>
      </c>
      <c r="AJ164" s="213"/>
      <c r="AK164" s="213"/>
      <c r="AL164" s="213"/>
      <c r="AM164" s="213"/>
      <c r="AN164" s="213"/>
      <c r="AO164" s="213"/>
      <c r="AP164" s="213"/>
      <c r="AQ164" s="213"/>
      <c r="AR164" s="213"/>
      <c r="AS164" s="213"/>
      <c r="AT164" s="213"/>
      <c r="AU164" s="213"/>
      <c r="AV164" s="213"/>
      <c r="AW164" s="45">
        <v>0</v>
      </c>
      <c r="AX164" s="45">
        <f>AW164*1.12</f>
        <v>0</v>
      </c>
      <c r="AY164" s="209" t="s">
        <v>129</v>
      </c>
      <c r="AZ164" s="209" t="s">
        <v>512</v>
      </c>
      <c r="BA164" s="209" t="s">
        <v>513</v>
      </c>
      <c r="BB164" s="79"/>
      <c r="BC164" s="79"/>
      <c r="BD164" s="79"/>
      <c r="BE164" s="79"/>
      <c r="BF164" s="79"/>
      <c r="BG164" s="79"/>
      <c r="BH164" s="79"/>
      <c r="BI164" s="79"/>
      <c r="BJ164" s="234"/>
      <c r="BK164" s="205">
        <v>14</v>
      </c>
      <c r="BL164" s="240"/>
    </row>
    <row r="165" spans="1:64" s="58" customFormat="1" ht="12.95" customHeight="1" x14ac:dyDescent="0.25">
      <c r="A165" s="185" t="s">
        <v>217</v>
      </c>
      <c r="B165" s="199"/>
      <c r="C165" s="185" t="s">
        <v>775</v>
      </c>
      <c r="D165" s="199"/>
      <c r="E165" s="199"/>
      <c r="F165" s="165" t="s">
        <v>502</v>
      </c>
      <c r="G165" s="165" t="s">
        <v>503</v>
      </c>
      <c r="H165" s="165" t="s">
        <v>503</v>
      </c>
      <c r="I165" s="165" t="s">
        <v>120</v>
      </c>
      <c r="J165" s="165"/>
      <c r="K165" s="165"/>
      <c r="L165" s="165">
        <v>40</v>
      </c>
      <c r="M165" s="165">
        <v>230000000</v>
      </c>
      <c r="N165" s="188" t="s">
        <v>224</v>
      </c>
      <c r="O165" s="165" t="s">
        <v>398</v>
      </c>
      <c r="P165" s="165" t="s">
        <v>125</v>
      </c>
      <c r="Q165" s="165">
        <v>230000000</v>
      </c>
      <c r="R165" s="165" t="s">
        <v>511</v>
      </c>
      <c r="S165" s="165"/>
      <c r="T165" s="165" t="s">
        <v>146</v>
      </c>
      <c r="U165" s="165"/>
      <c r="V165" s="165"/>
      <c r="W165" s="165">
        <v>30</v>
      </c>
      <c r="X165" s="165" t="s">
        <v>106</v>
      </c>
      <c r="Y165" s="165">
        <v>10</v>
      </c>
      <c r="Z165" s="253"/>
      <c r="AA165" s="188" t="s">
        <v>138</v>
      </c>
      <c r="AB165" s="193"/>
      <c r="AC165" s="193"/>
      <c r="AD165" s="193">
        <v>754673185</v>
      </c>
      <c r="AE165" s="193">
        <f t="shared" si="140"/>
        <v>845233967.20000005</v>
      </c>
      <c r="AF165" s="193"/>
      <c r="AG165" s="193"/>
      <c r="AH165" s="193">
        <v>500000000</v>
      </c>
      <c r="AI165" s="193">
        <f t="shared" si="137"/>
        <v>560000000</v>
      </c>
      <c r="AJ165" s="193"/>
      <c r="AK165" s="193"/>
      <c r="AL165" s="193"/>
      <c r="AM165" s="193"/>
      <c r="AN165" s="193"/>
      <c r="AO165" s="193"/>
      <c r="AP165" s="193"/>
      <c r="AQ165" s="193"/>
      <c r="AR165" s="193"/>
      <c r="AS165" s="193"/>
      <c r="AT165" s="193"/>
      <c r="AU165" s="193"/>
      <c r="AV165" s="193"/>
      <c r="AW165" s="193">
        <f t="shared" si="136"/>
        <v>1254673185</v>
      </c>
      <c r="AX165" s="193">
        <f t="shared" si="128"/>
        <v>1405233967.2</v>
      </c>
      <c r="AY165" s="165" t="s">
        <v>129</v>
      </c>
      <c r="AZ165" s="165" t="s">
        <v>512</v>
      </c>
      <c r="BA165" s="165" t="s">
        <v>513</v>
      </c>
      <c r="BB165" s="199"/>
      <c r="BC165" s="199"/>
      <c r="BD165" s="199"/>
      <c r="BE165" s="199"/>
      <c r="BF165" s="199"/>
      <c r="BG165" s="199"/>
      <c r="BH165" s="199"/>
      <c r="BI165" s="199"/>
      <c r="BJ165" s="234"/>
      <c r="BK165" s="205">
        <v>14</v>
      </c>
      <c r="BL165" s="240"/>
    </row>
    <row r="166" spans="1:64" s="58" customFormat="1" ht="12.95" customHeight="1" x14ac:dyDescent="0.25">
      <c r="A166" s="15" t="s">
        <v>217</v>
      </c>
      <c r="B166" s="48"/>
      <c r="C166" s="97" t="s">
        <v>514</v>
      </c>
      <c r="D166" s="99"/>
      <c r="E166" s="79"/>
      <c r="F166" s="1" t="s">
        <v>502</v>
      </c>
      <c r="G166" s="1" t="s">
        <v>503</v>
      </c>
      <c r="H166" s="1" t="s">
        <v>503</v>
      </c>
      <c r="I166" s="1" t="s">
        <v>120</v>
      </c>
      <c r="J166" s="1"/>
      <c r="K166" s="1"/>
      <c r="L166" s="1">
        <v>40</v>
      </c>
      <c r="M166" s="128">
        <v>230000000</v>
      </c>
      <c r="N166" s="128" t="s">
        <v>165</v>
      </c>
      <c r="O166" s="128" t="s">
        <v>166</v>
      </c>
      <c r="P166" s="128" t="s">
        <v>125</v>
      </c>
      <c r="Q166" s="128">
        <v>230000000</v>
      </c>
      <c r="R166" s="1" t="s">
        <v>511</v>
      </c>
      <c r="S166" s="128"/>
      <c r="T166" s="128" t="s">
        <v>146</v>
      </c>
      <c r="U166" s="128"/>
      <c r="V166" s="128"/>
      <c r="W166" s="128">
        <v>30</v>
      </c>
      <c r="X166" s="128" t="s">
        <v>106</v>
      </c>
      <c r="Y166" s="128">
        <v>10</v>
      </c>
      <c r="Z166" s="130"/>
      <c r="AA166" s="129" t="s">
        <v>138</v>
      </c>
      <c r="AB166" s="128"/>
      <c r="AC166" s="128"/>
      <c r="AD166" s="130">
        <v>146045130</v>
      </c>
      <c r="AE166" s="130">
        <f>AD166*1.12</f>
        <v>163570545.60000002</v>
      </c>
      <c r="AF166" s="130"/>
      <c r="AG166" s="130"/>
      <c r="AH166" s="130">
        <v>188195495</v>
      </c>
      <c r="AI166" s="22">
        <f t="shared" si="137"/>
        <v>210778954.40000001</v>
      </c>
      <c r="AJ166" s="130"/>
      <c r="AK166" s="130"/>
      <c r="AL166" s="130"/>
      <c r="AM166" s="22"/>
      <c r="AN166" s="130"/>
      <c r="AO166" s="130"/>
      <c r="AP166" s="130"/>
      <c r="AQ166" s="22"/>
      <c r="AR166" s="130"/>
      <c r="AS166" s="130"/>
      <c r="AT166" s="130"/>
      <c r="AU166" s="22"/>
      <c r="AV166" s="130"/>
      <c r="AW166" s="45">
        <v>0</v>
      </c>
      <c r="AX166" s="45">
        <f>AW166*1.12</f>
        <v>0</v>
      </c>
      <c r="AY166" s="128" t="s">
        <v>129</v>
      </c>
      <c r="AZ166" s="1" t="s">
        <v>515</v>
      </c>
      <c r="BA166" s="128" t="s">
        <v>516</v>
      </c>
      <c r="BB166" s="48"/>
      <c r="BC166" s="48"/>
      <c r="BD166" s="48"/>
      <c r="BE166" s="48"/>
      <c r="BF166" s="48"/>
      <c r="BG166" s="48"/>
      <c r="BH166" s="48"/>
      <c r="BI166" s="48"/>
      <c r="BJ166" s="99"/>
      <c r="BK166" s="1"/>
      <c r="BL166" s="240"/>
    </row>
    <row r="167" spans="1:64" s="58" customFormat="1" ht="12.95" customHeight="1" x14ac:dyDescent="0.25">
      <c r="A167" s="205" t="s">
        <v>217</v>
      </c>
      <c r="B167" s="79"/>
      <c r="C167" s="205" t="s">
        <v>721</v>
      </c>
      <c r="D167" s="79"/>
      <c r="E167" s="79"/>
      <c r="F167" s="209" t="s">
        <v>502</v>
      </c>
      <c r="G167" s="209" t="s">
        <v>503</v>
      </c>
      <c r="H167" s="209" t="s">
        <v>503</v>
      </c>
      <c r="I167" s="209" t="s">
        <v>120</v>
      </c>
      <c r="J167" s="209"/>
      <c r="K167" s="209"/>
      <c r="L167" s="209">
        <v>40</v>
      </c>
      <c r="M167" s="209">
        <v>230000000</v>
      </c>
      <c r="N167" s="208" t="s">
        <v>224</v>
      </c>
      <c r="O167" s="209" t="s">
        <v>144</v>
      </c>
      <c r="P167" s="209" t="s">
        <v>125</v>
      </c>
      <c r="Q167" s="209">
        <v>230000000</v>
      </c>
      <c r="R167" s="209" t="s">
        <v>511</v>
      </c>
      <c r="S167" s="209"/>
      <c r="T167" s="209" t="s">
        <v>146</v>
      </c>
      <c r="U167" s="209"/>
      <c r="V167" s="209"/>
      <c r="W167" s="209">
        <v>30</v>
      </c>
      <c r="X167" s="209" t="s">
        <v>106</v>
      </c>
      <c r="Y167" s="209">
        <v>10</v>
      </c>
      <c r="Z167" s="214"/>
      <c r="AA167" s="208" t="s">
        <v>138</v>
      </c>
      <c r="AB167" s="213"/>
      <c r="AC167" s="213"/>
      <c r="AD167" s="213">
        <v>146045130</v>
      </c>
      <c r="AE167" s="213">
        <f t="shared" ref="AE167:AE168" si="141">AD167*1.12</f>
        <v>163570545.60000002</v>
      </c>
      <c r="AF167" s="213"/>
      <c r="AG167" s="213"/>
      <c r="AH167" s="213">
        <v>188195495</v>
      </c>
      <c r="AI167" s="213">
        <f t="shared" si="137"/>
        <v>210778954.40000001</v>
      </c>
      <c r="AJ167" s="213"/>
      <c r="AK167" s="213"/>
      <c r="AL167" s="213"/>
      <c r="AM167" s="213"/>
      <c r="AN167" s="213"/>
      <c r="AO167" s="213"/>
      <c r="AP167" s="213"/>
      <c r="AQ167" s="213"/>
      <c r="AR167" s="213"/>
      <c r="AS167" s="213"/>
      <c r="AT167" s="213"/>
      <c r="AU167" s="213"/>
      <c r="AV167" s="213"/>
      <c r="AW167" s="213">
        <v>0</v>
      </c>
      <c r="AX167" s="213">
        <f t="shared" si="128"/>
        <v>0</v>
      </c>
      <c r="AY167" s="209" t="s">
        <v>129</v>
      </c>
      <c r="AZ167" s="209" t="s">
        <v>515</v>
      </c>
      <c r="BA167" s="209" t="s">
        <v>516</v>
      </c>
      <c r="BB167" s="79"/>
      <c r="BC167" s="79"/>
      <c r="BD167" s="79"/>
      <c r="BE167" s="79"/>
      <c r="BF167" s="79"/>
      <c r="BG167" s="79"/>
      <c r="BH167" s="79"/>
      <c r="BI167" s="79"/>
      <c r="BJ167" s="234"/>
      <c r="BK167" s="205">
        <v>14</v>
      </c>
      <c r="BL167" s="240"/>
    </row>
    <row r="168" spans="1:64" s="58" customFormat="1" ht="12.95" customHeight="1" x14ac:dyDescent="0.25">
      <c r="A168" s="221" t="s">
        <v>217</v>
      </c>
      <c r="B168" s="225"/>
      <c r="C168" s="181" t="s">
        <v>810</v>
      </c>
      <c r="D168" s="225"/>
      <c r="E168" s="225"/>
      <c r="F168" s="224" t="s">
        <v>502</v>
      </c>
      <c r="G168" s="224" t="s">
        <v>503</v>
      </c>
      <c r="H168" s="224" t="s">
        <v>503</v>
      </c>
      <c r="I168" s="224" t="s">
        <v>120</v>
      </c>
      <c r="J168" s="224"/>
      <c r="K168" s="224"/>
      <c r="L168" s="224">
        <v>40</v>
      </c>
      <c r="M168" s="224">
        <v>230000000</v>
      </c>
      <c r="N168" s="222" t="s">
        <v>224</v>
      </c>
      <c r="O168" s="220" t="s">
        <v>694</v>
      </c>
      <c r="P168" s="224" t="s">
        <v>125</v>
      </c>
      <c r="Q168" s="224">
        <v>230000000</v>
      </c>
      <c r="R168" s="224" t="s">
        <v>511</v>
      </c>
      <c r="S168" s="224"/>
      <c r="T168" s="224" t="s">
        <v>146</v>
      </c>
      <c r="U168" s="224"/>
      <c r="V168" s="224"/>
      <c r="W168" s="224">
        <v>30</v>
      </c>
      <c r="X168" s="224" t="s">
        <v>106</v>
      </c>
      <c r="Y168" s="224">
        <v>10</v>
      </c>
      <c r="Z168" s="226"/>
      <c r="AA168" s="222" t="s">
        <v>138</v>
      </c>
      <c r="AB168" s="223"/>
      <c r="AC168" s="223"/>
      <c r="AD168" s="223">
        <v>146045130</v>
      </c>
      <c r="AE168" s="223">
        <f t="shared" si="141"/>
        <v>163570545.60000002</v>
      </c>
      <c r="AF168" s="223"/>
      <c r="AG168" s="223"/>
      <c r="AH168" s="223">
        <v>188195495</v>
      </c>
      <c r="AI168" s="223">
        <f t="shared" si="137"/>
        <v>210778954.40000001</v>
      </c>
      <c r="AJ168" s="223"/>
      <c r="AK168" s="223"/>
      <c r="AL168" s="223"/>
      <c r="AM168" s="223"/>
      <c r="AN168" s="223"/>
      <c r="AO168" s="223"/>
      <c r="AP168" s="223"/>
      <c r="AQ168" s="223"/>
      <c r="AR168" s="223"/>
      <c r="AS168" s="223"/>
      <c r="AT168" s="223"/>
      <c r="AU168" s="223"/>
      <c r="AV168" s="223"/>
      <c r="AW168" s="260">
        <f t="shared" si="136"/>
        <v>334240625</v>
      </c>
      <c r="AX168" s="260">
        <f t="shared" si="128"/>
        <v>374349500.00000006</v>
      </c>
      <c r="AY168" s="224" t="s">
        <v>129</v>
      </c>
      <c r="AZ168" s="224" t="s">
        <v>515</v>
      </c>
      <c r="BA168" s="224" t="s">
        <v>516</v>
      </c>
      <c r="BB168" s="225"/>
      <c r="BC168" s="225"/>
      <c r="BD168" s="225"/>
      <c r="BE168" s="225"/>
      <c r="BF168" s="225"/>
      <c r="BG168" s="225"/>
      <c r="BH168" s="225"/>
      <c r="BI168" s="225"/>
      <c r="BJ168" s="225"/>
      <c r="BK168" s="221">
        <v>14</v>
      </c>
      <c r="BL168" s="261"/>
    </row>
    <row r="169" spans="1:64" s="182" customFormat="1" ht="12.95" customHeight="1" x14ac:dyDescent="0.25">
      <c r="A169" s="209" t="s">
        <v>217</v>
      </c>
      <c r="B169" s="209"/>
      <c r="C169" s="202" t="s">
        <v>761</v>
      </c>
      <c r="D169" s="209"/>
      <c r="E169" s="209"/>
      <c r="F169" s="1" t="s">
        <v>722</v>
      </c>
      <c r="G169" s="1" t="s">
        <v>723</v>
      </c>
      <c r="H169" s="1" t="s">
        <v>723</v>
      </c>
      <c r="I169" s="205" t="s">
        <v>120</v>
      </c>
      <c r="J169" s="209"/>
      <c r="K169" s="209"/>
      <c r="L169" s="215" t="s">
        <v>724</v>
      </c>
      <c r="M169" s="208">
        <v>230000000</v>
      </c>
      <c r="N169" s="215" t="s">
        <v>224</v>
      </c>
      <c r="O169" s="209" t="s">
        <v>144</v>
      </c>
      <c r="P169" s="209" t="s">
        <v>125</v>
      </c>
      <c r="Q169" s="216">
        <v>230000000</v>
      </c>
      <c r="R169" s="215" t="s">
        <v>174</v>
      </c>
      <c r="S169" s="209"/>
      <c r="T169" s="215" t="s">
        <v>127</v>
      </c>
      <c r="U169" s="209" t="s">
        <v>725</v>
      </c>
      <c r="V169" s="215" t="s">
        <v>725</v>
      </c>
      <c r="W169" s="217">
        <v>0</v>
      </c>
      <c r="X169" s="217">
        <v>90</v>
      </c>
      <c r="Y169" s="217">
        <v>10</v>
      </c>
      <c r="Z169" s="209"/>
      <c r="AA169" s="205" t="s">
        <v>138</v>
      </c>
      <c r="AB169" s="213"/>
      <c r="AC169" s="213"/>
      <c r="AD169" s="213">
        <v>33000000</v>
      </c>
      <c r="AE169" s="213">
        <f>AD169*1.12</f>
        <v>36960000</v>
      </c>
      <c r="AF169" s="213"/>
      <c r="AG169" s="213"/>
      <c r="AH169" s="213">
        <v>34650000</v>
      </c>
      <c r="AI169" s="213">
        <f>AH169*1.12</f>
        <v>38808000</v>
      </c>
      <c r="AJ169" s="213"/>
      <c r="AK169" s="213"/>
      <c r="AL169" s="213">
        <v>36382500</v>
      </c>
      <c r="AM169" s="213">
        <f>AL169*1.12</f>
        <v>40748400.000000007</v>
      </c>
      <c r="AN169" s="213"/>
      <c r="AO169" s="213"/>
      <c r="AP169" s="213"/>
      <c r="AQ169" s="213"/>
      <c r="AR169" s="213"/>
      <c r="AS169" s="213"/>
      <c r="AT169" s="213"/>
      <c r="AU169" s="213"/>
      <c r="AV169" s="213"/>
      <c r="AW169" s="213">
        <f>AD169+AH169+AL169+AP169+AT169</f>
        <v>104032500</v>
      </c>
      <c r="AX169" s="213">
        <f>AW169*1.12</f>
        <v>116516400.00000001</v>
      </c>
      <c r="AY169" s="209" t="s">
        <v>129</v>
      </c>
      <c r="AZ169" s="215" t="s">
        <v>726</v>
      </c>
      <c r="BA169" s="215" t="s">
        <v>726</v>
      </c>
      <c r="BB169" s="209"/>
      <c r="BC169" s="209"/>
      <c r="BD169" s="209"/>
      <c r="BE169" s="209"/>
      <c r="BF169" s="209"/>
      <c r="BG169" s="205"/>
      <c r="BH169" s="205"/>
      <c r="BI169" s="205"/>
      <c r="BJ169" s="233"/>
      <c r="BK169" s="205"/>
      <c r="BL169" s="183"/>
    </row>
    <row r="170" spans="1:64" s="182" customFormat="1" ht="12.95" customHeight="1" x14ac:dyDescent="0.25">
      <c r="A170" s="209" t="s">
        <v>217</v>
      </c>
      <c r="B170" s="209"/>
      <c r="C170" s="202" t="s">
        <v>762</v>
      </c>
      <c r="D170" s="209"/>
      <c r="E170" s="209"/>
      <c r="F170" s="215" t="s">
        <v>727</v>
      </c>
      <c r="G170" s="218" t="s">
        <v>728</v>
      </c>
      <c r="H170" s="218" t="s">
        <v>729</v>
      </c>
      <c r="I170" s="205" t="s">
        <v>120</v>
      </c>
      <c r="J170" s="209"/>
      <c r="K170" s="209"/>
      <c r="L170" s="215">
        <v>40</v>
      </c>
      <c r="M170" s="208">
        <v>230000000</v>
      </c>
      <c r="N170" s="215" t="s">
        <v>224</v>
      </c>
      <c r="O170" s="209" t="s">
        <v>144</v>
      </c>
      <c r="P170" s="209" t="s">
        <v>125</v>
      </c>
      <c r="Q170" s="216">
        <v>230000000</v>
      </c>
      <c r="R170" s="215" t="s">
        <v>521</v>
      </c>
      <c r="S170" s="209"/>
      <c r="T170" s="215" t="s">
        <v>167</v>
      </c>
      <c r="U170" s="209" t="s">
        <v>725</v>
      </c>
      <c r="V170" s="215" t="s">
        <v>725</v>
      </c>
      <c r="W170" s="217">
        <v>30</v>
      </c>
      <c r="X170" s="217" t="s">
        <v>106</v>
      </c>
      <c r="Y170" s="217">
        <v>10</v>
      </c>
      <c r="Z170" s="209"/>
      <c r="AA170" s="205" t="s">
        <v>138</v>
      </c>
      <c r="AB170" s="213"/>
      <c r="AC170" s="213"/>
      <c r="AD170" s="213">
        <v>810000000</v>
      </c>
      <c r="AE170" s="213">
        <f t="shared" ref="AE170:AE179" si="142">AD170*1.12</f>
        <v>907200000.00000012</v>
      </c>
      <c r="AF170" s="213"/>
      <c r="AG170" s="213"/>
      <c r="AH170" s="213">
        <v>714000000</v>
      </c>
      <c r="AI170" s="213">
        <f t="shared" ref="AI170:AI179" si="143">AH170*1.12</f>
        <v>799680000.00000012</v>
      </c>
      <c r="AJ170" s="213"/>
      <c r="AK170" s="213"/>
      <c r="AL170" s="213">
        <v>699720000</v>
      </c>
      <c r="AM170" s="213">
        <f t="shared" ref="AM170:AM177" si="144">AL170*1.12</f>
        <v>783686400.00000012</v>
      </c>
      <c r="AN170" s="213"/>
      <c r="AO170" s="213"/>
      <c r="AP170" s="213">
        <v>734706000</v>
      </c>
      <c r="AQ170" s="213">
        <f t="shared" ref="AQ170:AQ177" si="145">AP170*1.12</f>
        <v>822870720.00000012</v>
      </c>
      <c r="AR170" s="213"/>
      <c r="AS170" s="213"/>
      <c r="AT170" s="213">
        <v>771441300</v>
      </c>
      <c r="AU170" s="213">
        <f t="shared" ref="AU170:AU177" si="146">AT170*1.12</f>
        <v>864014256.00000012</v>
      </c>
      <c r="AV170" s="213"/>
      <c r="AW170" s="45">
        <v>0</v>
      </c>
      <c r="AX170" s="45">
        <f>AW170*1.12</f>
        <v>0</v>
      </c>
      <c r="AY170" s="209" t="s">
        <v>129</v>
      </c>
      <c r="AZ170" s="215" t="s">
        <v>730</v>
      </c>
      <c r="BA170" s="215" t="s">
        <v>731</v>
      </c>
      <c r="BB170" s="209"/>
      <c r="BC170" s="209"/>
      <c r="BD170" s="209"/>
      <c r="BE170" s="209"/>
      <c r="BF170" s="209"/>
      <c r="BG170" s="205"/>
      <c r="BH170" s="205"/>
      <c r="BI170" s="205"/>
      <c r="BJ170" s="233"/>
      <c r="BK170" s="205"/>
      <c r="BL170" s="183"/>
    </row>
    <row r="171" spans="1:64" s="182" customFormat="1" ht="12.95" customHeight="1" x14ac:dyDescent="0.25">
      <c r="A171" s="209" t="s">
        <v>217</v>
      </c>
      <c r="B171" s="209"/>
      <c r="C171" s="202" t="s">
        <v>776</v>
      </c>
      <c r="D171" s="209"/>
      <c r="E171" s="209"/>
      <c r="F171" s="215" t="s">
        <v>727</v>
      </c>
      <c r="G171" s="218" t="s">
        <v>728</v>
      </c>
      <c r="H171" s="218" t="s">
        <v>729</v>
      </c>
      <c r="I171" s="205" t="s">
        <v>120</v>
      </c>
      <c r="J171" s="209"/>
      <c r="K171" s="209"/>
      <c r="L171" s="215">
        <v>40</v>
      </c>
      <c r="M171" s="208">
        <v>230000000</v>
      </c>
      <c r="N171" s="215" t="s">
        <v>224</v>
      </c>
      <c r="O171" s="209" t="s">
        <v>398</v>
      </c>
      <c r="P171" s="209" t="s">
        <v>125</v>
      </c>
      <c r="Q171" s="216">
        <v>230000000</v>
      </c>
      <c r="R171" s="215" t="s">
        <v>521</v>
      </c>
      <c r="S171" s="209"/>
      <c r="T171" s="215" t="s">
        <v>167</v>
      </c>
      <c r="U171" s="209" t="s">
        <v>725</v>
      </c>
      <c r="V171" s="215" t="s">
        <v>725</v>
      </c>
      <c r="W171" s="217">
        <v>30</v>
      </c>
      <c r="X171" s="217" t="s">
        <v>106</v>
      </c>
      <c r="Y171" s="217">
        <v>10</v>
      </c>
      <c r="Z171" s="209"/>
      <c r="AA171" s="205" t="s">
        <v>138</v>
      </c>
      <c r="AB171" s="213"/>
      <c r="AC171" s="213"/>
      <c r="AD171" s="213">
        <v>810000000</v>
      </c>
      <c r="AE171" s="213">
        <f t="shared" si="142"/>
        <v>907200000.00000012</v>
      </c>
      <c r="AF171" s="213"/>
      <c r="AG171" s="213"/>
      <c r="AH171" s="213">
        <v>714000000</v>
      </c>
      <c r="AI171" s="213">
        <f t="shared" si="143"/>
        <v>799680000.00000012</v>
      </c>
      <c r="AJ171" s="213"/>
      <c r="AK171" s="213"/>
      <c r="AL171" s="213">
        <v>699720000</v>
      </c>
      <c r="AM171" s="213">
        <f t="shared" si="144"/>
        <v>783686400.00000012</v>
      </c>
      <c r="AN171" s="213"/>
      <c r="AO171" s="213"/>
      <c r="AP171" s="213">
        <v>734706000</v>
      </c>
      <c r="AQ171" s="213">
        <f t="shared" si="145"/>
        <v>822870720.00000012</v>
      </c>
      <c r="AR171" s="213"/>
      <c r="AS171" s="213"/>
      <c r="AT171" s="213">
        <v>771441300</v>
      </c>
      <c r="AU171" s="213">
        <f t="shared" si="146"/>
        <v>864014256.00000012</v>
      </c>
      <c r="AV171" s="213"/>
      <c r="AW171" s="213">
        <f t="shared" ref="AW171:AW177" si="147">AD171+AH171+AL171+AP171+AT171</f>
        <v>3729867300</v>
      </c>
      <c r="AX171" s="213">
        <f t="shared" ref="AX171:AX179" si="148">AW171*1.12</f>
        <v>4177451376.0000005</v>
      </c>
      <c r="AY171" s="209" t="s">
        <v>129</v>
      </c>
      <c r="AZ171" s="215" t="s">
        <v>730</v>
      </c>
      <c r="BA171" s="215" t="s">
        <v>731</v>
      </c>
      <c r="BB171" s="209"/>
      <c r="BC171" s="209"/>
      <c r="BD171" s="209"/>
      <c r="BE171" s="209"/>
      <c r="BF171" s="209"/>
      <c r="BG171" s="205"/>
      <c r="BH171" s="205"/>
      <c r="BI171" s="205"/>
      <c r="BJ171" s="233"/>
      <c r="BK171" s="205">
        <v>14</v>
      </c>
      <c r="BL171" s="183"/>
    </row>
    <row r="172" spans="1:64" s="182" customFormat="1" ht="12.95" customHeight="1" x14ac:dyDescent="0.25">
      <c r="A172" s="209" t="s">
        <v>217</v>
      </c>
      <c r="B172" s="209"/>
      <c r="C172" s="202" t="s">
        <v>763</v>
      </c>
      <c r="D172" s="209"/>
      <c r="E172" s="209"/>
      <c r="F172" s="215" t="s">
        <v>727</v>
      </c>
      <c r="G172" s="218" t="s">
        <v>728</v>
      </c>
      <c r="H172" s="218" t="s">
        <v>729</v>
      </c>
      <c r="I172" s="205" t="s">
        <v>120</v>
      </c>
      <c r="J172" s="209"/>
      <c r="K172" s="209"/>
      <c r="L172" s="215">
        <v>40</v>
      </c>
      <c r="M172" s="208">
        <v>230000000</v>
      </c>
      <c r="N172" s="215" t="s">
        <v>224</v>
      </c>
      <c r="O172" s="209" t="s">
        <v>144</v>
      </c>
      <c r="P172" s="209" t="s">
        <v>125</v>
      </c>
      <c r="Q172" s="216">
        <v>230000000</v>
      </c>
      <c r="R172" s="215" t="s">
        <v>225</v>
      </c>
      <c r="S172" s="209"/>
      <c r="T172" s="215" t="s">
        <v>167</v>
      </c>
      <c r="U172" s="209" t="s">
        <v>725</v>
      </c>
      <c r="V172" s="215" t="s">
        <v>725</v>
      </c>
      <c r="W172" s="217">
        <v>30</v>
      </c>
      <c r="X172" s="217" t="s">
        <v>106</v>
      </c>
      <c r="Y172" s="217">
        <v>10</v>
      </c>
      <c r="Z172" s="209"/>
      <c r="AA172" s="205" t="s">
        <v>138</v>
      </c>
      <c r="AB172" s="213"/>
      <c r="AC172" s="213"/>
      <c r="AD172" s="213">
        <v>525000000</v>
      </c>
      <c r="AE172" s="213">
        <f t="shared" si="142"/>
        <v>588000000</v>
      </c>
      <c r="AF172" s="213"/>
      <c r="AG172" s="213"/>
      <c r="AH172" s="213">
        <v>445000000</v>
      </c>
      <c r="AI172" s="213">
        <f t="shared" si="143"/>
        <v>498400000.00000006</v>
      </c>
      <c r="AJ172" s="213"/>
      <c r="AK172" s="213"/>
      <c r="AL172" s="213">
        <v>493000000</v>
      </c>
      <c r="AM172" s="213">
        <f t="shared" si="144"/>
        <v>552160000</v>
      </c>
      <c r="AN172" s="213"/>
      <c r="AO172" s="213"/>
      <c r="AP172" s="213">
        <v>517650000</v>
      </c>
      <c r="AQ172" s="213">
        <f t="shared" si="145"/>
        <v>579768000</v>
      </c>
      <c r="AR172" s="213"/>
      <c r="AS172" s="213"/>
      <c r="AT172" s="213">
        <v>543532500</v>
      </c>
      <c r="AU172" s="213">
        <f t="shared" si="146"/>
        <v>608756400</v>
      </c>
      <c r="AV172" s="213"/>
      <c r="AW172" s="45">
        <v>0</v>
      </c>
      <c r="AX172" s="45">
        <f>AW172*1.12</f>
        <v>0</v>
      </c>
      <c r="AY172" s="209" t="s">
        <v>129</v>
      </c>
      <c r="AZ172" s="215" t="s">
        <v>732</v>
      </c>
      <c r="BA172" s="215" t="s">
        <v>733</v>
      </c>
      <c r="BB172" s="209"/>
      <c r="BC172" s="209"/>
      <c r="BD172" s="209"/>
      <c r="BE172" s="209"/>
      <c r="BF172" s="209"/>
      <c r="BG172" s="205"/>
      <c r="BH172" s="205"/>
      <c r="BI172" s="205"/>
      <c r="BJ172" s="233"/>
      <c r="BK172" s="205"/>
      <c r="BL172" s="183"/>
    </row>
    <row r="173" spans="1:64" s="182" customFormat="1" ht="12.95" customHeight="1" x14ac:dyDescent="0.25">
      <c r="A173" s="209" t="s">
        <v>217</v>
      </c>
      <c r="B173" s="209"/>
      <c r="C173" s="202" t="s">
        <v>777</v>
      </c>
      <c r="D173" s="209"/>
      <c r="E173" s="209"/>
      <c r="F173" s="215" t="s">
        <v>727</v>
      </c>
      <c r="G173" s="218" t="s">
        <v>728</v>
      </c>
      <c r="H173" s="218" t="s">
        <v>729</v>
      </c>
      <c r="I173" s="205" t="s">
        <v>120</v>
      </c>
      <c r="J173" s="209"/>
      <c r="K173" s="209"/>
      <c r="L173" s="215">
        <v>40</v>
      </c>
      <c r="M173" s="208">
        <v>230000000</v>
      </c>
      <c r="N173" s="215" t="s">
        <v>224</v>
      </c>
      <c r="O173" s="209" t="s">
        <v>398</v>
      </c>
      <c r="P173" s="209" t="s">
        <v>125</v>
      </c>
      <c r="Q173" s="216">
        <v>230000000</v>
      </c>
      <c r="R173" s="215" t="s">
        <v>225</v>
      </c>
      <c r="S173" s="209"/>
      <c r="T173" s="215" t="s">
        <v>167</v>
      </c>
      <c r="U173" s="209" t="s">
        <v>725</v>
      </c>
      <c r="V173" s="215" t="s">
        <v>725</v>
      </c>
      <c r="W173" s="217">
        <v>30</v>
      </c>
      <c r="X173" s="217" t="s">
        <v>106</v>
      </c>
      <c r="Y173" s="217">
        <v>10</v>
      </c>
      <c r="Z173" s="209"/>
      <c r="AA173" s="205" t="s">
        <v>138</v>
      </c>
      <c r="AB173" s="213"/>
      <c r="AC173" s="213"/>
      <c r="AD173" s="213">
        <v>525000000</v>
      </c>
      <c r="AE173" s="213">
        <f t="shared" si="142"/>
        <v>588000000</v>
      </c>
      <c r="AF173" s="213"/>
      <c r="AG173" s="213"/>
      <c r="AH173" s="213">
        <v>445000000</v>
      </c>
      <c r="AI173" s="213">
        <f t="shared" si="143"/>
        <v>498400000.00000006</v>
      </c>
      <c r="AJ173" s="213"/>
      <c r="AK173" s="213"/>
      <c r="AL173" s="213">
        <v>493000000</v>
      </c>
      <c r="AM173" s="213">
        <f t="shared" si="144"/>
        <v>552160000</v>
      </c>
      <c r="AN173" s="213"/>
      <c r="AO173" s="213"/>
      <c r="AP173" s="213">
        <v>517650000</v>
      </c>
      <c r="AQ173" s="213">
        <f t="shared" si="145"/>
        <v>579768000</v>
      </c>
      <c r="AR173" s="213"/>
      <c r="AS173" s="213"/>
      <c r="AT173" s="213">
        <v>543532500</v>
      </c>
      <c r="AU173" s="213">
        <f t="shared" si="146"/>
        <v>608756400</v>
      </c>
      <c r="AV173" s="213"/>
      <c r="AW173" s="213">
        <f t="shared" si="147"/>
        <v>2524182500</v>
      </c>
      <c r="AX173" s="213">
        <f t="shared" si="148"/>
        <v>2827084400.0000005</v>
      </c>
      <c r="AY173" s="209" t="s">
        <v>129</v>
      </c>
      <c r="AZ173" s="215" t="s">
        <v>732</v>
      </c>
      <c r="BA173" s="215" t="s">
        <v>733</v>
      </c>
      <c r="BB173" s="209"/>
      <c r="BC173" s="209"/>
      <c r="BD173" s="209"/>
      <c r="BE173" s="209"/>
      <c r="BF173" s="209"/>
      <c r="BG173" s="205"/>
      <c r="BH173" s="205"/>
      <c r="BI173" s="205"/>
      <c r="BJ173" s="233"/>
      <c r="BK173" s="205">
        <v>14</v>
      </c>
      <c r="BL173" s="183"/>
    </row>
    <row r="174" spans="1:64" s="182" customFormat="1" ht="12.95" customHeight="1" x14ac:dyDescent="0.25">
      <c r="A174" s="209" t="s">
        <v>217</v>
      </c>
      <c r="B174" s="209"/>
      <c r="C174" s="202" t="s">
        <v>764</v>
      </c>
      <c r="D174" s="209"/>
      <c r="E174" s="209"/>
      <c r="F174" s="215" t="s">
        <v>727</v>
      </c>
      <c r="G174" s="218" t="s">
        <v>728</v>
      </c>
      <c r="H174" s="218" t="s">
        <v>729</v>
      </c>
      <c r="I174" s="205" t="s">
        <v>120</v>
      </c>
      <c r="J174" s="209"/>
      <c r="K174" s="209"/>
      <c r="L174" s="215">
        <v>40</v>
      </c>
      <c r="M174" s="208">
        <v>230000000</v>
      </c>
      <c r="N174" s="215" t="s">
        <v>224</v>
      </c>
      <c r="O174" s="209" t="s">
        <v>144</v>
      </c>
      <c r="P174" s="209" t="s">
        <v>125</v>
      </c>
      <c r="Q174" s="216">
        <v>230000000</v>
      </c>
      <c r="R174" s="215" t="s">
        <v>734</v>
      </c>
      <c r="S174" s="209"/>
      <c r="T174" s="215" t="s">
        <v>167</v>
      </c>
      <c r="U174" s="209" t="s">
        <v>725</v>
      </c>
      <c r="V174" s="215" t="s">
        <v>725</v>
      </c>
      <c r="W174" s="217">
        <v>30</v>
      </c>
      <c r="X174" s="217" t="s">
        <v>106</v>
      </c>
      <c r="Y174" s="217">
        <v>10</v>
      </c>
      <c r="Z174" s="209"/>
      <c r="AA174" s="205" t="s">
        <v>138</v>
      </c>
      <c r="AB174" s="213"/>
      <c r="AC174" s="213"/>
      <c r="AD174" s="213">
        <v>945395412</v>
      </c>
      <c r="AE174" s="213">
        <f t="shared" si="142"/>
        <v>1058842861.4400001</v>
      </c>
      <c r="AF174" s="213"/>
      <c r="AG174" s="213"/>
      <c r="AH174" s="213">
        <v>220000000</v>
      </c>
      <c r="AI174" s="213">
        <f t="shared" si="143"/>
        <v>246400000.00000003</v>
      </c>
      <c r="AJ174" s="213"/>
      <c r="AK174" s="213"/>
      <c r="AL174" s="213">
        <v>220000000</v>
      </c>
      <c r="AM174" s="213">
        <f t="shared" si="144"/>
        <v>246400000.00000003</v>
      </c>
      <c r="AN174" s="213"/>
      <c r="AO174" s="213"/>
      <c r="AP174" s="213">
        <v>220000000</v>
      </c>
      <c r="AQ174" s="213">
        <f t="shared" si="145"/>
        <v>246400000.00000003</v>
      </c>
      <c r="AR174" s="213"/>
      <c r="AS174" s="213"/>
      <c r="AT174" s="213">
        <v>220000000</v>
      </c>
      <c r="AU174" s="213">
        <f t="shared" si="146"/>
        <v>246400000.00000003</v>
      </c>
      <c r="AV174" s="213"/>
      <c r="AW174" s="45">
        <v>0</v>
      </c>
      <c r="AX174" s="45">
        <f>AW174*1.12</f>
        <v>0</v>
      </c>
      <c r="AY174" s="209" t="s">
        <v>129</v>
      </c>
      <c r="AZ174" s="215" t="s">
        <v>735</v>
      </c>
      <c r="BA174" s="215" t="s">
        <v>736</v>
      </c>
      <c r="BB174" s="209"/>
      <c r="BC174" s="209"/>
      <c r="BD174" s="209"/>
      <c r="BE174" s="209"/>
      <c r="BF174" s="209"/>
      <c r="BG174" s="205"/>
      <c r="BH174" s="205"/>
      <c r="BI174" s="205"/>
      <c r="BJ174" s="233"/>
      <c r="BK174" s="205"/>
      <c r="BL174" s="183"/>
    </row>
    <row r="175" spans="1:64" s="182" customFormat="1" ht="12.95" customHeight="1" x14ac:dyDescent="0.25">
      <c r="A175" s="209" t="s">
        <v>217</v>
      </c>
      <c r="B175" s="209"/>
      <c r="C175" s="202" t="s">
        <v>778</v>
      </c>
      <c r="D175" s="209"/>
      <c r="E175" s="209"/>
      <c r="F175" s="215" t="s">
        <v>727</v>
      </c>
      <c r="G175" s="218" t="s">
        <v>728</v>
      </c>
      <c r="H175" s="218" t="s">
        <v>729</v>
      </c>
      <c r="I175" s="205" t="s">
        <v>120</v>
      </c>
      <c r="J175" s="209"/>
      <c r="K175" s="209"/>
      <c r="L175" s="215">
        <v>40</v>
      </c>
      <c r="M175" s="208">
        <v>230000000</v>
      </c>
      <c r="N175" s="215" t="s">
        <v>224</v>
      </c>
      <c r="O175" s="209" t="s">
        <v>398</v>
      </c>
      <c r="P175" s="209" t="s">
        <v>125</v>
      </c>
      <c r="Q175" s="216">
        <v>230000000</v>
      </c>
      <c r="R175" s="215" t="s">
        <v>734</v>
      </c>
      <c r="S175" s="209"/>
      <c r="T175" s="215" t="s">
        <v>167</v>
      </c>
      <c r="U175" s="209" t="s">
        <v>725</v>
      </c>
      <c r="V175" s="215" t="s">
        <v>725</v>
      </c>
      <c r="W175" s="217">
        <v>30</v>
      </c>
      <c r="X175" s="217" t="s">
        <v>106</v>
      </c>
      <c r="Y175" s="217">
        <v>10</v>
      </c>
      <c r="Z175" s="209"/>
      <c r="AA175" s="205" t="s">
        <v>138</v>
      </c>
      <c r="AB175" s="213"/>
      <c r="AC175" s="213"/>
      <c r="AD175" s="133">
        <v>505000000</v>
      </c>
      <c r="AE175" s="213">
        <f t="shared" si="142"/>
        <v>565600000</v>
      </c>
      <c r="AF175" s="213"/>
      <c r="AG175" s="213"/>
      <c r="AH175" s="213">
        <v>220000000</v>
      </c>
      <c r="AI175" s="213">
        <f t="shared" si="143"/>
        <v>246400000.00000003</v>
      </c>
      <c r="AJ175" s="213"/>
      <c r="AK175" s="213"/>
      <c r="AL175" s="213">
        <v>220000000</v>
      </c>
      <c r="AM175" s="213">
        <f t="shared" si="144"/>
        <v>246400000.00000003</v>
      </c>
      <c r="AN175" s="213"/>
      <c r="AO175" s="213"/>
      <c r="AP175" s="213">
        <v>220000000</v>
      </c>
      <c r="AQ175" s="213">
        <f t="shared" si="145"/>
        <v>246400000.00000003</v>
      </c>
      <c r="AR175" s="213"/>
      <c r="AS175" s="213"/>
      <c r="AT175" s="213">
        <v>220000000</v>
      </c>
      <c r="AU175" s="213">
        <f t="shared" si="146"/>
        <v>246400000.00000003</v>
      </c>
      <c r="AV175" s="213"/>
      <c r="AW175" s="213">
        <f t="shared" si="147"/>
        <v>1385000000</v>
      </c>
      <c r="AX175" s="213">
        <f t="shared" si="148"/>
        <v>1551200000.0000002</v>
      </c>
      <c r="AY175" s="209" t="s">
        <v>129</v>
      </c>
      <c r="AZ175" s="215" t="s">
        <v>735</v>
      </c>
      <c r="BA175" s="215" t="s">
        <v>736</v>
      </c>
      <c r="BB175" s="209"/>
      <c r="BC175" s="209"/>
      <c r="BD175" s="209"/>
      <c r="BE175" s="209"/>
      <c r="BF175" s="209"/>
      <c r="BG175" s="205"/>
      <c r="BH175" s="205"/>
      <c r="BI175" s="205"/>
      <c r="BJ175" s="233"/>
      <c r="BK175" s="205" t="s">
        <v>779</v>
      </c>
      <c r="BL175" s="183"/>
    </row>
    <row r="176" spans="1:64" s="182" customFormat="1" ht="12.95" customHeight="1" x14ac:dyDescent="0.25">
      <c r="A176" s="209" t="s">
        <v>217</v>
      </c>
      <c r="B176" s="209"/>
      <c r="C176" s="202" t="s">
        <v>765</v>
      </c>
      <c r="D176" s="209"/>
      <c r="E176" s="209"/>
      <c r="F176" s="215" t="s">
        <v>727</v>
      </c>
      <c r="G176" s="218" t="s">
        <v>728</v>
      </c>
      <c r="H176" s="218" t="s">
        <v>729</v>
      </c>
      <c r="I176" s="205" t="s">
        <v>120</v>
      </c>
      <c r="J176" s="209"/>
      <c r="K176" s="209"/>
      <c r="L176" s="215">
        <v>40</v>
      </c>
      <c r="M176" s="208">
        <v>230000000</v>
      </c>
      <c r="N176" s="215" t="s">
        <v>224</v>
      </c>
      <c r="O176" s="209" t="s">
        <v>144</v>
      </c>
      <c r="P176" s="209" t="s">
        <v>125</v>
      </c>
      <c r="Q176" s="216">
        <v>230000000</v>
      </c>
      <c r="R176" s="215" t="s">
        <v>511</v>
      </c>
      <c r="S176" s="209"/>
      <c r="T176" s="215" t="s">
        <v>167</v>
      </c>
      <c r="U176" s="209" t="s">
        <v>725</v>
      </c>
      <c r="V176" s="215" t="s">
        <v>725</v>
      </c>
      <c r="W176" s="217">
        <v>30</v>
      </c>
      <c r="X176" s="217" t="s">
        <v>106</v>
      </c>
      <c r="Y176" s="217">
        <v>10</v>
      </c>
      <c r="Z176" s="209"/>
      <c r="AA176" s="205" t="s">
        <v>138</v>
      </c>
      <c r="AB176" s="213"/>
      <c r="AC176" s="213"/>
      <c r="AD176" s="213">
        <v>574851800</v>
      </c>
      <c r="AE176" s="213">
        <f t="shared" si="142"/>
        <v>643834016.00000012</v>
      </c>
      <c r="AF176" s="213"/>
      <c r="AG176" s="213"/>
      <c r="AH176" s="213">
        <v>250000000</v>
      </c>
      <c r="AI176" s="213">
        <f t="shared" si="143"/>
        <v>280000000</v>
      </c>
      <c r="AJ176" s="213"/>
      <c r="AK176" s="213"/>
      <c r="AL176" s="213">
        <v>265000000</v>
      </c>
      <c r="AM176" s="213">
        <f t="shared" si="144"/>
        <v>296800000</v>
      </c>
      <c r="AN176" s="213"/>
      <c r="AO176" s="213"/>
      <c r="AP176" s="213">
        <v>265000000</v>
      </c>
      <c r="AQ176" s="213">
        <f t="shared" si="145"/>
        <v>296800000</v>
      </c>
      <c r="AR176" s="213"/>
      <c r="AS176" s="213"/>
      <c r="AT176" s="213">
        <v>265000000</v>
      </c>
      <c r="AU176" s="213">
        <f t="shared" si="146"/>
        <v>296800000</v>
      </c>
      <c r="AV176" s="213"/>
      <c r="AW176" s="45">
        <v>0</v>
      </c>
      <c r="AX176" s="45">
        <f>AW176*1.12</f>
        <v>0</v>
      </c>
      <c r="AY176" s="209" t="s">
        <v>129</v>
      </c>
      <c r="AZ176" s="215" t="s">
        <v>737</v>
      </c>
      <c r="BA176" s="215" t="s">
        <v>738</v>
      </c>
      <c r="BB176" s="209"/>
      <c r="BC176" s="209"/>
      <c r="BD176" s="209"/>
      <c r="BE176" s="209"/>
      <c r="BF176" s="209"/>
      <c r="BG176" s="205"/>
      <c r="BH176" s="205"/>
      <c r="BI176" s="205"/>
      <c r="BJ176" s="233"/>
      <c r="BK176" s="205"/>
      <c r="BL176" s="183"/>
    </row>
    <row r="177" spans="1:64" s="182" customFormat="1" ht="12.95" customHeight="1" x14ac:dyDescent="0.25">
      <c r="A177" s="209" t="s">
        <v>217</v>
      </c>
      <c r="B177" s="209"/>
      <c r="C177" s="202" t="s">
        <v>780</v>
      </c>
      <c r="D177" s="209"/>
      <c r="E177" s="209"/>
      <c r="F177" s="215" t="s">
        <v>727</v>
      </c>
      <c r="G177" s="218" t="s">
        <v>728</v>
      </c>
      <c r="H177" s="218" t="s">
        <v>729</v>
      </c>
      <c r="I177" s="205" t="s">
        <v>120</v>
      </c>
      <c r="J177" s="209"/>
      <c r="K177" s="209"/>
      <c r="L177" s="215">
        <v>40</v>
      </c>
      <c r="M177" s="208">
        <v>230000000</v>
      </c>
      <c r="N177" s="215" t="s">
        <v>224</v>
      </c>
      <c r="O177" s="209" t="s">
        <v>398</v>
      </c>
      <c r="P177" s="209" t="s">
        <v>125</v>
      </c>
      <c r="Q177" s="216">
        <v>230000000</v>
      </c>
      <c r="R177" s="215" t="s">
        <v>511</v>
      </c>
      <c r="S177" s="209"/>
      <c r="T177" s="215" t="s">
        <v>167</v>
      </c>
      <c r="U177" s="209" t="s">
        <v>725</v>
      </c>
      <c r="V177" s="215" t="s">
        <v>725</v>
      </c>
      <c r="W177" s="217">
        <v>30</v>
      </c>
      <c r="X177" s="217" t="s">
        <v>106</v>
      </c>
      <c r="Y177" s="217">
        <v>10</v>
      </c>
      <c r="Z177" s="209"/>
      <c r="AA177" s="205" t="s">
        <v>138</v>
      </c>
      <c r="AB177" s="213"/>
      <c r="AC177" s="213"/>
      <c r="AD177" s="213">
        <v>574851800</v>
      </c>
      <c r="AE177" s="213">
        <f t="shared" si="142"/>
        <v>643834016.00000012</v>
      </c>
      <c r="AF177" s="213"/>
      <c r="AG177" s="213"/>
      <c r="AH177" s="213">
        <v>250000000</v>
      </c>
      <c r="AI177" s="213">
        <f t="shared" si="143"/>
        <v>280000000</v>
      </c>
      <c r="AJ177" s="213"/>
      <c r="AK177" s="213"/>
      <c r="AL177" s="213">
        <v>265000000</v>
      </c>
      <c r="AM177" s="213">
        <f t="shared" si="144"/>
        <v>296800000</v>
      </c>
      <c r="AN177" s="213"/>
      <c r="AO177" s="213"/>
      <c r="AP177" s="213">
        <v>265000000</v>
      </c>
      <c r="AQ177" s="213">
        <f t="shared" si="145"/>
        <v>296800000</v>
      </c>
      <c r="AR177" s="213"/>
      <c r="AS177" s="213"/>
      <c r="AT177" s="213">
        <v>265000000</v>
      </c>
      <c r="AU177" s="213">
        <f t="shared" si="146"/>
        <v>296800000</v>
      </c>
      <c r="AV177" s="213"/>
      <c r="AW177" s="213">
        <f t="shared" si="147"/>
        <v>1619851800</v>
      </c>
      <c r="AX177" s="213">
        <f t="shared" si="148"/>
        <v>1814234016.0000002</v>
      </c>
      <c r="AY177" s="209" t="s">
        <v>129</v>
      </c>
      <c r="AZ177" s="215" t="s">
        <v>737</v>
      </c>
      <c r="BA177" s="215" t="s">
        <v>738</v>
      </c>
      <c r="BB177" s="209"/>
      <c r="BC177" s="209"/>
      <c r="BD177" s="209"/>
      <c r="BE177" s="209"/>
      <c r="BF177" s="209"/>
      <c r="BG177" s="205"/>
      <c r="BH177" s="205"/>
      <c r="BI177" s="205"/>
      <c r="BJ177" s="233"/>
      <c r="BK177" s="205">
        <v>14</v>
      </c>
      <c r="BL177" s="183"/>
    </row>
    <row r="178" spans="1:64" s="182" customFormat="1" ht="12.95" customHeight="1" x14ac:dyDescent="0.25">
      <c r="A178" s="209" t="s">
        <v>217</v>
      </c>
      <c r="B178" s="209"/>
      <c r="C178" s="254" t="s">
        <v>800</v>
      </c>
      <c r="D178" s="209"/>
      <c r="E178" s="209"/>
      <c r="F178" s="215" t="s">
        <v>221</v>
      </c>
      <c r="G178" s="218" t="s">
        <v>222</v>
      </c>
      <c r="H178" s="218" t="s">
        <v>223</v>
      </c>
      <c r="I178" s="205" t="s">
        <v>120</v>
      </c>
      <c r="J178" s="209"/>
      <c r="K178" s="209"/>
      <c r="L178" s="215">
        <v>40</v>
      </c>
      <c r="M178" s="208" t="s">
        <v>122</v>
      </c>
      <c r="N178" s="215" t="s">
        <v>224</v>
      </c>
      <c r="O178" s="209" t="s">
        <v>398</v>
      </c>
      <c r="P178" s="209" t="s">
        <v>125</v>
      </c>
      <c r="Q178" s="216">
        <v>230000000</v>
      </c>
      <c r="R178" s="215" t="s">
        <v>511</v>
      </c>
      <c r="S178" s="209"/>
      <c r="T178" s="215" t="s">
        <v>146</v>
      </c>
      <c r="U178" s="209"/>
      <c r="V178" s="215"/>
      <c r="W178" s="217">
        <v>30</v>
      </c>
      <c r="X178" s="217" t="s">
        <v>106</v>
      </c>
      <c r="Y178" s="217">
        <v>10</v>
      </c>
      <c r="Z178" s="209"/>
      <c r="AA178" s="205" t="s">
        <v>138</v>
      </c>
      <c r="AB178" s="213"/>
      <c r="AC178" s="213"/>
      <c r="AD178" s="213">
        <v>235000360</v>
      </c>
      <c r="AE178" s="213">
        <f t="shared" si="142"/>
        <v>263200403.20000002</v>
      </c>
      <c r="AF178" s="213"/>
      <c r="AG178" s="213"/>
      <c r="AH178" s="213">
        <v>370143686</v>
      </c>
      <c r="AI178" s="213">
        <f t="shared" si="143"/>
        <v>414560928.32000005</v>
      </c>
      <c r="AJ178" s="213"/>
      <c r="AK178" s="213"/>
      <c r="AL178" s="213"/>
      <c r="AM178" s="213"/>
      <c r="AN178" s="213"/>
      <c r="AO178" s="213"/>
      <c r="AP178" s="213"/>
      <c r="AQ178" s="213"/>
      <c r="AR178" s="213"/>
      <c r="AS178" s="213"/>
      <c r="AT178" s="213"/>
      <c r="AU178" s="213"/>
      <c r="AV178" s="213"/>
      <c r="AW178" s="213">
        <v>0</v>
      </c>
      <c r="AX178" s="213">
        <f t="shared" si="148"/>
        <v>0</v>
      </c>
      <c r="AY178" s="209" t="s">
        <v>129</v>
      </c>
      <c r="AZ178" s="215" t="s">
        <v>786</v>
      </c>
      <c r="BA178" s="215" t="s">
        <v>787</v>
      </c>
      <c r="BB178" s="209"/>
      <c r="BC178" s="209"/>
      <c r="BD178" s="209"/>
      <c r="BE178" s="209"/>
      <c r="BF178" s="209"/>
      <c r="BG178" s="205"/>
      <c r="BH178" s="205"/>
      <c r="BI178" s="205"/>
      <c r="BJ178" s="233"/>
      <c r="BK178" s="205" t="s">
        <v>403</v>
      </c>
      <c r="BL178" s="183"/>
    </row>
    <row r="179" spans="1:64" s="182" customFormat="1" ht="12.95" customHeight="1" x14ac:dyDescent="0.25">
      <c r="A179" s="224" t="s">
        <v>217</v>
      </c>
      <c r="B179" s="224"/>
      <c r="C179" s="262" t="s">
        <v>811</v>
      </c>
      <c r="D179" s="224"/>
      <c r="E179" s="224"/>
      <c r="F179" s="263" t="s">
        <v>221</v>
      </c>
      <c r="G179" s="264" t="s">
        <v>222</v>
      </c>
      <c r="H179" s="264" t="s">
        <v>223</v>
      </c>
      <c r="I179" s="221" t="s">
        <v>120</v>
      </c>
      <c r="J179" s="224"/>
      <c r="K179" s="224"/>
      <c r="L179" s="263">
        <v>40</v>
      </c>
      <c r="M179" s="222" t="s">
        <v>122</v>
      </c>
      <c r="N179" s="263" t="s">
        <v>224</v>
      </c>
      <c r="O179" s="220" t="s">
        <v>694</v>
      </c>
      <c r="P179" s="224" t="s">
        <v>125</v>
      </c>
      <c r="Q179" s="265">
        <v>230000000</v>
      </c>
      <c r="R179" s="263" t="s">
        <v>511</v>
      </c>
      <c r="S179" s="224"/>
      <c r="T179" s="263" t="s">
        <v>146</v>
      </c>
      <c r="U179" s="224"/>
      <c r="V179" s="263"/>
      <c r="W179" s="266">
        <v>30</v>
      </c>
      <c r="X179" s="266" t="s">
        <v>106</v>
      </c>
      <c r="Y179" s="266">
        <v>10</v>
      </c>
      <c r="Z179" s="224"/>
      <c r="AA179" s="221" t="s">
        <v>138</v>
      </c>
      <c r="AB179" s="223"/>
      <c r="AC179" s="223"/>
      <c r="AD179" s="267">
        <v>275000000</v>
      </c>
      <c r="AE179" s="268">
        <f t="shared" si="142"/>
        <v>308000000</v>
      </c>
      <c r="AF179" s="223"/>
      <c r="AG179" s="223"/>
      <c r="AH179" s="267">
        <v>330144046</v>
      </c>
      <c r="AI179" s="268">
        <f t="shared" si="143"/>
        <v>369761331.52000004</v>
      </c>
      <c r="AJ179" s="223"/>
      <c r="AK179" s="223"/>
      <c r="AL179" s="223"/>
      <c r="AM179" s="223"/>
      <c r="AN179" s="223"/>
      <c r="AO179" s="223"/>
      <c r="AP179" s="223"/>
      <c r="AQ179" s="223"/>
      <c r="AR179" s="223"/>
      <c r="AS179" s="223"/>
      <c r="AT179" s="223"/>
      <c r="AU179" s="223"/>
      <c r="AV179" s="223"/>
      <c r="AW179" s="269">
        <f t="shared" ref="AW179" si="149">AD179+AH179+AL179+AP179+AT179</f>
        <v>605144046</v>
      </c>
      <c r="AX179" s="269">
        <f t="shared" si="148"/>
        <v>677761331.5200001</v>
      </c>
      <c r="AY179" s="224" t="s">
        <v>129</v>
      </c>
      <c r="AZ179" s="263" t="s">
        <v>786</v>
      </c>
      <c r="BA179" s="263" t="s">
        <v>787</v>
      </c>
      <c r="BB179" s="224"/>
      <c r="BC179" s="224"/>
      <c r="BD179" s="224"/>
      <c r="BE179" s="224"/>
      <c r="BF179" s="224"/>
      <c r="BG179" s="221"/>
      <c r="BH179" s="221"/>
      <c r="BI179" s="221"/>
      <c r="BJ179" s="221"/>
      <c r="BK179" s="221">
        <v>14</v>
      </c>
      <c r="BL179" s="219"/>
    </row>
    <row r="180" spans="1:64" ht="12.95" customHeight="1" x14ac:dyDescent="0.25">
      <c r="A180" s="156"/>
      <c r="B180" s="152"/>
      <c r="C180" s="152"/>
      <c r="D180" s="152"/>
      <c r="E180" s="141" t="s">
        <v>234</v>
      </c>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7"/>
      <c r="AD180" s="157"/>
      <c r="AE180" s="157"/>
      <c r="AF180" s="157"/>
      <c r="AG180" s="157"/>
      <c r="AH180" s="157"/>
      <c r="AI180" s="157"/>
      <c r="AJ180" s="157"/>
      <c r="AK180" s="157"/>
      <c r="AL180" s="157"/>
      <c r="AM180" s="157"/>
      <c r="AN180" s="157"/>
      <c r="AO180" s="157"/>
      <c r="AP180" s="157"/>
      <c r="AQ180" s="157"/>
      <c r="AR180" s="157"/>
      <c r="AS180" s="157"/>
      <c r="AT180" s="157"/>
      <c r="AU180" s="157"/>
      <c r="AV180" s="153"/>
      <c r="AW180" s="142">
        <f>SUM(AW145:AW179)</f>
        <v>15392992975</v>
      </c>
      <c r="AX180" s="142">
        <f>SUM(AX145:AX179)</f>
        <v>17240152132</v>
      </c>
      <c r="AY180" s="152"/>
      <c r="AZ180" s="152"/>
      <c r="BA180" s="152"/>
      <c r="BB180" s="152"/>
      <c r="BC180" s="152"/>
      <c r="BD180" s="152"/>
      <c r="BE180" s="152"/>
      <c r="BF180" s="152"/>
      <c r="BG180" s="158"/>
      <c r="BH180" s="152"/>
      <c r="BI180" s="152"/>
      <c r="BJ180" s="158"/>
      <c r="BK180" s="152"/>
    </row>
    <row r="181" spans="1:64" s="32" customFormat="1" ht="12.95" customHeight="1" x14ac:dyDescent="0.25">
      <c r="A181" s="152"/>
      <c r="B181" s="152"/>
      <c r="C181" s="152"/>
      <c r="D181" s="152"/>
      <c r="E181" s="258" t="s">
        <v>112</v>
      </c>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9"/>
      <c r="AE181" s="159"/>
      <c r="AF181" s="159"/>
      <c r="AG181" s="159"/>
      <c r="AH181" s="159"/>
      <c r="AI181" s="159"/>
      <c r="AJ181" s="159"/>
      <c r="AK181" s="159"/>
      <c r="AL181" s="159"/>
      <c r="AM181" s="159"/>
      <c r="AN181" s="159"/>
      <c r="AO181" s="159"/>
      <c r="AP181" s="159"/>
      <c r="AQ181" s="159"/>
      <c r="AR181" s="159"/>
      <c r="AS181" s="159"/>
      <c r="AT181" s="159"/>
      <c r="AU181" s="159"/>
      <c r="AV181" s="160"/>
      <c r="AW181" s="160"/>
      <c r="AX181" s="160"/>
      <c r="AY181" s="152"/>
      <c r="AZ181" s="152"/>
      <c r="BA181" s="152"/>
      <c r="BB181" s="152"/>
      <c r="BC181" s="152"/>
      <c r="BD181" s="152"/>
      <c r="BE181" s="152"/>
      <c r="BF181" s="152"/>
      <c r="BG181" s="152"/>
      <c r="BH181" s="152"/>
      <c r="BI181" s="152"/>
      <c r="BJ181" s="158"/>
      <c r="BK181" s="141"/>
      <c r="BL181" s="238"/>
    </row>
    <row r="182" spans="1:64" s="16" customFormat="1" ht="12.95" customHeight="1" x14ac:dyDescent="0.25">
      <c r="A182" s="15" t="s">
        <v>133</v>
      </c>
      <c r="B182" s="15" t="s">
        <v>157</v>
      </c>
      <c r="C182" s="40" t="s">
        <v>235</v>
      </c>
      <c r="D182" s="40"/>
      <c r="E182" s="40" t="s">
        <v>236</v>
      </c>
      <c r="F182" s="23" t="s">
        <v>237</v>
      </c>
      <c r="G182" s="23" t="s">
        <v>238</v>
      </c>
      <c r="H182" s="23" t="s">
        <v>238</v>
      </c>
      <c r="I182" s="24" t="s">
        <v>120</v>
      </c>
      <c r="J182" s="24"/>
      <c r="K182" s="24"/>
      <c r="L182" s="23">
        <v>100</v>
      </c>
      <c r="M182" s="5">
        <v>230000000</v>
      </c>
      <c r="N182" s="5" t="s">
        <v>137</v>
      </c>
      <c r="O182" s="5" t="s">
        <v>239</v>
      </c>
      <c r="P182" s="24" t="s">
        <v>125</v>
      </c>
      <c r="Q182" s="25">
        <v>230000000</v>
      </c>
      <c r="R182" s="26" t="s">
        <v>174</v>
      </c>
      <c r="S182" s="26"/>
      <c r="T182" s="24"/>
      <c r="U182" s="5" t="s">
        <v>126</v>
      </c>
      <c r="V182" s="24" t="s">
        <v>127</v>
      </c>
      <c r="W182" s="24">
        <v>0</v>
      </c>
      <c r="X182" s="24">
        <v>100</v>
      </c>
      <c r="Y182" s="24">
        <v>0</v>
      </c>
      <c r="Z182" s="43"/>
      <c r="AA182" s="5" t="s">
        <v>138</v>
      </c>
      <c r="AB182" s="27"/>
      <c r="AC182" s="27"/>
      <c r="AD182" s="27">
        <v>350349359.97000003</v>
      </c>
      <c r="AE182" s="27">
        <v>392391283.16640007</v>
      </c>
      <c r="AF182" s="27"/>
      <c r="AG182" s="27"/>
      <c r="AH182" s="27">
        <v>350349359.97000003</v>
      </c>
      <c r="AI182" s="27">
        <v>392391283.16640007</v>
      </c>
      <c r="AJ182" s="20"/>
      <c r="AK182" s="20"/>
      <c r="AL182" s="20">
        <v>350349359.97000003</v>
      </c>
      <c r="AM182" s="20">
        <v>392391283.16640007</v>
      </c>
      <c r="AN182" s="20">
        <v>0</v>
      </c>
      <c r="AO182" s="20">
        <v>0</v>
      </c>
      <c r="AP182" s="20">
        <v>0</v>
      </c>
      <c r="AQ182" s="20">
        <v>0</v>
      </c>
      <c r="AR182" s="20">
        <v>0</v>
      </c>
      <c r="AS182" s="20">
        <v>0</v>
      </c>
      <c r="AT182" s="20">
        <v>0</v>
      </c>
      <c r="AU182" s="20">
        <v>0</v>
      </c>
      <c r="AV182" s="45"/>
      <c r="AW182" s="45">
        <f t="shared" ref="AW182" si="150">AD182+AH182+AL182+AP182+AT182</f>
        <v>1051048079.9100001</v>
      </c>
      <c r="AX182" s="45">
        <f t="shared" ref="AX182" si="151">AW182*1.12</f>
        <v>1177173849.4992001</v>
      </c>
      <c r="AY182" s="12" t="s">
        <v>129</v>
      </c>
      <c r="AZ182" s="1" t="s">
        <v>240</v>
      </c>
      <c r="BA182" s="1" t="s">
        <v>241</v>
      </c>
      <c r="BB182" s="5"/>
      <c r="BC182" s="5"/>
      <c r="BD182" s="5"/>
      <c r="BE182" s="5"/>
      <c r="BF182" s="5"/>
      <c r="BG182" s="5"/>
      <c r="BH182" s="5"/>
      <c r="BI182" s="5"/>
      <c r="BJ182" s="241"/>
      <c r="BK182" s="15"/>
      <c r="BL182" s="239"/>
    </row>
    <row r="183" spans="1:64" s="16" customFormat="1" ht="12.95" customHeight="1" x14ac:dyDescent="0.25">
      <c r="A183" s="15" t="s">
        <v>133</v>
      </c>
      <c r="B183" s="15" t="s">
        <v>218</v>
      </c>
      <c r="C183" s="40" t="s">
        <v>242</v>
      </c>
      <c r="D183" s="40"/>
      <c r="E183" s="40" t="s">
        <v>243</v>
      </c>
      <c r="F183" s="23" t="s">
        <v>244</v>
      </c>
      <c r="G183" s="23" t="s">
        <v>245</v>
      </c>
      <c r="H183" s="23" t="s">
        <v>246</v>
      </c>
      <c r="I183" s="24" t="s">
        <v>120</v>
      </c>
      <c r="J183" s="24"/>
      <c r="K183" s="24"/>
      <c r="L183" s="23">
        <v>100</v>
      </c>
      <c r="M183" s="5">
        <v>230000000</v>
      </c>
      <c r="N183" s="5" t="s">
        <v>137</v>
      </c>
      <c r="O183" s="5" t="s">
        <v>239</v>
      </c>
      <c r="P183" s="24" t="s">
        <v>125</v>
      </c>
      <c r="Q183" s="25">
        <v>230000001</v>
      </c>
      <c r="R183" s="26" t="s">
        <v>174</v>
      </c>
      <c r="S183" s="26"/>
      <c r="T183" s="24"/>
      <c r="U183" s="5" t="s">
        <v>126</v>
      </c>
      <c r="V183" s="24" t="s">
        <v>127</v>
      </c>
      <c r="W183" s="24">
        <v>0</v>
      </c>
      <c r="X183" s="24">
        <v>100</v>
      </c>
      <c r="Y183" s="24">
        <v>0</v>
      </c>
      <c r="Z183" s="43"/>
      <c r="AA183" s="5" t="s">
        <v>138</v>
      </c>
      <c r="AB183" s="27"/>
      <c r="AC183" s="27"/>
      <c r="AD183" s="27">
        <v>8866176.0000000037</v>
      </c>
      <c r="AE183" s="27">
        <v>9930117.1200000048</v>
      </c>
      <c r="AF183" s="27"/>
      <c r="AG183" s="27"/>
      <c r="AH183" s="27">
        <v>8866176.0000000037</v>
      </c>
      <c r="AI183" s="27">
        <v>9930117.1200000048</v>
      </c>
      <c r="AJ183" s="20"/>
      <c r="AK183" s="20"/>
      <c r="AL183" s="20">
        <v>8866176.0000000037</v>
      </c>
      <c r="AM183" s="20">
        <v>9930117.1200000048</v>
      </c>
      <c r="AN183" s="20">
        <v>0</v>
      </c>
      <c r="AO183" s="20">
        <v>0</v>
      </c>
      <c r="AP183" s="20">
        <v>0</v>
      </c>
      <c r="AQ183" s="20">
        <v>0</v>
      </c>
      <c r="AR183" s="20">
        <v>0</v>
      </c>
      <c r="AS183" s="20">
        <v>0</v>
      </c>
      <c r="AT183" s="20">
        <v>0</v>
      </c>
      <c r="AU183" s="20">
        <v>0</v>
      </c>
      <c r="AV183" s="45"/>
      <c r="AW183" s="45">
        <f t="shared" ref="AW183:AW220" si="152">AD183+AH183+AL183+AP183+AT183</f>
        <v>26598528.000000011</v>
      </c>
      <c r="AX183" s="45">
        <f t="shared" ref="AX183:AX238" si="153">AW183*1.12</f>
        <v>29790351.360000014</v>
      </c>
      <c r="AY183" s="12" t="s">
        <v>129</v>
      </c>
      <c r="AZ183" s="1" t="s">
        <v>247</v>
      </c>
      <c r="BA183" s="1" t="s">
        <v>248</v>
      </c>
      <c r="BB183" s="5"/>
      <c r="BC183" s="5"/>
      <c r="BD183" s="5"/>
      <c r="BE183" s="5"/>
      <c r="BF183" s="5"/>
      <c r="BG183" s="5"/>
      <c r="BH183" s="5"/>
      <c r="BI183" s="5"/>
      <c r="BJ183" s="241"/>
      <c r="BK183" s="15"/>
      <c r="BL183" s="239"/>
    </row>
    <row r="184" spans="1:64" s="16" customFormat="1" ht="12.95" customHeight="1" x14ac:dyDescent="0.25">
      <c r="A184" s="15" t="s">
        <v>133</v>
      </c>
      <c r="B184" s="15" t="s">
        <v>218</v>
      </c>
      <c r="C184" s="40" t="s">
        <v>249</v>
      </c>
      <c r="D184" s="40"/>
      <c r="E184" s="40" t="s">
        <v>250</v>
      </c>
      <c r="F184" s="23" t="s">
        <v>251</v>
      </c>
      <c r="G184" s="23" t="s">
        <v>252</v>
      </c>
      <c r="H184" s="23" t="s">
        <v>252</v>
      </c>
      <c r="I184" s="24" t="s">
        <v>120</v>
      </c>
      <c r="J184" s="24"/>
      <c r="K184" s="24"/>
      <c r="L184" s="23">
        <v>100</v>
      </c>
      <c r="M184" s="5">
        <v>230000000</v>
      </c>
      <c r="N184" s="5" t="s">
        <v>137</v>
      </c>
      <c r="O184" s="5" t="s">
        <v>239</v>
      </c>
      <c r="P184" s="24" t="s">
        <v>125</v>
      </c>
      <c r="Q184" s="25">
        <v>230000000</v>
      </c>
      <c r="R184" s="26" t="s">
        <v>145</v>
      </c>
      <c r="S184" s="26"/>
      <c r="T184" s="24"/>
      <c r="U184" s="5" t="s">
        <v>126</v>
      </c>
      <c r="V184" s="24" t="s">
        <v>127</v>
      </c>
      <c r="W184" s="24">
        <v>0</v>
      </c>
      <c r="X184" s="24">
        <v>100</v>
      </c>
      <c r="Y184" s="24">
        <v>0</v>
      </c>
      <c r="Z184" s="43"/>
      <c r="AA184" s="5" t="s">
        <v>138</v>
      </c>
      <c r="AB184" s="27"/>
      <c r="AC184" s="27"/>
      <c r="AD184" s="27">
        <v>341627670</v>
      </c>
      <c r="AE184" s="27">
        <v>382622990.40000004</v>
      </c>
      <c r="AF184" s="27"/>
      <c r="AG184" s="27"/>
      <c r="AH184" s="27">
        <v>341627670</v>
      </c>
      <c r="AI184" s="27">
        <v>382622990.40000004</v>
      </c>
      <c r="AJ184" s="20"/>
      <c r="AK184" s="20"/>
      <c r="AL184" s="20">
        <v>341627670</v>
      </c>
      <c r="AM184" s="20">
        <v>382622990.40000004</v>
      </c>
      <c r="AN184" s="20">
        <v>0</v>
      </c>
      <c r="AO184" s="20">
        <v>0</v>
      </c>
      <c r="AP184" s="20">
        <v>0</v>
      </c>
      <c r="AQ184" s="20">
        <v>0</v>
      </c>
      <c r="AR184" s="20">
        <v>0</v>
      </c>
      <c r="AS184" s="20">
        <v>0</v>
      </c>
      <c r="AT184" s="20">
        <v>0</v>
      </c>
      <c r="AU184" s="20">
        <v>0</v>
      </c>
      <c r="AV184" s="45"/>
      <c r="AW184" s="45">
        <f t="shared" si="152"/>
        <v>1024883010</v>
      </c>
      <c r="AX184" s="45">
        <f t="shared" si="153"/>
        <v>1147868971.2</v>
      </c>
      <c r="AY184" s="9" t="s">
        <v>129</v>
      </c>
      <c r="AZ184" s="1" t="s">
        <v>253</v>
      </c>
      <c r="BA184" s="2" t="s">
        <v>254</v>
      </c>
      <c r="BB184" s="5"/>
      <c r="BC184" s="5"/>
      <c r="BD184" s="5"/>
      <c r="BE184" s="5"/>
      <c r="BF184" s="5"/>
      <c r="BG184" s="5"/>
      <c r="BH184" s="5"/>
      <c r="BI184" s="5"/>
      <c r="BJ184" s="241"/>
      <c r="BK184" s="15"/>
      <c r="BL184" s="239"/>
    </row>
    <row r="185" spans="1:64" s="16" customFormat="1" ht="12.95" customHeight="1" x14ac:dyDescent="0.25">
      <c r="A185" s="15" t="s">
        <v>133</v>
      </c>
      <c r="B185" s="15" t="s">
        <v>218</v>
      </c>
      <c r="C185" s="40" t="s">
        <v>255</v>
      </c>
      <c r="D185" s="40"/>
      <c r="E185" s="40" t="s">
        <v>256</v>
      </c>
      <c r="F185" s="23" t="s">
        <v>251</v>
      </c>
      <c r="G185" s="23" t="s">
        <v>252</v>
      </c>
      <c r="H185" s="23" t="s">
        <v>252</v>
      </c>
      <c r="I185" s="24" t="s">
        <v>120</v>
      </c>
      <c r="J185" s="24"/>
      <c r="K185" s="24"/>
      <c r="L185" s="23">
        <v>100</v>
      </c>
      <c r="M185" s="5">
        <v>230000000</v>
      </c>
      <c r="N185" s="5" t="s">
        <v>137</v>
      </c>
      <c r="O185" s="5" t="s">
        <v>239</v>
      </c>
      <c r="P185" s="24" t="s">
        <v>125</v>
      </c>
      <c r="Q185" s="25">
        <v>230000000</v>
      </c>
      <c r="R185" s="26" t="s">
        <v>257</v>
      </c>
      <c r="S185" s="26"/>
      <c r="T185" s="24"/>
      <c r="U185" s="5" t="s">
        <v>126</v>
      </c>
      <c r="V185" s="24" t="s">
        <v>127</v>
      </c>
      <c r="W185" s="24">
        <v>0</v>
      </c>
      <c r="X185" s="24">
        <v>100</v>
      </c>
      <c r="Y185" s="24">
        <v>0</v>
      </c>
      <c r="Z185" s="43"/>
      <c r="AA185" s="5" t="s">
        <v>138</v>
      </c>
      <c r="AB185" s="27"/>
      <c r="AC185" s="27"/>
      <c r="AD185" s="27">
        <v>474799299.99999964</v>
      </c>
      <c r="AE185" s="27">
        <v>531775215.99999964</v>
      </c>
      <c r="AF185" s="27"/>
      <c r="AG185" s="27"/>
      <c r="AH185" s="27">
        <v>474799299.99999964</v>
      </c>
      <c r="AI185" s="27">
        <v>531775215.99999964</v>
      </c>
      <c r="AJ185" s="20"/>
      <c r="AK185" s="20"/>
      <c r="AL185" s="20">
        <v>474799300</v>
      </c>
      <c r="AM185" s="20">
        <v>531775216.00000006</v>
      </c>
      <c r="AN185" s="20">
        <v>0</v>
      </c>
      <c r="AO185" s="20">
        <v>0</v>
      </c>
      <c r="AP185" s="20">
        <v>0</v>
      </c>
      <c r="AQ185" s="20">
        <v>0</v>
      </c>
      <c r="AR185" s="20">
        <v>0</v>
      </c>
      <c r="AS185" s="20">
        <v>0</v>
      </c>
      <c r="AT185" s="20">
        <v>0</v>
      </c>
      <c r="AU185" s="20">
        <v>0</v>
      </c>
      <c r="AV185" s="45"/>
      <c r="AW185" s="45">
        <f t="shared" si="152"/>
        <v>1424397899.9999993</v>
      </c>
      <c r="AX185" s="45">
        <f t="shared" si="153"/>
        <v>1595325647.9999993</v>
      </c>
      <c r="AY185" s="9" t="s">
        <v>129</v>
      </c>
      <c r="AZ185" s="1" t="s">
        <v>258</v>
      </c>
      <c r="BA185" s="2" t="s">
        <v>259</v>
      </c>
      <c r="BB185" s="5"/>
      <c r="BC185" s="5"/>
      <c r="BD185" s="5"/>
      <c r="BE185" s="5"/>
      <c r="BF185" s="5"/>
      <c r="BG185" s="5"/>
      <c r="BH185" s="5"/>
      <c r="BI185" s="5"/>
      <c r="BJ185" s="241"/>
      <c r="BK185" s="15"/>
      <c r="BL185" s="239"/>
    </row>
    <row r="186" spans="1:64" s="16" customFormat="1" ht="12.95" customHeight="1" x14ac:dyDescent="0.25">
      <c r="A186" s="15" t="s">
        <v>133</v>
      </c>
      <c r="B186" s="15" t="s">
        <v>218</v>
      </c>
      <c r="C186" s="40" t="s">
        <v>260</v>
      </c>
      <c r="D186" s="40"/>
      <c r="E186" s="40" t="s">
        <v>261</v>
      </c>
      <c r="F186" s="23" t="s">
        <v>251</v>
      </c>
      <c r="G186" s="23" t="s">
        <v>252</v>
      </c>
      <c r="H186" s="23" t="s">
        <v>252</v>
      </c>
      <c r="I186" s="24" t="s">
        <v>120</v>
      </c>
      <c r="J186" s="24"/>
      <c r="K186" s="24"/>
      <c r="L186" s="23">
        <v>100</v>
      </c>
      <c r="M186" s="5">
        <v>230000000</v>
      </c>
      <c r="N186" s="5" t="s">
        <v>137</v>
      </c>
      <c r="O186" s="5" t="s">
        <v>239</v>
      </c>
      <c r="P186" s="24" t="s">
        <v>125</v>
      </c>
      <c r="Q186" s="25">
        <v>230000000</v>
      </c>
      <c r="R186" s="26" t="s">
        <v>262</v>
      </c>
      <c r="S186" s="26"/>
      <c r="T186" s="24"/>
      <c r="U186" s="5" t="s">
        <v>126</v>
      </c>
      <c r="V186" s="24" t="s">
        <v>127</v>
      </c>
      <c r="W186" s="24">
        <v>0</v>
      </c>
      <c r="X186" s="24">
        <v>100</v>
      </c>
      <c r="Y186" s="24">
        <v>0</v>
      </c>
      <c r="Z186" s="43"/>
      <c r="AA186" s="5" t="s">
        <v>138</v>
      </c>
      <c r="AB186" s="27"/>
      <c r="AC186" s="27"/>
      <c r="AD186" s="27">
        <v>282220650</v>
      </c>
      <c r="AE186" s="27">
        <v>316087128.00000006</v>
      </c>
      <c r="AF186" s="27"/>
      <c r="AG186" s="27"/>
      <c r="AH186" s="27">
        <v>282220650</v>
      </c>
      <c r="AI186" s="27">
        <v>316087128.00000006</v>
      </c>
      <c r="AJ186" s="20"/>
      <c r="AK186" s="20"/>
      <c r="AL186" s="20">
        <v>282220650</v>
      </c>
      <c r="AM186" s="20">
        <v>316087128.00000006</v>
      </c>
      <c r="AN186" s="20">
        <v>0</v>
      </c>
      <c r="AO186" s="20">
        <v>0</v>
      </c>
      <c r="AP186" s="20">
        <v>0</v>
      </c>
      <c r="AQ186" s="20">
        <v>0</v>
      </c>
      <c r="AR186" s="20">
        <v>0</v>
      </c>
      <c r="AS186" s="20">
        <v>0</v>
      </c>
      <c r="AT186" s="20">
        <v>0</v>
      </c>
      <c r="AU186" s="20">
        <v>0</v>
      </c>
      <c r="AV186" s="45"/>
      <c r="AW186" s="45">
        <f t="shared" si="152"/>
        <v>846661950</v>
      </c>
      <c r="AX186" s="45">
        <f t="shared" si="153"/>
        <v>948261384.00000012</v>
      </c>
      <c r="AY186" s="9" t="s">
        <v>129</v>
      </c>
      <c r="AZ186" s="1" t="s">
        <v>263</v>
      </c>
      <c r="BA186" s="2" t="s">
        <v>264</v>
      </c>
      <c r="BB186" s="5"/>
      <c r="BC186" s="5"/>
      <c r="BD186" s="5"/>
      <c r="BE186" s="5"/>
      <c r="BF186" s="5"/>
      <c r="BG186" s="5"/>
      <c r="BH186" s="5"/>
      <c r="BI186" s="5"/>
      <c r="BJ186" s="241"/>
      <c r="BK186" s="15"/>
      <c r="BL186" s="239"/>
    </row>
    <row r="187" spans="1:64" s="16" customFormat="1" ht="12.95" customHeight="1" x14ac:dyDescent="0.25">
      <c r="A187" s="15" t="s">
        <v>133</v>
      </c>
      <c r="B187" s="15" t="s">
        <v>218</v>
      </c>
      <c r="C187" s="40" t="s">
        <v>265</v>
      </c>
      <c r="D187" s="40"/>
      <c r="E187" s="40" t="s">
        <v>242</v>
      </c>
      <c r="F187" s="23" t="s">
        <v>251</v>
      </c>
      <c r="G187" s="23" t="s">
        <v>252</v>
      </c>
      <c r="H187" s="23" t="s">
        <v>252</v>
      </c>
      <c r="I187" s="24" t="s">
        <v>120</v>
      </c>
      <c r="J187" s="24"/>
      <c r="K187" s="24"/>
      <c r="L187" s="23">
        <v>100</v>
      </c>
      <c r="M187" s="5">
        <v>230000000</v>
      </c>
      <c r="N187" s="5" t="s">
        <v>137</v>
      </c>
      <c r="O187" s="5" t="s">
        <v>239</v>
      </c>
      <c r="P187" s="24" t="s">
        <v>125</v>
      </c>
      <c r="Q187" s="25">
        <v>230000000</v>
      </c>
      <c r="R187" s="26" t="s">
        <v>266</v>
      </c>
      <c r="S187" s="26"/>
      <c r="T187" s="24"/>
      <c r="U187" s="5" t="s">
        <v>126</v>
      </c>
      <c r="V187" s="24" t="s">
        <v>127</v>
      </c>
      <c r="W187" s="24">
        <v>0</v>
      </c>
      <c r="X187" s="24">
        <v>100</v>
      </c>
      <c r="Y187" s="24">
        <v>0</v>
      </c>
      <c r="Z187" s="43"/>
      <c r="AA187" s="5" t="s">
        <v>138</v>
      </c>
      <c r="AB187" s="27"/>
      <c r="AC187" s="27"/>
      <c r="AD187" s="27">
        <v>298980990</v>
      </c>
      <c r="AE187" s="27">
        <v>334858708.80000001</v>
      </c>
      <c r="AF187" s="27"/>
      <c r="AG187" s="27"/>
      <c r="AH187" s="27">
        <v>298980990</v>
      </c>
      <c r="AI187" s="27">
        <v>334858708.80000001</v>
      </c>
      <c r="AJ187" s="20"/>
      <c r="AK187" s="20"/>
      <c r="AL187" s="20">
        <v>298980990</v>
      </c>
      <c r="AM187" s="20">
        <v>334858708.80000001</v>
      </c>
      <c r="AN187" s="20">
        <v>0</v>
      </c>
      <c r="AO187" s="20">
        <v>0</v>
      </c>
      <c r="AP187" s="20">
        <v>0</v>
      </c>
      <c r="AQ187" s="20">
        <v>0</v>
      </c>
      <c r="AR187" s="20">
        <v>0</v>
      </c>
      <c r="AS187" s="20">
        <v>0</v>
      </c>
      <c r="AT187" s="20">
        <v>0</v>
      </c>
      <c r="AU187" s="20">
        <v>0</v>
      </c>
      <c r="AV187" s="45"/>
      <c r="AW187" s="45">
        <f t="shared" si="152"/>
        <v>896942970</v>
      </c>
      <c r="AX187" s="45">
        <f t="shared" si="153"/>
        <v>1004576126.4000001</v>
      </c>
      <c r="AY187" s="9" t="s">
        <v>129</v>
      </c>
      <c r="AZ187" s="1" t="s">
        <v>267</v>
      </c>
      <c r="BA187" s="2" t="s">
        <v>268</v>
      </c>
      <c r="BB187" s="5"/>
      <c r="BC187" s="5"/>
      <c r="BD187" s="5"/>
      <c r="BE187" s="5"/>
      <c r="BF187" s="5"/>
      <c r="BG187" s="5"/>
      <c r="BH187" s="5"/>
      <c r="BI187" s="5"/>
      <c r="BJ187" s="241"/>
      <c r="BK187" s="15"/>
      <c r="BL187" s="239"/>
    </row>
    <row r="188" spans="1:64" s="16" customFormat="1" ht="12.95" customHeight="1" x14ac:dyDescent="0.25">
      <c r="A188" s="15" t="s">
        <v>133</v>
      </c>
      <c r="B188" s="15" t="s">
        <v>218</v>
      </c>
      <c r="C188" s="40" t="s">
        <v>269</v>
      </c>
      <c r="D188" s="40"/>
      <c r="E188" s="40" t="s">
        <v>270</v>
      </c>
      <c r="F188" s="23" t="s">
        <v>251</v>
      </c>
      <c r="G188" s="23" t="s">
        <v>252</v>
      </c>
      <c r="H188" s="23" t="s">
        <v>252</v>
      </c>
      <c r="I188" s="24" t="s">
        <v>120</v>
      </c>
      <c r="J188" s="24"/>
      <c r="K188" s="24"/>
      <c r="L188" s="23">
        <v>100</v>
      </c>
      <c r="M188" s="5">
        <v>230000000</v>
      </c>
      <c r="N188" s="5" t="s">
        <v>137</v>
      </c>
      <c r="O188" s="5" t="s">
        <v>239</v>
      </c>
      <c r="P188" s="24" t="s">
        <v>125</v>
      </c>
      <c r="Q188" s="25">
        <v>230000000</v>
      </c>
      <c r="R188" s="26" t="s">
        <v>174</v>
      </c>
      <c r="S188" s="26"/>
      <c r="T188" s="24"/>
      <c r="U188" s="5" t="s">
        <v>126</v>
      </c>
      <c r="V188" s="24" t="s">
        <v>127</v>
      </c>
      <c r="W188" s="24">
        <v>0</v>
      </c>
      <c r="X188" s="24">
        <v>100</v>
      </c>
      <c r="Y188" s="24">
        <v>0</v>
      </c>
      <c r="Z188" s="43"/>
      <c r="AA188" s="5" t="s">
        <v>138</v>
      </c>
      <c r="AB188" s="27"/>
      <c r="AC188" s="27"/>
      <c r="AD188" s="27">
        <v>244204314</v>
      </c>
      <c r="AE188" s="27">
        <v>273508831.68000001</v>
      </c>
      <c r="AF188" s="27"/>
      <c r="AG188" s="27"/>
      <c r="AH188" s="27">
        <v>244204314</v>
      </c>
      <c r="AI188" s="27">
        <v>273508831.68000001</v>
      </c>
      <c r="AJ188" s="20"/>
      <c r="AK188" s="20"/>
      <c r="AL188" s="20">
        <v>244204314</v>
      </c>
      <c r="AM188" s="20">
        <v>273508831.68000001</v>
      </c>
      <c r="AN188" s="20">
        <v>0</v>
      </c>
      <c r="AO188" s="20">
        <v>0</v>
      </c>
      <c r="AP188" s="20">
        <v>0</v>
      </c>
      <c r="AQ188" s="20">
        <v>0</v>
      </c>
      <c r="AR188" s="20">
        <v>0</v>
      </c>
      <c r="AS188" s="20">
        <v>0</v>
      </c>
      <c r="AT188" s="20">
        <v>0</v>
      </c>
      <c r="AU188" s="20">
        <v>0</v>
      </c>
      <c r="AV188" s="45"/>
      <c r="AW188" s="45">
        <v>0</v>
      </c>
      <c r="AX188" s="45">
        <f t="shared" si="153"/>
        <v>0</v>
      </c>
      <c r="AY188" s="12" t="s">
        <v>129</v>
      </c>
      <c r="AZ188" s="1" t="s">
        <v>271</v>
      </c>
      <c r="BA188" s="1" t="s">
        <v>272</v>
      </c>
      <c r="BB188" s="5"/>
      <c r="BC188" s="5"/>
      <c r="BD188" s="5"/>
      <c r="BE188" s="5"/>
      <c r="BF188" s="5"/>
      <c r="BG188" s="5"/>
      <c r="BH188" s="5"/>
      <c r="BI188" s="5"/>
      <c r="BJ188" s="241"/>
      <c r="BK188" s="15" t="s">
        <v>375</v>
      </c>
      <c r="BL188" s="239"/>
    </row>
    <row r="189" spans="1:64" s="16" customFormat="1" ht="12.95" customHeight="1" x14ac:dyDescent="0.25">
      <c r="A189" s="15" t="s">
        <v>133</v>
      </c>
      <c r="B189" s="15" t="s">
        <v>218</v>
      </c>
      <c r="C189" s="40" t="s">
        <v>273</v>
      </c>
      <c r="D189" s="40"/>
      <c r="E189" s="40" t="s">
        <v>274</v>
      </c>
      <c r="F189" s="23" t="s">
        <v>275</v>
      </c>
      <c r="G189" s="23" t="s">
        <v>276</v>
      </c>
      <c r="H189" s="23" t="s">
        <v>276</v>
      </c>
      <c r="I189" s="24" t="s">
        <v>120</v>
      </c>
      <c r="J189" s="24"/>
      <c r="K189" s="24"/>
      <c r="L189" s="23">
        <v>100</v>
      </c>
      <c r="M189" s="5">
        <v>230000000</v>
      </c>
      <c r="N189" s="5" t="s">
        <v>137</v>
      </c>
      <c r="O189" s="5" t="s">
        <v>239</v>
      </c>
      <c r="P189" s="24" t="s">
        <v>125</v>
      </c>
      <c r="Q189" s="25">
        <v>230000000</v>
      </c>
      <c r="R189" s="26" t="s">
        <v>145</v>
      </c>
      <c r="S189" s="26"/>
      <c r="T189" s="24"/>
      <c r="U189" s="5" t="s">
        <v>126</v>
      </c>
      <c r="V189" s="24" t="s">
        <v>127</v>
      </c>
      <c r="W189" s="24">
        <v>0</v>
      </c>
      <c r="X189" s="24">
        <v>100</v>
      </c>
      <c r="Y189" s="24">
        <v>0</v>
      </c>
      <c r="Z189" s="43"/>
      <c r="AA189" s="5" t="s">
        <v>138</v>
      </c>
      <c r="AB189" s="27"/>
      <c r="AC189" s="27"/>
      <c r="AD189" s="27">
        <v>522385633</v>
      </c>
      <c r="AE189" s="27">
        <v>585071908.96000004</v>
      </c>
      <c r="AF189" s="27"/>
      <c r="AG189" s="27"/>
      <c r="AH189" s="27">
        <v>522385633</v>
      </c>
      <c r="AI189" s="27">
        <v>585071908.96000004</v>
      </c>
      <c r="AJ189" s="20"/>
      <c r="AK189" s="20"/>
      <c r="AL189" s="20">
        <v>522385633</v>
      </c>
      <c r="AM189" s="20">
        <v>585071908.96000004</v>
      </c>
      <c r="AN189" s="20">
        <v>0</v>
      </c>
      <c r="AO189" s="20">
        <v>0</v>
      </c>
      <c r="AP189" s="20">
        <v>0</v>
      </c>
      <c r="AQ189" s="20">
        <v>0</v>
      </c>
      <c r="AR189" s="20">
        <v>0</v>
      </c>
      <c r="AS189" s="20">
        <v>0</v>
      </c>
      <c r="AT189" s="20">
        <v>0</v>
      </c>
      <c r="AU189" s="20">
        <v>0</v>
      </c>
      <c r="AV189" s="45"/>
      <c r="AW189" s="45">
        <f t="shared" si="152"/>
        <v>1567156899</v>
      </c>
      <c r="AX189" s="45">
        <f t="shared" si="153"/>
        <v>1755215726.8800001</v>
      </c>
      <c r="AY189" s="9" t="s">
        <v>129</v>
      </c>
      <c r="AZ189" s="1" t="s">
        <v>277</v>
      </c>
      <c r="BA189" s="1" t="s">
        <v>278</v>
      </c>
      <c r="BB189" s="5"/>
      <c r="BC189" s="5"/>
      <c r="BD189" s="5"/>
      <c r="BE189" s="5"/>
      <c r="BF189" s="5"/>
      <c r="BG189" s="5"/>
      <c r="BH189" s="5"/>
      <c r="BI189" s="5"/>
      <c r="BJ189" s="241"/>
      <c r="BK189" s="15"/>
      <c r="BL189" s="239"/>
    </row>
    <row r="190" spans="1:64" s="16" customFormat="1" ht="12.95" customHeight="1" x14ac:dyDescent="0.25">
      <c r="A190" s="15" t="s">
        <v>133</v>
      </c>
      <c r="B190" s="15" t="s">
        <v>218</v>
      </c>
      <c r="C190" s="40" t="s">
        <v>279</v>
      </c>
      <c r="D190" s="40"/>
      <c r="E190" s="40" t="s">
        <v>273</v>
      </c>
      <c r="F190" s="23" t="s">
        <v>275</v>
      </c>
      <c r="G190" s="23" t="s">
        <v>276</v>
      </c>
      <c r="H190" s="23" t="s">
        <v>276</v>
      </c>
      <c r="I190" s="24" t="s">
        <v>120</v>
      </c>
      <c r="J190" s="24"/>
      <c r="K190" s="24"/>
      <c r="L190" s="23">
        <v>100</v>
      </c>
      <c r="M190" s="5">
        <v>230000000</v>
      </c>
      <c r="N190" s="5" t="s">
        <v>137</v>
      </c>
      <c r="O190" s="5" t="s">
        <v>239</v>
      </c>
      <c r="P190" s="24" t="s">
        <v>125</v>
      </c>
      <c r="Q190" s="25">
        <v>230000000</v>
      </c>
      <c r="R190" s="26" t="s">
        <v>257</v>
      </c>
      <c r="S190" s="26"/>
      <c r="T190" s="24"/>
      <c r="U190" s="5" t="s">
        <v>126</v>
      </c>
      <c r="V190" s="24" t="s">
        <v>127</v>
      </c>
      <c r="W190" s="24">
        <v>0</v>
      </c>
      <c r="X190" s="24">
        <v>100</v>
      </c>
      <c r="Y190" s="24">
        <v>0</v>
      </c>
      <c r="Z190" s="43"/>
      <c r="AA190" s="5" t="s">
        <v>138</v>
      </c>
      <c r="AB190" s="27"/>
      <c r="AC190" s="27"/>
      <c r="AD190" s="27">
        <v>855214259.99999964</v>
      </c>
      <c r="AE190" s="27">
        <v>957839971.19999969</v>
      </c>
      <c r="AF190" s="27"/>
      <c r="AG190" s="27"/>
      <c r="AH190" s="27">
        <v>855214259.99999964</v>
      </c>
      <c r="AI190" s="27">
        <v>957839971.19999969</v>
      </c>
      <c r="AJ190" s="20"/>
      <c r="AK190" s="20"/>
      <c r="AL190" s="20">
        <v>855214259.99999964</v>
      </c>
      <c r="AM190" s="20">
        <v>957839971.19999969</v>
      </c>
      <c r="AN190" s="20">
        <v>0</v>
      </c>
      <c r="AO190" s="20">
        <v>0</v>
      </c>
      <c r="AP190" s="20">
        <v>0</v>
      </c>
      <c r="AQ190" s="20">
        <v>0</v>
      </c>
      <c r="AR190" s="20">
        <v>0</v>
      </c>
      <c r="AS190" s="20">
        <v>0</v>
      </c>
      <c r="AT190" s="20">
        <v>0</v>
      </c>
      <c r="AU190" s="20">
        <v>0</v>
      </c>
      <c r="AV190" s="45"/>
      <c r="AW190" s="45">
        <f t="shared" si="152"/>
        <v>2565642779.999999</v>
      </c>
      <c r="AX190" s="45">
        <f t="shared" si="153"/>
        <v>2873519913.5999994</v>
      </c>
      <c r="AY190" s="9" t="s">
        <v>129</v>
      </c>
      <c r="AZ190" s="1" t="s">
        <v>280</v>
      </c>
      <c r="BA190" s="1" t="s">
        <v>281</v>
      </c>
      <c r="BB190" s="5"/>
      <c r="BC190" s="5"/>
      <c r="BD190" s="5"/>
      <c r="BE190" s="5"/>
      <c r="BF190" s="5"/>
      <c r="BG190" s="5"/>
      <c r="BH190" s="5"/>
      <c r="BI190" s="5"/>
      <c r="BJ190" s="241"/>
      <c r="BK190" s="15"/>
      <c r="BL190" s="239"/>
    </row>
    <row r="191" spans="1:64" s="16" customFormat="1" ht="12.95" customHeight="1" x14ac:dyDescent="0.25">
      <c r="A191" s="15" t="s">
        <v>133</v>
      </c>
      <c r="B191" s="15" t="s">
        <v>218</v>
      </c>
      <c r="C191" s="40" t="s">
        <v>270</v>
      </c>
      <c r="D191" s="40"/>
      <c r="E191" s="40" t="s">
        <v>279</v>
      </c>
      <c r="F191" s="23" t="s">
        <v>275</v>
      </c>
      <c r="G191" s="23" t="s">
        <v>276</v>
      </c>
      <c r="H191" s="23" t="s">
        <v>276</v>
      </c>
      <c r="I191" s="24" t="s">
        <v>120</v>
      </c>
      <c r="J191" s="24"/>
      <c r="K191" s="24"/>
      <c r="L191" s="23">
        <v>100</v>
      </c>
      <c r="M191" s="5">
        <v>230000000</v>
      </c>
      <c r="N191" s="5" t="s">
        <v>137</v>
      </c>
      <c r="O191" s="5" t="s">
        <v>239</v>
      </c>
      <c r="P191" s="24" t="s">
        <v>125</v>
      </c>
      <c r="Q191" s="25">
        <v>230000000</v>
      </c>
      <c r="R191" s="26" t="s">
        <v>262</v>
      </c>
      <c r="S191" s="26"/>
      <c r="T191" s="24"/>
      <c r="U191" s="5" t="s">
        <v>126</v>
      </c>
      <c r="V191" s="24" t="s">
        <v>127</v>
      </c>
      <c r="W191" s="24">
        <v>0</v>
      </c>
      <c r="X191" s="24">
        <v>100</v>
      </c>
      <c r="Y191" s="24">
        <v>0</v>
      </c>
      <c r="Z191" s="43"/>
      <c r="AA191" s="5" t="s">
        <v>138</v>
      </c>
      <c r="AB191" s="27"/>
      <c r="AC191" s="27"/>
      <c r="AD191" s="27">
        <v>302011129.00000006</v>
      </c>
      <c r="AE191" s="27">
        <v>338252464.48000008</v>
      </c>
      <c r="AF191" s="27"/>
      <c r="AG191" s="27"/>
      <c r="AH191" s="27">
        <v>302011129.00000006</v>
      </c>
      <c r="AI191" s="27">
        <v>338252464.48000008</v>
      </c>
      <c r="AJ191" s="20"/>
      <c r="AK191" s="20"/>
      <c r="AL191" s="20">
        <v>302011129.00000006</v>
      </c>
      <c r="AM191" s="20">
        <v>338252464.48000008</v>
      </c>
      <c r="AN191" s="20">
        <v>0</v>
      </c>
      <c r="AO191" s="20">
        <v>0</v>
      </c>
      <c r="AP191" s="20">
        <v>0</v>
      </c>
      <c r="AQ191" s="20">
        <v>0</v>
      </c>
      <c r="AR191" s="20">
        <v>0</v>
      </c>
      <c r="AS191" s="20">
        <v>0</v>
      </c>
      <c r="AT191" s="20">
        <v>0</v>
      </c>
      <c r="AU191" s="20">
        <v>0</v>
      </c>
      <c r="AV191" s="45"/>
      <c r="AW191" s="45">
        <f t="shared" si="152"/>
        <v>906033387.00000024</v>
      </c>
      <c r="AX191" s="45">
        <f t="shared" si="153"/>
        <v>1014757393.4400004</v>
      </c>
      <c r="AY191" s="9" t="s">
        <v>129</v>
      </c>
      <c r="AZ191" s="1" t="s">
        <v>282</v>
      </c>
      <c r="BA191" s="1" t="s">
        <v>283</v>
      </c>
      <c r="BB191" s="5"/>
      <c r="BC191" s="5"/>
      <c r="BD191" s="5"/>
      <c r="BE191" s="5"/>
      <c r="BF191" s="5"/>
      <c r="BG191" s="5"/>
      <c r="BH191" s="5"/>
      <c r="BI191" s="5"/>
      <c r="BJ191" s="241"/>
      <c r="BK191" s="15"/>
      <c r="BL191" s="239"/>
    </row>
    <row r="192" spans="1:64" s="16" customFormat="1" ht="12.95" customHeight="1" x14ac:dyDescent="0.25">
      <c r="A192" s="15" t="s">
        <v>133</v>
      </c>
      <c r="B192" s="15" t="s">
        <v>218</v>
      </c>
      <c r="C192" s="40" t="s">
        <v>274</v>
      </c>
      <c r="D192" s="40"/>
      <c r="E192" s="40" t="s">
        <v>284</v>
      </c>
      <c r="F192" s="23" t="s">
        <v>275</v>
      </c>
      <c r="G192" s="23" t="s">
        <v>276</v>
      </c>
      <c r="H192" s="23" t="s">
        <v>276</v>
      </c>
      <c r="I192" s="24" t="s">
        <v>120</v>
      </c>
      <c r="J192" s="24"/>
      <c r="K192" s="24"/>
      <c r="L192" s="23">
        <v>100</v>
      </c>
      <c r="M192" s="5">
        <v>230000000</v>
      </c>
      <c r="N192" s="5" t="s">
        <v>137</v>
      </c>
      <c r="O192" s="5" t="s">
        <v>239</v>
      </c>
      <c r="P192" s="24" t="s">
        <v>125</v>
      </c>
      <c r="Q192" s="25">
        <v>230000000</v>
      </c>
      <c r="R192" s="26" t="s">
        <v>266</v>
      </c>
      <c r="S192" s="26"/>
      <c r="T192" s="24"/>
      <c r="U192" s="5" t="s">
        <v>126</v>
      </c>
      <c r="V192" s="24" t="s">
        <v>127</v>
      </c>
      <c r="W192" s="24">
        <v>0</v>
      </c>
      <c r="X192" s="24">
        <v>100</v>
      </c>
      <c r="Y192" s="24">
        <v>0</v>
      </c>
      <c r="Z192" s="43"/>
      <c r="AA192" s="5" t="s">
        <v>138</v>
      </c>
      <c r="AB192" s="27"/>
      <c r="AC192" s="27"/>
      <c r="AD192" s="27">
        <v>222408390</v>
      </c>
      <c r="AE192" s="27">
        <v>249097396.80000001</v>
      </c>
      <c r="AF192" s="27"/>
      <c r="AG192" s="27"/>
      <c r="AH192" s="27">
        <v>222408390</v>
      </c>
      <c r="AI192" s="27">
        <v>249097396.80000001</v>
      </c>
      <c r="AJ192" s="20"/>
      <c r="AK192" s="20"/>
      <c r="AL192" s="20">
        <v>222408390</v>
      </c>
      <c r="AM192" s="20">
        <v>249097396.80000001</v>
      </c>
      <c r="AN192" s="20">
        <v>0</v>
      </c>
      <c r="AO192" s="20">
        <v>0</v>
      </c>
      <c r="AP192" s="20">
        <v>0</v>
      </c>
      <c r="AQ192" s="20">
        <v>0</v>
      </c>
      <c r="AR192" s="20">
        <v>0</v>
      </c>
      <c r="AS192" s="20">
        <v>0</v>
      </c>
      <c r="AT192" s="20">
        <v>0</v>
      </c>
      <c r="AU192" s="20">
        <v>0</v>
      </c>
      <c r="AV192" s="45"/>
      <c r="AW192" s="45">
        <f t="shared" si="152"/>
        <v>667225170</v>
      </c>
      <c r="AX192" s="45">
        <f t="shared" si="153"/>
        <v>747292190.4000001</v>
      </c>
      <c r="AY192" s="9" t="s">
        <v>129</v>
      </c>
      <c r="AZ192" s="1" t="s">
        <v>285</v>
      </c>
      <c r="BA192" s="1" t="s">
        <v>286</v>
      </c>
      <c r="BB192" s="5"/>
      <c r="BC192" s="5"/>
      <c r="BD192" s="5"/>
      <c r="BE192" s="5"/>
      <c r="BF192" s="5"/>
      <c r="BG192" s="5"/>
      <c r="BH192" s="5"/>
      <c r="BI192" s="5"/>
      <c r="BJ192" s="241"/>
      <c r="BK192" s="15"/>
      <c r="BL192" s="239"/>
    </row>
    <row r="193" spans="1:64" s="16" customFormat="1" ht="12.95" customHeight="1" x14ac:dyDescent="0.25">
      <c r="A193" s="15" t="s">
        <v>133</v>
      </c>
      <c r="B193" s="15" t="s">
        <v>218</v>
      </c>
      <c r="C193" s="40" t="s">
        <v>284</v>
      </c>
      <c r="D193" s="40"/>
      <c r="E193" s="40" t="s">
        <v>287</v>
      </c>
      <c r="F193" s="23" t="s">
        <v>275</v>
      </c>
      <c r="G193" s="23" t="s">
        <v>288</v>
      </c>
      <c r="H193" s="23" t="s">
        <v>289</v>
      </c>
      <c r="I193" s="24" t="s">
        <v>120</v>
      </c>
      <c r="J193" s="24"/>
      <c r="K193" s="24"/>
      <c r="L193" s="23">
        <v>100</v>
      </c>
      <c r="M193" s="5">
        <v>230000000</v>
      </c>
      <c r="N193" s="5" t="s">
        <v>137</v>
      </c>
      <c r="O193" s="5" t="s">
        <v>239</v>
      </c>
      <c r="P193" s="24" t="s">
        <v>125</v>
      </c>
      <c r="Q193" s="25">
        <v>230000000</v>
      </c>
      <c r="R193" s="26" t="s">
        <v>174</v>
      </c>
      <c r="S193" s="26"/>
      <c r="T193" s="24"/>
      <c r="U193" s="5" t="s">
        <v>126</v>
      </c>
      <c r="V193" s="24" t="s">
        <v>127</v>
      </c>
      <c r="W193" s="24">
        <v>0</v>
      </c>
      <c r="X193" s="24">
        <v>100</v>
      </c>
      <c r="Y193" s="24">
        <v>0</v>
      </c>
      <c r="Z193" s="43"/>
      <c r="AA193" s="5" t="s">
        <v>138</v>
      </c>
      <c r="AB193" s="27"/>
      <c r="AC193" s="27"/>
      <c r="AD193" s="27">
        <v>296417422.80000001</v>
      </c>
      <c r="AE193" s="27">
        <v>331987513.53600007</v>
      </c>
      <c r="AF193" s="27"/>
      <c r="AG193" s="27"/>
      <c r="AH193" s="27">
        <v>296417422.80000001</v>
      </c>
      <c r="AI193" s="27">
        <v>331987513.53600007</v>
      </c>
      <c r="AJ193" s="20"/>
      <c r="AK193" s="20"/>
      <c r="AL193" s="20">
        <v>296417422.80000001</v>
      </c>
      <c r="AM193" s="20">
        <v>331987513.53600007</v>
      </c>
      <c r="AN193" s="20">
        <v>0</v>
      </c>
      <c r="AO193" s="20">
        <v>0</v>
      </c>
      <c r="AP193" s="20">
        <v>0</v>
      </c>
      <c r="AQ193" s="20">
        <v>0</v>
      </c>
      <c r="AR193" s="20">
        <v>0</v>
      </c>
      <c r="AS193" s="20">
        <v>0</v>
      </c>
      <c r="AT193" s="20">
        <v>0</v>
      </c>
      <c r="AU193" s="20">
        <v>0</v>
      </c>
      <c r="AV193" s="45"/>
      <c r="AW193" s="45">
        <f t="shared" si="152"/>
        <v>889252268.4000001</v>
      </c>
      <c r="AX193" s="45">
        <f t="shared" si="153"/>
        <v>995962540.60800016</v>
      </c>
      <c r="AY193" s="9" t="s">
        <v>129</v>
      </c>
      <c r="AZ193" s="1" t="s">
        <v>290</v>
      </c>
      <c r="BA193" s="1" t="s">
        <v>291</v>
      </c>
      <c r="BB193" s="5"/>
      <c r="BC193" s="5"/>
      <c r="BD193" s="5"/>
      <c r="BE193" s="5"/>
      <c r="BF193" s="5"/>
      <c r="BG193" s="5"/>
      <c r="BH193" s="5"/>
      <c r="BI193" s="5"/>
      <c r="BJ193" s="241"/>
      <c r="BK193" s="15"/>
      <c r="BL193" s="239"/>
    </row>
    <row r="194" spans="1:64" s="16" customFormat="1" ht="12.95" customHeight="1" x14ac:dyDescent="0.25">
      <c r="A194" s="15" t="s">
        <v>133</v>
      </c>
      <c r="B194" s="15" t="s">
        <v>218</v>
      </c>
      <c r="C194" s="40" t="s">
        <v>292</v>
      </c>
      <c r="D194" s="40"/>
      <c r="E194" s="40" t="s">
        <v>292</v>
      </c>
      <c r="F194" s="23" t="s">
        <v>293</v>
      </c>
      <c r="G194" s="23" t="s">
        <v>294</v>
      </c>
      <c r="H194" s="23" t="s">
        <v>294</v>
      </c>
      <c r="I194" s="24" t="s">
        <v>120</v>
      </c>
      <c r="J194" s="24"/>
      <c r="K194" s="24"/>
      <c r="L194" s="23">
        <v>100</v>
      </c>
      <c r="M194" s="5">
        <v>230000000</v>
      </c>
      <c r="N194" s="5" t="s">
        <v>123</v>
      </c>
      <c r="O194" s="5" t="s">
        <v>239</v>
      </c>
      <c r="P194" s="24" t="s">
        <v>125</v>
      </c>
      <c r="Q194" s="25">
        <v>230000000</v>
      </c>
      <c r="R194" s="26" t="s">
        <v>187</v>
      </c>
      <c r="S194" s="26"/>
      <c r="T194" s="24"/>
      <c r="U194" s="5" t="s">
        <v>126</v>
      </c>
      <c r="V194" s="24" t="s">
        <v>127</v>
      </c>
      <c r="W194" s="24">
        <v>0</v>
      </c>
      <c r="X194" s="24">
        <v>100</v>
      </c>
      <c r="Y194" s="24">
        <v>0</v>
      </c>
      <c r="Z194" s="43"/>
      <c r="AA194" s="5" t="s">
        <v>138</v>
      </c>
      <c r="AB194" s="27"/>
      <c r="AC194" s="27"/>
      <c r="AD194" s="27">
        <v>101541119.99999996</v>
      </c>
      <c r="AE194" s="27">
        <v>113726054.39999996</v>
      </c>
      <c r="AF194" s="27"/>
      <c r="AG194" s="27"/>
      <c r="AH194" s="27">
        <v>101541119.99999996</v>
      </c>
      <c r="AI194" s="27">
        <v>113726054.39999996</v>
      </c>
      <c r="AJ194" s="20"/>
      <c r="AK194" s="20"/>
      <c r="AL194" s="20">
        <v>101541119.99999996</v>
      </c>
      <c r="AM194" s="20">
        <v>113726054.39999996</v>
      </c>
      <c r="AN194" s="20">
        <v>0</v>
      </c>
      <c r="AO194" s="20">
        <v>0</v>
      </c>
      <c r="AP194" s="20">
        <v>0</v>
      </c>
      <c r="AQ194" s="20">
        <v>0</v>
      </c>
      <c r="AR194" s="20">
        <v>0</v>
      </c>
      <c r="AS194" s="20">
        <v>0</v>
      </c>
      <c r="AT194" s="20">
        <v>0</v>
      </c>
      <c r="AU194" s="20">
        <v>0</v>
      </c>
      <c r="AV194" s="45"/>
      <c r="AW194" s="45">
        <v>0</v>
      </c>
      <c r="AX194" s="45">
        <f t="shared" si="153"/>
        <v>0</v>
      </c>
      <c r="AY194" s="9" t="s">
        <v>129</v>
      </c>
      <c r="AZ194" s="19" t="s">
        <v>295</v>
      </c>
      <c r="BA194" s="2" t="s">
        <v>296</v>
      </c>
      <c r="BB194" s="5"/>
      <c r="BC194" s="5"/>
      <c r="BD194" s="5"/>
      <c r="BE194" s="5"/>
      <c r="BF194" s="5"/>
      <c r="BG194" s="5"/>
      <c r="BH194" s="5"/>
      <c r="BI194" s="5"/>
      <c r="BJ194" s="241"/>
      <c r="BK194" s="15"/>
      <c r="BL194" s="239"/>
    </row>
    <row r="195" spans="1:64" s="16" customFormat="1" ht="12.95" customHeight="1" x14ac:dyDescent="0.25">
      <c r="A195" s="15" t="s">
        <v>133</v>
      </c>
      <c r="B195" s="15" t="s">
        <v>218</v>
      </c>
      <c r="C195" s="81" t="s">
        <v>387</v>
      </c>
      <c r="D195" s="82"/>
      <c r="E195" s="39" t="s">
        <v>292</v>
      </c>
      <c r="F195" s="23" t="s">
        <v>293</v>
      </c>
      <c r="G195" s="23" t="s">
        <v>294</v>
      </c>
      <c r="H195" s="23" t="s">
        <v>294</v>
      </c>
      <c r="I195" s="24" t="s">
        <v>120</v>
      </c>
      <c r="J195" s="24"/>
      <c r="K195" s="24"/>
      <c r="L195" s="23">
        <v>100</v>
      </c>
      <c r="M195" s="5">
        <v>230000000</v>
      </c>
      <c r="N195" s="5" t="s">
        <v>123</v>
      </c>
      <c r="O195" s="1" t="s">
        <v>126</v>
      </c>
      <c r="P195" s="24" t="s">
        <v>125</v>
      </c>
      <c r="Q195" s="25">
        <v>230000000</v>
      </c>
      <c r="R195" s="26" t="s">
        <v>187</v>
      </c>
      <c r="S195" s="26"/>
      <c r="T195" s="24" t="s">
        <v>127</v>
      </c>
      <c r="U195" s="5"/>
      <c r="V195" s="24"/>
      <c r="W195" s="24">
        <v>0</v>
      </c>
      <c r="X195" s="24">
        <v>100</v>
      </c>
      <c r="Y195" s="24">
        <v>0</v>
      </c>
      <c r="Z195" s="43"/>
      <c r="AA195" s="5" t="s">
        <v>138</v>
      </c>
      <c r="AB195" s="27"/>
      <c r="AC195" s="27"/>
      <c r="AD195" s="27">
        <v>79076512</v>
      </c>
      <c r="AE195" s="19">
        <f t="shared" ref="AE195:AE196" si="154">AD195*1.12</f>
        <v>88565693.440000013</v>
      </c>
      <c r="AF195" s="27"/>
      <c r="AG195" s="27"/>
      <c r="AH195" s="27">
        <v>101541119.99999996</v>
      </c>
      <c r="AI195" s="19">
        <f t="shared" ref="AI195:AI196" si="155">AH195*1.12</f>
        <v>113726054.39999996</v>
      </c>
      <c r="AJ195" s="20"/>
      <c r="AK195" s="20"/>
      <c r="AL195" s="20">
        <v>101541119.99999996</v>
      </c>
      <c r="AM195" s="19">
        <f t="shared" ref="AM195:AM196" si="156">AL195*1.12</f>
        <v>113726054.39999996</v>
      </c>
      <c r="AN195" s="20">
        <v>0</v>
      </c>
      <c r="AO195" s="20">
        <v>0</v>
      </c>
      <c r="AP195" s="20">
        <v>0</v>
      </c>
      <c r="AQ195" s="20">
        <v>0</v>
      </c>
      <c r="AR195" s="20">
        <v>0</v>
      </c>
      <c r="AS195" s="20">
        <v>0</v>
      </c>
      <c r="AT195" s="20">
        <v>0</v>
      </c>
      <c r="AU195" s="20">
        <v>0</v>
      </c>
      <c r="AV195" s="69"/>
      <c r="AW195" s="45">
        <v>0</v>
      </c>
      <c r="AX195" s="45">
        <f t="shared" ref="AX195" si="157">AW195*1.12</f>
        <v>0</v>
      </c>
      <c r="AY195" s="12" t="s">
        <v>129</v>
      </c>
      <c r="AZ195" s="1" t="s">
        <v>295</v>
      </c>
      <c r="BA195" s="1" t="s">
        <v>296</v>
      </c>
      <c r="BB195" s="5"/>
      <c r="BC195" s="5"/>
      <c r="BD195" s="5"/>
      <c r="BE195" s="5"/>
      <c r="BF195" s="5"/>
      <c r="BG195" s="5"/>
      <c r="BH195" s="5"/>
      <c r="BI195" s="5"/>
      <c r="BJ195" s="241"/>
      <c r="BK195" s="15" t="s">
        <v>388</v>
      </c>
      <c r="BL195" s="239"/>
    </row>
    <row r="196" spans="1:64" s="16" customFormat="1" ht="12.95" customHeight="1" x14ac:dyDescent="0.25">
      <c r="A196" s="15" t="s">
        <v>133</v>
      </c>
      <c r="B196" s="15" t="s">
        <v>218</v>
      </c>
      <c r="C196" s="81" t="s">
        <v>545</v>
      </c>
      <c r="D196" s="131"/>
      <c r="E196" s="39" t="s">
        <v>292</v>
      </c>
      <c r="F196" s="23" t="s">
        <v>293</v>
      </c>
      <c r="G196" s="23" t="s">
        <v>294</v>
      </c>
      <c r="H196" s="23" t="s">
        <v>294</v>
      </c>
      <c r="I196" s="24" t="s">
        <v>120</v>
      </c>
      <c r="J196" s="24"/>
      <c r="K196" s="24"/>
      <c r="L196" s="23">
        <v>100</v>
      </c>
      <c r="M196" s="5">
        <v>230000000</v>
      </c>
      <c r="N196" s="5" t="s">
        <v>123</v>
      </c>
      <c r="O196" s="1" t="s">
        <v>166</v>
      </c>
      <c r="P196" s="24" t="s">
        <v>125</v>
      </c>
      <c r="Q196" s="25">
        <v>230000000</v>
      </c>
      <c r="R196" s="2" t="s">
        <v>382</v>
      </c>
      <c r="S196" s="26"/>
      <c r="T196" s="24" t="s">
        <v>127</v>
      </c>
      <c r="U196" s="5"/>
      <c r="V196" s="24"/>
      <c r="W196" s="24">
        <v>0</v>
      </c>
      <c r="X196" s="24">
        <v>100</v>
      </c>
      <c r="Y196" s="24">
        <v>0</v>
      </c>
      <c r="Z196" s="43"/>
      <c r="AA196" s="5" t="s">
        <v>138</v>
      </c>
      <c r="AB196" s="27"/>
      <c r="AC196" s="27"/>
      <c r="AD196" s="27">
        <v>79076512</v>
      </c>
      <c r="AE196" s="19">
        <f t="shared" si="154"/>
        <v>88565693.440000013</v>
      </c>
      <c r="AF196" s="27"/>
      <c r="AG196" s="27"/>
      <c r="AH196" s="27">
        <v>101541119.99999996</v>
      </c>
      <c r="AI196" s="19">
        <f t="shared" si="155"/>
        <v>113726054.39999996</v>
      </c>
      <c r="AJ196" s="20"/>
      <c r="AK196" s="20"/>
      <c r="AL196" s="20">
        <v>101541119.99999996</v>
      </c>
      <c r="AM196" s="19">
        <f t="shared" si="156"/>
        <v>113726054.39999996</v>
      </c>
      <c r="AN196" s="20"/>
      <c r="AO196" s="20"/>
      <c r="AP196" s="20"/>
      <c r="AQ196" s="20"/>
      <c r="AR196" s="20"/>
      <c r="AS196" s="20"/>
      <c r="AT196" s="20"/>
      <c r="AU196" s="20"/>
      <c r="AV196" s="69"/>
      <c r="AW196" s="45">
        <v>0</v>
      </c>
      <c r="AX196" s="45">
        <f t="shared" si="153"/>
        <v>0</v>
      </c>
      <c r="AY196" s="12" t="s">
        <v>129</v>
      </c>
      <c r="AZ196" s="1" t="s">
        <v>295</v>
      </c>
      <c r="BA196" s="1" t="s">
        <v>296</v>
      </c>
      <c r="BB196" s="5"/>
      <c r="BC196" s="5"/>
      <c r="BD196" s="5"/>
      <c r="BE196" s="5"/>
      <c r="BF196" s="5"/>
      <c r="BG196" s="5"/>
      <c r="BH196" s="5"/>
      <c r="BI196" s="5"/>
      <c r="BJ196" s="241"/>
      <c r="BK196" s="15" t="s">
        <v>375</v>
      </c>
      <c r="BL196" s="239"/>
    </row>
    <row r="197" spans="1:64" s="16" customFormat="1" ht="12.95" customHeight="1" x14ac:dyDescent="0.25">
      <c r="A197" s="15" t="s">
        <v>133</v>
      </c>
      <c r="B197" s="15" t="s">
        <v>218</v>
      </c>
      <c r="C197" s="40" t="s">
        <v>287</v>
      </c>
      <c r="D197" s="40"/>
      <c r="E197" s="40" t="s">
        <v>297</v>
      </c>
      <c r="F197" s="23" t="s">
        <v>298</v>
      </c>
      <c r="G197" s="23" t="s">
        <v>299</v>
      </c>
      <c r="H197" s="23" t="s">
        <v>299</v>
      </c>
      <c r="I197" s="24" t="s">
        <v>120</v>
      </c>
      <c r="J197" s="24"/>
      <c r="K197" s="24"/>
      <c r="L197" s="23">
        <v>100</v>
      </c>
      <c r="M197" s="5">
        <v>230000000</v>
      </c>
      <c r="N197" s="5" t="s">
        <v>137</v>
      </c>
      <c r="O197" s="5" t="s">
        <v>239</v>
      </c>
      <c r="P197" s="24" t="s">
        <v>125</v>
      </c>
      <c r="Q197" s="25">
        <v>230000000</v>
      </c>
      <c r="R197" s="26" t="s">
        <v>189</v>
      </c>
      <c r="S197" s="26"/>
      <c r="T197" s="24"/>
      <c r="U197" s="5" t="s">
        <v>126</v>
      </c>
      <c r="V197" s="24" t="s">
        <v>127</v>
      </c>
      <c r="W197" s="24">
        <v>0</v>
      </c>
      <c r="X197" s="24">
        <v>100</v>
      </c>
      <c r="Y197" s="24">
        <v>0</v>
      </c>
      <c r="Z197" s="43"/>
      <c r="AA197" s="5" t="s">
        <v>138</v>
      </c>
      <c r="AB197" s="27"/>
      <c r="AC197" s="27"/>
      <c r="AD197" s="27">
        <v>521302350.00000024</v>
      </c>
      <c r="AE197" s="27">
        <v>583858632.00000036</v>
      </c>
      <c r="AF197" s="27"/>
      <c r="AG197" s="27"/>
      <c r="AH197" s="27">
        <v>521302350.00000024</v>
      </c>
      <c r="AI197" s="27">
        <v>583858632.00000036</v>
      </c>
      <c r="AJ197" s="20"/>
      <c r="AK197" s="20"/>
      <c r="AL197" s="20">
        <v>521302350.00000024</v>
      </c>
      <c r="AM197" s="20">
        <v>583858632.00000036</v>
      </c>
      <c r="AN197" s="20">
        <v>0</v>
      </c>
      <c r="AO197" s="20">
        <v>0</v>
      </c>
      <c r="AP197" s="20">
        <v>0</v>
      </c>
      <c r="AQ197" s="20">
        <v>0</v>
      </c>
      <c r="AR197" s="20">
        <v>0</v>
      </c>
      <c r="AS197" s="20">
        <v>0</v>
      </c>
      <c r="AT197" s="20">
        <v>0</v>
      </c>
      <c r="AU197" s="20">
        <v>0</v>
      </c>
      <c r="AV197" s="45"/>
      <c r="AW197" s="45">
        <v>0</v>
      </c>
      <c r="AX197" s="45">
        <f t="shared" ref="AX197:AX198" si="158">AW197*1.12</f>
        <v>0</v>
      </c>
      <c r="AY197" s="12" t="s">
        <v>129</v>
      </c>
      <c r="AZ197" s="1" t="s">
        <v>300</v>
      </c>
      <c r="BA197" s="1" t="s">
        <v>301</v>
      </c>
      <c r="BB197" s="5"/>
      <c r="BC197" s="5"/>
      <c r="BD197" s="5"/>
      <c r="BE197" s="5"/>
      <c r="BF197" s="5"/>
      <c r="BG197" s="5"/>
      <c r="BH197" s="5"/>
      <c r="BI197" s="5"/>
      <c r="BJ197" s="241"/>
      <c r="BK197" s="15"/>
      <c r="BL197" s="239"/>
    </row>
    <row r="198" spans="1:64" s="16" customFormat="1" ht="12.95" customHeight="1" x14ac:dyDescent="0.25">
      <c r="A198" s="15" t="s">
        <v>133</v>
      </c>
      <c r="B198" s="15" t="s">
        <v>218</v>
      </c>
      <c r="C198" s="81" t="s">
        <v>389</v>
      </c>
      <c r="D198" s="82"/>
      <c r="E198" s="39" t="s">
        <v>297</v>
      </c>
      <c r="F198" s="23" t="s">
        <v>298</v>
      </c>
      <c r="G198" s="23" t="s">
        <v>299</v>
      </c>
      <c r="H198" s="23" t="s">
        <v>299</v>
      </c>
      <c r="I198" s="24" t="s">
        <v>120</v>
      </c>
      <c r="J198" s="24"/>
      <c r="K198" s="24"/>
      <c r="L198" s="23">
        <v>100</v>
      </c>
      <c r="M198" s="5">
        <v>230000000</v>
      </c>
      <c r="N198" s="5" t="s">
        <v>137</v>
      </c>
      <c r="O198" s="1" t="s">
        <v>126</v>
      </c>
      <c r="P198" s="24" t="s">
        <v>125</v>
      </c>
      <c r="Q198" s="25">
        <v>230000000</v>
      </c>
      <c r="R198" s="26" t="s">
        <v>189</v>
      </c>
      <c r="S198" s="26"/>
      <c r="T198" s="24" t="s">
        <v>127</v>
      </c>
      <c r="U198" s="5"/>
      <c r="V198" s="24"/>
      <c r="W198" s="24">
        <v>0</v>
      </c>
      <c r="X198" s="24">
        <v>100</v>
      </c>
      <c r="Y198" s="24">
        <v>0</v>
      </c>
      <c r="Z198" s="43"/>
      <c r="AA198" s="5" t="s">
        <v>138</v>
      </c>
      <c r="AB198" s="27"/>
      <c r="AC198" s="27"/>
      <c r="AD198" s="27">
        <v>395285850</v>
      </c>
      <c r="AE198" s="19">
        <f t="shared" ref="AE198:AE199" si="159">AD198*1.12</f>
        <v>442720152.00000006</v>
      </c>
      <c r="AF198" s="27"/>
      <c r="AG198" s="27"/>
      <c r="AH198" s="27">
        <v>521302350.00000024</v>
      </c>
      <c r="AI198" s="19">
        <f t="shared" ref="AI198:AI199" si="160">AH198*1.12</f>
        <v>583858632.00000036</v>
      </c>
      <c r="AJ198" s="20"/>
      <c r="AK198" s="20"/>
      <c r="AL198" s="20">
        <v>521302350.00000024</v>
      </c>
      <c r="AM198" s="19">
        <f t="shared" ref="AM198:AM199" si="161">AL198*1.12</f>
        <v>583858632.00000036</v>
      </c>
      <c r="AN198" s="20">
        <v>0</v>
      </c>
      <c r="AO198" s="20">
        <v>0</v>
      </c>
      <c r="AP198" s="20">
        <v>0</v>
      </c>
      <c r="AQ198" s="20">
        <v>0</v>
      </c>
      <c r="AR198" s="20">
        <v>0</v>
      </c>
      <c r="AS198" s="20">
        <v>0</v>
      </c>
      <c r="AT198" s="20">
        <v>0</v>
      </c>
      <c r="AU198" s="20">
        <v>0</v>
      </c>
      <c r="AV198" s="69"/>
      <c r="AW198" s="45">
        <v>0</v>
      </c>
      <c r="AX198" s="45">
        <f t="shared" si="158"/>
        <v>0</v>
      </c>
      <c r="AY198" s="12" t="s">
        <v>129</v>
      </c>
      <c r="AZ198" s="1" t="s">
        <v>300</v>
      </c>
      <c r="BA198" s="1" t="s">
        <v>301</v>
      </c>
      <c r="BB198" s="5"/>
      <c r="BC198" s="5"/>
      <c r="BD198" s="5"/>
      <c r="BE198" s="5"/>
      <c r="BF198" s="5"/>
      <c r="BG198" s="5"/>
      <c r="BH198" s="5"/>
      <c r="BI198" s="5"/>
      <c r="BJ198" s="241"/>
      <c r="BK198" s="15" t="s">
        <v>388</v>
      </c>
      <c r="BL198" s="239"/>
    </row>
    <row r="199" spans="1:64" s="16" customFormat="1" ht="12.95" customHeight="1" x14ac:dyDescent="0.25">
      <c r="A199" s="15" t="s">
        <v>133</v>
      </c>
      <c r="B199" s="15" t="s">
        <v>218</v>
      </c>
      <c r="C199" s="81" t="s">
        <v>546</v>
      </c>
      <c r="D199" s="131"/>
      <c r="E199" s="39" t="s">
        <v>297</v>
      </c>
      <c r="F199" s="23" t="s">
        <v>298</v>
      </c>
      <c r="G199" s="23" t="s">
        <v>299</v>
      </c>
      <c r="H199" s="23" t="s">
        <v>299</v>
      </c>
      <c r="I199" s="24" t="s">
        <v>120</v>
      </c>
      <c r="J199" s="24"/>
      <c r="K199" s="24"/>
      <c r="L199" s="23">
        <v>100</v>
      </c>
      <c r="M199" s="5">
        <v>230000000</v>
      </c>
      <c r="N199" s="5" t="s">
        <v>137</v>
      </c>
      <c r="O199" s="1" t="s">
        <v>166</v>
      </c>
      <c r="P199" s="24" t="s">
        <v>125</v>
      </c>
      <c r="Q199" s="25">
        <v>230000000</v>
      </c>
      <c r="R199" s="2" t="s">
        <v>382</v>
      </c>
      <c r="S199" s="26"/>
      <c r="T199" s="24" t="s">
        <v>127</v>
      </c>
      <c r="U199" s="5"/>
      <c r="V199" s="24"/>
      <c r="W199" s="24">
        <v>0</v>
      </c>
      <c r="X199" s="24">
        <v>100</v>
      </c>
      <c r="Y199" s="24">
        <v>0</v>
      </c>
      <c r="Z199" s="43"/>
      <c r="AA199" s="5" t="s">
        <v>138</v>
      </c>
      <c r="AB199" s="27"/>
      <c r="AC199" s="27"/>
      <c r="AD199" s="27">
        <v>395285850</v>
      </c>
      <c r="AE199" s="19">
        <f t="shared" si="159"/>
        <v>442720152.00000006</v>
      </c>
      <c r="AF199" s="27"/>
      <c r="AG199" s="27"/>
      <c r="AH199" s="27">
        <v>521302350.00000024</v>
      </c>
      <c r="AI199" s="19">
        <f t="shared" si="160"/>
        <v>583858632.00000036</v>
      </c>
      <c r="AJ199" s="20"/>
      <c r="AK199" s="20"/>
      <c r="AL199" s="20">
        <v>521302350.00000024</v>
      </c>
      <c r="AM199" s="19">
        <f t="shared" si="161"/>
        <v>583858632.00000036</v>
      </c>
      <c r="AN199" s="20"/>
      <c r="AO199" s="20"/>
      <c r="AP199" s="20"/>
      <c r="AQ199" s="20"/>
      <c r="AR199" s="20"/>
      <c r="AS199" s="20"/>
      <c r="AT199" s="20"/>
      <c r="AU199" s="20"/>
      <c r="AV199" s="69"/>
      <c r="AW199" s="45">
        <v>0</v>
      </c>
      <c r="AX199" s="45">
        <f t="shared" si="153"/>
        <v>0</v>
      </c>
      <c r="AY199" s="12" t="s">
        <v>129</v>
      </c>
      <c r="AZ199" s="1" t="s">
        <v>300</v>
      </c>
      <c r="BA199" s="1" t="s">
        <v>301</v>
      </c>
      <c r="BB199" s="5"/>
      <c r="BC199" s="5"/>
      <c r="BD199" s="5"/>
      <c r="BE199" s="5"/>
      <c r="BF199" s="5"/>
      <c r="BG199" s="5"/>
      <c r="BH199" s="5"/>
      <c r="BI199" s="5"/>
      <c r="BJ199" s="241"/>
      <c r="BK199" s="15" t="s">
        <v>375</v>
      </c>
      <c r="BL199" s="239"/>
    </row>
    <row r="200" spans="1:64" s="16" customFormat="1" ht="12.95" customHeight="1" x14ac:dyDescent="0.25">
      <c r="A200" s="15" t="s">
        <v>133</v>
      </c>
      <c r="B200" s="15" t="s">
        <v>218</v>
      </c>
      <c r="C200" s="40" t="s">
        <v>302</v>
      </c>
      <c r="D200" s="40"/>
      <c r="E200" s="40" t="s">
        <v>260</v>
      </c>
      <c r="F200" s="23" t="s">
        <v>303</v>
      </c>
      <c r="G200" s="23" t="s">
        <v>304</v>
      </c>
      <c r="H200" s="23" t="s">
        <v>304</v>
      </c>
      <c r="I200" s="24" t="s">
        <v>120</v>
      </c>
      <c r="J200" s="24"/>
      <c r="K200" s="24"/>
      <c r="L200" s="23">
        <v>100</v>
      </c>
      <c r="M200" s="5">
        <v>230000000</v>
      </c>
      <c r="N200" s="5" t="s">
        <v>137</v>
      </c>
      <c r="O200" s="5" t="s">
        <v>239</v>
      </c>
      <c r="P200" s="24" t="s">
        <v>125</v>
      </c>
      <c r="Q200" s="25">
        <v>230000000</v>
      </c>
      <c r="R200" s="26" t="s">
        <v>189</v>
      </c>
      <c r="S200" s="26"/>
      <c r="T200" s="24"/>
      <c r="U200" s="5" t="s">
        <v>126</v>
      </c>
      <c r="V200" s="24" t="s">
        <v>127</v>
      </c>
      <c r="W200" s="24">
        <v>0</v>
      </c>
      <c r="X200" s="24">
        <v>100</v>
      </c>
      <c r="Y200" s="24">
        <v>0</v>
      </c>
      <c r="Z200" s="43"/>
      <c r="AA200" s="5" t="s">
        <v>138</v>
      </c>
      <c r="AB200" s="27"/>
      <c r="AC200" s="27"/>
      <c r="AD200" s="27">
        <v>243107652</v>
      </c>
      <c r="AE200" s="27">
        <v>272280570.24000001</v>
      </c>
      <c r="AF200" s="27"/>
      <c r="AG200" s="27"/>
      <c r="AH200" s="27">
        <v>243107652</v>
      </c>
      <c r="AI200" s="27">
        <v>272280570.24000001</v>
      </c>
      <c r="AJ200" s="20"/>
      <c r="AK200" s="20"/>
      <c r="AL200" s="20">
        <v>243107652</v>
      </c>
      <c r="AM200" s="20">
        <v>272280570.24000001</v>
      </c>
      <c r="AN200" s="20">
        <v>0</v>
      </c>
      <c r="AO200" s="20">
        <v>0</v>
      </c>
      <c r="AP200" s="20">
        <v>0</v>
      </c>
      <c r="AQ200" s="20">
        <v>0</v>
      </c>
      <c r="AR200" s="20">
        <v>0</v>
      </c>
      <c r="AS200" s="20">
        <v>0</v>
      </c>
      <c r="AT200" s="20">
        <v>0</v>
      </c>
      <c r="AU200" s="20">
        <v>0</v>
      </c>
      <c r="AV200" s="45"/>
      <c r="AW200" s="45">
        <v>0</v>
      </c>
      <c r="AX200" s="45">
        <f t="shared" ref="AX200:AX201" si="162">AW200*1.12</f>
        <v>0</v>
      </c>
      <c r="AY200" s="9" t="s">
        <v>129</v>
      </c>
      <c r="AZ200" s="1" t="s">
        <v>305</v>
      </c>
      <c r="BA200" s="1" t="s">
        <v>306</v>
      </c>
      <c r="BB200" s="5"/>
      <c r="BC200" s="5"/>
      <c r="BD200" s="5"/>
      <c r="BE200" s="5"/>
      <c r="BF200" s="5"/>
      <c r="BG200" s="5"/>
      <c r="BH200" s="5"/>
      <c r="BI200" s="5"/>
      <c r="BJ200" s="241"/>
      <c r="BK200" s="15"/>
      <c r="BL200" s="239"/>
    </row>
    <row r="201" spans="1:64" s="16" customFormat="1" ht="12.95" customHeight="1" x14ac:dyDescent="0.25">
      <c r="A201" s="15" t="s">
        <v>133</v>
      </c>
      <c r="B201" s="15" t="s">
        <v>218</v>
      </c>
      <c r="C201" s="81" t="s">
        <v>390</v>
      </c>
      <c r="D201" s="82"/>
      <c r="E201" s="39" t="s">
        <v>260</v>
      </c>
      <c r="F201" s="23" t="s">
        <v>303</v>
      </c>
      <c r="G201" s="23" t="s">
        <v>304</v>
      </c>
      <c r="H201" s="23" t="s">
        <v>304</v>
      </c>
      <c r="I201" s="24" t="s">
        <v>120</v>
      </c>
      <c r="J201" s="24"/>
      <c r="K201" s="24"/>
      <c r="L201" s="23">
        <v>100</v>
      </c>
      <c r="M201" s="5">
        <v>230000000</v>
      </c>
      <c r="N201" s="5" t="s">
        <v>137</v>
      </c>
      <c r="O201" s="1" t="s">
        <v>126</v>
      </c>
      <c r="P201" s="24" t="s">
        <v>125</v>
      </c>
      <c r="Q201" s="25">
        <v>230000000</v>
      </c>
      <c r="R201" s="26" t="s">
        <v>189</v>
      </c>
      <c r="S201" s="26"/>
      <c r="T201" s="24" t="s">
        <v>127</v>
      </c>
      <c r="U201" s="5"/>
      <c r="V201" s="24"/>
      <c r="W201" s="24">
        <v>0</v>
      </c>
      <c r="X201" s="24">
        <v>100</v>
      </c>
      <c r="Y201" s="24">
        <v>0</v>
      </c>
      <c r="Z201" s="43"/>
      <c r="AA201" s="5" t="s">
        <v>138</v>
      </c>
      <c r="AB201" s="27"/>
      <c r="AC201" s="27"/>
      <c r="AD201" s="27">
        <v>188750236</v>
      </c>
      <c r="AE201" s="19">
        <f t="shared" ref="AE201:AE202" si="163">AD201*1.12</f>
        <v>211400264.32000002</v>
      </c>
      <c r="AF201" s="27"/>
      <c r="AG201" s="27"/>
      <c r="AH201" s="27">
        <v>243107652</v>
      </c>
      <c r="AI201" s="19">
        <f t="shared" ref="AI201:AI202" si="164">AH201*1.12</f>
        <v>272280570.24000001</v>
      </c>
      <c r="AJ201" s="20"/>
      <c r="AK201" s="20"/>
      <c r="AL201" s="20">
        <v>243107652</v>
      </c>
      <c r="AM201" s="19">
        <f t="shared" ref="AM201:AM202" si="165">AL201*1.12</f>
        <v>272280570.24000001</v>
      </c>
      <c r="AN201" s="20">
        <v>0</v>
      </c>
      <c r="AO201" s="20">
        <v>0</v>
      </c>
      <c r="AP201" s="20">
        <v>0</v>
      </c>
      <c r="AQ201" s="20">
        <v>0</v>
      </c>
      <c r="AR201" s="20">
        <v>0</v>
      </c>
      <c r="AS201" s="20">
        <v>0</v>
      </c>
      <c r="AT201" s="20">
        <v>0</v>
      </c>
      <c r="AU201" s="20">
        <v>0</v>
      </c>
      <c r="AV201" s="69"/>
      <c r="AW201" s="45">
        <v>0</v>
      </c>
      <c r="AX201" s="45">
        <f t="shared" si="162"/>
        <v>0</v>
      </c>
      <c r="AY201" s="9" t="s">
        <v>129</v>
      </c>
      <c r="AZ201" s="1" t="s">
        <v>305</v>
      </c>
      <c r="BA201" s="1" t="s">
        <v>306</v>
      </c>
      <c r="BB201" s="5"/>
      <c r="BC201" s="5"/>
      <c r="BD201" s="5"/>
      <c r="BE201" s="5"/>
      <c r="BF201" s="5"/>
      <c r="BG201" s="5"/>
      <c r="BH201" s="5"/>
      <c r="BI201" s="5"/>
      <c r="BJ201" s="241"/>
      <c r="BK201" s="15" t="s">
        <v>388</v>
      </c>
      <c r="BL201" s="239"/>
    </row>
    <row r="202" spans="1:64" s="16" customFormat="1" ht="12.95" customHeight="1" x14ac:dyDescent="0.25">
      <c r="A202" s="15" t="s">
        <v>133</v>
      </c>
      <c r="B202" s="15" t="s">
        <v>218</v>
      </c>
      <c r="C202" s="81" t="s">
        <v>547</v>
      </c>
      <c r="D202" s="131"/>
      <c r="E202" s="39" t="s">
        <v>260</v>
      </c>
      <c r="F202" s="23" t="s">
        <v>303</v>
      </c>
      <c r="G202" s="23" t="s">
        <v>304</v>
      </c>
      <c r="H202" s="23" t="s">
        <v>304</v>
      </c>
      <c r="I202" s="24" t="s">
        <v>120</v>
      </c>
      <c r="J202" s="24"/>
      <c r="K202" s="24"/>
      <c r="L202" s="23">
        <v>100</v>
      </c>
      <c r="M202" s="5">
        <v>230000000</v>
      </c>
      <c r="N202" s="5" t="s">
        <v>137</v>
      </c>
      <c r="O202" s="1" t="s">
        <v>166</v>
      </c>
      <c r="P202" s="24" t="s">
        <v>125</v>
      </c>
      <c r="Q202" s="25">
        <v>230000000</v>
      </c>
      <c r="R202" s="2" t="s">
        <v>382</v>
      </c>
      <c r="S202" s="26"/>
      <c r="T202" s="24" t="s">
        <v>127</v>
      </c>
      <c r="U202" s="5"/>
      <c r="V202" s="24"/>
      <c r="W202" s="24">
        <v>0</v>
      </c>
      <c r="X202" s="24">
        <v>100</v>
      </c>
      <c r="Y202" s="24">
        <v>0</v>
      </c>
      <c r="Z202" s="43"/>
      <c r="AA202" s="5" t="s">
        <v>138</v>
      </c>
      <c r="AB202" s="27"/>
      <c r="AC202" s="27"/>
      <c r="AD202" s="27">
        <v>188750236</v>
      </c>
      <c r="AE202" s="19">
        <f t="shared" si="163"/>
        <v>211400264.32000002</v>
      </c>
      <c r="AF202" s="27"/>
      <c r="AG202" s="27"/>
      <c r="AH202" s="27">
        <v>243107652</v>
      </c>
      <c r="AI202" s="19">
        <f t="shared" si="164"/>
        <v>272280570.24000001</v>
      </c>
      <c r="AJ202" s="20"/>
      <c r="AK202" s="20"/>
      <c r="AL202" s="20">
        <v>243107652</v>
      </c>
      <c r="AM202" s="19">
        <f t="shared" si="165"/>
        <v>272280570.24000001</v>
      </c>
      <c r="AN202" s="20"/>
      <c r="AO202" s="20"/>
      <c r="AP202" s="20"/>
      <c r="AQ202" s="20"/>
      <c r="AR202" s="20"/>
      <c r="AS202" s="20"/>
      <c r="AT202" s="20"/>
      <c r="AU202" s="20"/>
      <c r="AV202" s="69"/>
      <c r="AW202" s="45">
        <v>0</v>
      </c>
      <c r="AX202" s="45">
        <f t="shared" si="153"/>
        <v>0</v>
      </c>
      <c r="AY202" s="9" t="s">
        <v>129</v>
      </c>
      <c r="AZ202" s="1" t="s">
        <v>305</v>
      </c>
      <c r="BA202" s="1" t="s">
        <v>306</v>
      </c>
      <c r="BB202" s="5"/>
      <c r="BC202" s="5"/>
      <c r="BD202" s="5"/>
      <c r="BE202" s="5"/>
      <c r="BF202" s="5"/>
      <c r="BG202" s="5"/>
      <c r="BH202" s="5"/>
      <c r="BI202" s="5"/>
      <c r="BJ202" s="241"/>
      <c r="BK202" s="15" t="s">
        <v>375</v>
      </c>
      <c r="BL202" s="239"/>
    </row>
    <row r="203" spans="1:64" s="16" customFormat="1" ht="12.95" customHeight="1" x14ac:dyDescent="0.25">
      <c r="A203" s="15" t="s">
        <v>133</v>
      </c>
      <c r="B203" s="15" t="s">
        <v>218</v>
      </c>
      <c r="C203" s="40" t="s">
        <v>307</v>
      </c>
      <c r="D203" s="40"/>
      <c r="E203" s="40" t="s">
        <v>308</v>
      </c>
      <c r="F203" s="23" t="s">
        <v>309</v>
      </c>
      <c r="G203" s="23" t="s">
        <v>310</v>
      </c>
      <c r="H203" s="23" t="s">
        <v>310</v>
      </c>
      <c r="I203" s="24" t="s">
        <v>120</v>
      </c>
      <c r="J203" s="24"/>
      <c r="K203" s="24"/>
      <c r="L203" s="23">
        <v>100</v>
      </c>
      <c r="M203" s="5">
        <v>230000000</v>
      </c>
      <c r="N203" s="5" t="s">
        <v>137</v>
      </c>
      <c r="O203" s="5" t="s">
        <v>239</v>
      </c>
      <c r="P203" s="24" t="s">
        <v>125</v>
      </c>
      <c r="Q203" s="25">
        <v>230000000</v>
      </c>
      <c r="R203" s="26" t="s">
        <v>189</v>
      </c>
      <c r="S203" s="26"/>
      <c r="T203" s="24"/>
      <c r="U203" s="5" t="s">
        <v>126</v>
      </c>
      <c r="V203" s="24" t="s">
        <v>127</v>
      </c>
      <c r="W203" s="24">
        <v>0</v>
      </c>
      <c r="X203" s="24">
        <v>100</v>
      </c>
      <c r="Y203" s="24">
        <v>0</v>
      </c>
      <c r="Z203" s="43"/>
      <c r="AA203" s="5" t="s">
        <v>138</v>
      </c>
      <c r="AB203" s="27"/>
      <c r="AC203" s="27"/>
      <c r="AD203" s="27">
        <v>517685594.99999988</v>
      </c>
      <c r="AE203" s="27">
        <v>579807866.39999998</v>
      </c>
      <c r="AF203" s="27"/>
      <c r="AG203" s="27"/>
      <c r="AH203" s="27">
        <v>517685594.99999988</v>
      </c>
      <c r="AI203" s="27">
        <v>579807866.39999998</v>
      </c>
      <c r="AJ203" s="20"/>
      <c r="AK203" s="20"/>
      <c r="AL203" s="20">
        <v>517685594.99999988</v>
      </c>
      <c r="AM203" s="20">
        <v>579807866.39999998</v>
      </c>
      <c r="AN203" s="20">
        <v>0</v>
      </c>
      <c r="AO203" s="20">
        <v>0</v>
      </c>
      <c r="AP203" s="20">
        <v>0</v>
      </c>
      <c r="AQ203" s="20">
        <v>0</v>
      </c>
      <c r="AR203" s="20">
        <v>0</v>
      </c>
      <c r="AS203" s="20">
        <v>0</v>
      </c>
      <c r="AT203" s="20">
        <v>0</v>
      </c>
      <c r="AU203" s="20">
        <v>0</v>
      </c>
      <c r="AV203" s="45"/>
      <c r="AW203" s="45">
        <v>0</v>
      </c>
      <c r="AX203" s="45">
        <f t="shared" ref="AX203:AX204" si="166">AW203*1.12</f>
        <v>0</v>
      </c>
      <c r="AY203" s="9" t="s">
        <v>129</v>
      </c>
      <c r="AZ203" s="1" t="s">
        <v>311</v>
      </c>
      <c r="BA203" s="1" t="s">
        <v>312</v>
      </c>
      <c r="BB203" s="5"/>
      <c r="BC203" s="5"/>
      <c r="BD203" s="5"/>
      <c r="BE203" s="5"/>
      <c r="BF203" s="5"/>
      <c r="BG203" s="5"/>
      <c r="BH203" s="5"/>
      <c r="BI203" s="5"/>
      <c r="BJ203" s="241"/>
      <c r="BK203" s="15"/>
      <c r="BL203" s="239"/>
    </row>
    <row r="204" spans="1:64" s="16" customFormat="1" ht="12.95" customHeight="1" x14ac:dyDescent="0.25">
      <c r="A204" s="15" t="s">
        <v>133</v>
      </c>
      <c r="B204" s="15" t="s">
        <v>218</v>
      </c>
      <c r="C204" s="81" t="s">
        <v>391</v>
      </c>
      <c r="D204" s="82"/>
      <c r="E204" s="39" t="s">
        <v>308</v>
      </c>
      <c r="F204" s="23" t="s">
        <v>309</v>
      </c>
      <c r="G204" s="23" t="s">
        <v>310</v>
      </c>
      <c r="H204" s="23" t="s">
        <v>310</v>
      </c>
      <c r="I204" s="24" t="s">
        <v>120</v>
      </c>
      <c r="J204" s="24"/>
      <c r="K204" s="24"/>
      <c r="L204" s="23">
        <v>100</v>
      </c>
      <c r="M204" s="5">
        <v>230000000</v>
      </c>
      <c r="N204" s="5" t="s">
        <v>137</v>
      </c>
      <c r="O204" s="1" t="s">
        <v>126</v>
      </c>
      <c r="P204" s="24" t="s">
        <v>125</v>
      </c>
      <c r="Q204" s="25">
        <v>230000000</v>
      </c>
      <c r="R204" s="26" t="s">
        <v>189</v>
      </c>
      <c r="S204" s="26"/>
      <c r="T204" s="24" t="s">
        <v>127</v>
      </c>
      <c r="U204" s="5"/>
      <c r="V204" s="24"/>
      <c r="W204" s="24">
        <v>0</v>
      </c>
      <c r="X204" s="24">
        <v>100</v>
      </c>
      <c r="Y204" s="24">
        <v>0</v>
      </c>
      <c r="Z204" s="43"/>
      <c r="AA204" s="5" t="s">
        <v>138</v>
      </c>
      <c r="AB204" s="27"/>
      <c r="AC204" s="27"/>
      <c r="AD204" s="27">
        <v>397111415</v>
      </c>
      <c r="AE204" s="19">
        <f t="shared" ref="AE204:AE205" si="167">AD204*1.12</f>
        <v>444764784.80000007</v>
      </c>
      <c r="AF204" s="27"/>
      <c r="AG204" s="27"/>
      <c r="AH204" s="27">
        <v>517685594.99999988</v>
      </c>
      <c r="AI204" s="19">
        <f t="shared" ref="AI204:AI205" si="168">AH204*1.12</f>
        <v>579807866.39999998</v>
      </c>
      <c r="AJ204" s="20"/>
      <c r="AK204" s="20"/>
      <c r="AL204" s="20">
        <v>517685594.99999988</v>
      </c>
      <c r="AM204" s="19">
        <f t="shared" ref="AM204:AM205" si="169">AL204*1.12</f>
        <v>579807866.39999998</v>
      </c>
      <c r="AN204" s="20">
        <v>0</v>
      </c>
      <c r="AO204" s="20">
        <v>0</v>
      </c>
      <c r="AP204" s="20">
        <v>0</v>
      </c>
      <c r="AQ204" s="20">
        <v>0</v>
      </c>
      <c r="AR204" s="20">
        <v>0</v>
      </c>
      <c r="AS204" s="20">
        <v>0</v>
      </c>
      <c r="AT204" s="20">
        <v>0</v>
      </c>
      <c r="AU204" s="20">
        <v>0</v>
      </c>
      <c r="AV204" s="69"/>
      <c r="AW204" s="45">
        <v>0</v>
      </c>
      <c r="AX204" s="45">
        <f t="shared" si="166"/>
        <v>0</v>
      </c>
      <c r="AY204" s="9" t="s">
        <v>129</v>
      </c>
      <c r="AZ204" s="1" t="s">
        <v>311</v>
      </c>
      <c r="BA204" s="1" t="s">
        <v>312</v>
      </c>
      <c r="BB204" s="5"/>
      <c r="BC204" s="5"/>
      <c r="BD204" s="5"/>
      <c r="BE204" s="5"/>
      <c r="BF204" s="5"/>
      <c r="BG204" s="5"/>
      <c r="BH204" s="5"/>
      <c r="BI204" s="5"/>
      <c r="BJ204" s="241"/>
      <c r="BK204" s="15" t="s">
        <v>388</v>
      </c>
      <c r="BL204" s="239"/>
    </row>
    <row r="205" spans="1:64" s="16" customFormat="1" ht="12.95" customHeight="1" x14ac:dyDescent="0.25">
      <c r="A205" s="15" t="s">
        <v>133</v>
      </c>
      <c r="B205" s="15" t="s">
        <v>218</v>
      </c>
      <c r="C205" s="81" t="s">
        <v>548</v>
      </c>
      <c r="D205" s="131"/>
      <c r="E205" s="39" t="s">
        <v>308</v>
      </c>
      <c r="F205" s="23" t="s">
        <v>309</v>
      </c>
      <c r="G205" s="23" t="s">
        <v>310</v>
      </c>
      <c r="H205" s="23" t="s">
        <v>310</v>
      </c>
      <c r="I205" s="24" t="s">
        <v>120</v>
      </c>
      <c r="J205" s="24"/>
      <c r="K205" s="24"/>
      <c r="L205" s="23">
        <v>100</v>
      </c>
      <c r="M205" s="5">
        <v>230000000</v>
      </c>
      <c r="N205" s="5" t="s">
        <v>137</v>
      </c>
      <c r="O205" s="1" t="s">
        <v>166</v>
      </c>
      <c r="P205" s="24" t="s">
        <v>125</v>
      </c>
      <c r="Q205" s="25">
        <v>230000000</v>
      </c>
      <c r="R205" s="2" t="s">
        <v>382</v>
      </c>
      <c r="S205" s="26"/>
      <c r="T205" s="24" t="s">
        <v>127</v>
      </c>
      <c r="U205" s="5"/>
      <c r="V205" s="24"/>
      <c r="W205" s="24">
        <v>0</v>
      </c>
      <c r="X205" s="24">
        <v>100</v>
      </c>
      <c r="Y205" s="24">
        <v>0</v>
      </c>
      <c r="Z205" s="43"/>
      <c r="AA205" s="5" t="s">
        <v>138</v>
      </c>
      <c r="AB205" s="27"/>
      <c r="AC205" s="27"/>
      <c r="AD205" s="27">
        <v>397111415</v>
      </c>
      <c r="AE205" s="19">
        <f t="shared" si="167"/>
        <v>444764784.80000007</v>
      </c>
      <c r="AF205" s="27"/>
      <c r="AG205" s="27"/>
      <c r="AH205" s="27">
        <v>517685594.99999988</v>
      </c>
      <c r="AI205" s="19">
        <f t="shared" si="168"/>
        <v>579807866.39999998</v>
      </c>
      <c r="AJ205" s="20"/>
      <c r="AK205" s="20"/>
      <c r="AL205" s="20">
        <v>517685594.99999988</v>
      </c>
      <c r="AM205" s="19">
        <f t="shared" si="169"/>
        <v>579807866.39999998</v>
      </c>
      <c r="AN205" s="20"/>
      <c r="AO205" s="20"/>
      <c r="AP205" s="20"/>
      <c r="AQ205" s="20"/>
      <c r="AR205" s="20"/>
      <c r="AS205" s="20"/>
      <c r="AT205" s="20"/>
      <c r="AU205" s="20"/>
      <c r="AV205" s="69"/>
      <c r="AW205" s="45">
        <v>0</v>
      </c>
      <c r="AX205" s="45">
        <f t="shared" si="153"/>
        <v>0</v>
      </c>
      <c r="AY205" s="9" t="s">
        <v>129</v>
      </c>
      <c r="AZ205" s="1" t="s">
        <v>311</v>
      </c>
      <c r="BA205" s="1" t="s">
        <v>312</v>
      </c>
      <c r="BB205" s="5"/>
      <c r="BC205" s="5"/>
      <c r="BD205" s="5"/>
      <c r="BE205" s="5"/>
      <c r="BF205" s="5"/>
      <c r="BG205" s="5"/>
      <c r="BH205" s="5"/>
      <c r="BI205" s="5"/>
      <c r="BJ205" s="241"/>
      <c r="BK205" s="15" t="s">
        <v>375</v>
      </c>
      <c r="BL205" s="239"/>
    </row>
    <row r="206" spans="1:64" s="16" customFormat="1" ht="12.95" customHeight="1" x14ac:dyDescent="0.25">
      <c r="A206" s="15" t="s">
        <v>133</v>
      </c>
      <c r="B206" s="15" t="s">
        <v>218</v>
      </c>
      <c r="C206" s="40" t="s">
        <v>313</v>
      </c>
      <c r="D206" s="40"/>
      <c r="E206" s="40" t="s">
        <v>314</v>
      </c>
      <c r="F206" s="23" t="s">
        <v>315</v>
      </c>
      <c r="G206" s="23" t="s">
        <v>316</v>
      </c>
      <c r="H206" s="23" t="s">
        <v>317</v>
      </c>
      <c r="I206" s="24" t="s">
        <v>120</v>
      </c>
      <c r="J206" s="24"/>
      <c r="K206" s="24"/>
      <c r="L206" s="23">
        <v>100</v>
      </c>
      <c r="M206" s="5">
        <v>230000000</v>
      </c>
      <c r="N206" s="5" t="s">
        <v>137</v>
      </c>
      <c r="O206" s="5" t="s">
        <v>239</v>
      </c>
      <c r="P206" s="24" t="s">
        <v>125</v>
      </c>
      <c r="Q206" s="25">
        <v>230000000</v>
      </c>
      <c r="R206" s="26" t="s">
        <v>145</v>
      </c>
      <c r="S206" s="26"/>
      <c r="T206" s="24"/>
      <c r="U206" s="5" t="s">
        <v>126</v>
      </c>
      <c r="V206" s="24" t="s">
        <v>127</v>
      </c>
      <c r="W206" s="24">
        <v>0</v>
      </c>
      <c r="X206" s="24">
        <v>100</v>
      </c>
      <c r="Y206" s="24">
        <v>0</v>
      </c>
      <c r="Z206" s="43"/>
      <c r="AA206" s="5" t="s">
        <v>138</v>
      </c>
      <c r="AB206" s="27"/>
      <c r="AC206" s="27"/>
      <c r="AD206" s="27">
        <v>214564730.00000018</v>
      </c>
      <c r="AE206" s="27">
        <v>240312497.60000023</v>
      </c>
      <c r="AF206" s="27"/>
      <c r="AG206" s="27"/>
      <c r="AH206" s="27">
        <v>214564730.00000018</v>
      </c>
      <c r="AI206" s="27">
        <v>240312497.60000023</v>
      </c>
      <c r="AJ206" s="20"/>
      <c r="AK206" s="20"/>
      <c r="AL206" s="20">
        <v>214564730.00000018</v>
      </c>
      <c r="AM206" s="20">
        <v>240312497.60000023</v>
      </c>
      <c r="AN206" s="20">
        <v>0</v>
      </c>
      <c r="AO206" s="20">
        <v>0</v>
      </c>
      <c r="AP206" s="20">
        <v>0</v>
      </c>
      <c r="AQ206" s="20">
        <v>0</v>
      </c>
      <c r="AR206" s="20">
        <v>0</v>
      </c>
      <c r="AS206" s="20">
        <v>0</v>
      </c>
      <c r="AT206" s="20">
        <v>0</v>
      </c>
      <c r="AU206" s="20">
        <v>0</v>
      </c>
      <c r="AV206" s="45"/>
      <c r="AW206" s="45">
        <v>0</v>
      </c>
      <c r="AX206" s="45">
        <f t="shared" ref="AX206:AX207" si="170">AW206*1.12</f>
        <v>0</v>
      </c>
      <c r="AY206" s="9" t="s">
        <v>129</v>
      </c>
      <c r="AZ206" s="1" t="s">
        <v>318</v>
      </c>
      <c r="BA206" s="1" t="s">
        <v>319</v>
      </c>
      <c r="BB206" s="5"/>
      <c r="BC206" s="5"/>
      <c r="BD206" s="5"/>
      <c r="BE206" s="5"/>
      <c r="BF206" s="5"/>
      <c r="BG206" s="5"/>
      <c r="BH206" s="5"/>
      <c r="BI206" s="5"/>
      <c r="BJ206" s="241"/>
      <c r="BK206" s="15"/>
      <c r="BL206" s="239"/>
    </row>
    <row r="207" spans="1:64" s="16" customFormat="1" ht="12.95" customHeight="1" x14ac:dyDescent="0.25">
      <c r="A207" s="15" t="s">
        <v>133</v>
      </c>
      <c r="B207" s="15" t="s">
        <v>218</v>
      </c>
      <c r="C207" s="81" t="s">
        <v>392</v>
      </c>
      <c r="D207" s="82"/>
      <c r="E207" s="39" t="s">
        <v>314</v>
      </c>
      <c r="F207" s="23" t="s">
        <v>315</v>
      </c>
      <c r="G207" s="23" t="s">
        <v>316</v>
      </c>
      <c r="H207" s="23" t="s">
        <v>317</v>
      </c>
      <c r="I207" s="24" t="s">
        <v>120</v>
      </c>
      <c r="J207" s="24"/>
      <c r="K207" s="24"/>
      <c r="L207" s="23">
        <v>100</v>
      </c>
      <c r="M207" s="5">
        <v>230000000</v>
      </c>
      <c r="N207" s="5" t="s">
        <v>137</v>
      </c>
      <c r="O207" s="1" t="s">
        <v>126</v>
      </c>
      <c r="P207" s="24" t="s">
        <v>125</v>
      </c>
      <c r="Q207" s="25">
        <v>230000000</v>
      </c>
      <c r="R207" s="26" t="s">
        <v>145</v>
      </c>
      <c r="S207" s="26"/>
      <c r="T207" s="24" t="s">
        <v>127</v>
      </c>
      <c r="U207" s="5"/>
      <c r="V207" s="24"/>
      <c r="W207" s="24">
        <v>0</v>
      </c>
      <c r="X207" s="24">
        <v>100</v>
      </c>
      <c r="Y207" s="24">
        <v>0</v>
      </c>
      <c r="Z207" s="43"/>
      <c r="AA207" s="5" t="s">
        <v>138</v>
      </c>
      <c r="AB207" s="27"/>
      <c r="AC207" s="27"/>
      <c r="AD207" s="27">
        <v>161644870</v>
      </c>
      <c r="AE207" s="19">
        <f t="shared" ref="AE207:AE208" si="171">AD207*1.12</f>
        <v>181042254.40000001</v>
      </c>
      <c r="AF207" s="27"/>
      <c r="AG207" s="27"/>
      <c r="AH207" s="27">
        <v>214564730.00000018</v>
      </c>
      <c r="AI207" s="19">
        <f t="shared" ref="AI207:AI208" si="172">AH207*1.12</f>
        <v>240312497.60000023</v>
      </c>
      <c r="AJ207" s="20"/>
      <c r="AK207" s="20"/>
      <c r="AL207" s="20">
        <v>214564730.00000018</v>
      </c>
      <c r="AM207" s="19">
        <f t="shared" ref="AM207:AM208" si="173">AL207*1.12</f>
        <v>240312497.60000023</v>
      </c>
      <c r="AN207" s="20">
        <v>0</v>
      </c>
      <c r="AO207" s="20">
        <v>0</v>
      </c>
      <c r="AP207" s="20">
        <v>0</v>
      </c>
      <c r="AQ207" s="20">
        <v>0</v>
      </c>
      <c r="AR207" s="20">
        <v>0</v>
      </c>
      <c r="AS207" s="20">
        <v>0</v>
      </c>
      <c r="AT207" s="20">
        <v>0</v>
      </c>
      <c r="AU207" s="20">
        <v>0</v>
      </c>
      <c r="AV207" s="69"/>
      <c r="AW207" s="45">
        <v>0</v>
      </c>
      <c r="AX207" s="45">
        <f t="shared" si="170"/>
        <v>0</v>
      </c>
      <c r="AY207" s="9" t="s">
        <v>129</v>
      </c>
      <c r="AZ207" s="1" t="s">
        <v>318</v>
      </c>
      <c r="BA207" s="1" t="s">
        <v>319</v>
      </c>
      <c r="BB207" s="5"/>
      <c r="BC207" s="5"/>
      <c r="BD207" s="5"/>
      <c r="BE207" s="5"/>
      <c r="BF207" s="5"/>
      <c r="BG207" s="5"/>
      <c r="BH207" s="5"/>
      <c r="BI207" s="5"/>
      <c r="BJ207" s="241"/>
      <c r="BK207" s="15" t="s">
        <v>388</v>
      </c>
      <c r="BL207" s="239"/>
    </row>
    <row r="208" spans="1:64" s="16" customFormat="1" ht="12.95" customHeight="1" x14ac:dyDescent="0.25">
      <c r="A208" s="15" t="s">
        <v>133</v>
      </c>
      <c r="B208" s="15" t="s">
        <v>218</v>
      </c>
      <c r="C208" s="81" t="s">
        <v>539</v>
      </c>
      <c r="D208" s="131"/>
      <c r="E208" s="39" t="s">
        <v>314</v>
      </c>
      <c r="F208" s="23" t="s">
        <v>315</v>
      </c>
      <c r="G208" s="23" t="s">
        <v>316</v>
      </c>
      <c r="H208" s="23" t="s">
        <v>317</v>
      </c>
      <c r="I208" s="24" t="s">
        <v>120</v>
      </c>
      <c r="J208" s="24"/>
      <c r="K208" s="24"/>
      <c r="L208" s="23">
        <v>100</v>
      </c>
      <c r="M208" s="5">
        <v>230000000</v>
      </c>
      <c r="N208" s="5" t="s">
        <v>137</v>
      </c>
      <c r="O208" s="1" t="s">
        <v>166</v>
      </c>
      <c r="P208" s="24" t="s">
        <v>125</v>
      </c>
      <c r="Q208" s="25">
        <v>230000000</v>
      </c>
      <c r="R208" s="26" t="s">
        <v>145</v>
      </c>
      <c r="S208" s="26"/>
      <c r="T208" s="24" t="s">
        <v>127</v>
      </c>
      <c r="U208" s="5"/>
      <c r="V208" s="24"/>
      <c r="W208" s="24">
        <v>0</v>
      </c>
      <c r="X208" s="24">
        <v>100</v>
      </c>
      <c r="Y208" s="24">
        <v>0</v>
      </c>
      <c r="Z208" s="43"/>
      <c r="AA208" s="5" t="s">
        <v>138</v>
      </c>
      <c r="AB208" s="27"/>
      <c r="AC208" s="27"/>
      <c r="AD208" s="27">
        <v>161644870</v>
      </c>
      <c r="AE208" s="19">
        <f t="shared" si="171"/>
        <v>181042254.40000001</v>
      </c>
      <c r="AF208" s="27"/>
      <c r="AG208" s="27"/>
      <c r="AH208" s="27">
        <v>214564730.00000018</v>
      </c>
      <c r="AI208" s="19">
        <f t="shared" si="172"/>
        <v>240312497.60000023</v>
      </c>
      <c r="AJ208" s="20"/>
      <c r="AK208" s="20"/>
      <c r="AL208" s="20">
        <v>214564730.00000018</v>
      </c>
      <c r="AM208" s="19">
        <f t="shared" si="173"/>
        <v>240312497.60000023</v>
      </c>
      <c r="AN208" s="20"/>
      <c r="AO208" s="20"/>
      <c r="AP208" s="20"/>
      <c r="AQ208" s="20"/>
      <c r="AR208" s="20"/>
      <c r="AS208" s="20"/>
      <c r="AT208" s="20"/>
      <c r="AU208" s="20"/>
      <c r="AV208" s="69"/>
      <c r="AW208" s="45">
        <f t="shared" si="152"/>
        <v>590774330.00000036</v>
      </c>
      <c r="AX208" s="45">
        <f t="shared" si="153"/>
        <v>661667249.6000005</v>
      </c>
      <c r="AY208" s="9" t="s">
        <v>129</v>
      </c>
      <c r="AZ208" s="1" t="s">
        <v>318</v>
      </c>
      <c r="BA208" s="1" t="s">
        <v>319</v>
      </c>
      <c r="BB208" s="5"/>
      <c r="BC208" s="5"/>
      <c r="BD208" s="5"/>
      <c r="BE208" s="5"/>
      <c r="BF208" s="5"/>
      <c r="BG208" s="5"/>
      <c r="BH208" s="5"/>
      <c r="BI208" s="5"/>
      <c r="BJ208" s="241"/>
      <c r="BK208" s="15">
        <v>14</v>
      </c>
      <c r="BL208" s="239"/>
    </row>
    <row r="209" spans="1:64" s="16" customFormat="1" ht="12.95" customHeight="1" x14ac:dyDescent="0.25">
      <c r="A209" s="15" t="s">
        <v>133</v>
      </c>
      <c r="B209" s="15" t="s">
        <v>218</v>
      </c>
      <c r="C209" s="40" t="s">
        <v>320</v>
      </c>
      <c r="D209" s="40"/>
      <c r="E209" s="40" t="s">
        <v>321</v>
      </c>
      <c r="F209" s="23" t="s">
        <v>315</v>
      </c>
      <c r="G209" s="23" t="s">
        <v>316</v>
      </c>
      <c r="H209" s="23" t="s">
        <v>317</v>
      </c>
      <c r="I209" s="24" t="s">
        <v>120</v>
      </c>
      <c r="J209" s="24"/>
      <c r="K209" s="24"/>
      <c r="L209" s="23">
        <v>100</v>
      </c>
      <c r="M209" s="5">
        <v>230000000</v>
      </c>
      <c r="N209" s="5" t="s">
        <v>137</v>
      </c>
      <c r="O209" s="5" t="s">
        <v>239</v>
      </c>
      <c r="P209" s="24" t="s">
        <v>125</v>
      </c>
      <c r="Q209" s="25">
        <v>230000000</v>
      </c>
      <c r="R209" s="26" t="s">
        <v>257</v>
      </c>
      <c r="S209" s="26"/>
      <c r="T209" s="24"/>
      <c r="U209" s="5" t="s">
        <v>126</v>
      </c>
      <c r="V209" s="24" t="s">
        <v>127</v>
      </c>
      <c r="W209" s="24">
        <v>0</v>
      </c>
      <c r="X209" s="24">
        <v>100</v>
      </c>
      <c r="Y209" s="24">
        <v>0</v>
      </c>
      <c r="Z209" s="43"/>
      <c r="AA209" s="5" t="s">
        <v>138</v>
      </c>
      <c r="AB209" s="27"/>
      <c r="AC209" s="27"/>
      <c r="AD209" s="27">
        <v>351351750</v>
      </c>
      <c r="AE209" s="27">
        <v>393513960.00000006</v>
      </c>
      <c r="AF209" s="27"/>
      <c r="AG209" s="27"/>
      <c r="AH209" s="27">
        <v>351351750</v>
      </c>
      <c r="AI209" s="27">
        <v>393513960.00000006</v>
      </c>
      <c r="AJ209" s="20"/>
      <c r="AK209" s="20"/>
      <c r="AL209" s="20">
        <v>351351750</v>
      </c>
      <c r="AM209" s="20">
        <v>393513960.00000006</v>
      </c>
      <c r="AN209" s="20">
        <v>0</v>
      </c>
      <c r="AO209" s="20">
        <v>0</v>
      </c>
      <c r="AP209" s="20">
        <v>0</v>
      </c>
      <c r="AQ209" s="20">
        <v>0</v>
      </c>
      <c r="AR209" s="20">
        <v>0</v>
      </c>
      <c r="AS209" s="20">
        <v>0</v>
      </c>
      <c r="AT209" s="20">
        <v>0</v>
      </c>
      <c r="AU209" s="20">
        <v>0</v>
      </c>
      <c r="AV209" s="45"/>
      <c r="AW209" s="45">
        <v>0</v>
      </c>
      <c r="AX209" s="45">
        <f t="shared" ref="AX209:AX210" si="174">AW209*1.12</f>
        <v>0</v>
      </c>
      <c r="AY209" s="9" t="s">
        <v>129</v>
      </c>
      <c r="AZ209" s="1" t="s">
        <v>322</v>
      </c>
      <c r="BA209" s="1" t="s">
        <v>323</v>
      </c>
      <c r="BB209" s="5"/>
      <c r="BC209" s="5"/>
      <c r="BD209" s="5"/>
      <c r="BE209" s="5"/>
      <c r="BF209" s="5"/>
      <c r="BG209" s="5"/>
      <c r="BH209" s="5"/>
      <c r="BI209" s="5"/>
      <c r="BJ209" s="241"/>
      <c r="BK209" s="15"/>
      <c r="BL209" s="239"/>
    </row>
    <row r="210" spans="1:64" s="16" customFormat="1" ht="12.95" customHeight="1" x14ac:dyDescent="0.25">
      <c r="A210" s="15" t="s">
        <v>133</v>
      </c>
      <c r="B210" s="15" t="s">
        <v>218</v>
      </c>
      <c r="C210" s="81" t="s">
        <v>393</v>
      </c>
      <c r="D210" s="82"/>
      <c r="E210" s="39" t="s">
        <v>321</v>
      </c>
      <c r="F210" s="23" t="s">
        <v>315</v>
      </c>
      <c r="G210" s="23" t="s">
        <v>316</v>
      </c>
      <c r="H210" s="23" t="s">
        <v>317</v>
      </c>
      <c r="I210" s="24" t="s">
        <v>120</v>
      </c>
      <c r="J210" s="24"/>
      <c r="K210" s="24"/>
      <c r="L210" s="23">
        <v>100</v>
      </c>
      <c r="M210" s="5">
        <v>230000000</v>
      </c>
      <c r="N210" s="5" t="s">
        <v>137</v>
      </c>
      <c r="O210" s="1" t="s">
        <v>126</v>
      </c>
      <c r="P210" s="24" t="s">
        <v>125</v>
      </c>
      <c r="Q210" s="25">
        <v>230000000</v>
      </c>
      <c r="R210" s="26" t="s">
        <v>257</v>
      </c>
      <c r="S210" s="26"/>
      <c r="T210" s="24" t="s">
        <v>127</v>
      </c>
      <c r="U210" s="5"/>
      <c r="V210" s="24"/>
      <c r="W210" s="24">
        <v>0</v>
      </c>
      <c r="X210" s="24">
        <v>100</v>
      </c>
      <c r="Y210" s="24">
        <v>0</v>
      </c>
      <c r="Z210" s="43"/>
      <c r="AA210" s="5" t="s">
        <v>138</v>
      </c>
      <c r="AB210" s="27"/>
      <c r="AC210" s="27"/>
      <c r="AD210" s="27">
        <v>266160350</v>
      </c>
      <c r="AE210" s="19">
        <f t="shared" ref="AE210:AE211" si="175">AD210*1.12</f>
        <v>298099592</v>
      </c>
      <c r="AF210" s="27"/>
      <c r="AG210" s="27"/>
      <c r="AH210" s="27">
        <v>351351750</v>
      </c>
      <c r="AI210" s="19">
        <f t="shared" ref="AI210:AI211" si="176">AH210*1.12</f>
        <v>393513960.00000006</v>
      </c>
      <c r="AJ210" s="20"/>
      <c r="AK210" s="20"/>
      <c r="AL210" s="20">
        <v>351351750</v>
      </c>
      <c r="AM210" s="19">
        <f t="shared" ref="AM210:AM211" si="177">AL210*1.12</f>
        <v>393513960.00000006</v>
      </c>
      <c r="AN210" s="20">
        <v>0</v>
      </c>
      <c r="AO210" s="20">
        <v>0</v>
      </c>
      <c r="AP210" s="20">
        <v>0</v>
      </c>
      <c r="AQ210" s="20">
        <v>0</v>
      </c>
      <c r="AR210" s="20">
        <v>0</v>
      </c>
      <c r="AS210" s="20">
        <v>0</v>
      </c>
      <c r="AT210" s="20">
        <v>0</v>
      </c>
      <c r="AU210" s="20">
        <v>0</v>
      </c>
      <c r="AV210" s="69"/>
      <c r="AW210" s="45">
        <v>0</v>
      </c>
      <c r="AX210" s="45">
        <f t="shared" si="174"/>
        <v>0</v>
      </c>
      <c r="AY210" s="9" t="s">
        <v>129</v>
      </c>
      <c r="AZ210" s="1" t="s">
        <v>322</v>
      </c>
      <c r="BA210" s="1" t="s">
        <v>323</v>
      </c>
      <c r="BB210" s="5"/>
      <c r="BC210" s="5"/>
      <c r="BD210" s="5"/>
      <c r="BE210" s="5"/>
      <c r="BF210" s="5"/>
      <c r="BG210" s="5"/>
      <c r="BH210" s="5"/>
      <c r="BI210" s="5"/>
      <c r="BJ210" s="241"/>
      <c r="BK210" s="15" t="s">
        <v>388</v>
      </c>
      <c r="BL210" s="239"/>
    </row>
    <row r="211" spans="1:64" s="16" customFormat="1" ht="12.95" customHeight="1" x14ac:dyDescent="0.25">
      <c r="A211" s="15" t="s">
        <v>133</v>
      </c>
      <c r="B211" s="15" t="s">
        <v>218</v>
      </c>
      <c r="C211" s="81" t="s">
        <v>540</v>
      </c>
      <c r="D211" s="131"/>
      <c r="E211" s="39" t="s">
        <v>321</v>
      </c>
      <c r="F211" s="23" t="s">
        <v>315</v>
      </c>
      <c r="G211" s="23" t="s">
        <v>316</v>
      </c>
      <c r="H211" s="23" t="s">
        <v>317</v>
      </c>
      <c r="I211" s="24" t="s">
        <v>120</v>
      </c>
      <c r="J211" s="24"/>
      <c r="K211" s="24"/>
      <c r="L211" s="23">
        <v>100</v>
      </c>
      <c r="M211" s="5">
        <v>230000000</v>
      </c>
      <c r="N211" s="5" t="s">
        <v>137</v>
      </c>
      <c r="O211" s="1" t="s">
        <v>166</v>
      </c>
      <c r="P211" s="24" t="s">
        <v>125</v>
      </c>
      <c r="Q211" s="25">
        <v>230000000</v>
      </c>
      <c r="R211" s="26" t="s">
        <v>257</v>
      </c>
      <c r="S211" s="26"/>
      <c r="T211" s="24" t="s">
        <v>127</v>
      </c>
      <c r="U211" s="5"/>
      <c r="V211" s="24"/>
      <c r="W211" s="24">
        <v>0</v>
      </c>
      <c r="X211" s="24">
        <v>100</v>
      </c>
      <c r="Y211" s="24">
        <v>0</v>
      </c>
      <c r="Z211" s="43"/>
      <c r="AA211" s="5" t="s">
        <v>138</v>
      </c>
      <c r="AB211" s="27"/>
      <c r="AC211" s="27"/>
      <c r="AD211" s="27">
        <v>266160350</v>
      </c>
      <c r="AE211" s="19">
        <f t="shared" si="175"/>
        <v>298099592</v>
      </c>
      <c r="AF211" s="27"/>
      <c r="AG211" s="27"/>
      <c r="AH211" s="27">
        <v>351351750</v>
      </c>
      <c r="AI211" s="19">
        <f t="shared" si="176"/>
        <v>393513960.00000006</v>
      </c>
      <c r="AJ211" s="20"/>
      <c r="AK211" s="20"/>
      <c r="AL211" s="20">
        <v>351351750</v>
      </c>
      <c r="AM211" s="19">
        <f t="shared" si="177"/>
        <v>393513960.00000006</v>
      </c>
      <c r="AN211" s="20"/>
      <c r="AO211" s="20"/>
      <c r="AP211" s="20"/>
      <c r="AQ211" s="20"/>
      <c r="AR211" s="20"/>
      <c r="AS211" s="20"/>
      <c r="AT211" s="20"/>
      <c r="AU211" s="20"/>
      <c r="AV211" s="69"/>
      <c r="AW211" s="45">
        <f t="shared" si="152"/>
        <v>968863850</v>
      </c>
      <c r="AX211" s="45">
        <f t="shared" si="153"/>
        <v>1085127512</v>
      </c>
      <c r="AY211" s="9" t="s">
        <v>129</v>
      </c>
      <c r="AZ211" s="1" t="s">
        <v>322</v>
      </c>
      <c r="BA211" s="1" t="s">
        <v>323</v>
      </c>
      <c r="BB211" s="5"/>
      <c r="BC211" s="5"/>
      <c r="BD211" s="5"/>
      <c r="BE211" s="5"/>
      <c r="BF211" s="5"/>
      <c r="BG211" s="5"/>
      <c r="BH211" s="5"/>
      <c r="BI211" s="5"/>
      <c r="BJ211" s="241"/>
      <c r="BK211" s="15">
        <v>14</v>
      </c>
      <c r="BL211" s="239"/>
    </row>
    <row r="212" spans="1:64" s="16" customFormat="1" ht="12.95" customHeight="1" x14ac:dyDescent="0.25">
      <c r="A212" s="15" t="s">
        <v>133</v>
      </c>
      <c r="B212" s="15" t="s">
        <v>218</v>
      </c>
      <c r="C212" s="40" t="s">
        <v>297</v>
      </c>
      <c r="D212" s="40"/>
      <c r="E212" s="40" t="s">
        <v>324</v>
      </c>
      <c r="F212" s="23" t="s">
        <v>315</v>
      </c>
      <c r="G212" s="23" t="s">
        <v>316</v>
      </c>
      <c r="H212" s="23" t="s">
        <v>317</v>
      </c>
      <c r="I212" s="24" t="s">
        <v>120</v>
      </c>
      <c r="J212" s="24"/>
      <c r="K212" s="24"/>
      <c r="L212" s="23">
        <v>100</v>
      </c>
      <c r="M212" s="5">
        <v>230000000</v>
      </c>
      <c r="N212" s="5" t="s">
        <v>137</v>
      </c>
      <c r="O212" s="5" t="s">
        <v>239</v>
      </c>
      <c r="P212" s="24" t="s">
        <v>125</v>
      </c>
      <c r="Q212" s="25">
        <v>230000000</v>
      </c>
      <c r="R212" s="26" t="s">
        <v>262</v>
      </c>
      <c r="S212" s="26"/>
      <c r="T212" s="24"/>
      <c r="U212" s="5" t="s">
        <v>126</v>
      </c>
      <c r="V212" s="24" t="s">
        <v>127</v>
      </c>
      <c r="W212" s="24">
        <v>0</v>
      </c>
      <c r="X212" s="24">
        <v>100</v>
      </c>
      <c r="Y212" s="24">
        <v>0</v>
      </c>
      <c r="Z212" s="43"/>
      <c r="AA212" s="5" t="s">
        <v>138</v>
      </c>
      <c r="AB212" s="27"/>
      <c r="AC212" s="27"/>
      <c r="AD212" s="27">
        <v>219333109.99999997</v>
      </c>
      <c r="AE212" s="27">
        <v>245653083.19999999</v>
      </c>
      <c r="AF212" s="27"/>
      <c r="AG212" s="27"/>
      <c r="AH212" s="27">
        <v>219333109.99999997</v>
      </c>
      <c r="AI212" s="27">
        <v>245653083.19999999</v>
      </c>
      <c r="AJ212" s="20"/>
      <c r="AK212" s="20"/>
      <c r="AL212" s="20">
        <v>219333109.99999997</v>
      </c>
      <c r="AM212" s="20">
        <v>245653083.19999999</v>
      </c>
      <c r="AN212" s="20">
        <v>0</v>
      </c>
      <c r="AO212" s="20">
        <v>0</v>
      </c>
      <c r="AP212" s="20">
        <v>0</v>
      </c>
      <c r="AQ212" s="20">
        <v>0</v>
      </c>
      <c r="AR212" s="20">
        <v>0</v>
      </c>
      <c r="AS212" s="20">
        <v>0</v>
      </c>
      <c r="AT212" s="20">
        <v>0</v>
      </c>
      <c r="AU212" s="20">
        <v>0</v>
      </c>
      <c r="AV212" s="45"/>
      <c r="AW212" s="45">
        <v>0</v>
      </c>
      <c r="AX212" s="45">
        <f t="shared" ref="AX212:AX213" si="178">AW212*1.12</f>
        <v>0</v>
      </c>
      <c r="AY212" s="9" t="s">
        <v>129</v>
      </c>
      <c r="AZ212" s="1" t="s">
        <v>325</v>
      </c>
      <c r="BA212" s="1" t="s">
        <v>326</v>
      </c>
      <c r="BB212" s="5"/>
      <c r="BC212" s="5"/>
      <c r="BD212" s="5"/>
      <c r="BE212" s="5"/>
      <c r="BF212" s="5"/>
      <c r="BG212" s="5"/>
      <c r="BH212" s="5"/>
      <c r="BI212" s="5"/>
      <c r="BJ212" s="241"/>
      <c r="BK212" s="15"/>
      <c r="BL212" s="239"/>
    </row>
    <row r="213" spans="1:64" s="16" customFormat="1" ht="12.95" customHeight="1" x14ac:dyDescent="0.25">
      <c r="A213" s="15" t="s">
        <v>133</v>
      </c>
      <c r="B213" s="15" t="s">
        <v>218</v>
      </c>
      <c r="C213" s="81" t="s">
        <v>394</v>
      </c>
      <c r="D213" s="82"/>
      <c r="E213" s="39" t="s">
        <v>324</v>
      </c>
      <c r="F213" s="23" t="s">
        <v>315</v>
      </c>
      <c r="G213" s="23" t="s">
        <v>316</v>
      </c>
      <c r="H213" s="23" t="s">
        <v>317</v>
      </c>
      <c r="I213" s="24" t="s">
        <v>120</v>
      </c>
      <c r="J213" s="24"/>
      <c r="K213" s="24"/>
      <c r="L213" s="23">
        <v>100</v>
      </c>
      <c r="M213" s="5">
        <v>230000000</v>
      </c>
      <c r="N213" s="5" t="s">
        <v>137</v>
      </c>
      <c r="O213" s="1" t="s">
        <v>126</v>
      </c>
      <c r="P213" s="24" t="s">
        <v>125</v>
      </c>
      <c r="Q213" s="25">
        <v>230000000</v>
      </c>
      <c r="R213" s="26" t="s">
        <v>262</v>
      </c>
      <c r="S213" s="26"/>
      <c r="T213" s="24" t="s">
        <v>127</v>
      </c>
      <c r="U213" s="5"/>
      <c r="V213" s="24"/>
      <c r="W213" s="24">
        <v>0</v>
      </c>
      <c r="X213" s="24">
        <v>100</v>
      </c>
      <c r="Y213" s="24">
        <v>0</v>
      </c>
      <c r="Z213" s="43"/>
      <c r="AA213" s="5" t="s">
        <v>138</v>
      </c>
      <c r="AB213" s="27"/>
      <c r="AC213" s="27"/>
      <c r="AD213" s="27">
        <v>165437054</v>
      </c>
      <c r="AE213" s="19">
        <f t="shared" ref="AE213:AE214" si="179">AD213*1.12</f>
        <v>185289500.48000002</v>
      </c>
      <c r="AF213" s="27"/>
      <c r="AG213" s="27"/>
      <c r="AH213" s="27">
        <v>219333109.99999997</v>
      </c>
      <c r="AI213" s="19">
        <f t="shared" ref="AI213:AI214" si="180">AH213*1.12</f>
        <v>245653083.19999999</v>
      </c>
      <c r="AJ213" s="20"/>
      <c r="AK213" s="20"/>
      <c r="AL213" s="20">
        <v>219333109.99999997</v>
      </c>
      <c r="AM213" s="19">
        <f t="shared" ref="AM213:AM214" si="181">AL213*1.12</f>
        <v>245653083.19999999</v>
      </c>
      <c r="AN213" s="20">
        <v>0</v>
      </c>
      <c r="AO213" s="20">
        <v>0</v>
      </c>
      <c r="AP213" s="20">
        <v>0</v>
      </c>
      <c r="AQ213" s="20">
        <v>0</v>
      </c>
      <c r="AR213" s="20">
        <v>0</v>
      </c>
      <c r="AS213" s="20">
        <v>0</v>
      </c>
      <c r="AT213" s="20">
        <v>0</v>
      </c>
      <c r="AU213" s="20">
        <v>0</v>
      </c>
      <c r="AV213" s="69"/>
      <c r="AW213" s="45">
        <v>0</v>
      </c>
      <c r="AX213" s="45">
        <f t="shared" si="178"/>
        <v>0</v>
      </c>
      <c r="AY213" s="9" t="s">
        <v>129</v>
      </c>
      <c r="AZ213" s="1" t="s">
        <v>325</v>
      </c>
      <c r="BA213" s="1" t="s">
        <v>326</v>
      </c>
      <c r="BB213" s="5"/>
      <c r="BC213" s="5"/>
      <c r="BD213" s="5"/>
      <c r="BE213" s="5"/>
      <c r="BF213" s="5"/>
      <c r="BG213" s="5"/>
      <c r="BH213" s="5"/>
      <c r="BI213" s="5"/>
      <c r="BJ213" s="241"/>
      <c r="BK213" s="15" t="s">
        <v>388</v>
      </c>
      <c r="BL213" s="239"/>
    </row>
    <row r="214" spans="1:64" s="16" customFormat="1" ht="12.95" customHeight="1" x14ac:dyDescent="0.25">
      <c r="A214" s="15" t="s">
        <v>133</v>
      </c>
      <c r="B214" s="15" t="s">
        <v>218</v>
      </c>
      <c r="C214" s="81" t="s">
        <v>541</v>
      </c>
      <c r="D214" s="131"/>
      <c r="E214" s="39" t="s">
        <v>324</v>
      </c>
      <c r="F214" s="23" t="s">
        <v>315</v>
      </c>
      <c r="G214" s="23" t="s">
        <v>316</v>
      </c>
      <c r="H214" s="23" t="s">
        <v>317</v>
      </c>
      <c r="I214" s="24" t="s">
        <v>120</v>
      </c>
      <c r="J214" s="24"/>
      <c r="K214" s="24"/>
      <c r="L214" s="23">
        <v>100</v>
      </c>
      <c r="M214" s="5">
        <v>230000000</v>
      </c>
      <c r="N214" s="5" t="s">
        <v>137</v>
      </c>
      <c r="O214" s="1" t="s">
        <v>166</v>
      </c>
      <c r="P214" s="24" t="s">
        <v>125</v>
      </c>
      <c r="Q214" s="25">
        <v>230000000</v>
      </c>
      <c r="R214" s="26" t="s">
        <v>262</v>
      </c>
      <c r="S214" s="26"/>
      <c r="T214" s="24" t="s">
        <v>127</v>
      </c>
      <c r="U214" s="5"/>
      <c r="V214" s="24"/>
      <c r="W214" s="24">
        <v>0</v>
      </c>
      <c r="X214" s="24">
        <v>100</v>
      </c>
      <c r="Y214" s="24">
        <v>0</v>
      </c>
      <c r="Z214" s="43"/>
      <c r="AA214" s="5" t="s">
        <v>138</v>
      </c>
      <c r="AB214" s="27"/>
      <c r="AC214" s="27"/>
      <c r="AD214" s="27">
        <v>165437054</v>
      </c>
      <c r="AE214" s="19">
        <f t="shared" si="179"/>
        <v>185289500.48000002</v>
      </c>
      <c r="AF214" s="27"/>
      <c r="AG214" s="27"/>
      <c r="AH214" s="27">
        <v>219333109.99999997</v>
      </c>
      <c r="AI214" s="19">
        <f t="shared" si="180"/>
        <v>245653083.19999999</v>
      </c>
      <c r="AJ214" s="20"/>
      <c r="AK214" s="20"/>
      <c r="AL214" s="20">
        <v>219333109.99999997</v>
      </c>
      <c r="AM214" s="19">
        <f t="shared" si="181"/>
        <v>245653083.19999999</v>
      </c>
      <c r="AN214" s="20"/>
      <c r="AO214" s="20"/>
      <c r="AP214" s="20"/>
      <c r="AQ214" s="20"/>
      <c r="AR214" s="20"/>
      <c r="AS214" s="20"/>
      <c r="AT214" s="20"/>
      <c r="AU214" s="20"/>
      <c r="AV214" s="69"/>
      <c r="AW214" s="45">
        <f t="shared" si="152"/>
        <v>604103274</v>
      </c>
      <c r="AX214" s="45">
        <f t="shared" si="153"/>
        <v>676595666.88000011</v>
      </c>
      <c r="AY214" s="9" t="s">
        <v>129</v>
      </c>
      <c r="AZ214" s="1" t="s">
        <v>325</v>
      </c>
      <c r="BA214" s="1" t="s">
        <v>326</v>
      </c>
      <c r="BB214" s="5"/>
      <c r="BC214" s="5"/>
      <c r="BD214" s="5"/>
      <c r="BE214" s="5"/>
      <c r="BF214" s="5"/>
      <c r="BG214" s="5"/>
      <c r="BH214" s="5"/>
      <c r="BI214" s="5"/>
      <c r="BJ214" s="241"/>
      <c r="BK214" s="15">
        <v>14</v>
      </c>
      <c r="BL214" s="239"/>
    </row>
    <row r="215" spans="1:64" s="16" customFormat="1" ht="12.95" customHeight="1" x14ac:dyDescent="0.25">
      <c r="A215" s="15" t="s">
        <v>133</v>
      </c>
      <c r="B215" s="15" t="s">
        <v>218</v>
      </c>
      <c r="C215" s="40" t="s">
        <v>327</v>
      </c>
      <c r="D215" s="40"/>
      <c r="E215" s="40" t="s">
        <v>328</v>
      </c>
      <c r="F215" s="23" t="s">
        <v>315</v>
      </c>
      <c r="G215" s="23" t="s">
        <v>316</v>
      </c>
      <c r="H215" s="23" t="s">
        <v>317</v>
      </c>
      <c r="I215" s="24" t="s">
        <v>120</v>
      </c>
      <c r="J215" s="24"/>
      <c r="K215" s="24"/>
      <c r="L215" s="23">
        <v>100</v>
      </c>
      <c r="M215" s="5">
        <v>230000000</v>
      </c>
      <c r="N215" s="5" t="s">
        <v>137</v>
      </c>
      <c r="O215" s="5" t="s">
        <v>239</v>
      </c>
      <c r="P215" s="24" t="s">
        <v>125</v>
      </c>
      <c r="Q215" s="25">
        <v>230000000</v>
      </c>
      <c r="R215" s="26" t="s">
        <v>266</v>
      </c>
      <c r="S215" s="26"/>
      <c r="T215" s="24"/>
      <c r="U215" s="5" t="s">
        <v>126</v>
      </c>
      <c r="V215" s="24" t="s">
        <v>127</v>
      </c>
      <c r="W215" s="24">
        <v>0</v>
      </c>
      <c r="X215" s="24">
        <v>100</v>
      </c>
      <c r="Y215" s="24">
        <v>0</v>
      </c>
      <c r="Z215" s="43"/>
      <c r="AA215" s="5" t="s">
        <v>138</v>
      </c>
      <c r="AB215" s="27"/>
      <c r="AC215" s="27"/>
      <c r="AD215" s="27">
        <v>262048700</v>
      </c>
      <c r="AE215" s="27">
        <v>293494544</v>
      </c>
      <c r="AF215" s="27"/>
      <c r="AG215" s="27"/>
      <c r="AH215" s="27">
        <v>262048700</v>
      </c>
      <c r="AI215" s="27">
        <v>293494544</v>
      </c>
      <c r="AJ215" s="20"/>
      <c r="AK215" s="20"/>
      <c r="AL215" s="20">
        <v>262048700</v>
      </c>
      <c r="AM215" s="20">
        <v>293494544</v>
      </c>
      <c r="AN215" s="20">
        <v>0</v>
      </c>
      <c r="AO215" s="20">
        <v>0</v>
      </c>
      <c r="AP215" s="20">
        <v>0</v>
      </c>
      <c r="AQ215" s="20">
        <v>0</v>
      </c>
      <c r="AR215" s="20">
        <v>0</v>
      </c>
      <c r="AS215" s="20">
        <v>0</v>
      </c>
      <c r="AT215" s="20">
        <v>0</v>
      </c>
      <c r="AU215" s="20">
        <v>0</v>
      </c>
      <c r="AV215" s="45"/>
      <c r="AW215" s="45">
        <v>0</v>
      </c>
      <c r="AX215" s="45">
        <f t="shared" ref="AX215:AX216" si="182">AW215*1.12</f>
        <v>0</v>
      </c>
      <c r="AY215" s="9" t="s">
        <v>129</v>
      </c>
      <c r="AZ215" s="1" t="s">
        <v>329</v>
      </c>
      <c r="BA215" s="1" t="s">
        <v>330</v>
      </c>
      <c r="BB215" s="5"/>
      <c r="BC215" s="5"/>
      <c r="BD215" s="5"/>
      <c r="BE215" s="5"/>
      <c r="BF215" s="5"/>
      <c r="BG215" s="5"/>
      <c r="BH215" s="5"/>
      <c r="BI215" s="5"/>
      <c r="BJ215" s="241"/>
      <c r="BK215" s="15"/>
      <c r="BL215" s="239"/>
    </row>
    <row r="216" spans="1:64" s="16" customFormat="1" ht="12.95" customHeight="1" x14ac:dyDescent="0.25">
      <c r="A216" s="15" t="s">
        <v>133</v>
      </c>
      <c r="B216" s="15" t="s">
        <v>218</v>
      </c>
      <c r="C216" s="81" t="s">
        <v>395</v>
      </c>
      <c r="D216" s="82"/>
      <c r="E216" s="39" t="s">
        <v>328</v>
      </c>
      <c r="F216" s="23" t="s">
        <v>315</v>
      </c>
      <c r="G216" s="23" t="s">
        <v>316</v>
      </c>
      <c r="H216" s="23" t="s">
        <v>317</v>
      </c>
      <c r="I216" s="24" t="s">
        <v>120</v>
      </c>
      <c r="J216" s="24"/>
      <c r="K216" s="24"/>
      <c r="L216" s="23">
        <v>100</v>
      </c>
      <c r="M216" s="5">
        <v>230000000</v>
      </c>
      <c r="N216" s="5" t="s">
        <v>137</v>
      </c>
      <c r="O216" s="1" t="s">
        <v>126</v>
      </c>
      <c r="P216" s="24" t="s">
        <v>125</v>
      </c>
      <c r="Q216" s="25">
        <v>230000000</v>
      </c>
      <c r="R216" s="26" t="s">
        <v>266</v>
      </c>
      <c r="S216" s="26"/>
      <c r="T216" s="24" t="s">
        <v>127</v>
      </c>
      <c r="U216" s="5"/>
      <c r="V216" s="24"/>
      <c r="W216" s="24">
        <v>0</v>
      </c>
      <c r="X216" s="24">
        <v>100</v>
      </c>
      <c r="Y216" s="24">
        <v>0</v>
      </c>
      <c r="Z216" s="43"/>
      <c r="AA216" s="5" t="s">
        <v>138</v>
      </c>
      <c r="AB216" s="27"/>
      <c r="AC216" s="27"/>
      <c r="AD216" s="27">
        <v>204374300</v>
      </c>
      <c r="AE216" s="19">
        <f t="shared" ref="AE216:AE217" si="183">AD216*1.12</f>
        <v>228899216.00000003</v>
      </c>
      <c r="AF216" s="27"/>
      <c r="AG216" s="27"/>
      <c r="AH216" s="27">
        <v>262048700</v>
      </c>
      <c r="AI216" s="19">
        <f t="shared" ref="AI216:AI217" si="184">AH216*1.12</f>
        <v>293494544</v>
      </c>
      <c r="AJ216" s="20"/>
      <c r="AK216" s="20"/>
      <c r="AL216" s="20">
        <v>262048700</v>
      </c>
      <c r="AM216" s="19">
        <f t="shared" ref="AM216:AM217" si="185">AL216*1.12</f>
        <v>293494544</v>
      </c>
      <c r="AN216" s="20">
        <v>0</v>
      </c>
      <c r="AO216" s="20">
        <v>0</v>
      </c>
      <c r="AP216" s="20">
        <v>0</v>
      </c>
      <c r="AQ216" s="20">
        <v>0</v>
      </c>
      <c r="AR216" s="20">
        <v>0</v>
      </c>
      <c r="AS216" s="20">
        <v>0</v>
      </c>
      <c r="AT216" s="20">
        <v>0</v>
      </c>
      <c r="AU216" s="20">
        <v>0</v>
      </c>
      <c r="AV216" s="69"/>
      <c r="AW216" s="45">
        <v>0</v>
      </c>
      <c r="AX216" s="45">
        <f t="shared" si="182"/>
        <v>0</v>
      </c>
      <c r="AY216" s="9" t="s">
        <v>129</v>
      </c>
      <c r="AZ216" s="1" t="s">
        <v>329</v>
      </c>
      <c r="BA216" s="1" t="s">
        <v>330</v>
      </c>
      <c r="BB216" s="5"/>
      <c r="BC216" s="5"/>
      <c r="BD216" s="5"/>
      <c r="BE216" s="5"/>
      <c r="BF216" s="5"/>
      <c r="BG216" s="5"/>
      <c r="BH216" s="5"/>
      <c r="BI216" s="5"/>
      <c r="BJ216" s="241"/>
      <c r="BK216" s="15" t="s">
        <v>388</v>
      </c>
      <c r="BL216" s="239"/>
    </row>
    <row r="217" spans="1:64" s="16" customFormat="1" ht="12.95" customHeight="1" x14ac:dyDescent="0.25">
      <c r="A217" s="15" t="s">
        <v>133</v>
      </c>
      <c r="B217" s="15" t="s">
        <v>218</v>
      </c>
      <c r="C217" s="81" t="s">
        <v>542</v>
      </c>
      <c r="D217" s="131"/>
      <c r="E217" s="39" t="s">
        <v>328</v>
      </c>
      <c r="F217" s="23" t="s">
        <v>315</v>
      </c>
      <c r="G217" s="23" t="s">
        <v>316</v>
      </c>
      <c r="H217" s="23" t="s">
        <v>317</v>
      </c>
      <c r="I217" s="24" t="s">
        <v>120</v>
      </c>
      <c r="J217" s="24"/>
      <c r="K217" s="24"/>
      <c r="L217" s="23">
        <v>100</v>
      </c>
      <c r="M217" s="5">
        <v>230000000</v>
      </c>
      <c r="N217" s="5" t="s">
        <v>137</v>
      </c>
      <c r="O217" s="1" t="s">
        <v>166</v>
      </c>
      <c r="P217" s="24" t="s">
        <v>125</v>
      </c>
      <c r="Q217" s="25">
        <v>230000000</v>
      </c>
      <c r="R217" s="26" t="s">
        <v>266</v>
      </c>
      <c r="S217" s="26"/>
      <c r="T217" s="24" t="s">
        <v>127</v>
      </c>
      <c r="U217" s="5"/>
      <c r="V217" s="24"/>
      <c r="W217" s="24">
        <v>0</v>
      </c>
      <c r="X217" s="24">
        <v>100</v>
      </c>
      <c r="Y217" s="24">
        <v>0</v>
      </c>
      <c r="Z217" s="43"/>
      <c r="AA217" s="5" t="s">
        <v>138</v>
      </c>
      <c r="AB217" s="27"/>
      <c r="AC217" s="27"/>
      <c r="AD217" s="27">
        <v>204374300</v>
      </c>
      <c r="AE217" s="19">
        <f t="shared" si="183"/>
        <v>228899216.00000003</v>
      </c>
      <c r="AF217" s="27"/>
      <c r="AG217" s="27"/>
      <c r="AH217" s="27">
        <v>262048700</v>
      </c>
      <c r="AI217" s="19">
        <f t="shared" si="184"/>
        <v>293494544</v>
      </c>
      <c r="AJ217" s="20"/>
      <c r="AK217" s="20"/>
      <c r="AL217" s="20">
        <v>262048700</v>
      </c>
      <c r="AM217" s="19">
        <f t="shared" si="185"/>
        <v>293494544</v>
      </c>
      <c r="AN217" s="20"/>
      <c r="AO217" s="20"/>
      <c r="AP217" s="20"/>
      <c r="AQ217" s="20"/>
      <c r="AR217" s="20"/>
      <c r="AS217" s="20"/>
      <c r="AT217" s="20"/>
      <c r="AU217" s="20"/>
      <c r="AV217" s="69"/>
      <c r="AW217" s="45">
        <f t="shared" si="152"/>
        <v>728471700</v>
      </c>
      <c r="AX217" s="45">
        <f t="shared" si="153"/>
        <v>815888304.00000012</v>
      </c>
      <c r="AY217" s="9" t="s">
        <v>129</v>
      </c>
      <c r="AZ217" s="1" t="s">
        <v>329</v>
      </c>
      <c r="BA217" s="1" t="s">
        <v>330</v>
      </c>
      <c r="BB217" s="5"/>
      <c r="BC217" s="5"/>
      <c r="BD217" s="5"/>
      <c r="BE217" s="5"/>
      <c r="BF217" s="5"/>
      <c r="BG217" s="5"/>
      <c r="BH217" s="5"/>
      <c r="BI217" s="5"/>
      <c r="BJ217" s="241"/>
      <c r="BK217" s="15">
        <v>14</v>
      </c>
      <c r="BL217" s="239"/>
    </row>
    <row r="218" spans="1:64" s="16" customFormat="1" ht="12.95" customHeight="1" x14ac:dyDescent="0.25">
      <c r="A218" s="15" t="s">
        <v>133</v>
      </c>
      <c r="B218" s="15" t="s">
        <v>218</v>
      </c>
      <c r="C218" s="40" t="s">
        <v>331</v>
      </c>
      <c r="D218" s="40"/>
      <c r="E218" s="40" t="s">
        <v>332</v>
      </c>
      <c r="F218" s="23" t="s">
        <v>315</v>
      </c>
      <c r="G218" s="23" t="s">
        <v>316</v>
      </c>
      <c r="H218" s="23" t="s">
        <v>317</v>
      </c>
      <c r="I218" s="24" t="s">
        <v>120</v>
      </c>
      <c r="J218" s="24"/>
      <c r="K218" s="24"/>
      <c r="L218" s="23">
        <v>100</v>
      </c>
      <c r="M218" s="5">
        <v>230000000</v>
      </c>
      <c r="N218" s="5" t="s">
        <v>137</v>
      </c>
      <c r="O218" s="5" t="s">
        <v>239</v>
      </c>
      <c r="P218" s="24" t="s">
        <v>125</v>
      </c>
      <c r="Q218" s="25">
        <v>230000000</v>
      </c>
      <c r="R218" s="26" t="s">
        <v>174</v>
      </c>
      <c r="S218" s="26"/>
      <c r="T218" s="24"/>
      <c r="U218" s="5" t="s">
        <v>126</v>
      </c>
      <c r="V218" s="24" t="s">
        <v>127</v>
      </c>
      <c r="W218" s="24">
        <v>0</v>
      </c>
      <c r="X218" s="24">
        <v>100</v>
      </c>
      <c r="Y218" s="24">
        <v>0</v>
      </c>
      <c r="Z218" s="43"/>
      <c r="AA218" s="5" t="s">
        <v>138</v>
      </c>
      <c r="AB218" s="27"/>
      <c r="AC218" s="27"/>
      <c r="AD218" s="27">
        <v>152219303.81</v>
      </c>
      <c r="AE218" s="27">
        <v>170485620.26720002</v>
      </c>
      <c r="AF218" s="27"/>
      <c r="AG218" s="27"/>
      <c r="AH218" s="27">
        <v>152219303.81</v>
      </c>
      <c r="AI218" s="27">
        <v>170485620.26720002</v>
      </c>
      <c r="AJ218" s="20"/>
      <c r="AK218" s="20"/>
      <c r="AL218" s="20">
        <v>152219303.81</v>
      </c>
      <c r="AM218" s="20">
        <v>170485620.26720002</v>
      </c>
      <c r="AN218" s="20">
        <v>0</v>
      </c>
      <c r="AO218" s="20">
        <v>0</v>
      </c>
      <c r="AP218" s="20">
        <v>0</v>
      </c>
      <c r="AQ218" s="20">
        <v>0</v>
      </c>
      <c r="AR218" s="20">
        <v>0</v>
      </c>
      <c r="AS218" s="20">
        <v>0</v>
      </c>
      <c r="AT218" s="20">
        <v>0</v>
      </c>
      <c r="AU218" s="20">
        <v>0</v>
      </c>
      <c r="AV218" s="45"/>
      <c r="AW218" s="45">
        <v>0</v>
      </c>
      <c r="AX218" s="45">
        <f t="shared" ref="AX218:AX219" si="186">AW218*1.12</f>
        <v>0</v>
      </c>
      <c r="AY218" s="9" t="s">
        <v>129</v>
      </c>
      <c r="AZ218" s="1" t="s">
        <v>333</v>
      </c>
      <c r="BA218" s="1" t="s">
        <v>334</v>
      </c>
      <c r="BB218" s="5"/>
      <c r="BC218" s="5"/>
      <c r="BD218" s="5"/>
      <c r="BE218" s="5"/>
      <c r="BF218" s="5"/>
      <c r="BG218" s="5"/>
      <c r="BH218" s="5"/>
      <c r="BI218" s="5"/>
      <c r="BJ218" s="241"/>
      <c r="BK218" s="15"/>
      <c r="BL218" s="239"/>
    </row>
    <row r="219" spans="1:64" s="16" customFormat="1" ht="12.95" customHeight="1" x14ac:dyDescent="0.25">
      <c r="A219" s="15" t="s">
        <v>133</v>
      </c>
      <c r="B219" s="15" t="s">
        <v>218</v>
      </c>
      <c r="C219" s="81" t="s">
        <v>396</v>
      </c>
      <c r="D219" s="82"/>
      <c r="E219" s="39" t="s">
        <v>332</v>
      </c>
      <c r="F219" s="23" t="s">
        <v>315</v>
      </c>
      <c r="G219" s="23" t="s">
        <v>316</v>
      </c>
      <c r="H219" s="23" t="s">
        <v>317</v>
      </c>
      <c r="I219" s="24" t="s">
        <v>120</v>
      </c>
      <c r="J219" s="24"/>
      <c r="K219" s="24"/>
      <c r="L219" s="23">
        <v>100</v>
      </c>
      <c r="M219" s="5">
        <v>230000000</v>
      </c>
      <c r="N219" s="5" t="s">
        <v>137</v>
      </c>
      <c r="O219" s="1" t="s">
        <v>126</v>
      </c>
      <c r="P219" s="24" t="s">
        <v>125</v>
      </c>
      <c r="Q219" s="25">
        <v>230000000</v>
      </c>
      <c r="R219" s="26" t="s">
        <v>174</v>
      </c>
      <c r="S219" s="26"/>
      <c r="T219" s="24" t="s">
        <v>127</v>
      </c>
      <c r="U219" s="5"/>
      <c r="V219" s="24"/>
      <c r="W219" s="24">
        <v>0</v>
      </c>
      <c r="X219" s="24">
        <v>100</v>
      </c>
      <c r="Y219" s="24">
        <v>0</v>
      </c>
      <c r="Z219" s="43"/>
      <c r="AA219" s="5" t="s">
        <v>138</v>
      </c>
      <c r="AB219" s="27"/>
      <c r="AC219" s="27"/>
      <c r="AD219" s="27">
        <v>114743394</v>
      </c>
      <c r="AE219" s="19">
        <f t="shared" ref="AE219:AE220" si="187">AD219*1.12</f>
        <v>128512601.28000002</v>
      </c>
      <c r="AF219" s="27"/>
      <c r="AG219" s="27"/>
      <c r="AH219" s="27">
        <v>152219303.81</v>
      </c>
      <c r="AI219" s="19">
        <f t="shared" ref="AI219:AI220" si="188">AH219*1.12</f>
        <v>170485620.26720002</v>
      </c>
      <c r="AJ219" s="20"/>
      <c r="AK219" s="20"/>
      <c r="AL219" s="20">
        <v>152219303.81</v>
      </c>
      <c r="AM219" s="19">
        <f t="shared" ref="AM219:AM220" si="189">AL219*1.12</f>
        <v>170485620.26720002</v>
      </c>
      <c r="AN219" s="20">
        <v>0</v>
      </c>
      <c r="AO219" s="20">
        <v>0</v>
      </c>
      <c r="AP219" s="20">
        <v>0</v>
      </c>
      <c r="AQ219" s="20">
        <v>0</v>
      </c>
      <c r="AR219" s="20">
        <v>0</v>
      </c>
      <c r="AS219" s="20">
        <v>0</v>
      </c>
      <c r="AT219" s="20">
        <v>0</v>
      </c>
      <c r="AU219" s="20">
        <v>0</v>
      </c>
      <c r="AV219" s="69"/>
      <c r="AW219" s="45">
        <v>0</v>
      </c>
      <c r="AX219" s="45">
        <f t="shared" si="186"/>
        <v>0</v>
      </c>
      <c r="AY219" s="9" t="s">
        <v>129</v>
      </c>
      <c r="AZ219" s="1" t="s">
        <v>333</v>
      </c>
      <c r="BA219" s="1" t="s">
        <v>334</v>
      </c>
      <c r="BB219" s="5"/>
      <c r="BC219" s="5"/>
      <c r="BD219" s="5"/>
      <c r="BE219" s="5"/>
      <c r="BF219" s="5"/>
      <c r="BG219" s="5"/>
      <c r="BH219" s="5"/>
      <c r="BI219" s="5"/>
      <c r="BJ219" s="241"/>
      <c r="BK219" s="15" t="s">
        <v>388</v>
      </c>
      <c r="BL219" s="239"/>
    </row>
    <row r="220" spans="1:64" s="16" customFormat="1" ht="12.95" customHeight="1" x14ac:dyDescent="0.25">
      <c r="A220" s="15" t="s">
        <v>133</v>
      </c>
      <c r="B220" s="15" t="s">
        <v>218</v>
      </c>
      <c r="C220" s="81" t="s">
        <v>543</v>
      </c>
      <c r="D220" s="131"/>
      <c r="E220" s="39" t="s">
        <v>332</v>
      </c>
      <c r="F220" s="23" t="s">
        <v>315</v>
      </c>
      <c r="G220" s="23" t="s">
        <v>316</v>
      </c>
      <c r="H220" s="23" t="s">
        <v>317</v>
      </c>
      <c r="I220" s="24" t="s">
        <v>120</v>
      </c>
      <c r="J220" s="24"/>
      <c r="K220" s="24"/>
      <c r="L220" s="23">
        <v>100</v>
      </c>
      <c r="M220" s="5">
        <v>230000000</v>
      </c>
      <c r="N220" s="5" t="s">
        <v>137</v>
      </c>
      <c r="O220" s="1" t="s">
        <v>166</v>
      </c>
      <c r="P220" s="24" t="s">
        <v>125</v>
      </c>
      <c r="Q220" s="25">
        <v>230000000</v>
      </c>
      <c r="R220" s="26" t="s">
        <v>174</v>
      </c>
      <c r="S220" s="26"/>
      <c r="T220" s="24" t="s">
        <v>127</v>
      </c>
      <c r="U220" s="5"/>
      <c r="V220" s="24"/>
      <c r="W220" s="24">
        <v>0</v>
      </c>
      <c r="X220" s="24">
        <v>100</v>
      </c>
      <c r="Y220" s="24">
        <v>0</v>
      </c>
      <c r="Z220" s="43"/>
      <c r="AA220" s="5" t="s">
        <v>138</v>
      </c>
      <c r="AB220" s="27"/>
      <c r="AC220" s="27"/>
      <c r="AD220" s="27">
        <v>114743394</v>
      </c>
      <c r="AE220" s="19">
        <f t="shared" si="187"/>
        <v>128512601.28000002</v>
      </c>
      <c r="AF220" s="27"/>
      <c r="AG220" s="27"/>
      <c r="AH220" s="27">
        <v>152219303.81</v>
      </c>
      <c r="AI220" s="19">
        <f t="shared" si="188"/>
        <v>170485620.26720002</v>
      </c>
      <c r="AJ220" s="20"/>
      <c r="AK220" s="20"/>
      <c r="AL220" s="20">
        <v>152219303.81</v>
      </c>
      <c r="AM220" s="19">
        <f t="shared" si="189"/>
        <v>170485620.26720002</v>
      </c>
      <c r="AN220" s="20"/>
      <c r="AO220" s="20"/>
      <c r="AP220" s="20"/>
      <c r="AQ220" s="20"/>
      <c r="AR220" s="20"/>
      <c r="AS220" s="20"/>
      <c r="AT220" s="20"/>
      <c r="AU220" s="20"/>
      <c r="AV220" s="69"/>
      <c r="AW220" s="45">
        <f t="shared" si="152"/>
        <v>419182001.62</v>
      </c>
      <c r="AX220" s="45">
        <f t="shared" si="153"/>
        <v>469483841.81440008</v>
      </c>
      <c r="AY220" s="9" t="s">
        <v>129</v>
      </c>
      <c r="AZ220" s="1" t="s">
        <v>333</v>
      </c>
      <c r="BA220" s="1" t="s">
        <v>334</v>
      </c>
      <c r="BB220" s="5"/>
      <c r="BC220" s="5"/>
      <c r="BD220" s="5"/>
      <c r="BE220" s="5"/>
      <c r="BF220" s="5"/>
      <c r="BG220" s="5"/>
      <c r="BH220" s="5"/>
      <c r="BI220" s="5"/>
      <c r="BJ220" s="241"/>
      <c r="BK220" s="15">
        <v>14</v>
      </c>
      <c r="BL220" s="239"/>
    </row>
    <row r="221" spans="1:64" s="16" customFormat="1" ht="12.95" customHeight="1" x14ac:dyDescent="0.25">
      <c r="A221" s="15" t="s">
        <v>150</v>
      </c>
      <c r="B221" s="15" t="s">
        <v>335</v>
      </c>
      <c r="C221" s="40" t="s">
        <v>256</v>
      </c>
      <c r="D221" s="40"/>
      <c r="E221" s="40" t="s">
        <v>235</v>
      </c>
      <c r="F221" s="23" t="s">
        <v>336</v>
      </c>
      <c r="G221" s="23" t="s">
        <v>337</v>
      </c>
      <c r="H221" s="23" t="s">
        <v>337</v>
      </c>
      <c r="I221" s="24" t="s">
        <v>120</v>
      </c>
      <c r="J221" s="24"/>
      <c r="K221" s="24"/>
      <c r="L221" s="23">
        <v>100</v>
      </c>
      <c r="M221" s="5" t="s">
        <v>122</v>
      </c>
      <c r="N221" s="5" t="s">
        <v>123</v>
      </c>
      <c r="O221" s="5" t="s">
        <v>199</v>
      </c>
      <c r="P221" s="24" t="s">
        <v>125</v>
      </c>
      <c r="Q221" s="25" t="s">
        <v>122</v>
      </c>
      <c r="R221" s="26" t="s">
        <v>338</v>
      </c>
      <c r="S221" s="26"/>
      <c r="T221" s="24"/>
      <c r="U221" s="5" t="s">
        <v>126</v>
      </c>
      <c r="V221" s="24" t="s">
        <v>127</v>
      </c>
      <c r="W221" s="24">
        <v>0</v>
      </c>
      <c r="X221" s="24">
        <v>100</v>
      </c>
      <c r="Y221" s="24">
        <v>0</v>
      </c>
      <c r="Z221" s="43"/>
      <c r="AA221" s="5" t="s">
        <v>138</v>
      </c>
      <c r="AB221" s="27">
        <v>1</v>
      </c>
      <c r="AC221" s="27">
        <v>67894200</v>
      </c>
      <c r="AD221" s="27">
        <v>67894200</v>
      </c>
      <c r="AE221" s="27">
        <v>76041504</v>
      </c>
      <c r="AF221" s="27">
        <v>1</v>
      </c>
      <c r="AG221" s="27">
        <v>67894200</v>
      </c>
      <c r="AH221" s="27">
        <v>67894200</v>
      </c>
      <c r="AI221" s="27">
        <v>76041504</v>
      </c>
      <c r="AJ221" s="20">
        <v>1</v>
      </c>
      <c r="AK221" s="20">
        <v>67894200</v>
      </c>
      <c r="AL221" s="20">
        <v>67894200</v>
      </c>
      <c r="AM221" s="20">
        <v>76041504</v>
      </c>
      <c r="AN221" s="20">
        <v>0</v>
      </c>
      <c r="AO221" s="20">
        <v>0</v>
      </c>
      <c r="AP221" s="20">
        <v>0</v>
      </c>
      <c r="AQ221" s="20">
        <v>0</v>
      </c>
      <c r="AR221" s="20">
        <v>0</v>
      </c>
      <c r="AS221" s="20">
        <v>0</v>
      </c>
      <c r="AT221" s="20">
        <v>0</v>
      </c>
      <c r="AU221" s="20">
        <v>0</v>
      </c>
      <c r="AV221" s="45"/>
      <c r="AW221" s="45">
        <v>0</v>
      </c>
      <c r="AX221" s="45">
        <f t="shared" si="153"/>
        <v>0</v>
      </c>
      <c r="AY221" s="6" t="s">
        <v>129</v>
      </c>
      <c r="AZ221" s="4" t="s">
        <v>339</v>
      </c>
      <c r="BA221" s="4" t="s">
        <v>340</v>
      </c>
      <c r="BB221" s="5"/>
      <c r="BC221" s="5"/>
      <c r="BD221" s="5"/>
      <c r="BE221" s="5"/>
      <c r="BF221" s="5"/>
      <c r="BG221" s="5"/>
      <c r="BH221" s="5"/>
      <c r="BI221" s="5"/>
      <c r="BJ221" s="241"/>
      <c r="BK221" s="15" t="s">
        <v>375</v>
      </c>
      <c r="BL221" s="239"/>
    </row>
    <row r="222" spans="1:64" s="16" customFormat="1" ht="12.95" customHeight="1" x14ac:dyDescent="0.25">
      <c r="A222" s="15" t="s">
        <v>150</v>
      </c>
      <c r="B222" s="15" t="s">
        <v>335</v>
      </c>
      <c r="C222" s="40" t="s">
        <v>250</v>
      </c>
      <c r="D222" s="40"/>
      <c r="E222" s="40" t="s">
        <v>341</v>
      </c>
      <c r="F222" s="23" t="s">
        <v>336</v>
      </c>
      <c r="G222" s="23" t="s">
        <v>337</v>
      </c>
      <c r="H222" s="23" t="s">
        <v>337</v>
      </c>
      <c r="I222" s="24" t="s">
        <v>120</v>
      </c>
      <c r="J222" s="24"/>
      <c r="K222" s="24"/>
      <c r="L222" s="23">
        <v>100</v>
      </c>
      <c r="M222" s="5" t="s">
        <v>122</v>
      </c>
      <c r="N222" s="5" t="s">
        <v>123</v>
      </c>
      <c r="O222" s="5" t="s">
        <v>199</v>
      </c>
      <c r="P222" s="24" t="s">
        <v>125</v>
      </c>
      <c r="Q222" s="25" t="s">
        <v>122</v>
      </c>
      <c r="R222" s="26" t="s">
        <v>338</v>
      </c>
      <c r="S222" s="26"/>
      <c r="T222" s="24"/>
      <c r="U222" s="5" t="s">
        <v>126</v>
      </c>
      <c r="V222" s="24" t="s">
        <v>127</v>
      </c>
      <c r="W222" s="24">
        <v>0</v>
      </c>
      <c r="X222" s="24">
        <v>100</v>
      </c>
      <c r="Y222" s="24">
        <v>0</v>
      </c>
      <c r="Z222" s="43"/>
      <c r="AA222" s="5" t="s">
        <v>138</v>
      </c>
      <c r="AB222" s="27">
        <v>1</v>
      </c>
      <c r="AC222" s="27">
        <v>41596500</v>
      </c>
      <c r="AD222" s="27">
        <v>41596500</v>
      </c>
      <c r="AE222" s="27">
        <v>46588080.000000007</v>
      </c>
      <c r="AF222" s="27">
        <v>1</v>
      </c>
      <c r="AG222" s="27">
        <v>41596500</v>
      </c>
      <c r="AH222" s="27">
        <v>41596500</v>
      </c>
      <c r="AI222" s="27">
        <v>46588080.000000007</v>
      </c>
      <c r="AJ222" s="20">
        <v>1</v>
      </c>
      <c r="AK222" s="20">
        <v>41596500</v>
      </c>
      <c r="AL222" s="20">
        <v>41596500</v>
      </c>
      <c r="AM222" s="20">
        <v>46588080.000000007</v>
      </c>
      <c r="AN222" s="20">
        <v>0</v>
      </c>
      <c r="AO222" s="20">
        <v>0</v>
      </c>
      <c r="AP222" s="20">
        <v>0</v>
      </c>
      <c r="AQ222" s="20">
        <v>0</v>
      </c>
      <c r="AR222" s="20">
        <v>0</v>
      </c>
      <c r="AS222" s="20">
        <v>0</v>
      </c>
      <c r="AT222" s="20">
        <v>0</v>
      </c>
      <c r="AU222" s="20">
        <v>0</v>
      </c>
      <c r="AV222" s="45"/>
      <c r="AW222" s="45">
        <v>0</v>
      </c>
      <c r="AX222" s="45">
        <f t="shared" si="153"/>
        <v>0</v>
      </c>
      <c r="AY222" s="6" t="s">
        <v>129</v>
      </c>
      <c r="AZ222" s="4" t="s">
        <v>342</v>
      </c>
      <c r="BA222" s="4" t="s">
        <v>343</v>
      </c>
      <c r="BB222" s="5"/>
      <c r="BC222" s="5"/>
      <c r="BD222" s="5"/>
      <c r="BE222" s="5"/>
      <c r="BF222" s="5"/>
      <c r="BG222" s="5"/>
      <c r="BH222" s="5"/>
      <c r="BI222" s="5"/>
      <c r="BJ222" s="241"/>
      <c r="BK222" s="15" t="s">
        <v>375</v>
      </c>
      <c r="BL222" s="239"/>
    </row>
    <row r="223" spans="1:64" s="16" customFormat="1" ht="12.95" customHeight="1" x14ac:dyDescent="0.25">
      <c r="A223" s="15" t="s">
        <v>344</v>
      </c>
      <c r="B223" s="15" t="s">
        <v>335</v>
      </c>
      <c r="C223" s="40" t="s">
        <v>261</v>
      </c>
      <c r="D223" s="40"/>
      <c r="E223" s="40" t="s">
        <v>345</v>
      </c>
      <c r="F223" s="23" t="s">
        <v>346</v>
      </c>
      <c r="G223" s="23" t="s">
        <v>347</v>
      </c>
      <c r="H223" s="23" t="s">
        <v>347</v>
      </c>
      <c r="I223" s="24" t="s">
        <v>120</v>
      </c>
      <c r="J223" s="24"/>
      <c r="K223" s="24"/>
      <c r="L223" s="23">
        <v>100</v>
      </c>
      <c r="M223" s="5" t="s">
        <v>122</v>
      </c>
      <c r="N223" s="5" t="s">
        <v>123</v>
      </c>
      <c r="O223" s="5" t="s">
        <v>199</v>
      </c>
      <c r="P223" s="24" t="s">
        <v>125</v>
      </c>
      <c r="Q223" s="25" t="s">
        <v>122</v>
      </c>
      <c r="R223" s="26" t="s">
        <v>338</v>
      </c>
      <c r="S223" s="26"/>
      <c r="T223" s="24"/>
      <c r="U223" s="5" t="s">
        <v>126</v>
      </c>
      <c r="V223" s="24" t="s">
        <v>167</v>
      </c>
      <c r="W223" s="24">
        <v>0</v>
      </c>
      <c r="X223" s="24">
        <v>100</v>
      </c>
      <c r="Y223" s="24">
        <v>0</v>
      </c>
      <c r="Z223" s="43"/>
      <c r="AA223" s="5" t="s">
        <v>138</v>
      </c>
      <c r="AB223" s="27"/>
      <c r="AC223" s="27"/>
      <c r="AD223" s="27">
        <v>94520378.149999991</v>
      </c>
      <c r="AE223" s="27">
        <v>105862823.528</v>
      </c>
      <c r="AF223" s="27"/>
      <c r="AG223" s="27"/>
      <c r="AH223" s="27">
        <v>94520378.149999991</v>
      </c>
      <c r="AI223" s="27">
        <v>105862823.528</v>
      </c>
      <c r="AJ223" s="20"/>
      <c r="AK223" s="20"/>
      <c r="AL223" s="20">
        <v>94520378.149999991</v>
      </c>
      <c r="AM223" s="20">
        <v>105862823.528</v>
      </c>
      <c r="AN223" s="20"/>
      <c r="AO223" s="20"/>
      <c r="AP223" s="20">
        <v>94520378.149999991</v>
      </c>
      <c r="AQ223" s="20">
        <v>105862823.528</v>
      </c>
      <c r="AR223" s="20"/>
      <c r="AS223" s="20"/>
      <c r="AT223" s="20">
        <v>94520378.149999991</v>
      </c>
      <c r="AU223" s="20">
        <v>105862823.528</v>
      </c>
      <c r="AV223" s="45"/>
      <c r="AW223" s="45">
        <v>0</v>
      </c>
      <c r="AX223" s="45">
        <f t="shared" si="153"/>
        <v>0</v>
      </c>
      <c r="AY223" s="5" t="s">
        <v>129</v>
      </c>
      <c r="AZ223" s="5" t="s">
        <v>348</v>
      </c>
      <c r="BA223" s="5" t="s">
        <v>349</v>
      </c>
      <c r="BB223" s="5"/>
      <c r="BC223" s="5"/>
      <c r="BD223" s="5"/>
      <c r="BE223" s="5"/>
      <c r="BF223" s="5"/>
      <c r="BG223" s="5"/>
      <c r="BH223" s="5"/>
      <c r="BI223" s="5"/>
      <c r="BJ223" s="241"/>
      <c r="BK223" s="15" t="s">
        <v>375</v>
      </c>
      <c r="BL223" s="239"/>
    </row>
    <row r="224" spans="1:64" s="16" customFormat="1" ht="12.95" customHeight="1" x14ac:dyDescent="0.25">
      <c r="A224" s="15" t="s">
        <v>116</v>
      </c>
      <c r="B224" s="15" t="s">
        <v>218</v>
      </c>
      <c r="C224" s="40" t="s">
        <v>328</v>
      </c>
      <c r="D224" s="40"/>
      <c r="E224" s="40" t="s">
        <v>350</v>
      </c>
      <c r="F224" s="23" t="s">
        <v>351</v>
      </c>
      <c r="G224" s="23" t="s">
        <v>352</v>
      </c>
      <c r="H224" s="23" t="s">
        <v>352</v>
      </c>
      <c r="I224" s="24" t="s">
        <v>120</v>
      </c>
      <c r="J224" s="24"/>
      <c r="K224" s="24"/>
      <c r="L224" s="23" t="s">
        <v>121</v>
      </c>
      <c r="M224" s="5" t="s">
        <v>122</v>
      </c>
      <c r="N224" s="5" t="s">
        <v>123</v>
      </c>
      <c r="O224" s="5" t="s">
        <v>239</v>
      </c>
      <c r="P224" s="24" t="s">
        <v>125</v>
      </c>
      <c r="Q224" s="25" t="s">
        <v>122</v>
      </c>
      <c r="R224" s="26" t="s">
        <v>338</v>
      </c>
      <c r="S224" s="26"/>
      <c r="T224" s="24"/>
      <c r="U224" s="5" t="s">
        <v>126</v>
      </c>
      <c r="V224" s="24" t="s">
        <v>127</v>
      </c>
      <c r="W224" s="24" t="s">
        <v>128</v>
      </c>
      <c r="X224" s="24" t="s">
        <v>121</v>
      </c>
      <c r="Y224" s="24" t="s">
        <v>128</v>
      </c>
      <c r="Z224" s="43"/>
      <c r="AA224" s="5" t="s">
        <v>138</v>
      </c>
      <c r="AB224" s="27">
        <v>1</v>
      </c>
      <c r="AC224" s="27">
        <v>65203234.32</v>
      </c>
      <c r="AD224" s="27">
        <v>65203234.32</v>
      </c>
      <c r="AE224" s="27">
        <v>73027622.4384</v>
      </c>
      <c r="AF224" s="27">
        <v>1</v>
      </c>
      <c r="AG224" s="27">
        <v>65203234.32</v>
      </c>
      <c r="AH224" s="27">
        <v>65203234.32</v>
      </c>
      <c r="AI224" s="27">
        <v>73027622.4384</v>
      </c>
      <c r="AJ224" s="20">
        <v>1</v>
      </c>
      <c r="AK224" s="20">
        <v>65203234.32</v>
      </c>
      <c r="AL224" s="20">
        <v>65203234.32</v>
      </c>
      <c r="AM224" s="20">
        <v>73027622.4384</v>
      </c>
      <c r="AN224" s="20">
        <v>0</v>
      </c>
      <c r="AO224" s="20">
        <v>0</v>
      </c>
      <c r="AP224" s="20">
        <v>0</v>
      </c>
      <c r="AQ224" s="20">
        <v>0</v>
      </c>
      <c r="AR224" s="20">
        <v>0</v>
      </c>
      <c r="AS224" s="20">
        <v>0</v>
      </c>
      <c r="AT224" s="20">
        <v>0</v>
      </c>
      <c r="AU224" s="20">
        <v>0</v>
      </c>
      <c r="AV224" s="45"/>
      <c r="AW224" s="45">
        <f>AD224+AH224+AL224+AP224+AT224</f>
        <v>195609702.96000001</v>
      </c>
      <c r="AX224" s="45">
        <f t="shared" si="153"/>
        <v>219082867.31520003</v>
      </c>
      <c r="AY224" s="6" t="s">
        <v>129</v>
      </c>
      <c r="AZ224" s="6" t="s">
        <v>353</v>
      </c>
      <c r="BA224" s="6" t="s">
        <v>354</v>
      </c>
      <c r="BB224" s="5"/>
      <c r="BC224" s="5"/>
      <c r="BD224" s="5"/>
      <c r="BE224" s="5"/>
      <c r="BF224" s="5"/>
      <c r="BG224" s="5"/>
      <c r="BH224" s="5"/>
      <c r="BI224" s="5"/>
      <c r="BJ224" s="241"/>
      <c r="BK224" s="15"/>
      <c r="BL224" s="239"/>
    </row>
    <row r="225" spans="1:64" s="16" customFormat="1" ht="12.95" customHeight="1" x14ac:dyDescent="0.25">
      <c r="A225" s="15" t="s">
        <v>116</v>
      </c>
      <c r="B225" s="15" t="s">
        <v>218</v>
      </c>
      <c r="C225" s="40" t="s">
        <v>324</v>
      </c>
      <c r="D225" s="40"/>
      <c r="E225" s="40" t="s">
        <v>355</v>
      </c>
      <c r="F225" s="23" t="s">
        <v>356</v>
      </c>
      <c r="G225" s="23" t="s">
        <v>357</v>
      </c>
      <c r="H225" s="23" t="s">
        <v>357</v>
      </c>
      <c r="I225" s="24" t="s">
        <v>172</v>
      </c>
      <c r="J225" s="24" t="s">
        <v>358</v>
      </c>
      <c r="K225" s="24"/>
      <c r="L225" s="23">
        <v>100</v>
      </c>
      <c r="M225" s="5" t="s">
        <v>122</v>
      </c>
      <c r="N225" s="5" t="s">
        <v>123</v>
      </c>
      <c r="O225" s="5" t="s">
        <v>124</v>
      </c>
      <c r="P225" s="24" t="s">
        <v>125</v>
      </c>
      <c r="Q225" s="25" t="s">
        <v>122</v>
      </c>
      <c r="R225" s="26" t="s">
        <v>338</v>
      </c>
      <c r="S225" s="26"/>
      <c r="T225" s="24"/>
      <c r="U225" s="5" t="s">
        <v>126</v>
      </c>
      <c r="V225" s="24" t="s">
        <v>146</v>
      </c>
      <c r="W225" s="24" t="s">
        <v>128</v>
      </c>
      <c r="X225" s="24" t="s">
        <v>121</v>
      </c>
      <c r="Y225" s="24" t="s">
        <v>128</v>
      </c>
      <c r="Z225" s="43"/>
      <c r="AA225" s="5" t="s">
        <v>138</v>
      </c>
      <c r="AB225" s="27">
        <v>1</v>
      </c>
      <c r="AC225" s="27">
        <v>33933286</v>
      </c>
      <c r="AD225" s="27">
        <v>33933286</v>
      </c>
      <c r="AE225" s="27">
        <v>38005280.32</v>
      </c>
      <c r="AF225" s="27">
        <v>1</v>
      </c>
      <c r="AG225" s="27">
        <v>33933286</v>
      </c>
      <c r="AH225" s="27">
        <v>33933286</v>
      </c>
      <c r="AI225" s="27">
        <v>38005280.32</v>
      </c>
      <c r="AJ225" s="20">
        <v>1</v>
      </c>
      <c r="AK225" s="20"/>
      <c r="AL225" s="20"/>
      <c r="AM225" s="20"/>
      <c r="AN225" s="20">
        <v>0</v>
      </c>
      <c r="AO225" s="20">
        <v>0</v>
      </c>
      <c r="AP225" s="20">
        <v>0</v>
      </c>
      <c r="AQ225" s="20">
        <v>0</v>
      </c>
      <c r="AR225" s="20">
        <v>0</v>
      </c>
      <c r="AS225" s="20">
        <v>0</v>
      </c>
      <c r="AT225" s="20">
        <v>0</v>
      </c>
      <c r="AU225" s="20">
        <v>0</v>
      </c>
      <c r="AV225" s="45"/>
      <c r="AW225" s="45">
        <f>AD225+AH225+AL225+AP225+AT225</f>
        <v>67866572</v>
      </c>
      <c r="AX225" s="45">
        <f t="shared" si="153"/>
        <v>76010560.640000001</v>
      </c>
      <c r="AY225" s="6" t="s">
        <v>129</v>
      </c>
      <c r="AZ225" s="6" t="s">
        <v>359</v>
      </c>
      <c r="BA225" s="6" t="s">
        <v>360</v>
      </c>
      <c r="BB225" s="5"/>
      <c r="BC225" s="5"/>
      <c r="BD225" s="5"/>
      <c r="BE225" s="5"/>
      <c r="BF225" s="5"/>
      <c r="BG225" s="5"/>
      <c r="BH225" s="5"/>
      <c r="BI225" s="5"/>
      <c r="BJ225" s="241"/>
      <c r="BK225" s="15"/>
      <c r="BL225" s="239"/>
    </row>
    <row r="226" spans="1:64" s="16" customFormat="1" ht="12.95" customHeight="1" x14ac:dyDescent="0.25">
      <c r="A226" s="15" t="s">
        <v>361</v>
      </c>
      <c r="B226" s="15" t="s">
        <v>218</v>
      </c>
      <c r="C226" s="40" t="s">
        <v>332</v>
      </c>
      <c r="D226" s="40"/>
      <c r="E226" s="40" t="s">
        <v>362</v>
      </c>
      <c r="F226" s="23" t="s">
        <v>363</v>
      </c>
      <c r="G226" s="23" t="s">
        <v>364</v>
      </c>
      <c r="H226" s="23" t="s">
        <v>364</v>
      </c>
      <c r="I226" s="24" t="s">
        <v>120</v>
      </c>
      <c r="J226" s="24"/>
      <c r="K226" s="24"/>
      <c r="L226" s="23">
        <v>100</v>
      </c>
      <c r="M226" s="5" t="s">
        <v>197</v>
      </c>
      <c r="N226" s="5" t="s">
        <v>365</v>
      </c>
      <c r="O226" s="5" t="s">
        <v>239</v>
      </c>
      <c r="P226" s="24" t="s">
        <v>125</v>
      </c>
      <c r="Q226" s="25" t="s">
        <v>122</v>
      </c>
      <c r="R226" s="26" t="s">
        <v>338</v>
      </c>
      <c r="S226" s="26"/>
      <c r="T226" s="24" t="s">
        <v>127</v>
      </c>
      <c r="U226" s="5"/>
      <c r="V226" s="24"/>
      <c r="W226" s="24">
        <v>0</v>
      </c>
      <c r="X226" s="24">
        <v>90</v>
      </c>
      <c r="Y226" s="24">
        <v>10</v>
      </c>
      <c r="Z226" s="43"/>
      <c r="AA226" s="5" t="s">
        <v>138</v>
      </c>
      <c r="AB226" s="27"/>
      <c r="AC226" s="27"/>
      <c r="AD226" s="27">
        <v>708580278</v>
      </c>
      <c r="AE226" s="27">
        <v>793609911.36000013</v>
      </c>
      <c r="AF226" s="27"/>
      <c r="AG226" s="27"/>
      <c r="AH226" s="27">
        <v>736923502.22000003</v>
      </c>
      <c r="AI226" s="27">
        <v>825354322.48640013</v>
      </c>
      <c r="AJ226" s="20"/>
      <c r="AK226" s="20"/>
      <c r="AL226" s="20">
        <v>758066298.31295991</v>
      </c>
      <c r="AM226" s="20">
        <v>849034254.11051524</v>
      </c>
      <c r="AN226" s="20">
        <v>0</v>
      </c>
      <c r="AO226" s="20">
        <v>0</v>
      </c>
      <c r="AP226" s="20">
        <v>0</v>
      </c>
      <c r="AQ226" s="20">
        <v>0</v>
      </c>
      <c r="AR226" s="20">
        <v>0</v>
      </c>
      <c r="AS226" s="20">
        <v>0</v>
      </c>
      <c r="AT226" s="20">
        <v>0</v>
      </c>
      <c r="AU226" s="20">
        <v>0</v>
      </c>
      <c r="AV226" s="45"/>
      <c r="AW226" s="45">
        <f>AD226+AH226+AL226+AP226+AT226</f>
        <v>2203570078.5329599</v>
      </c>
      <c r="AX226" s="45">
        <f t="shared" si="153"/>
        <v>2467998487.9569154</v>
      </c>
      <c r="AY226" s="6" t="s">
        <v>203</v>
      </c>
      <c r="AZ226" s="1" t="s">
        <v>366</v>
      </c>
      <c r="BA226" s="1" t="s">
        <v>367</v>
      </c>
      <c r="BB226" s="5"/>
      <c r="BC226" s="5"/>
      <c r="BD226" s="5"/>
      <c r="BE226" s="5"/>
      <c r="BF226" s="5"/>
      <c r="BG226" s="5"/>
      <c r="BH226" s="5"/>
      <c r="BI226" s="5"/>
      <c r="BJ226" s="241"/>
      <c r="BK226" s="15"/>
      <c r="BL226" s="239"/>
    </row>
    <row r="227" spans="1:64" s="16" customFormat="1" ht="12.95" customHeight="1" x14ac:dyDescent="0.25">
      <c r="A227" s="1" t="s">
        <v>116</v>
      </c>
      <c r="B227" s="6" t="s">
        <v>152</v>
      </c>
      <c r="C227" s="40" t="s">
        <v>314</v>
      </c>
      <c r="D227" s="1"/>
      <c r="E227" s="1"/>
      <c r="F227" s="2" t="s">
        <v>117</v>
      </c>
      <c r="G227" s="3" t="s">
        <v>118</v>
      </c>
      <c r="H227" s="3" t="s">
        <v>119</v>
      </c>
      <c r="I227" s="4" t="s">
        <v>120</v>
      </c>
      <c r="J227" s="1"/>
      <c r="K227" s="1"/>
      <c r="L227" s="1" t="s">
        <v>121</v>
      </c>
      <c r="M227" s="6" t="s">
        <v>122</v>
      </c>
      <c r="N227" s="6" t="s">
        <v>123</v>
      </c>
      <c r="O227" s="1" t="s">
        <v>124</v>
      </c>
      <c r="P227" s="6" t="s">
        <v>125</v>
      </c>
      <c r="Q227" s="6" t="s">
        <v>122</v>
      </c>
      <c r="R227" s="6" t="s">
        <v>188</v>
      </c>
      <c r="S227" s="6"/>
      <c r="T227" s="1" t="s">
        <v>127</v>
      </c>
      <c r="U227" s="1"/>
      <c r="V227" s="1"/>
      <c r="W227" s="6" t="s">
        <v>128</v>
      </c>
      <c r="X227" s="6" t="s">
        <v>121</v>
      </c>
      <c r="Y227" s="6" t="s">
        <v>128</v>
      </c>
      <c r="Z227" s="7"/>
      <c r="AA227" s="4" t="s">
        <v>138</v>
      </c>
      <c r="AB227" s="8" t="s">
        <v>47</v>
      </c>
      <c r="AC227" s="14">
        <v>1222615032.8</v>
      </c>
      <c r="AD227" s="14">
        <v>1222615032.8</v>
      </c>
      <c r="AE227" s="22">
        <v>1369328836.7360001</v>
      </c>
      <c r="AF227" s="8" t="s">
        <v>47</v>
      </c>
      <c r="AG227" s="14">
        <v>1316697870.8</v>
      </c>
      <c r="AH227" s="14">
        <v>1316697870.8</v>
      </c>
      <c r="AI227" s="22">
        <v>1474701615.296</v>
      </c>
      <c r="AJ227" s="8" t="s">
        <v>47</v>
      </c>
      <c r="AK227" s="14">
        <v>1411091688.8</v>
      </c>
      <c r="AL227" s="14">
        <v>1411091688.8</v>
      </c>
      <c r="AM227" s="22">
        <v>1580422691.4560001</v>
      </c>
      <c r="AN227" s="6"/>
      <c r="AO227" s="6"/>
      <c r="AP227" s="6"/>
      <c r="AQ227" s="6"/>
      <c r="AR227" s="6"/>
      <c r="AS227" s="9"/>
      <c r="AT227" s="8"/>
      <c r="AU227" s="10"/>
      <c r="AV227" s="55"/>
      <c r="AW227" s="45">
        <v>0</v>
      </c>
      <c r="AX227" s="45">
        <f t="shared" si="153"/>
        <v>0</v>
      </c>
      <c r="AY227" s="6" t="s">
        <v>129</v>
      </c>
      <c r="AZ227" s="6" t="s">
        <v>130</v>
      </c>
      <c r="BA227" s="6" t="s">
        <v>130</v>
      </c>
      <c r="BB227" s="6"/>
      <c r="BC227" s="6"/>
      <c r="BD227" s="6"/>
      <c r="BE227" s="6"/>
      <c r="BF227" s="6"/>
      <c r="BG227" s="6"/>
      <c r="BH227" s="6"/>
      <c r="BI227" s="6"/>
      <c r="BJ227" s="13"/>
      <c r="BK227" s="15"/>
      <c r="BL227" s="239"/>
    </row>
    <row r="228" spans="1:64" s="277" customFormat="1" ht="12.95" customHeight="1" x14ac:dyDescent="0.25">
      <c r="A228" s="227" t="s">
        <v>116</v>
      </c>
      <c r="B228" s="270" t="s">
        <v>152</v>
      </c>
      <c r="C228" s="184" t="s">
        <v>812</v>
      </c>
      <c r="D228" s="227"/>
      <c r="E228" s="227"/>
      <c r="F228" s="228" t="s">
        <v>117</v>
      </c>
      <c r="G228" s="229" t="s">
        <v>118</v>
      </c>
      <c r="H228" s="229" t="s">
        <v>119</v>
      </c>
      <c r="I228" s="230" t="s">
        <v>120</v>
      </c>
      <c r="J228" s="227"/>
      <c r="K228" s="227"/>
      <c r="L228" s="227" t="s">
        <v>121</v>
      </c>
      <c r="M228" s="270" t="s">
        <v>122</v>
      </c>
      <c r="N228" s="270" t="s">
        <v>123</v>
      </c>
      <c r="O228" s="227" t="s">
        <v>124</v>
      </c>
      <c r="P228" s="270" t="s">
        <v>125</v>
      </c>
      <c r="Q228" s="270" t="s">
        <v>122</v>
      </c>
      <c r="R228" s="270" t="s">
        <v>338</v>
      </c>
      <c r="S228" s="270"/>
      <c r="T228" s="227" t="s">
        <v>127</v>
      </c>
      <c r="U228" s="227"/>
      <c r="V228" s="227"/>
      <c r="W228" s="270" t="s">
        <v>128</v>
      </c>
      <c r="X228" s="270" t="s">
        <v>121</v>
      </c>
      <c r="Y228" s="270" t="s">
        <v>128</v>
      </c>
      <c r="Z228" s="270"/>
      <c r="AA228" s="230" t="s">
        <v>138</v>
      </c>
      <c r="AB228" s="271"/>
      <c r="AC228" s="272"/>
      <c r="AD228" s="273">
        <v>1311661752</v>
      </c>
      <c r="AE228" s="232">
        <f>AD228*1.12</f>
        <v>1469061162.2400002</v>
      </c>
      <c r="AF228" s="274"/>
      <c r="AG228" s="274"/>
      <c r="AH228" s="273">
        <v>1455372174.8</v>
      </c>
      <c r="AI228" s="232">
        <f>AH228*1.12</f>
        <v>1630016835.776</v>
      </c>
      <c r="AJ228" s="274"/>
      <c r="AK228" s="274"/>
      <c r="AL228" s="273">
        <v>1555323336.8</v>
      </c>
      <c r="AM228" s="232">
        <f>AL228*1.12</f>
        <v>1741962137.2160001</v>
      </c>
      <c r="AN228" s="274"/>
      <c r="AO228" s="274"/>
      <c r="AP228" s="274"/>
      <c r="AQ228" s="274"/>
      <c r="AR228" s="274"/>
      <c r="AS228" s="231"/>
      <c r="AT228" s="274"/>
      <c r="AU228" s="274"/>
      <c r="AV228" s="274"/>
      <c r="AW228" s="273">
        <f>AD228+AH228+AL228+AP228+AT228</f>
        <v>4322357263.6000004</v>
      </c>
      <c r="AX228" s="273">
        <f t="shared" si="153"/>
        <v>4841040135.2320013</v>
      </c>
      <c r="AY228" s="270" t="s">
        <v>129</v>
      </c>
      <c r="AZ228" s="270" t="s">
        <v>130</v>
      </c>
      <c r="BA228" s="270" t="s">
        <v>130</v>
      </c>
      <c r="BB228" s="270"/>
      <c r="BC228" s="270"/>
      <c r="BD228" s="270"/>
      <c r="BE228" s="270"/>
      <c r="BF228" s="270"/>
      <c r="BG228" s="270"/>
      <c r="BH228" s="270"/>
      <c r="BI228" s="270"/>
      <c r="BJ228" s="270"/>
      <c r="BK228" s="275" t="s">
        <v>813</v>
      </c>
      <c r="BL228" s="276"/>
    </row>
    <row r="229" spans="1:64" ht="12.95" customHeight="1" x14ac:dyDescent="0.25">
      <c r="A229" s="1" t="s">
        <v>116</v>
      </c>
      <c r="B229" s="6" t="s">
        <v>157</v>
      </c>
      <c r="C229" s="40" t="s">
        <v>321</v>
      </c>
      <c r="D229" s="1"/>
      <c r="E229" s="1"/>
      <c r="F229" s="2" t="s">
        <v>117</v>
      </c>
      <c r="G229" s="3" t="s">
        <v>118</v>
      </c>
      <c r="H229" s="3" t="s">
        <v>119</v>
      </c>
      <c r="I229" s="4" t="s">
        <v>120</v>
      </c>
      <c r="J229" s="1"/>
      <c r="K229" s="1"/>
      <c r="L229" s="2">
        <v>100</v>
      </c>
      <c r="M229" s="6" t="s">
        <v>122</v>
      </c>
      <c r="N229" s="6" t="s">
        <v>131</v>
      </c>
      <c r="O229" s="1" t="s">
        <v>124</v>
      </c>
      <c r="P229" s="6" t="s">
        <v>125</v>
      </c>
      <c r="Q229" s="6" t="s">
        <v>122</v>
      </c>
      <c r="R229" s="6" t="s">
        <v>190</v>
      </c>
      <c r="S229" s="1"/>
      <c r="T229" s="1" t="s">
        <v>127</v>
      </c>
      <c r="U229" s="1"/>
      <c r="V229" s="1"/>
      <c r="W229" s="6" t="s">
        <v>128</v>
      </c>
      <c r="X229" s="6" t="s">
        <v>121</v>
      </c>
      <c r="Y229" s="6" t="s">
        <v>128</v>
      </c>
      <c r="Z229" s="7"/>
      <c r="AA229" s="4" t="s">
        <v>138</v>
      </c>
      <c r="AB229" s="8">
        <v>1</v>
      </c>
      <c r="AC229" s="19">
        <v>132661440</v>
      </c>
      <c r="AD229" s="8">
        <v>132661440</v>
      </c>
      <c r="AE229" s="22">
        <v>148580812.80000001</v>
      </c>
      <c r="AF229" s="19">
        <v>1</v>
      </c>
      <c r="AG229" s="19">
        <v>158787264</v>
      </c>
      <c r="AH229" s="19">
        <v>158787264</v>
      </c>
      <c r="AI229" s="22">
        <v>177841735.68000001</v>
      </c>
      <c r="AJ229" s="19">
        <v>1</v>
      </c>
      <c r="AK229" s="19">
        <v>164344608</v>
      </c>
      <c r="AL229" s="19">
        <v>164344608</v>
      </c>
      <c r="AM229" s="22">
        <v>184065960.96000001</v>
      </c>
      <c r="AN229" s="19"/>
      <c r="AO229" s="19"/>
      <c r="AP229" s="19"/>
      <c r="AQ229" s="19"/>
      <c r="AR229" s="19"/>
      <c r="AS229" s="19"/>
      <c r="AT229" s="19"/>
      <c r="AU229" s="19"/>
      <c r="AV229" s="55"/>
      <c r="AW229" s="45">
        <v>0</v>
      </c>
      <c r="AX229" s="45">
        <f t="shared" si="153"/>
        <v>0</v>
      </c>
      <c r="AY229" s="6" t="s">
        <v>129</v>
      </c>
      <c r="AZ229" s="6" t="s">
        <v>132</v>
      </c>
      <c r="BA229" s="6" t="s">
        <v>132</v>
      </c>
      <c r="BB229" s="1"/>
      <c r="BC229" s="1"/>
      <c r="BD229" s="1"/>
      <c r="BE229" s="1"/>
      <c r="BF229" s="1"/>
      <c r="BG229" s="1"/>
      <c r="BH229" s="1"/>
      <c r="BI229" s="1"/>
      <c r="BJ229" s="29"/>
      <c r="BK229" s="1"/>
    </row>
    <row r="230" spans="1:64" ht="12.95" customHeight="1" x14ac:dyDescent="0.25">
      <c r="A230" s="83" t="s">
        <v>116</v>
      </c>
      <c r="B230" s="6" t="s">
        <v>157</v>
      </c>
      <c r="C230" s="40" t="s">
        <v>376</v>
      </c>
      <c r="D230" s="1"/>
      <c r="E230" s="1"/>
      <c r="F230" s="84" t="s">
        <v>117</v>
      </c>
      <c r="G230" s="85" t="s">
        <v>118</v>
      </c>
      <c r="H230" s="85" t="s">
        <v>119</v>
      </c>
      <c r="I230" s="85" t="s">
        <v>120</v>
      </c>
      <c r="J230" s="86"/>
      <c r="K230" s="86"/>
      <c r="L230" s="84">
        <v>100</v>
      </c>
      <c r="M230" s="83" t="s">
        <v>122</v>
      </c>
      <c r="N230" s="87" t="s">
        <v>131</v>
      </c>
      <c r="O230" s="86" t="s">
        <v>124</v>
      </c>
      <c r="P230" s="83" t="s">
        <v>125</v>
      </c>
      <c r="Q230" s="83" t="s">
        <v>122</v>
      </c>
      <c r="R230" s="83" t="s">
        <v>190</v>
      </c>
      <c r="S230" s="1"/>
      <c r="T230" s="1" t="s">
        <v>127</v>
      </c>
      <c r="U230" s="86"/>
      <c r="V230" s="86"/>
      <c r="W230" s="88" t="s">
        <v>128</v>
      </c>
      <c r="X230" s="88" t="s">
        <v>121</v>
      </c>
      <c r="Y230" s="88" t="s">
        <v>128</v>
      </c>
      <c r="Z230" s="1"/>
      <c r="AA230" s="89" t="s">
        <v>138</v>
      </c>
      <c r="AB230" s="1">
        <v>1</v>
      </c>
      <c r="AC230" s="1">
        <v>132661440</v>
      </c>
      <c r="AD230" s="22">
        <v>132661440</v>
      </c>
      <c r="AE230" s="22">
        <f>AD230*1.12</f>
        <v>148580812.80000001</v>
      </c>
      <c r="AF230" s="1">
        <v>1</v>
      </c>
      <c r="AG230" s="1">
        <v>138674304</v>
      </c>
      <c r="AH230" s="90">
        <v>138674304</v>
      </c>
      <c r="AI230" s="90">
        <f>AH230*1.12</f>
        <v>155315220.48000002</v>
      </c>
      <c r="AJ230" s="1">
        <v>1</v>
      </c>
      <c r="AK230" s="1">
        <v>144231648</v>
      </c>
      <c r="AL230" s="90">
        <v>144231648</v>
      </c>
      <c r="AM230" s="90">
        <f>AL230*1.12</f>
        <v>161539445.76000002</v>
      </c>
      <c r="AN230" s="1"/>
      <c r="AO230" s="1"/>
      <c r="AP230" s="90"/>
      <c r="AQ230" s="90"/>
      <c r="AR230" s="1"/>
      <c r="AS230" s="90"/>
      <c r="AT230" s="90"/>
      <c r="AU230" s="91"/>
      <c r="AV230" s="92"/>
      <c r="AW230" s="45">
        <v>0</v>
      </c>
      <c r="AX230" s="45">
        <f t="shared" ref="AX230:AX231" si="190">AW230*1.12</f>
        <v>0</v>
      </c>
      <c r="AY230" s="6" t="s">
        <v>129</v>
      </c>
      <c r="AZ230" s="1" t="s">
        <v>132</v>
      </c>
      <c r="BA230" s="1" t="s">
        <v>132</v>
      </c>
      <c r="BB230" s="1"/>
      <c r="BC230" s="1"/>
      <c r="BD230" s="1"/>
      <c r="BE230" s="1"/>
      <c r="BF230" s="1"/>
      <c r="BG230" s="93"/>
      <c r="BH230" s="1"/>
      <c r="BI230" s="1"/>
      <c r="BJ230" s="29"/>
      <c r="BK230" s="1" t="s">
        <v>375</v>
      </c>
    </row>
    <row r="231" spans="1:64" s="16" customFormat="1" ht="12.95" customHeight="1" x14ac:dyDescent="0.25">
      <c r="A231" s="6" t="s">
        <v>133</v>
      </c>
      <c r="B231" s="6" t="s">
        <v>152</v>
      </c>
      <c r="C231" s="40" t="s">
        <v>236</v>
      </c>
      <c r="D231" s="1"/>
      <c r="E231" s="1"/>
      <c r="F231" s="12" t="s">
        <v>134</v>
      </c>
      <c r="G231" s="12" t="s">
        <v>135</v>
      </c>
      <c r="H231" s="12" t="s">
        <v>136</v>
      </c>
      <c r="I231" s="6" t="s">
        <v>120</v>
      </c>
      <c r="J231" s="1"/>
      <c r="K231" s="1"/>
      <c r="L231" s="6">
        <v>100</v>
      </c>
      <c r="M231" s="6">
        <v>230000000</v>
      </c>
      <c r="N231" s="6" t="s">
        <v>137</v>
      </c>
      <c r="O231" s="6" t="s">
        <v>126</v>
      </c>
      <c r="P231" s="12" t="s">
        <v>125</v>
      </c>
      <c r="Q231" s="12">
        <v>230000000</v>
      </c>
      <c r="R231" s="2" t="s">
        <v>189</v>
      </c>
      <c r="S231" s="1"/>
      <c r="T231" s="1" t="s">
        <v>127</v>
      </c>
      <c r="U231" s="1"/>
      <c r="V231" s="1"/>
      <c r="W231" s="17"/>
      <c r="X231" s="18">
        <v>100</v>
      </c>
      <c r="Y231" s="17"/>
      <c r="Z231" s="1"/>
      <c r="AA231" s="4" t="s">
        <v>138</v>
      </c>
      <c r="AB231" s="19"/>
      <c r="AC231" s="19"/>
      <c r="AD231" s="8">
        <v>51768204</v>
      </c>
      <c r="AE231" s="19">
        <f>AD231*1.12</f>
        <v>57980388.480000004</v>
      </c>
      <c r="AF231" s="19"/>
      <c r="AG231" s="19"/>
      <c r="AH231" s="8">
        <v>51768204</v>
      </c>
      <c r="AI231" s="19">
        <f>AH231*1.12</f>
        <v>57980388.480000004</v>
      </c>
      <c r="AJ231" s="19"/>
      <c r="AK231" s="19"/>
      <c r="AL231" s="8">
        <v>51768204</v>
      </c>
      <c r="AM231" s="19">
        <f>AL231*1.12</f>
        <v>57980388.480000004</v>
      </c>
      <c r="AN231" s="19"/>
      <c r="AO231" s="19"/>
      <c r="AP231" s="19"/>
      <c r="AQ231" s="19"/>
      <c r="AR231" s="19"/>
      <c r="AS231" s="19"/>
      <c r="AT231" s="19"/>
      <c r="AU231" s="19"/>
      <c r="AV231" s="19"/>
      <c r="AW231" s="45">
        <v>0</v>
      </c>
      <c r="AX231" s="45">
        <f t="shared" si="190"/>
        <v>0</v>
      </c>
      <c r="AY231" s="12" t="s">
        <v>129</v>
      </c>
      <c r="AZ231" s="12" t="s">
        <v>139</v>
      </c>
      <c r="BA231" s="6" t="s">
        <v>136</v>
      </c>
      <c r="BB231" s="1"/>
      <c r="BC231" s="1"/>
      <c r="BD231" s="1"/>
      <c r="BE231" s="1"/>
      <c r="BF231" s="1"/>
      <c r="BG231" s="4"/>
      <c r="BH231" s="4"/>
      <c r="BI231" s="4"/>
      <c r="BJ231" s="33"/>
      <c r="BK231" s="15"/>
      <c r="BL231" s="239"/>
    </row>
    <row r="232" spans="1:64" s="16" customFormat="1" ht="12.95" customHeight="1" x14ac:dyDescent="0.25">
      <c r="A232" s="6" t="s">
        <v>133</v>
      </c>
      <c r="B232" s="6" t="s">
        <v>152</v>
      </c>
      <c r="C232" s="81" t="s">
        <v>544</v>
      </c>
      <c r="D232" s="1"/>
      <c r="E232" s="1"/>
      <c r="F232" s="12" t="s">
        <v>134</v>
      </c>
      <c r="G232" s="12" t="s">
        <v>135</v>
      </c>
      <c r="H232" s="12" t="s">
        <v>136</v>
      </c>
      <c r="I232" s="6" t="s">
        <v>120</v>
      </c>
      <c r="J232" s="1"/>
      <c r="K232" s="1"/>
      <c r="L232" s="6">
        <v>100</v>
      </c>
      <c r="M232" s="6">
        <v>230000000</v>
      </c>
      <c r="N232" s="6" t="s">
        <v>137</v>
      </c>
      <c r="O232" s="1" t="s">
        <v>166</v>
      </c>
      <c r="P232" s="12" t="s">
        <v>125</v>
      </c>
      <c r="Q232" s="12">
        <v>230000000</v>
      </c>
      <c r="R232" s="2" t="s">
        <v>382</v>
      </c>
      <c r="S232" s="1"/>
      <c r="T232" s="1" t="s">
        <v>127</v>
      </c>
      <c r="U232" s="1"/>
      <c r="V232" s="1"/>
      <c r="W232" s="17"/>
      <c r="X232" s="18">
        <v>100</v>
      </c>
      <c r="Y232" s="17"/>
      <c r="Z232" s="1"/>
      <c r="AA232" s="4" t="s">
        <v>138</v>
      </c>
      <c r="AB232" s="19"/>
      <c r="AC232" s="19"/>
      <c r="AD232" s="8">
        <v>51768204</v>
      </c>
      <c r="AE232" s="19">
        <f t="shared" ref="AE232:AE233" si="191">AD232*1.12</f>
        <v>57980388.480000004</v>
      </c>
      <c r="AF232" s="19"/>
      <c r="AG232" s="19"/>
      <c r="AH232" s="8">
        <v>51768204</v>
      </c>
      <c r="AI232" s="19">
        <f t="shared" ref="AI232:AI233" si="192">AH232*1.12</f>
        <v>57980388.480000004</v>
      </c>
      <c r="AJ232" s="19"/>
      <c r="AK232" s="19"/>
      <c r="AL232" s="8">
        <v>51768204</v>
      </c>
      <c r="AM232" s="19">
        <f t="shared" ref="AM232:AM233" si="193">AL232*1.12</f>
        <v>57980388.480000004</v>
      </c>
      <c r="AN232" s="19"/>
      <c r="AO232" s="19"/>
      <c r="AP232" s="19"/>
      <c r="AQ232" s="19"/>
      <c r="AR232" s="19"/>
      <c r="AS232" s="19"/>
      <c r="AT232" s="19"/>
      <c r="AU232" s="19"/>
      <c r="AV232" s="19"/>
      <c r="AW232" s="45">
        <v>0</v>
      </c>
      <c r="AX232" s="45">
        <f t="shared" si="153"/>
        <v>0</v>
      </c>
      <c r="AY232" s="12" t="s">
        <v>129</v>
      </c>
      <c r="AZ232" s="12" t="s">
        <v>139</v>
      </c>
      <c r="BA232" s="6" t="s">
        <v>136</v>
      </c>
      <c r="BB232" s="1"/>
      <c r="BC232" s="1"/>
      <c r="BD232" s="1"/>
      <c r="BE232" s="1"/>
      <c r="BF232" s="1"/>
      <c r="BG232" s="4"/>
      <c r="BH232" s="4"/>
      <c r="BI232" s="4"/>
      <c r="BJ232" s="33"/>
      <c r="BK232" s="15">
        <v>14</v>
      </c>
      <c r="BL232" s="239"/>
    </row>
    <row r="233" spans="1:64" s="16" customFormat="1" ht="12.95" customHeight="1" x14ac:dyDescent="0.25">
      <c r="A233" s="6" t="s">
        <v>133</v>
      </c>
      <c r="B233" s="6" t="s">
        <v>152</v>
      </c>
      <c r="C233" s="169" t="s">
        <v>642</v>
      </c>
      <c r="D233" s="1"/>
      <c r="E233" s="1"/>
      <c r="F233" s="12" t="s">
        <v>134</v>
      </c>
      <c r="G233" s="12" t="s">
        <v>135</v>
      </c>
      <c r="H233" s="12" t="s">
        <v>136</v>
      </c>
      <c r="I233" s="170" t="s">
        <v>143</v>
      </c>
      <c r="J233" s="171" t="s">
        <v>149</v>
      </c>
      <c r="K233" s="1"/>
      <c r="L233" s="6">
        <v>100</v>
      </c>
      <c r="M233" s="6">
        <v>230000000</v>
      </c>
      <c r="N233" s="6" t="s">
        <v>137</v>
      </c>
      <c r="O233" s="172" t="s">
        <v>144</v>
      </c>
      <c r="P233" s="173" t="s">
        <v>125</v>
      </c>
      <c r="Q233" s="173">
        <v>230000000</v>
      </c>
      <c r="R233" s="174" t="s">
        <v>382</v>
      </c>
      <c r="S233" s="171"/>
      <c r="T233" s="171" t="s">
        <v>127</v>
      </c>
      <c r="U233" s="171"/>
      <c r="V233" s="171"/>
      <c r="W233" s="175"/>
      <c r="X233" s="176">
        <v>100</v>
      </c>
      <c r="Y233" s="175"/>
      <c r="Z233" s="171"/>
      <c r="AA233" s="177" t="s">
        <v>138</v>
      </c>
      <c r="AB233" s="178"/>
      <c r="AC233" s="178"/>
      <c r="AD233" s="179">
        <v>51768204</v>
      </c>
      <c r="AE233" s="178">
        <f t="shared" si="191"/>
        <v>57980388.480000004</v>
      </c>
      <c r="AF233" s="178"/>
      <c r="AG233" s="178"/>
      <c r="AH233" s="179">
        <v>51768204</v>
      </c>
      <c r="AI233" s="178">
        <f t="shared" si="192"/>
        <v>57980388.480000004</v>
      </c>
      <c r="AJ233" s="178"/>
      <c r="AK233" s="178"/>
      <c r="AL233" s="179">
        <v>51768204</v>
      </c>
      <c r="AM233" s="178">
        <f t="shared" si="193"/>
        <v>57980388.480000004</v>
      </c>
      <c r="AN233" s="178"/>
      <c r="AO233" s="178"/>
      <c r="AP233" s="178"/>
      <c r="AQ233" s="178"/>
      <c r="AR233" s="178"/>
      <c r="AS233" s="178"/>
      <c r="AT233" s="178"/>
      <c r="AU233" s="178"/>
      <c r="AV233" s="178"/>
      <c r="AW233" s="180">
        <f t="shared" ref="AW233:AW242" si="194">AD233+AH233+AL233+AP233+AT233</f>
        <v>155304612</v>
      </c>
      <c r="AX233" s="180">
        <f t="shared" si="153"/>
        <v>173941165.44000003</v>
      </c>
      <c r="AY233" s="173" t="s">
        <v>129</v>
      </c>
      <c r="AZ233" s="173" t="s">
        <v>139</v>
      </c>
      <c r="BA233" s="170" t="s">
        <v>136</v>
      </c>
      <c r="BB233" s="171"/>
      <c r="BC233" s="171"/>
      <c r="BD233" s="171"/>
      <c r="BE233" s="171"/>
      <c r="BF233" s="171"/>
      <c r="BG233" s="177"/>
      <c r="BH233" s="177"/>
      <c r="BI233" s="177"/>
      <c r="BJ233" s="33"/>
      <c r="BK233" s="15" t="s">
        <v>644</v>
      </c>
      <c r="BL233" s="239"/>
    </row>
    <row r="234" spans="1:64" s="16" customFormat="1" ht="12.95" customHeight="1" x14ac:dyDescent="0.25">
      <c r="A234" s="6" t="s">
        <v>151</v>
      </c>
      <c r="B234" s="6" t="s">
        <v>152</v>
      </c>
      <c r="C234" s="40" t="s">
        <v>243</v>
      </c>
      <c r="D234" s="1"/>
      <c r="E234" s="1"/>
      <c r="F234" s="4" t="s">
        <v>158</v>
      </c>
      <c r="G234" s="4" t="s">
        <v>159</v>
      </c>
      <c r="H234" s="33" t="s">
        <v>159</v>
      </c>
      <c r="I234" s="4" t="s">
        <v>120</v>
      </c>
      <c r="J234" s="15"/>
      <c r="K234" s="15"/>
      <c r="L234" s="4">
        <v>45</v>
      </c>
      <c r="M234" s="4">
        <v>230000000</v>
      </c>
      <c r="N234" s="2" t="s">
        <v>123</v>
      </c>
      <c r="O234" s="6" t="s">
        <v>126</v>
      </c>
      <c r="P234" s="1" t="s">
        <v>125</v>
      </c>
      <c r="Q234" s="4">
        <v>230000000</v>
      </c>
      <c r="R234" s="2" t="s">
        <v>187</v>
      </c>
      <c r="S234" s="15"/>
      <c r="T234" s="6" t="s">
        <v>127</v>
      </c>
      <c r="U234" s="29"/>
      <c r="V234" s="15"/>
      <c r="W234" s="17">
        <v>0</v>
      </c>
      <c r="X234" s="17">
        <v>90</v>
      </c>
      <c r="Y234" s="17">
        <v>10</v>
      </c>
      <c r="Z234" s="15"/>
      <c r="AA234" s="4" t="s">
        <v>138</v>
      </c>
      <c r="AB234" s="15"/>
      <c r="AC234" s="15"/>
      <c r="AD234" s="8">
        <v>10831695</v>
      </c>
      <c r="AE234" s="8">
        <v>12131498.4</v>
      </c>
      <c r="AF234" s="8">
        <v>0</v>
      </c>
      <c r="AG234" s="8">
        <v>0</v>
      </c>
      <c r="AH234" s="8">
        <v>11264962.800000001</v>
      </c>
      <c r="AI234" s="8">
        <v>12616758.335999999</v>
      </c>
      <c r="AJ234" s="8">
        <v>0</v>
      </c>
      <c r="AK234" s="8">
        <v>0</v>
      </c>
      <c r="AL234" s="8">
        <v>11715561.312000001</v>
      </c>
      <c r="AM234" s="8">
        <v>13121428.669439999</v>
      </c>
      <c r="AN234" s="15"/>
      <c r="AO234" s="15"/>
      <c r="AP234" s="8"/>
      <c r="AQ234" s="34"/>
      <c r="AR234" s="8"/>
      <c r="AS234" s="8"/>
      <c r="AT234" s="8"/>
      <c r="AU234" s="8"/>
      <c r="AV234" s="55"/>
      <c r="AW234" s="45">
        <f t="shared" si="194"/>
        <v>33812219.112000003</v>
      </c>
      <c r="AX234" s="45">
        <f t="shared" si="153"/>
        <v>37869685.40544001</v>
      </c>
      <c r="AY234" s="12" t="s">
        <v>129</v>
      </c>
      <c r="AZ234" s="35" t="s">
        <v>160</v>
      </c>
      <c r="BA234" s="35" t="s">
        <v>161</v>
      </c>
      <c r="BB234" s="15"/>
      <c r="BC234" s="15"/>
      <c r="BD234" s="15"/>
      <c r="BE234" s="15"/>
      <c r="BF234" s="15"/>
      <c r="BG234" s="15"/>
      <c r="BH234" s="15"/>
      <c r="BI234" s="15"/>
      <c r="BJ234" s="28"/>
      <c r="BK234" s="15"/>
      <c r="BL234" s="239"/>
    </row>
    <row r="235" spans="1:64" s="16" customFormat="1" ht="12.95" customHeight="1" x14ac:dyDescent="0.25">
      <c r="A235" s="1" t="s">
        <v>162</v>
      </c>
      <c r="B235" s="6" t="s">
        <v>152</v>
      </c>
      <c r="C235" s="40" t="s">
        <v>368</v>
      </c>
      <c r="D235" s="1"/>
      <c r="E235" s="1"/>
      <c r="F235" s="2" t="s">
        <v>163</v>
      </c>
      <c r="G235" s="3" t="s">
        <v>164</v>
      </c>
      <c r="H235" s="3" t="s">
        <v>164</v>
      </c>
      <c r="I235" s="4" t="s">
        <v>120</v>
      </c>
      <c r="J235" s="1"/>
      <c r="K235" s="1"/>
      <c r="L235" s="2">
        <v>50</v>
      </c>
      <c r="M235" s="5">
        <v>230000000</v>
      </c>
      <c r="N235" s="2" t="s">
        <v>165</v>
      </c>
      <c r="O235" s="1" t="s">
        <v>166</v>
      </c>
      <c r="P235" s="1" t="s">
        <v>125</v>
      </c>
      <c r="Q235" s="9">
        <v>230000000</v>
      </c>
      <c r="R235" s="2" t="s">
        <v>189</v>
      </c>
      <c r="S235" s="1"/>
      <c r="T235" s="2" t="s">
        <v>167</v>
      </c>
      <c r="U235" s="1"/>
      <c r="V235" s="2"/>
      <c r="W235" s="17">
        <v>0</v>
      </c>
      <c r="X235" s="17">
        <v>90</v>
      </c>
      <c r="Y235" s="17">
        <v>10</v>
      </c>
      <c r="Z235" s="1"/>
      <c r="AA235" s="4" t="s">
        <v>138</v>
      </c>
      <c r="AB235" s="19"/>
      <c r="AC235" s="19"/>
      <c r="AD235" s="8">
        <v>488037500</v>
      </c>
      <c r="AE235" s="19">
        <f>AD235*1.12</f>
        <v>546602000</v>
      </c>
      <c r="AF235" s="19"/>
      <c r="AG235" s="19"/>
      <c r="AH235" s="19">
        <v>1265475000</v>
      </c>
      <c r="AI235" s="19">
        <f>AH235*1.12</f>
        <v>1417332000.0000002</v>
      </c>
      <c r="AJ235" s="19"/>
      <c r="AK235" s="19"/>
      <c r="AL235" s="19">
        <v>1265475000</v>
      </c>
      <c r="AM235" s="19">
        <f>AL235*1.12</f>
        <v>1417332000.0000002</v>
      </c>
      <c r="AN235" s="19"/>
      <c r="AO235" s="19"/>
      <c r="AP235" s="19">
        <v>1265475000</v>
      </c>
      <c r="AQ235" s="19">
        <f>AP235*1.12</f>
        <v>1417332000.0000002</v>
      </c>
      <c r="AR235" s="19"/>
      <c r="AS235" s="19"/>
      <c r="AT235" s="19">
        <v>1265475000</v>
      </c>
      <c r="AU235" s="19">
        <f>AT235*1.12</f>
        <v>1417332000.0000002</v>
      </c>
      <c r="AV235" s="19"/>
      <c r="AW235" s="45">
        <v>0</v>
      </c>
      <c r="AX235" s="45">
        <f t="shared" ref="AX235" si="195">AW235*1.12</f>
        <v>0</v>
      </c>
      <c r="AY235" s="6" t="s">
        <v>129</v>
      </c>
      <c r="AZ235" s="2" t="s">
        <v>168</v>
      </c>
      <c r="BA235" s="2" t="s">
        <v>168</v>
      </c>
      <c r="BB235" s="1"/>
      <c r="BC235" s="1"/>
      <c r="BD235" s="1"/>
      <c r="BE235" s="1"/>
      <c r="BF235" s="1"/>
      <c r="BG235" s="4"/>
      <c r="BH235" s="4"/>
      <c r="BI235" s="4"/>
      <c r="BJ235" s="33"/>
      <c r="BK235" s="15"/>
      <c r="BL235" s="239"/>
    </row>
    <row r="236" spans="1:64" s="16" customFormat="1" ht="12.95" customHeight="1" x14ac:dyDescent="0.25">
      <c r="A236" s="1" t="s">
        <v>162</v>
      </c>
      <c r="B236" s="6" t="s">
        <v>152</v>
      </c>
      <c r="C236" s="81" t="s">
        <v>538</v>
      </c>
      <c r="D236" s="1"/>
      <c r="E236" s="1"/>
      <c r="F236" s="2" t="s">
        <v>163</v>
      </c>
      <c r="G236" s="3" t="s">
        <v>164</v>
      </c>
      <c r="H236" s="3" t="s">
        <v>164</v>
      </c>
      <c r="I236" s="4" t="s">
        <v>120</v>
      </c>
      <c r="J236" s="1"/>
      <c r="K236" s="1"/>
      <c r="L236" s="2">
        <v>50</v>
      </c>
      <c r="M236" s="5">
        <v>230000000</v>
      </c>
      <c r="N236" s="2" t="s">
        <v>165</v>
      </c>
      <c r="O236" s="1" t="s">
        <v>144</v>
      </c>
      <c r="P236" s="1" t="s">
        <v>125</v>
      </c>
      <c r="Q236" s="9">
        <v>230000000</v>
      </c>
      <c r="R236" s="2" t="s">
        <v>382</v>
      </c>
      <c r="S236" s="1"/>
      <c r="T236" s="2" t="s">
        <v>167</v>
      </c>
      <c r="U236" s="1"/>
      <c r="V236" s="2"/>
      <c r="W236" s="17">
        <v>0</v>
      </c>
      <c r="X236" s="17">
        <v>90</v>
      </c>
      <c r="Y236" s="17">
        <v>10</v>
      </c>
      <c r="Z236" s="1"/>
      <c r="AA236" s="4" t="s">
        <v>138</v>
      </c>
      <c r="AB236" s="19"/>
      <c r="AC236" s="19"/>
      <c r="AD236" s="8">
        <v>488037500</v>
      </c>
      <c r="AE236" s="19">
        <f>AD236*1.12</f>
        <v>546602000</v>
      </c>
      <c r="AF236" s="19"/>
      <c r="AG236" s="19"/>
      <c r="AH236" s="19">
        <v>1265475000</v>
      </c>
      <c r="AI236" s="19">
        <f>AH236*1.12</f>
        <v>1417332000.0000002</v>
      </c>
      <c r="AJ236" s="19"/>
      <c r="AK236" s="19"/>
      <c r="AL236" s="19">
        <v>1265475000</v>
      </c>
      <c r="AM236" s="19">
        <f>AL236*1.12</f>
        <v>1417332000.0000002</v>
      </c>
      <c r="AN236" s="19"/>
      <c r="AO236" s="19"/>
      <c r="AP236" s="19">
        <v>1265475000</v>
      </c>
      <c r="AQ236" s="19">
        <f>AP236*1.12</f>
        <v>1417332000.0000002</v>
      </c>
      <c r="AR236" s="19"/>
      <c r="AS236" s="19"/>
      <c r="AT236" s="19">
        <v>1265475000</v>
      </c>
      <c r="AU236" s="19">
        <f>AT236*1.12</f>
        <v>1417332000.0000002</v>
      </c>
      <c r="AV236" s="19"/>
      <c r="AW236" s="45">
        <v>0</v>
      </c>
      <c r="AX236" s="45">
        <f t="shared" ref="AX236" si="196">AW236*1.12</f>
        <v>0</v>
      </c>
      <c r="AY236" s="6" t="s">
        <v>129</v>
      </c>
      <c r="AZ236" s="2" t="s">
        <v>168</v>
      </c>
      <c r="BA236" s="2" t="s">
        <v>168</v>
      </c>
      <c r="BB236" s="1"/>
      <c r="BC236" s="1"/>
      <c r="BD236" s="1"/>
      <c r="BE236" s="1"/>
      <c r="BF236" s="1"/>
      <c r="BG236" s="4"/>
      <c r="BH236" s="4"/>
      <c r="BI236" s="4"/>
      <c r="BJ236" s="33"/>
      <c r="BK236" s="15">
        <v>14</v>
      </c>
      <c r="BL236" s="239"/>
    </row>
    <row r="237" spans="1:64" s="182" customFormat="1" ht="12.95" customHeight="1" x14ac:dyDescent="0.25">
      <c r="A237" s="209" t="s">
        <v>162</v>
      </c>
      <c r="B237" s="209" t="s">
        <v>152</v>
      </c>
      <c r="C237" s="205" t="s">
        <v>739</v>
      </c>
      <c r="D237" s="209"/>
      <c r="E237" s="209"/>
      <c r="F237" s="215" t="s">
        <v>163</v>
      </c>
      <c r="G237" s="218" t="s">
        <v>164</v>
      </c>
      <c r="H237" s="218" t="s">
        <v>164</v>
      </c>
      <c r="I237" s="205" t="s">
        <v>120</v>
      </c>
      <c r="J237" s="209"/>
      <c r="K237" s="209"/>
      <c r="L237" s="215">
        <v>50</v>
      </c>
      <c r="M237" s="208">
        <v>230000000</v>
      </c>
      <c r="N237" s="208" t="s">
        <v>224</v>
      </c>
      <c r="O237" s="209" t="s">
        <v>398</v>
      </c>
      <c r="P237" s="209" t="s">
        <v>125</v>
      </c>
      <c r="Q237" s="216">
        <v>230000000</v>
      </c>
      <c r="R237" s="215" t="s">
        <v>382</v>
      </c>
      <c r="S237" s="209"/>
      <c r="T237" s="215" t="s">
        <v>167</v>
      </c>
      <c r="U237" s="209"/>
      <c r="V237" s="215"/>
      <c r="W237" s="217">
        <v>0</v>
      </c>
      <c r="X237" s="217">
        <v>90</v>
      </c>
      <c r="Y237" s="217">
        <v>10</v>
      </c>
      <c r="Z237" s="209"/>
      <c r="AA237" s="205" t="s">
        <v>138</v>
      </c>
      <c r="AB237" s="213"/>
      <c r="AC237" s="213"/>
      <c r="AD237" s="213">
        <v>488037500</v>
      </c>
      <c r="AE237" s="213">
        <f>AD237*1.12</f>
        <v>546602000</v>
      </c>
      <c r="AF237" s="213"/>
      <c r="AG237" s="213"/>
      <c r="AH237" s="213">
        <v>1265475000</v>
      </c>
      <c r="AI237" s="213">
        <f>AH237*1.12</f>
        <v>1417332000.0000002</v>
      </c>
      <c r="AJ237" s="213"/>
      <c r="AK237" s="213"/>
      <c r="AL237" s="213">
        <v>1265475000</v>
      </c>
      <c r="AM237" s="213">
        <f>AL237*1.12</f>
        <v>1417332000.0000002</v>
      </c>
      <c r="AN237" s="213"/>
      <c r="AO237" s="213"/>
      <c r="AP237" s="213">
        <v>1265475000</v>
      </c>
      <c r="AQ237" s="213">
        <f>AP237*1.12</f>
        <v>1417332000.0000002</v>
      </c>
      <c r="AR237" s="213"/>
      <c r="AS237" s="213"/>
      <c r="AT237" s="213">
        <v>1265475000</v>
      </c>
      <c r="AU237" s="213">
        <f>AT237*1.12</f>
        <v>1417332000.0000002</v>
      </c>
      <c r="AV237" s="213"/>
      <c r="AW237" s="213">
        <f t="shared" si="194"/>
        <v>5549937500</v>
      </c>
      <c r="AX237" s="213">
        <f t="shared" si="153"/>
        <v>6215930000.000001</v>
      </c>
      <c r="AY237" s="209" t="s">
        <v>129</v>
      </c>
      <c r="AZ237" s="215" t="s">
        <v>168</v>
      </c>
      <c r="BA237" s="215" t="s">
        <v>168</v>
      </c>
      <c r="BB237" s="209"/>
      <c r="BC237" s="209"/>
      <c r="BD237" s="209"/>
      <c r="BE237" s="209"/>
      <c r="BF237" s="209"/>
      <c r="BG237" s="205"/>
      <c r="BH237" s="205"/>
      <c r="BI237" s="205"/>
      <c r="BJ237" s="233"/>
      <c r="BK237" s="205">
        <v>14</v>
      </c>
      <c r="BL237" s="183" t="s">
        <v>740</v>
      </c>
    </row>
    <row r="238" spans="1:64" ht="12.95" customHeight="1" x14ac:dyDescent="0.25">
      <c r="A238" s="83" t="s">
        <v>169</v>
      </c>
      <c r="B238" s="6" t="s">
        <v>157</v>
      </c>
      <c r="C238" s="40" t="s">
        <v>308</v>
      </c>
      <c r="D238" s="1"/>
      <c r="E238" s="1"/>
      <c r="F238" s="84" t="s">
        <v>170</v>
      </c>
      <c r="G238" s="85" t="s">
        <v>171</v>
      </c>
      <c r="H238" s="85" t="s">
        <v>171</v>
      </c>
      <c r="I238" s="85" t="s">
        <v>172</v>
      </c>
      <c r="J238" s="86" t="s">
        <v>173</v>
      </c>
      <c r="K238" s="86"/>
      <c r="L238" s="84">
        <v>100</v>
      </c>
      <c r="M238" s="83">
        <v>230000000</v>
      </c>
      <c r="N238" s="87" t="s">
        <v>165</v>
      </c>
      <c r="O238" s="86" t="s">
        <v>124</v>
      </c>
      <c r="P238" s="83" t="s">
        <v>125</v>
      </c>
      <c r="Q238" s="83">
        <v>230000000</v>
      </c>
      <c r="R238" s="83" t="s">
        <v>174</v>
      </c>
      <c r="S238" s="1"/>
      <c r="T238" s="1"/>
      <c r="U238" s="86" t="s">
        <v>126</v>
      </c>
      <c r="V238" s="86" t="s">
        <v>127</v>
      </c>
      <c r="W238" s="88">
        <v>0</v>
      </c>
      <c r="X238" s="88">
        <v>100</v>
      </c>
      <c r="Y238" s="88">
        <v>0</v>
      </c>
      <c r="Z238" s="1"/>
      <c r="AA238" s="89" t="s">
        <v>138</v>
      </c>
      <c r="AB238" s="1"/>
      <c r="AC238" s="1"/>
      <c r="AD238" s="22">
        <v>43528810</v>
      </c>
      <c r="AE238" s="22">
        <v>48752267.200000003</v>
      </c>
      <c r="AF238" s="1"/>
      <c r="AG238" s="1"/>
      <c r="AH238" s="90">
        <v>45000000</v>
      </c>
      <c r="AI238" s="90">
        <v>50400000.000000007</v>
      </c>
      <c r="AJ238" s="1"/>
      <c r="AK238" s="1"/>
      <c r="AL238" s="90">
        <v>45000000</v>
      </c>
      <c r="AM238" s="90">
        <v>50400000.000000007</v>
      </c>
      <c r="AN238" s="1"/>
      <c r="AO238" s="1"/>
      <c r="AP238" s="90"/>
      <c r="AQ238" s="90"/>
      <c r="AR238" s="1"/>
      <c r="AS238" s="90"/>
      <c r="AT238" s="90"/>
      <c r="AU238" s="91"/>
      <c r="AV238" s="92"/>
      <c r="AW238" s="45">
        <v>0</v>
      </c>
      <c r="AX238" s="45">
        <f t="shared" si="153"/>
        <v>0</v>
      </c>
      <c r="AY238" s="6" t="s">
        <v>129</v>
      </c>
      <c r="AZ238" s="1" t="s">
        <v>175</v>
      </c>
      <c r="BA238" s="1" t="s">
        <v>176</v>
      </c>
      <c r="BB238" s="1"/>
      <c r="BC238" s="1"/>
      <c r="BD238" s="1"/>
      <c r="BE238" s="1"/>
      <c r="BF238" s="1"/>
      <c r="BG238" s="93"/>
      <c r="BH238" s="1"/>
      <c r="BI238" s="1"/>
      <c r="BJ238" s="29"/>
      <c r="BK238" s="1" t="s">
        <v>375</v>
      </c>
    </row>
    <row r="239" spans="1:64" ht="12.95" customHeight="1" x14ac:dyDescent="0.25">
      <c r="A239" s="83" t="s">
        <v>177</v>
      </c>
      <c r="B239" s="6" t="s">
        <v>152</v>
      </c>
      <c r="C239" s="40" t="s">
        <v>369</v>
      </c>
      <c r="D239" s="1"/>
      <c r="E239" s="1"/>
      <c r="F239" s="84" t="s">
        <v>178</v>
      </c>
      <c r="G239" s="85" t="s">
        <v>179</v>
      </c>
      <c r="H239" s="85" t="s">
        <v>180</v>
      </c>
      <c r="I239" s="85" t="s">
        <v>120</v>
      </c>
      <c r="J239" s="86"/>
      <c r="K239" s="86"/>
      <c r="L239" s="84">
        <v>100</v>
      </c>
      <c r="M239" s="83">
        <v>230000000</v>
      </c>
      <c r="N239" s="87" t="s">
        <v>123</v>
      </c>
      <c r="O239" s="86" t="s">
        <v>124</v>
      </c>
      <c r="P239" s="83" t="s">
        <v>125</v>
      </c>
      <c r="Q239" s="83">
        <v>230000000</v>
      </c>
      <c r="R239" s="83" t="s">
        <v>174</v>
      </c>
      <c r="S239" s="1"/>
      <c r="T239" s="1" t="s">
        <v>167</v>
      </c>
      <c r="U239" s="86"/>
      <c r="V239" s="86"/>
      <c r="W239" s="88">
        <v>0</v>
      </c>
      <c r="X239" s="88">
        <v>100</v>
      </c>
      <c r="Y239" s="88">
        <v>0</v>
      </c>
      <c r="Z239" s="1"/>
      <c r="AA239" s="89" t="s">
        <v>181</v>
      </c>
      <c r="AB239" s="1"/>
      <c r="AC239" s="1"/>
      <c r="AD239" s="22">
        <f>9143.46*1000</f>
        <v>9143460</v>
      </c>
      <c r="AE239" s="22">
        <f>AD239*1.12</f>
        <v>10240675.200000001</v>
      </c>
      <c r="AF239" s="1"/>
      <c r="AG239" s="1"/>
      <c r="AH239" s="90">
        <f>9143.46*1000</f>
        <v>9143460</v>
      </c>
      <c r="AI239" s="90">
        <f>AH239*1.12</f>
        <v>10240675.200000001</v>
      </c>
      <c r="AJ239" s="1"/>
      <c r="AK239" s="1"/>
      <c r="AL239" s="90">
        <f>9143.46*1000</f>
        <v>9143460</v>
      </c>
      <c r="AM239" s="90">
        <f>AL239*1.12</f>
        <v>10240675.200000001</v>
      </c>
      <c r="AN239" s="1"/>
      <c r="AO239" s="1"/>
      <c r="AP239" s="90">
        <f>9143.46*1000</f>
        <v>9143460</v>
      </c>
      <c r="AQ239" s="90">
        <f>AP239*1.12</f>
        <v>10240675.200000001</v>
      </c>
      <c r="AR239" s="1"/>
      <c r="AS239" s="90"/>
      <c r="AT239" s="90">
        <f>9143.46*1000</f>
        <v>9143460</v>
      </c>
      <c r="AU239" s="91">
        <f>AT239*1.12</f>
        <v>10240675.200000001</v>
      </c>
      <c r="AV239" s="92"/>
      <c r="AW239" s="45">
        <v>0</v>
      </c>
      <c r="AX239" s="45">
        <f t="shared" ref="AX239" si="197">AW239*1.12</f>
        <v>0</v>
      </c>
      <c r="AY239" s="6" t="s">
        <v>129</v>
      </c>
      <c r="AZ239" s="1" t="s">
        <v>182</v>
      </c>
      <c r="BA239" s="1" t="s">
        <v>183</v>
      </c>
      <c r="BB239" s="1"/>
      <c r="BC239" s="1"/>
      <c r="BD239" s="1"/>
      <c r="BE239" s="1"/>
      <c r="BF239" s="1"/>
      <c r="BG239" s="93"/>
      <c r="BH239" s="1"/>
      <c r="BI239" s="1"/>
      <c r="BJ239" s="29"/>
      <c r="BK239" s="1" t="s">
        <v>375</v>
      </c>
    </row>
    <row r="240" spans="1:64" s="32" customFormat="1" ht="12.95" customHeight="1" x14ac:dyDescent="0.25">
      <c r="A240" s="50" t="s">
        <v>361</v>
      </c>
      <c r="B240" s="50"/>
      <c r="C240" s="50" t="s">
        <v>341</v>
      </c>
      <c r="D240" s="50"/>
      <c r="E240" s="50"/>
      <c r="F240" s="50" t="s">
        <v>377</v>
      </c>
      <c r="G240" s="50" t="s">
        <v>378</v>
      </c>
      <c r="H240" s="50" t="s">
        <v>379</v>
      </c>
      <c r="I240" s="50" t="s">
        <v>643</v>
      </c>
      <c r="J240" s="50" t="s">
        <v>380</v>
      </c>
      <c r="K240" s="50"/>
      <c r="L240" s="51">
        <v>100</v>
      </c>
      <c r="M240" s="51" t="s">
        <v>197</v>
      </c>
      <c r="N240" s="50" t="s">
        <v>381</v>
      </c>
      <c r="O240" s="50" t="s">
        <v>126</v>
      </c>
      <c r="P240" s="50" t="s">
        <v>125</v>
      </c>
      <c r="Q240" s="50" t="s">
        <v>122</v>
      </c>
      <c r="R240" s="50" t="s">
        <v>382</v>
      </c>
      <c r="S240" s="50"/>
      <c r="T240" s="50" t="s">
        <v>146</v>
      </c>
      <c r="U240" s="50"/>
      <c r="V240" s="50"/>
      <c r="W240" s="50" t="s">
        <v>128</v>
      </c>
      <c r="X240" s="50" t="s">
        <v>121</v>
      </c>
      <c r="Y240" s="50" t="s">
        <v>128</v>
      </c>
      <c r="Z240" s="50"/>
      <c r="AA240" s="50" t="s">
        <v>138</v>
      </c>
      <c r="AB240" s="49"/>
      <c r="AC240" s="49"/>
      <c r="AD240" s="49">
        <v>174000000</v>
      </c>
      <c r="AE240" s="49">
        <f>AD240*1.12</f>
        <v>194880000.00000003</v>
      </c>
      <c r="AF240" s="49"/>
      <c r="AG240" s="49"/>
      <c r="AH240" s="52">
        <v>174000000</v>
      </c>
      <c r="AI240" s="49">
        <f>AH240*1.12</f>
        <v>194880000.00000003</v>
      </c>
      <c r="AJ240" s="49"/>
      <c r="AK240" s="49"/>
      <c r="AL240" s="52"/>
      <c r="AM240" s="49"/>
      <c r="AN240" s="49"/>
      <c r="AO240" s="49"/>
      <c r="AP240" s="49"/>
      <c r="AQ240" s="49"/>
      <c r="AR240" s="49"/>
      <c r="AS240" s="49"/>
      <c r="AT240" s="49"/>
      <c r="AU240" s="49"/>
      <c r="AV240" s="57"/>
      <c r="AW240" s="45">
        <v>0</v>
      </c>
      <c r="AX240" s="57">
        <f>AW240*1.12</f>
        <v>0</v>
      </c>
      <c r="AY240" s="1" t="s">
        <v>383</v>
      </c>
      <c r="AZ240" s="1" t="s">
        <v>384</v>
      </c>
      <c r="BA240" s="1" t="s">
        <v>385</v>
      </c>
      <c r="BB240" s="1"/>
      <c r="BC240" s="1"/>
      <c r="BD240" s="1"/>
      <c r="BE240" s="1"/>
      <c r="BF240" s="1"/>
      <c r="BG240" s="1"/>
      <c r="BH240" s="1"/>
      <c r="BI240" s="1"/>
      <c r="BJ240" s="29"/>
      <c r="BK240" s="1" t="s">
        <v>386</v>
      </c>
      <c r="BL240" s="238"/>
    </row>
    <row r="241" spans="1:64" s="32" customFormat="1" ht="12.95" customHeight="1" x14ac:dyDescent="0.25">
      <c r="A241" s="1" t="s">
        <v>361</v>
      </c>
      <c r="B241" s="1"/>
      <c r="C241" s="1" t="s">
        <v>641</v>
      </c>
      <c r="D241" s="1"/>
      <c r="E241" s="1"/>
      <c r="F241" s="1" t="s">
        <v>377</v>
      </c>
      <c r="G241" s="1" t="s">
        <v>378</v>
      </c>
      <c r="H241" s="1" t="s">
        <v>379</v>
      </c>
      <c r="I241" s="1" t="s">
        <v>643</v>
      </c>
      <c r="J241" s="1" t="s">
        <v>380</v>
      </c>
      <c r="K241" s="1"/>
      <c r="L241" s="15">
        <v>100</v>
      </c>
      <c r="M241" s="15" t="s">
        <v>197</v>
      </c>
      <c r="N241" s="1" t="s">
        <v>381</v>
      </c>
      <c r="O241" s="1" t="s">
        <v>166</v>
      </c>
      <c r="P241" s="1" t="s">
        <v>125</v>
      </c>
      <c r="Q241" s="1" t="s">
        <v>122</v>
      </c>
      <c r="R241" s="1" t="s">
        <v>382</v>
      </c>
      <c r="S241" s="1"/>
      <c r="T241" s="1" t="s">
        <v>146</v>
      </c>
      <c r="U241" s="1"/>
      <c r="V241" s="1"/>
      <c r="W241" s="1" t="s">
        <v>128</v>
      </c>
      <c r="X241" s="1" t="s">
        <v>121</v>
      </c>
      <c r="Y241" s="1" t="s">
        <v>128</v>
      </c>
      <c r="Z241" s="1"/>
      <c r="AA241" s="1" t="s">
        <v>138</v>
      </c>
      <c r="AB241" s="44"/>
      <c r="AC241" s="44"/>
      <c r="AD241" s="44">
        <v>174000000</v>
      </c>
      <c r="AE241" s="44">
        <f>AD241*1.12</f>
        <v>194880000.00000003</v>
      </c>
      <c r="AF241" s="44"/>
      <c r="AG241" s="44"/>
      <c r="AH241" s="116">
        <v>174000000</v>
      </c>
      <c r="AI241" s="44">
        <f>AH241*1.12</f>
        <v>194880000.00000003</v>
      </c>
      <c r="AJ241" s="44"/>
      <c r="AK241" s="44"/>
      <c r="AL241" s="116"/>
      <c r="AM241" s="44"/>
      <c r="AN241" s="44"/>
      <c r="AO241" s="44"/>
      <c r="AP241" s="44"/>
      <c r="AQ241" s="44"/>
      <c r="AR241" s="44"/>
      <c r="AS241" s="44"/>
      <c r="AT241" s="44"/>
      <c r="AU241" s="44"/>
      <c r="AV241" s="46"/>
      <c r="AW241" s="45">
        <f t="shared" si="194"/>
        <v>348000000</v>
      </c>
      <c r="AX241" s="46">
        <f>AW241*1.12</f>
        <v>389760000.00000006</v>
      </c>
      <c r="AY241" s="1" t="s">
        <v>383</v>
      </c>
      <c r="AZ241" s="1" t="s">
        <v>384</v>
      </c>
      <c r="BA241" s="1" t="s">
        <v>385</v>
      </c>
      <c r="BB241" s="1"/>
      <c r="BC241" s="1"/>
      <c r="BD241" s="1"/>
      <c r="BE241" s="1"/>
      <c r="BF241" s="1"/>
      <c r="BG241" s="1"/>
      <c r="BH241" s="1"/>
      <c r="BI241" s="1"/>
      <c r="BJ241" s="29"/>
      <c r="BK241" s="15">
        <v>14</v>
      </c>
      <c r="BL241" s="238"/>
    </row>
    <row r="242" spans="1:64" ht="12.95" customHeight="1" x14ac:dyDescent="0.25">
      <c r="A242" s="62" t="s">
        <v>177</v>
      </c>
      <c r="B242" s="62" t="s">
        <v>152</v>
      </c>
      <c r="C242" s="94" t="s">
        <v>345</v>
      </c>
      <c r="D242" s="95"/>
      <c r="E242" s="1"/>
      <c r="F242" s="2" t="s">
        <v>178</v>
      </c>
      <c r="G242" s="3" t="s">
        <v>179</v>
      </c>
      <c r="H242" s="3" t="s">
        <v>180</v>
      </c>
      <c r="I242" s="4" t="s">
        <v>120</v>
      </c>
      <c r="J242" s="1"/>
      <c r="K242" s="1"/>
      <c r="L242" s="2">
        <v>100</v>
      </c>
      <c r="M242" s="1">
        <v>230000000</v>
      </c>
      <c r="N242" s="1" t="s">
        <v>123</v>
      </c>
      <c r="O242" s="1" t="s">
        <v>126</v>
      </c>
      <c r="P242" s="1" t="s">
        <v>125</v>
      </c>
      <c r="Q242" s="1">
        <v>230000000</v>
      </c>
      <c r="R242" s="1" t="s">
        <v>174</v>
      </c>
      <c r="S242" s="1"/>
      <c r="T242" s="1" t="s">
        <v>167</v>
      </c>
      <c r="U242" s="1"/>
      <c r="V242" s="1"/>
      <c r="W242" s="1">
        <v>0</v>
      </c>
      <c r="X242" s="1">
        <v>100</v>
      </c>
      <c r="Y242" s="1">
        <v>0</v>
      </c>
      <c r="Z242" s="1"/>
      <c r="AA242" s="4" t="s">
        <v>138</v>
      </c>
      <c r="AB242" s="22"/>
      <c r="AC242" s="19"/>
      <c r="AD242" s="22">
        <f>9143.46*1000</f>
        <v>9143460</v>
      </c>
      <c r="AE242" s="44">
        <f>AD242*1.12</f>
        <v>10240675.200000001</v>
      </c>
      <c r="AF242" s="19"/>
      <c r="AG242" s="19"/>
      <c r="AH242" s="19">
        <f>9143.46*1000</f>
        <v>9143460</v>
      </c>
      <c r="AI242" s="44">
        <f>AH242*1.12</f>
        <v>10240675.200000001</v>
      </c>
      <c r="AJ242" s="19"/>
      <c r="AK242" s="19"/>
      <c r="AL242" s="19">
        <f>9143.46*1000</f>
        <v>9143460</v>
      </c>
      <c r="AM242" s="44">
        <f>AL242*1.12</f>
        <v>10240675.200000001</v>
      </c>
      <c r="AN242" s="77"/>
      <c r="AO242" s="77"/>
      <c r="AP242" s="77">
        <f>9143.46*1000</f>
        <v>9143460</v>
      </c>
      <c r="AQ242" s="77">
        <f>AP242*1.12</f>
        <v>10240675.200000001</v>
      </c>
      <c r="AR242" s="77"/>
      <c r="AS242" s="77"/>
      <c r="AT242" s="77">
        <f>9143.46*1000</f>
        <v>9143460</v>
      </c>
      <c r="AU242" s="77">
        <f>AT242*1.12</f>
        <v>10240675.200000001</v>
      </c>
      <c r="AV242" s="96"/>
      <c r="AW242" s="44">
        <f t="shared" si="194"/>
        <v>45717300</v>
      </c>
      <c r="AX242" s="44">
        <f t="shared" ref="AX242:AX281" si="198">AW242*1.12</f>
        <v>51203376.000000007</v>
      </c>
      <c r="AY242" s="6" t="s">
        <v>129</v>
      </c>
      <c r="AZ242" s="6" t="s">
        <v>402</v>
      </c>
      <c r="BA242" s="6" t="s">
        <v>402</v>
      </c>
      <c r="BB242" s="1"/>
      <c r="BC242" s="1"/>
      <c r="BD242" s="1"/>
      <c r="BE242" s="1"/>
      <c r="BF242" s="1"/>
      <c r="BG242" s="1"/>
      <c r="BH242" s="1"/>
      <c r="BI242" s="1"/>
      <c r="BJ242" s="29"/>
      <c r="BK242" s="4"/>
    </row>
    <row r="243" spans="1:64" ht="12.95" customHeight="1" x14ac:dyDescent="0.25">
      <c r="A243" s="1" t="s">
        <v>116</v>
      </c>
      <c r="B243" s="1" t="s">
        <v>157</v>
      </c>
      <c r="C243" s="97" t="s">
        <v>350</v>
      </c>
      <c r="D243" s="29"/>
      <c r="E243" s="1"/>
      <c r="F243" s="2" t="s">
        <v>117</v>
      </c>
      <c r="G243" s="3" t="s">
        <v>118</v>
      </c>
      <c r="H243" s="3" t="s">
        <v>119</v>
      </c>
      <c r="I243" s="4" t="s">
        <v>120</v>
      </c>
      <c r="J243" s="1"/>
      <c r="K243" s="1"/>
      <c r="L243" s="2">
        <v>100</v>
      </c>
      <c r="M243" s="1" t="s">
        <v>122</v>
      </c>
      <c r="N243" s="1" t="s">
        <v>131</v>
      </c>
      <c r="O243" s="1" t="s">
        <v>126</v>
      </c>
      <c r="P243" s="1" t="s">
        <v>125</v>
      </c>
      <c r="Q243" s="1" t="s">
        <v>122</v>
      </c>
      <c r="R243" s="1" t="s">
        <v>338</v>
      </c>
      <c r="S243" s="1"/>
      <c r="T243" s="1" t="s">
        <v>127</v>
      </c>
      <c r="U243" s="1"/>
      <c r="V243" s="1"/>
      <c r="W243" s="1" t="s">
        <v>128</v>
      </c>
      <c r="X243" s="1" t="s">
        <v>121</v>
      </c>
      <c r="Y243" s="1" t="s">
        <v>128</v>
      </c>
      <c r="Z243" s="1" t="s">
        <v>500</v>
      </c>
      <c r="AA243" s="4" t="s">
        <v>138</v>
      </c>
      <c r="AB243" s="22">
        <v>1</v>
      </c>
      <c r="AC243" s="19">
        <v>99950400</v>
      </c>
      <c r="AD243" s="22">
        <v>99711040</v>
      </c>
      <c r="AE243" s="44">
        <f>AD243*1.12</f>
        <v>111676364.80000001</v>
      </c>
      <c r="AF243" s="19">
        <v>1</v>
      </c>
      <c r="AG243" s="19">
        <v>138674304</v>
      </c>
      <c r="AH243" s="19">
        <v>138674304</v>
      </c>
      <c r="AI243" s="44">
        <f>AH243*1.12</f>
        <v>155315220.48000002</v>
      </c>
      <c r="AJ243" s="19">
        <v>1</v>
      </c>
      <c r="AK243" s="19">
        <v>144231648</v>
      </c>
      <c r="AL243" s="19">
        <v>144231648</v>
      </c>
      <c r="AM243" s="44">
        <f>AL243*1.12</f>
        <v>161539445.76000002</v>
      </c>
      <c r="AN243" s="77">
        <v>0</v>
      </c>
      <c r="AO243" s="77">
        <v>0</v>
      </c>
      <c r="AP243" s="77">
        <v>0</v>
      </c>
      <c r="AQ243" s="77">
        <v>0</v>
      </c>
      <c r="AR243" s="77">
        <v>0</v>
      </c>
      <c r="AS243" s="77">
        <v>0</v>
      </c>
      <c r="AT243" s="77">
        <v>0</v>
      </c>
      <c r="AU243" s="77">
        <v>0</v>
      </c>
      <c r="AV243" s="96">
        <f>AB243+AF243+AJ243+AN243+AR243</f>
        <v>3</v>
      </c>
      <c r="AW243" s="44">
        <f>AD243+AH243+AL243+AP243+AT243</f>
        <v>382616992</v>
      </c>
      <c r="AX243" s="44">
        <f t="shared" si="198"/>
        <v>428531031.04000002</v>
      </c>
      <c r="AY243" s="6" t="s">
        <v>129</v>
      </c>
      <c r="AZ243" s="6" t="s">
        <v>404</v>
      </c>
      <c r="BA243" s="6" t="s">
        <v>404</v>
      </c>
      <c r="BB243" s="1"/>
      <c r="BC243" s="1"/>
      <c r="BD243" s="1"/>
      <c r="BE243" s="1"/>
      <c r="BF243" s="1"/>
      <c r="BG243" s="1"/>
      <c r="BH243" s="1"/>
      <c r="BI243" s="1"/>
      <c r="BJ243" s="29"/>
      <c r="BK243" s="4"/>
    </row>
    <row r="244" spans="1:64" s="58" customFormat="1" ht="12.95" customHeight="1" x14ac:dyDescent="0.25">
      <c r="A244" s="15" t="s">
        <v>217</v>
      </c>
      <c r="B244" s="48"/>
      <c r="C244" s="97" t="s">
        <v>355</v>
      </c>
      <c r="D244" s="99"/>
      <c r="E244" s="79"/>
      <c r="F244" s="1" t="s">
        <v>519</v>
      </c>
      <c r="G244" s="1" t="s">
        <v>520</v>
      </c>
      <c r="H244" s="1" t="s">
        <v>520</v>
      </c>
      <c r="I244" s="1" t="s">
        <v>120</v>
      </c>
      <c r="J244" s="1"/>
      <c r="K244" s="1"/>
      <c r="L244" s="1">
        <v>80</v>
      </c>
      <c r="M244" s="128" t="s">
        <v>122</v>
      </c>
      <c r="N244" s="128" t="s">
        <v>224</v>
      </c>
      <c r="O244" s="128" t="s">
        <v>166</v>
      </c>
      <c r="P244" s="128" t="s">
        <v>125</v>
      </c>
      <c r="Q244" s="128">
        <v>230000000</v>
      </c>
      <c r="R244" s="1" t="s">
        <v>521</v>
      </c>
      <c r="S244" s="128"/>
      <c r="T244" s="128" t="s">
        <v>146</v>
      </c>
      <c r="U244" s="128"/>
      <c r="V244" s="128"/>
      <c r="W244" s="128">
        <v>0</v>
      </c>
      <c r="X244" s="128">
        <v>90</v>
      </c>
      <c r="Y244" s="128">
        <v>10</v>
      </c>
      <c r="Z244" s="130"/>
      <c r="AA244" s="129" t="s">
        <v>138</v>
      </c>
      <c r="AB244" s="128"/>
      <c r="AC244" s="128"/>
      <c r="AD244" s="130">
        <v>12960000</v>
      </c>
      <c r="AE244" s="130">
        <f t="shared" ref="AE244:AE276" si="199">AD244*1.12</f>
        <v>14515200.000000002</v>
      </c>
      <c r="AF244" s="130"/>
      <c r="AG244" s="130"/>
      <c r="AH244" s="130">
        <v>7653702</v>
      </c>
      <c r="AI244" s="22">
        <f t="shared" ref="AI244:AI276" si="200">AH244*1.12</f>
        <v>8572146.2400000002</v>
      </c>
      <c r="AJ244" s="130"/>
      <c r="AK244" s="130"/>
      <c r="AL244" s="130"/>
      <c r="AM244" s="22">
        <f t="shared" ref="AM244:AM276" si="201">AL244*1.12</f>
        <v>0</v>
      </c>
      <c r="AN244" s="130"/>
      <c r="AO244" s="130"/>
      <c r="AP244" s="130"/>
      <c r="AQ244" s="22">
        <f t="shared" ref="AQ244:AQ254" si="202">AP244*1.12</f>
        <v>0</v>
      </c>
      <c r="AR244" s="130"/>
      <c r="AS244" s="130"/>
      <c r="AT244" s="130"/>
      <c r="AU244" s="22">
        <f t="shared" ref="AU244:AU254" si="203">AT244*1.12</f>
        <v>0</v>
      </c>
      <c r="AV244" s="130"/>
      <c r="AW244" s="130">
        <f t="shared" ref="AW244:AW253" si="204">AD244+AH244+AL244+AP244+AT244</f>
        <v>20613702</v>
      </c>
      <c r="AX244" s="130">
        <f t="shared" si="198"/>
        <v>23087346.240000002</v>
      </c>
      <c r="AY244" s="128" t="s">
        <v>129</v>
      </c>
      <c r="AZ244" s="1" t="s">
        <v>522</v>
      </c>
      <c r="BA244" s="1" t="s">
        <v>523</v>
      </c>
      <c r="BB244" s="48"/>
      <c r="BC244" s="48"/>
      <c r="BD244" s="48"/>
      <c r="BE244" s="48"/>
      <c r="BF244" s="48"/>
      <c r="BG244" s="48"/>
      <c r="BH244" s="48"/>
      <c r="BI244" s="48"/>
      <c r="BJ244" s="99"/>
      <c r="BK244" s="1"/>
      <c r="BL244" s="240"/>
    </row>
    <row r="245" spans="1:64" s="58" customFormat="1" ht="12.95" customHeight="1" x14ac:dyDescent="0.25">
      <c r="A245" s="15" t="s">
        <v>217</v>
      </c>
      <c r="B245" s="48"/>
      <c r="C245" s="97" t="s">
        <v>362</v>
      </c>
      <c r="D245" s="99"/>
      <c r="E245" s="79"/>
      <c r="F245" s="1" t="s">
        <v>519</v>
      </c>
      <c r="G245" s="1" t="s">
        <v>520</v>
      </c>
      <c r="H245" s="1" t="s">
        <v>520</v>
      </c>
      <c r="I245" s="1" t="s">
        <v>143</v>
      </c>
      <c r="J245" s="165" t="s">
        <v>651</v>
      </c>
      <c r="K245" s="1"/>
      <c r="L245" s="1">
        <v>80</v>
      </c>
      <c r="M245" s="128" t="s">
        <v>122</v>
      </c>
      <c r="N245" s="128" t="s">
        <v>224</v>
      </c>
      <c r="O245" s="128" t="s">
        <v>166</v>
      </c>
      <c r="P245" s="128" t="s">
        <v>125</v>
      </c>
      <c r="Q245" s="128">
        <v>230000000</v>
      </c>
      <c r="R245" s="1" t="s">
        <v>521</v>
      </c>
      <c r="S245" s="128"/>
      <c r="T245" s="128" t="s">
        <v>146</v>
      </c>
      <c r="U245" s="128"/>
      <c r="V245" s="128"/>
      <c r="W245" s="128">
        <v>0</v>
      </c>
      <c r="X245" s="128">
        <v>90</v>
      </c>
      <c r="Y245" s="128">
        <v>10</v>
      </c>
      <c r="Z245" s="130"/>
      <c r="AA245" s="129" t="s">
        <v>138</v>
      </c>
      <c r="AB245" s="128"/>
      <c r="AC245" s="128"/>
      <c r="AD245" s="130">
        <v>4480000.0000000009</v>
      </c>
      <c r="AE245" s="130">
        <f t="shared" si="199"/>
        <v>5017600.0000000019</v>
      </c>
      <c r="AF245" s="130"/>
      <c r="AG245" s="130"/>
      <c r="AH245" s="130">
        <v>2645723.9999999991</v>
      </c>
      <c r="AI245" s="22">
        <f t="shared" si="200"/>
        <v>2963210.8799999994</v>
      </c>
      <c r="AJ245" s="130"/>
      <c r="AK245" s="130"/>
      <c r="AL245" s="130"/>
      <c r="AM245" s="22">
        <f t="shared" si="201"/>
        <v>0</v>
      </c>
      <c r="AN245" s="130"/>
      <c r="AO245" s="130"/>
      <c r="AP245" s="130"/>
      <c r="AQ245" s="22">
        <f t="shared" si="202"/>
        <v>0</v>
      </c>
      <c r="AR245" s="130"/>
      <c r="AS245" s="130"/>
      <c r="AT245" s="130"/>
      <c r="AU245" s="22">
        <f t="shared" si="203"/>
        <v>0</v>
      </c>
      <c r="AV245" s="130"/>
      <c r="AW245" s="45">
        <v>0</v>
      </c>
      <c r="AX245" s="45">
        <f t="shared" si="198"/>
        <v>0</v>
      </c>
      <c r="AY245" s="128" t="s">
        <v>129</v>
      </c>
      <c r="AZ245" s="1" t="s">
        <v>524</v>
      </c>
      <c r="BA245" s="1" t="s">
        <v>525</v>
      </c>
      <c r="BB245" s="48"/>
      <c r="BC245" s="48"/>
      <c r="BD245" s="48"/>
      <c r="BE245" s="48"/>
      <c r="BF245" s="48"/>
      <c r="BG245" s="48"/>
      <c r="BH245" s="48"/>
      <c r="BI245" s="48"/>
      <c r="BJ245" s="99"/>
      <c r="BK245" s="1"/>
      <c r="BL245" s="240"/>
    </row>
    <row r="246" spans="1:64" s="58" customFormat="1" ht="12.95" customHeight="1" x14ac:dyDescent="0.25">
      <c r="A246" s="205" t="s">
        <v>217</v>
      </c>
      <c r="B246" s="79"/>
      <c r="C246" s="205" t="s">
        <v>741</v>
      </c>
      <c r="D246" s="79"/>
      <c r="E246" s="79"/>
      <c r="F246" s="209" t="s">
        <v>519</v>
      </c>
      <c r="G246" s="209" t="s">
        <v>520</v>
      </c>
      <c r="H246" s="209" t="s">
        <v>520</v>
      </c>
      <c r="I246" s="209" t="s">
        <v>143</v>
      </c>
      <c r="J246" s="209" t="s">
        <v>651</v>
      </c>
      <c r="K246" s="209"/>
      <c r="L246" s="209">
        <v>80</v>
      </c>
      <c r="M246" s="209" t="s">
        <v>122</v>
      </c>
      <c r="N246" s="208" t="s">
        <v>224</v>
      </c>
      <c r="O246" s="209" t="s">
        <v>144</v>
      </c>
      <c r="P246" s="209" t="s">
        <v>125</v>
      </c>
      <c r="Q246" s="209">
        <v>230000000</v>
      </c>
      <c r="R246" s="209" t="s">
        <v>521</v>
      </c>
      <c r="S246" s="209"/>
      <c r="T246" s="209" t="s">
        <v>146</v>
      </c>
      <c r="U246" s="209"/>
      <c r="V246" s="209"/>
      <c r="W246" s="209">
        <v>0</v>
      </c>
      <c r="X246" s="209">
        <v>90</v>
      </c>
      <c r="Y246" s="209">
        <v>10</v>
      </c>
      <c r="Z246" s="214"/>
      <c r="AA246" s="208" t="s">
        <v>138</v>
      </c>
      <c r="AB246" s="213"/>
      <c r="AC246" s="213"/>
      <c r="AD246" s="213">
        <v>4480000.0000000009</v>
      </c>
      <c r="AE246" s="213">
        <f t="shared" si="199"/>
        <v>5017600.0000000019</v>
      </c>
      <c r="AF246" s="213"/>
      <c r="AG246" s="213"/>
      <c r="AH246" s="213">
        <v>2645723.9999999991</v>
      </c>
      <c r="AI246" s="213">
        <f t="shared" si="200"/>
        <v>2963210.8799999994</v>
      </c>
      <c r="AJ246" s="213"/>
      <c r="AK246" s="213"/>
      <c r="AL246" s="213"/>
      <c r="AM246" s="213"/>
      <c r="AN246" s="213"/>
      <c r="AO246" s="213"/>
      <c r="AP246" s="213"/>
      <c r="AQ246" s="213"/>
      <c r="AR246" s="213"/>
      <c r="AS246" s="213"/>
      <c r="AT246" s="213"/>
      <c r="AU246" s="213"/>
      <c r="AV246" s="213"/>
      <c r="AW246" s="45">
        <v>0</v>
      </c>
      <c r="AX246" s="45">
        <f>AW246*1.12</f>
        <v>0</v>
      </c>
      <c r="AY246" s="209" t="s">
        <v>129</v>
      </c>
      <c r="AZ246" s="209" t="s">
        <v>524</v>
      </c>
      <c r="BA246" s="209" t="s">
        <v>525</v>
      </c>
      <c r="BB246" s="79"/>
      <c r="BC246" s="79"/>
      <c r="BD246" s="79"/>
      <c r="BE246" s="79"/>
      <c r="BF246" s="79"/>
      <c r="BG246" s="79"/>
      <c r="BH246" s="79"/>
      <c r="BI246" s="79"/>
      <c r="BJ246" s="234"/>
      <c r="BK246" s="205">
        <v>14</v>
      </c>
      <c r="BL246" s="240"/>
    </row>
    <row r="247" spans="1:64" s="58" customFormat="1" ht="12.95" customHeight="1" x14ac:dyDescent="0.25">
      <c r="A247" s="205" t="s">
        <v>217</v>
      </c>
      <c r="B247" s="79"/>
      <c r="C247" s="205" t="s">
        <v>781</v>
      </c>
      <c r="D247" s="79"/>
      <c r="E247" s="79"/>
      <c r="F247" s="209" t="s">
        <v>519</v>
      </c>
      <c r="G247" s="209" t="s">
        <v>520</v>
      </c>
      <c r="H247" s="209" t="s">
        <v>520</v>
      </c>
      <c r="I247" s="209" t="s">
        <v>143</v>
      </c>
      <c r="J247" s="209" t="s">
        <v>651</v>
      </c>
      <c r="K247" s="209"/>
      <c r="L247" s="209">
        <v>80</v>
      </c>
      <c r="M247" s="209" t="s">
        <v>122</v>
      </c>
      <c r="N247" s="208" t="s">
        <v>224</v>
      </c>
      <c r="O247" s="209" t="s">
        <v>398</v>
      </c>
      <c r="P247" s="209" t="s">
        <v>125</v>
      </c>
      <c r="Q247" s="209">
        <v>230000000</v>
      </c>
      <c r="R247" s="209" t="s">
        <v>521</v>
      </c>
      <c r="S247" s="209"/>
      <c r="T247" s="209" t="s">
        <v>146</v>
      </c>
      <c r="U247" s="209"/>
      <c r="V247" s="209"/>
      <c r="W247" s="209">
        <v>0</v>
      </c>
      <c r="X247" s="17">
        <v>100</v>
      </c>
      <c r="Y247" s="209">
        <v>0</v>
      </c>
      <c r="Z247" s="214"/>
      <c r="AA247" s="208" t="s">
        <v>138</v>
      </c>
      <c r="AB247" s="213"/>
      <c r="AC247" s="213"/>
      <c r="AD247" s="213">
        <v>4480000.0000000009</v>
      </c>
      <c r="AE247" s="213">
        <f t="shared" si="199"/>
        <v>5017600.0000000019</v>
      </c>
      <c r="AF247" s="213"/>
      <c r="AG247" s="213"/>
      <c r="AH247" s="213">
        <v>2645723.9999999991</v>
      </c>
      <c r="AI247" s="213">
        <f t="shared" si="200"/>
        <v>2963210.8799999994</v>
      </c>
      <c r="AJ247" s="213"/>
      <c r="AK247" s="213"/>
      <c r="AL247" s="213"/>
      <c r="AM247" s="213"/>
      <c r="AN247" s="213"/>
      <c r="AO247" s="213"/>
      <c r="AP247" s="213"/>
      <c r="AQ247" s="213"/>
      <c r="AR247" s="213"/>
      <c r="AS247" s="213"/>
      <c r="AT247" s="213"/>
      <c r="AU247" s="213"/>
      <c r="AV247" s="213"/>
      <c r="AW247" s="213">
        <f t="shared" si="204"/>
        <v>7125724</v>
      </c>
      <c r="AX247" s="213">
        <f t="shared" si="198"/>
        <v>7980810.8800000008</v>
      </c>
      <c r="AY247" s="209" t="s">
        <v>129</v>
      </c>
      <c r="AZ247" s="209" t="s">
        <v>524</v>
      </c>
      <c r="BA247" s="209" t="s">
        <v>525</v>
      </c>
      <c r="BB247" s="79"/>
      <c r="BC247" s="79"/>
      <c r="BD247" s="79"/>
      <c r="BE247" s="79"/>
      <c r="BF247" s="79"/>
      <c r="BG247" s="79"/>
      <c r="BH247" s="79"/>
      <c r="BI247" s="79"/>
      <c r="BJ247" s="234"/>
      <c r="BK247" s="205" t="s">
        <v>782</v>
      </c>
      <c r="BL247" s="240"/>
    </row>
    <row r="248" spans="1:64" s="58" customFormat="1" ht="12.95" customHeight="1" x14ac:dyDescent="0.25">
      <c r="A248" s="15" t="s">
        <v>217</v>
      </c>
      <c r="B248" s="48"/>
      <c r="C248" s="97" t="s">
        <v>526</v>
      </c>
      <c r="D248" s="99"/>
      <c r="E248" s="79"/>
      <c r="F248" s="1" t="s">
        <v>519</v>
      </c>
      <c r="G248" s="1" t="s">
        <v>520</v>
      </c>
      <c r="H248" s="1" t="s">
        <v>520</v>
      </c>
      <c r="I248" s="1" t="s">
        <v>120</v>
      </c>
      <c r="J248" s="1"/>
      <c r="K248" s="1"/>
      <c r="L248" s="1">
        <v>80</v>
      </c>
      <c r="M248" s="128" t="s">
        <v>122</v>
      </c>
      <c r="N248" s="128" t="s">
        <v>224</v>
      </c>
      <c r="O248" s="128" t="s">
        <v>166</v>
      </c>
      <c r="P248" s="128" t="s">
        <v>125</v>
      </c>
      <c r="Q248" s="128">
        <v>230000000</v>
      </c>
      <c r="R248" s="1" t="s">
        <v>511</v>
      </c>
      <c r="S248" s="128"/>
      <c r="T248" s="128" t="s">
        <v>146</v>
      </c>
      <c r="U248" s="128"/>
      <c r="V248" s="128"/>
      <c r="W248" s="128">
        <v>0</v>
      </c>
      <c r="X248" s="128">
        <v>90</v>
      </c>
      <c r="Y248" s="128">
        <v>10</v>
      </c>
      <c r="Z248" s="130"/>
      <c r="AA248" s="129" t="s">
        <v>138</v>
      </c>
      <c r="AB248" s="128"/>
      <c r="AC248" s="128"/>
      <c r="AD248" s="130">
        <v>24451411</v>
      </c>
      <c r="AE248" s="130">
        <f t="shared" si="199"/>
        <v>27385580.320000004</v>
      </c>
      <c r="AF248" s="130"/>
      <c r="AG248" s="130"/>
      <c r="AH248" s="130">
        <v>16200000</v>
      </c>
      <c r="AI248" s="22">
        <f t="shared" si="200"/>
        <v>18144000</v>
      </c>
      <c r="AJ248" s="130"/>
      <c r="AK248" s="130"/>
      <c r="AL248" s="130"/>
      <c r="AM248" s="22">
        <f t="shared" si="201"/>
        <v>0</v>
      </c>
      <c r="AN248" s="130"/>
      <c r="AO248" s="130"/>
      <c r="AP248" s="130"/>
      <c r="AQ248" s="22">
        <f t="shared" si="202"/>
        <v>0</v>
      </c>
      <c r="AR248" s="130"/>
      <c r="AS248" s="130"/>
      <c r="AT248" s="130"/>
      <c r="AU248" s="22">
        <f t="shared" si="203"/>
        <v>0</v>
      </c>
      <c r="AV248" s="130"/>
      <c r="AW248" s="45">
        <v>0</v>
      </c>
      <c r="AX248" s="45">
        <f>AW248*1.12</f>
        <v>0</v>
      </c>
      <c r="AY248" s="128" t="s">
        <v>129</v>
      </c>
      <c r="AZ248" s="1" t="s">
        <v>527</v>
      </c>
      <c r="BA248" s="1" t="s">
        <v>528</v>
      </c>
      <c r="BB248" s="48"/>
      <c r="BC248" s="48"/>
      <c r="BD248" s="48"/>
      <c r="BE248" s="48"/>
      <c r="BF248" s="48"/>
      <c r="BG248" s="48"/>
      <c r="BH248" s="48"/>
      <c r="BI248" s="48"/>
      <c r="BJ248" s="99"/>
      <c r="BK248" s="1"/>
      <c r="BL248" s="240"/>
    </row>
    <row r="249" spans="1:64" s="58" customFormat="1" ht="12.95" customHeight="1" x14ac:dyDescent="0.25">
      <c r="A249" s="15" t="s">
        <v>217</v>
      </c>
      <c r="B249" s="48"/>
      <c r="C249" s="255" t="s">
        <v>783</v>
      </c>
      <c r="D249" s="99"/>
      <c r="E249" s="79"/>
      <c r="F249" s="1" t="s">
        <v>519</v>
      </c>
      <c r="G249" s="1" t="s">
        <v>520</v>
      </c>
      <c r="H249" s="1" t="s">
        <v>520</v>
      </c>
      <c r="I249" s="1" t="s">
        <v>120</v>
      </c>
      <c r="J249" s="1"/>
      <c r="K249" s="1"/>
      <c r="L249" s="1">
        <v>80</v>
      </c>
      <c r="M249" s="135" t="s">
        <v>122</v>
      </c>
      <c r="N249" s="208" t="s">
        <v>224</v>
      </c>
      <c r="O249" s="209" t="s">
        <v>398</v>
      </c>
      <c r="P249" s="135" t="s">
        <v>125</v>
      </c>
      <c r="Q249" s="135">
        <v>230000000</v>
      </c>
      <c r="R249" s="1" t="s">
        <v>511</v>
      </c>
      <c r="S249" s="135"/>
      <c r="T249" s="135" t="s">
        <v>146</v>
      </c>
      <c r="U249" s="135"/>
      <c r="V249" s="135"/>
      <c r="W249" s="135">
        <v>0</v>
      </c>
      <c r="X249" s="135">
        <v>90</v>
      </c>
      <c r="Y249" s="135">
        <v>10</v>
      </c>
      <c r="Z249" s="133"/>
      <c r="AA249" s="256" t="s">
        <v>138</v>
      </c>
      <c r="AB249" s="135"/>
      <c r="AC249" s="135"/>
      <c r="AD249" s="133">
        <v>24451411</v>
      </c>
      <c r="AE249" s="213">
        <f t="shared" si="199"/>
        <v>27385580.320000004</v>
      </c>
      <c r="AF249" s="133"/>
      <c r="AG249" s="133"/>
      <c r="AH249" s="133">
        <v>16200000</v>
      </c>
      <c r="AI249" s="213">
        <f t="shared" si="200"/>
        <v>18144000</v>
      </c>
      <c r="AJ249" s="133"/>
      <c r="AK249" s="133"/>
      <c r="AL249" s="133"/>
      <c r="AM249" s="22"/>
      <c r="AN249" s="133"/>
      <c r="AO249" s="133"/>
      <c r="AP249" s="133"/>
      <c r="AQ249" s="22"/>
      <c r="AR249" s="133"/>
      <c r="AS249" s="133"/>
      <c r="AT249" s="133"/>
      <c r="AU249" s="22"/>
      <c r="AV249" s="133"/>
      <c r="AW249" s="213">
        <f t="shared" si="204"/>
        <v>40651411</v>
      </c>
      <c r="AX249" s="213">
        <f t="shared" si="198"/>
        <v>45529580.320000008</v>
      </c>
      <c r="AY249" s="135" t="s">
        <v>129</v>
      </c>
      <c r="AZ249" s="1" t="s">
        <v>527</v>
      </c>
      <c r="BA249" s="1" t="s">
        <v>528</v>
      </c>
      <c r="BB249" s="48"/>
      <c r="BC249" s="48"/>
      <c r="BD249" s="48"/>
      <c r="BE249" s="48"/>
      <c r="BF249" s="48"/>
      <c r="BG249" s="48"/>
      <c r="BH249" s="48"/>
      <c r="BI249" s="48"/>
      <c r="BJ249" s="99"/>
      <c r="BK249" s="1" t="s">
        <v>60</v>
      </c>
      <c r="BL249" s="240"/>
    </row>
    <row r="250" spans="1:64" s="58" customFormat="1" ht="12.95" customHeight="1" x14ac:dyDescent="0.25">
      <c r="A250" s="15" t="s">
        <v>217</v>
      </c>
      <c r="B250" s="48"/>
      <c r="C250" s="97" t="s">
        <v>529</v>
      </c>
      <c r="D250" s="99"/>
      <c r="E250" s="79"/>
      <c r="F250" s="1" t="s">
        <v>519</v>
      </c>
      <c r="G250" s="1" t="s">
        <v>520</v>
      </c>
      <c r="H250" s="1" t="s">
        <v>520</v>
      </c>
      <c r="I250" s="1" t="s">
        <v>143</v>
      </c>
      <c r="J250" s="165" t="s">
        <v>651</v>
      </c>
      <c r="K250" s="1"/>
      <c r="L250" s="1">
        <v>80</v>
      </c>
      <c r="M250" s="128" t="s">
        <v>122</v>
      </c>
      <c r="N250" s="128" t="s">
        <v>224</v>
      </c>
      <c r="O250" s="128" t="s">
        <v>166</v>
      </c>
      <c r="P250" s="128" t="s">
        <v>125</v>
      </c>
      <c r="Q250" s="128">
        <v>230000000</v>
      </c>
      <c r="R250" s="1" t="s">
        <v>511</v>
      </c>
      <c r="S250" s="128"/>
      <c r="T250" s="128" t="s">
        <v>146</v>
      </c>
      <c r="U250" s="128"/>
      <c r="V250" s="128"/>
      <c r="W250" s="128">
        <v>0</v>
      </c>
      <c r="X250" s="128">
        <v>90</v>
      </c>
      <c r="Y250" s="128">
        <v>10</v>
      </c>
      <c r="Z250" s="130"/>
      <c r="AA250" s="129" t="s">
        <v>138</v>
      </c>
      <c r="AB250" s="128"/>
      <c r="AC250" s="128"/>
      <c r="AD250" s="130">
        <v>8452339</v>
      </c>
      <c r="AE250" s="130">
        <f t="shared" si="199"/>
        <v>9466619.6800000016</v>
      </c>
      <c r="AF250" s="130"/>
      <c r="AG250" s="130"/>
      <c r="AH250" s="130">
        <v>5600000</v>
      </c>
      <c r="AI250" s="22">
        <f t="shared" si="200"/>
        <v>6272000.0000000009</v>
      </c>
      <c r="AJ250" s="130"/>
      <c r="AK250" s="130"/>
      <c r="AL250" s="130"/>
      <c r="AM250" s="22">
        <f t="shared" si="201"/>
        <v>0</v>
      </c>
      <c r="AN250" s="130"/>
      <c r="AO250" s="130"/>
      <c r="AP250" s="130"/>
      <c r="AQ250" s="22">
        <f t="shared" si="202"/>
        <v>0</v>
      </c>
      <c r="AR250" s="130"/>
      <c r="AS250" s="130"/>
      <c r="AT250" s="130"/>
      <c r="AU250" s="22">
        <f t="shared" si="203"/>
        <v>0</v>
      </c>
      <c r="AV250" s="130"/>
      <c r="AW250" s="45">
        <v>0</v>
      </c>
      <c r="AX250" s="45">
        <f t="shared" si="198"/>
        <v>0</v>
      </c>
      <c r="AY250" s="128" t="s">
        <v>129</v>
      </c>
      <c r="AZ250" s="1" t="s">
        <v>530</v>
      </c>
      <c r="BA250" s="1" t="s">
        <v>531</v>
      </c>
      <c r="BB250" s="48"/>
      <c r="BC250" s="48"/>
      <c r="BD250" s="48"/>
      <c r="BE250" s="48"/>
      <c r="BF250" s="48"/>
      <c r="BG250" s="48"/>
      <c r="BH250" s="48"/>
      <c r="BI250" s="48"/>
      <c r="BJ250" s="99"/>
      <c r="BK250" s="1"/>
      <c r="BL250" s="240"/>
    </row>
    <row r="251" spans="1:64" s="58" customFormat="1" ht="12.95" customHeight="1" x14ac:dyDescent="0.25">
      <c r="A251" s="205" t="s">
        <v>217</v>
      </c>
      <c r="B251" s="79"/>
      <c r="C251" s="205" t="s">
        <v>742</v>
      </c>
      <c r="D251" s="79"/>
      <c r="E251" s="79"/>
      <c r="F251" s="209" t="s">
        <v>519</v>
      </c>
      <c r="G251" s="209" t="s">
        <v>520</v>
      </c>
      <c r="H251" s="209" t="s">
        <v>520</v>
      </c>
      <c r="I251" s="209" t="s">
        <v>143</v>
      </c>
      <c r="J251" s="209" t="s">
        <v>651</v>
      </c>
      <c r="K251" s="209"/>
      <c r="L251" s="209">
        <v>80</v>
      </c>
      <c r="M251" s="209" t="s">
        <v>122</v>
      </c>
      <c r="N251" s="208" t="s">
        <v>224</v>
      </c>
      <c r="O251" s="209" t="s">
        <v>144</v>
      </c>
      <c r="P251" s="209" t="s">
        <v>125</v>
      </c>
      <c r="Q251" s="209">
        <v>230000000</v>
      </c>
      <c r="R251" s="209" t="s">
        <v>511</v>
      </c>
      <c r="S251" s="209"/>
      <c r="T251" s="209" t="s">
        <v>146</v>
      </c>
      <c r="U251" s="209"/>
      <c r="V251" s="209"/>
      <c r="W251" s="209">
        <v>0</v>
      </c>
      <c r="X251" s="209">
        <v>90</v>
      </c>
      <c r="Y251" s="209">
        <v>10</v>
      </c>
      <c r="Z251" s="214"/>
      <c r="AA251" s="208" t="s">
        <v>138</v>
      </c>
      <c r="AB251" s="213"/>
      <c r="AC251" s="213"/>
      <c r="AD251" s="213">
        <v>8452339</v>
      </c>
      <c r="AE251" s="213">
        <v>9466619.6800000016</v>
      </c>
      <c r="AF251" s="213"/>
      <c r="AG251" s="213"/>
      <c r="AH251" s="213">
        <v>5600000</v>
      </c>
      <c r="AI251" s="213">
        <v>6272000.0000000009</v>
      </c>
      <c r="AJ251" s="213"/>
      <c r="AK251" s="213"/>
      <c r="AL251" s="213"/>
      <c r="AM251" s="213"/>
      <c r="AN251" s="213"/>
      <c r="AO251" s="213"/>
      <c r="AP251" s="213"/>
      <c r="AQ251" s="213"/>
      <c r="AR251" s="213"/>
      <c r="AS251" s="213"/>
      <c r="AT251" s="213"/>
      <c r="AU251" s="213"/>
      <c r="AV251" s="213"/>
      <c r="AW251" s="45">
        <v>0</v>
      </c>
      <c r="AX251" s="45">
        <f>AW251*1.12</f>
        <v>0</v>
      </c>
      <c r="AY251" s="209" t="s">
        <v>129</v>
      </c>
      <c r="AZ251" s="209" t="s">
        <v>530</v>
      </c>
      <c r="BA251" s="209" t="s">
        <v>531</v>
      </c>
      <c r="BB251" s="79"/>
      <c r="BC251" s="79"/>
      <c r="BD251" s="79"/>
      <c r="BE251" s="79"/>
      <c r="BF251" s="79"/>
      <c r="BG251" s="79"/>
      <c r="BH251" s="79"/>
      <c r="BI251" s="79"/>
      <c r="BJ251" s="234"/>
      <c r="BK251" s="205">
        <v>14</v>
      </c>
      <c r="BL251" s="240"/>
    </row>
    <row r="252" spans="1:64" s="58" customFormat="1" ht="12.95" customHeight="1" x14ac:dyDescent="0.25">
      <c r="A252" s="205" t="s">
        <v>217</v>
      </c>
      <c r="B252" s="79"/>
      <c r="C252" s="205" t="s">
        <v>784</v>
      </c>
      <c r="D252" s="79"/>
      <c r="E252" s="79"/>
      <c r="F252" s="209" t="s">
        <v>519</v>
      </c>
      <c r="G252" s="209" t="s">
        <v>520</v>
      </c>
      <c r="H252" s="209" t="s">
        <v>520</v>
      </c>
      <c r="I252" s="209" t="s">
        <v>143</v>
      </c>
      <c r="J252" s="209" t="s">
        <v>651</v>
      </c>
      <c r="K252" s="209"/>
      <c r="L252" s="209">
        <v>80</v>
      </c>
      <c r="M252" s="209" t="s">
        <v>122</v>
      </c>
      <c r="N252" s="208" t="s">
        <v>224</v>
      </c>
      <c r="O252" s="209" t="s">
        <v>398</v>
      </c>
      <c r="P252" s="209" t="s">
        <v>125</v>
      </c>
      <c r="Q252" s="209">
        <v>230000000</v>
      </c>
      <c r="R252" s="209" t="s">
        <v>511</v>
      </c>
      <c r="S252" s="209"/>
      <c r="T252" s="209" t="s">
        <v>146</v>
      </c>
      <c r="U252" s="209"/>
      <c r="V252" s="209"/>
      <c r="W252" s="209">
        <v>0</v>
      </c>
      <c r="X252" s="17">
        <v>100</v>
      </c>
      <c r="Y252" s="209">
        <v>0</v>
      </c>
      <c r="Z252" s="214"/>
      <c r="AA252" s="208" t="s">
        <v>138</v>
      </c>
      <c r="AB252" s="213"/>
      <c r="AC252" s="213"/>
      <c r="AD252" s="213">
        <v>8452339</v>
      </c>
      <c r="AE252" s="213">
        <f t="shared" ref="AE252" si="205">AD252*1.12</f>
        <v>9466619.6800000016</v>
      </c>
      <c r="AF252" s="213"/>
      <c r="AG252" s="213"/>
      <c r="AH252" s="213">
        <v>5600000</v>
      </c>
      <c r="AI252" s="213">
        <f t="shared" ref="AI252" si="206">AH252*1.12</f>
        <v>6272000.0000000009</v>
      </c>
      <c r="AJ252" s="213"/>
      <c r="AK252" s="213"/>
      <c r="AL252" s="213"/>
      <c r="AM252" s="213"/>
      <c r="AN252" s="213"/>
      <c r="AO252" s="213"/>
      <c r="AP252" s="213"/>
      <c r="AQ252" s="213"/>
      <c r="AR252" s="213"/>
      <c r="AS252" s="213"/>
      <c r="AT252" s="213"/>
      <c r="AU252" s="213"/>
      <c r="AV252" s="213"/>
      <c r="AW252" s="213">
        <f t="shared" ref="AW252" si="207">AD252+AH252+AL252+AP252+AT252</f>
        <v>14052339</v>
      </c>
      <c r="AX252" s="213">
        <f t="shared" ref="AX252" si="208">AW252*1.12</f>
        <v>15738619.680000002</v>
      </c>
      <c r="AY252" s="209" t="s">
        <v>129</v>
      </c>
      <c r="AZ252" s="209" t="s">
        <v>530</v>
      </c>
      <c r="BA252" s="209" t="s">
        <v>531</v>
      </c>
      <c r="BB252" s="79"/>
      <c r="BC252" s="79"/>
      <c r="BD252" s="79"/>
      <c r="BE252" s="79"/>
      <c r="BF252" s="79"/>
      <c r="BG252" s="79"/>
      <c r="BH252" s="79"/>
      <c r="BI252" s="79"/>
      <c r="BJ252" s="234"/>
      <c r="BK252" s="205" t="s">
        <v>782</v>
      </c>
      <c r="BL252" s="240"/>
    </row>
    <row r="253" spans="1:64" s="58" customFormat="1" ht="12.95" customHeight="1" x14ac:dyDescent="0.25">
      <c r="A253" s="15" t="s">
        <v>217</v>
      </c>
      <c r="B253" s="48"/>
      <c r="C253" s="97" t="s">
        <v>532</v>
      </c>
      <c r="D253" s="99"/>
      <c r="E253" s="79"/>
      <c r="F253" s="1" t="s">
        <v>519</v>
      </c>
      <c r="G253" s="1" t="s">
        <v>520</v>
      </c>
      <c r="H253" s="1" t="s">
        <v>520</v>
      </c>
      <c r="I253" s="1" t="s">
        <v>120</v>
      </c>
      <c r="J253" s="1"/>
      <c r="K253" s="1"/>
      <c r="L253" s="1">
        <v>80</v>
      </c>
      <c r="M253" s="128" t="s">
        <v>122</v>
      </c>
      <c r="N253" s="128" t="s">
        <v>224</v>
      </c>
      <c r="O253" s="128" t="s">
        <v>166</v>
      </c>
      <c r="P253" s="128" t="s">
        <v>125</v>
      </c>
      <c r="Q253" s="128">
        <v>230000000</v>
      </c>
      <c r="R253" s="1" t="s">
        <v>511</v>
      </c>
      <c r="S253" s="128"/>
      <c r="T253" s="128" t="s">
        <v>146</v>
      </c>
      <c r="U253" s="128"/>
      <c r="V253" s="128"/>
      <c r="W253" s="128">
        <v>0</v>
      </c>
      <c r="X253" s="128">
        <v>90</v>
      </c>
      <c r="Y253" s="128">
        <v>10</v>
      </c>
      <c r="Z253" s="130"/>
      <c r="AA253" s="129" t="s">
        <v>138</v>
      </c>
      <c r="AB253" s="128"/>
      <c r="AC253" s="128"/>
      <c r="AD253" s="130">
        <v>4731862</v>
      </c>
      <c r="AE253" s="130">
        <f t="shared" si="199"/>
        <v>5299685.4400000004</v>
      </c>
      <c r="AF253" s="130"/>
      <c r="AG253" s="130"/>
      <c r="AH253" s="130">
        <v>6097534</v>
      </c>
      <c r="AI253" s="22">
        <f t="shared" si="200"/>
        <v>6829238.080000001</v>
      </c>
      <c r="AJ253" s="130"/>
      <c r="AK253" s="130"/>
      <c r="AL253" s="130"/>
      <c r="AM253" s="22">
        <f t="shared" si="201"/>
        <v>0</v>
      </c>
      <c r="AN253" s="130"/>
      <c r="AO253" s="130"/>
      <c r="AP253" s="130"/>
      <c r="AQ253" s="22">
        <f t="shared" si="202"/>
        <v>0</v>
      </c>
      <c r="AR253" s="130"/>
      <c r="AS253" s="130"/>
      <c r="AT253" s="130"/>
      <c r="AU253" s="22">
        <f t="shared" si="203"/>
        <v>0</v>
      </c>
      <c r="AV253" s="130"/>
      <c r="AW253" s="130">
        <f t="shared" si="204"/>
        <v>10829396</v>
      </c>
      <c r="AX253" s="130">
        <f t="shared" si="198"/>
        <v>12128923.520000001</v>
      </c>
      <c r="AY253" s="128" t="s">
        <v>129</v>
      </c>
      <c r="AZ253" s="1" t="s">
        <v>533</v>
      </c>
      <c r="BA253" s="1" t="s">
        <v>534</v>
      </c>
      <c r="BB253" s="48"/>
      <c r="BC253" s="48"/>
      <c r="BD253" s="48"/>
      <c r="BE253" s="48"/>
      <c r="BF253" s="48"/>
      <c r="BG253" s="48"/>
      <c r="BH253" s="48"/>
      <c r="BI253" s="48"/>
      <c r="BJ253" s="99"/>
      <c r="BK253" s="1"/>
      <c r="BL253" s="240"/>
    </row>
    <row r="254" spans="1:64" s="58" customFormat="1" ht="12.95" customHeight="1" x14ac:dyDescent="0.25">
      <c r="A254" s="15" t="s">
        <v>217</v>
      </c>
      <c r="B254" s="48"/>
      <c r="C254" s="97" t="s">
        <v>535</v>
      </c>
      <c r="D254" s="99"/>
      <c r="E254" s="79"/>
      <c r="F254" s="1" t="s">
        <v>519</v>
      </c>
      <c r="G254" s="1" t="s">
        <v>520</v>
      </c>
      <c r="H254" s="1" t="s">
        <v>520</v>
      </c>
      <c r="I254" s="1" t="s">
        <v>143</v>
      </c>
      <c r="J254" s="165" t="s">
        <v>651</v>
      </c>
      <c r="K254" s="1"/>
      <c r="L254" s="1">
        <v>80</v>
      </c>
      <c r="M254" s="128" t="s">
        <v>122</v>
      </c>
      <c r="N254" s="128" t="s">
        <v>224</v>
      </c>
      <c r="O254" s="128" t="s">
        <v>166</v>
      </c>
      <c r="P254" s="128" t="s">
        <v>125</v>
      </c>
      <c r="Q254" s="128">
        <v>230000000</v>
      </c>
      <c r="R254" s="1" t="s">
        <v>511</v>
      </c>
      <c r="S254" s="128"/>
      <c r="T254" s="128" t="s">
        <v>146</v>
      </c>
      <c r="U254" s="128"/>
      <c r="V254" s="128"/>
      <c r="W254" s="128">
        <v>0</v>
      </c>
      <c r="X254" s="128">
        <v>90</v>
      </c>
      <c r="Y254" s="128">
        <v>10</v>
      </c>
      <c r="Z254" s="130"/>
      <c r="AA254" s="129" t="s">
        <v>138</v>
      </c>
      <c r="AB254" s="128"/>
      <c r="AC254" s="128"/>
      <c r="AD254" s="130">
        <v>1635705</v>
      </c>
      <c r="AE254" s="130">
        <f t="shared" si="199"/>
        <v>1831989.6</v>
      </c>
      <c r="AF254" s="130"/>
      <c r="AG254" s="130"/>
      <c r="AH254" s="130">
        <v>2107790</v>
      </c>
      <c r="AI254" s="22">
        <f t="shared" si="200"/>
        <v>2360724.8000000003</v>
      </c>
      <c r="AJ254" s="130"/>
      <c r="AK254" s="130"/>
      <c r="AL254" s="130"/>
      <c r="AM254" s="22">
        <f t="shared" si="201"/>
        <v>0</v>
      </c>
      <c r="AN254" s="130"/>
      <c r="AO254" s="130"/>
      <c r="AP254" s="130"/>
      <c r="AQ254" s="22">
        <f t="shared" si="202"/>
        <v>0</v>
      </c>
      <c r="AR254" s="130"/>
      <c r="AS254" s="130"/>
      <c r="AT254" s="130"/>
      <c r="AU254" s="22">
        <f t="shared" si="203"/>
        <v>0</v>
      </c>
      <c r="AV254" s="130"/>
      <c r="AW254" s="45">
        <v>0</v>
      </c>
      <c r="AX254" s="45">
        <f t="shared" si="198"/>
        <v>0</v>
      </c>
      <c r="AY254" s="128" t="s">
        <v>129</v>
      </c>
      <c r="AZ254" s="1" t="s">
        <v>536</v>
      </c>
      <c r="BA254" s="1" t="s">
        <v>537</v>
      </c>
      <c r="BB254" s="48"/>
      <c r="BC254" s="48"/>
      <c r="BD254" s="48"/>
      <c r="BE254" s="48"/>
      <c r="BF254" s="48"/>
      <c r="BG254" s="48"/>
      <c r="BH254" s="48"/>
      <c r="BI254" s="48"/>
      <c r="BJ254" s="99"/>
      <c r="BK254" s="1"/>
      <c r="BL254" s="240"/>
    </row>
    <row r="255" spans="1:64" s="58" customFormat="1" ht="12.95" customHeight="1" x14ac:dyDescent="0.25">
      <c r="A255" s="205" t="s">
        <v>217</v>
      </c>
      <c r="B255" s="79"/>
      <c r="C255" s="205" t="s">
        <v>743</v>
      </c>
      <c r="D255" s="79"/>
      <c r="E255" s="79"/>
      <c r="F255" s="209" t="s">
        <v>519</v>
      </c>
      <c r="G255" s="209" t="s">
        <v>520</v>
      </c>
      <c r="H255" s="209" t="s">
        <v>520</v>
      </c>
      <c r="I255" s="209" t="s">
        <v>143</v>
      </c>
      <c r="J255" s="209" t="s">
        <v>651</v>
      </c>
      <c r="K255" s="209"/>
      <c r="L255" s="209">
        <v>80</v>
      </c>
      <c r="M255" s="209" t="s">
        <v>122</v>
      </c>
      <c r="N255" s="208" t="s">
        <v>224</v>
      </c>
      <c r="O255" s="209" t="s">
        <v>144</v>
      </c>
      <c r="P255" s="209" t="s">
        <v>125</v>
      </c>
      <c r="Q255" s="209">
        <v>230000000</v>
      </c>
      <c r="R255" s="209" t="s">
        <v>511</v>
      </c>
      <c r="S255" s="209"/>
      <c r="T255" s="209" t="s">
        <v>146</v>
      </c>
      <c r="U255" s="209"/>
      <c r="V255" s="209"/>
      <c r="W255" s="209">
        <v>0</v>
      </c>
      <c r="X255" s="209">
        <v>90</v>
      </c>
      <c r="Y255" s="209">
        <v>10</v>
      </c>
      <c r="Z255" s="214"/>
      <c r="AA255" s="208" t="s">
        <v>138</v>
      </c>
      <c r="AB255" s="213"/>
      <c r="AC255" s="213"/>
      <c r="AD255" s="213">
        <v>1635705</v>
      </c>
      <c r="AE255" s="213">
        <v>1831989.6</v>
      </c>
      <c r="AF255" s="213"/>
      <c r="AG255" s="213"/>
      <c r="AH255" s="213">
        <v>2107790</v>
      </c>
      <c r="AI255" s="213">
        <v>2360724.8000000003</v>
      </c>
      <c r="AJ255" s="213"/>
      <c r="AK255" s="213"/>
      <c r="AL255" s="213"/>
      <c r="AM255" s="213"/>
      <c r="AN255" s="213"/>
      <c r="AO255" s="213"/>
      <c r="AP255" s="213"/>
      <c r="AQ255" s="213"/>
      <c r="AR255" s="213"/>
      <c r="AS255" s="213"/>
      <c r="AT255" s="213"/>
      <c r="AU255" s="213"/>
      <c r="AV255" s="213"/>
      <c r="AW255" s="45">
        <v>0</v>
      </c>
      <c r="AX255" s="45">
        <f>AW255*1.12</f>
        <v>0</v>
      </c>
      <c r="AY255" s="209" t="s">
        <v>129</v>
      </c>
      <c r="AZ255" s="209" t="s">
        <v>536</v>
      </c>
      <c r="BA255" s="209" t="s">
        <v>537</v>
      </c>
      <c r="BB255" s="79"/>
      <c r="BC255" s="79"/>
      <c r="BD255" s="79"/>
      <c r="BE255" s="79"/>
      <c r="BF255" s="79"/>
      <c r="BG255" s="79"/>
      <c r="BH255" s="79"/>
      <c r="BI255" s="79"/>
      <c r="BJ255" s="234"/>
      <c r="BK255" s="205">
        <v>14</v>
      </c>
      <c r="BL255" s="240"/>
    </row>
    <row r="256" spans="1:64" s="58" customFormat="1" ht="12.95" customHeight="1" x14ac:dyDescent="0.25">
      <c r="A256" s="205" t="s">
        <v>217</v>
      </c>
      <c r="B256" s="79"/>
      <c r="C256" s="205" t="s">
        <v>785</v>
      </c>
      <c r="D256" s="79"/>
      <c r="E256" s="79"/>
      <c r="F256" s="209" t="s">
        <v>519</v>
      </c>
      <c r="G256" s="209" t="s">
        <v>520</v>
      </c>
      <c r="H256" s="209" t="s">
        <v>520</v>
      </c>
      <c r="I256" s="209" t="s">
        <v>143</v>
      </c>
      <c r="J256" s="209" t="s">
        <v>651</v>
      </c>
      <c r="K256" s="209"/>
      <c r="L256" s="209">
        <v>80</v>
      </c>
      <c r="M256" s="209" t="s">
        <v>122</v>
      </c>
      <c r="N256" s="208" t="s">
        <v>224</v>
      </c>
      <c r="O256" s="209" t="s">
        <v>398</v>
      </c>
      <c r="P256" s="209" t="s">
        <v>125</v>
      </c>
      <c r="Q256" s="209">
        <v>230000000</v>
      </c>
      <c r="R256" s="209" t="s">
        <v>511</v>
      </c>
      <c r="S256" s="209"/>
      <c r="T256" s="209" t="s">
        <v>146</v>
      </c>
      <c r="U256" s="209"/>
      <c r="V256" s="209"/>
      <c r="W256" s="209">
        <v>0</v>
      </c>
      <c r="X256" s="17">
        <v>100</v>
      </c>
      <c r="Y256" s="209">
        <v>0</v>
      </c>
      <c r="Z256" s="214"/>
      <c r="AA256" s="208" t="s">
        <v>138</v>
      </c>
      <c r="AB256" s="213"/>
      <c r="AC256" s="213"/>
      <c r="AD256" s="213">
        <v>1635705</v>
      </c>
      <c r="AE256" s="213">
        <f t="shared" ref="AE256" si="209">AD256*1.12</f>
        <v>1831989.6</v>
      </c>
      <c r="AF256" s="213"/>
      <c r="AG256" s="213"/>
      <c r="AH256" s="213">
        <v>2107790</v>
      </c>
      <c r="AI256" s="213">
        <f t="shared" ref="AI256" si="210">AH256*1.12</f>
        <v>2360724.8000000003</v>
      </c>
      <c r="AJ256" s="213"/>
      <c r="AK256" s="213"/>
      <c r="AL256" s="213"/>
      <c r="AM256" s="213"/>
      <c r="AN256" s="213"/>
      <c r="AO256" s="213"/>
      <c r="AP256" s="213"/>
      <c r="AQ256" s="213"/>
      <c r="AR256" s="213"/>
      <c r="AS256" s="213"/>
      <c r="AT256" s="213"/>
      <c r="AU256" s="213"/>
      <c r="AV256" s="213"/>
      <c r="AW256" s="213">
        <f t="shared" ref="AW256" si="211">AD256+AH256+AL256+AP256+AT256</f>
        <v>3743495</v>
      </c>
      <c r="AX256" s="213">
        <f t="shared" ref="AX256" si="212">AW256*1.12</f>
        <v>4192714.4000000004</v>
      </c>
      <c r="AY256" s="209" t="s">
        <v>129</v>
      </c>
      <c r="AZ256" s="209" t="s">
        <v>536</v>
      </c>
      <c r="BA256" s="209" t="s">
        <v>537</v>
      </c>
      <c r="BB256" s="79"/>
      <c r="BC256" s="79"/>
      <c r="BD256" s="79"/>
      <c r="BE256" s="79"/>
      <c r="BF256" s="79"/>
      <c r="BG256" s="79"/>
      <c r="BH256" s="79"/>
      <c r="BI256" s="79"/>
      <c r="BJ256" s="234"/>
      <c r="BK256" s="205" t="s">
        <v>782</v>
      </c>
      <c r="BL256" s="240"/>
    </row>
    <row r="257" spans="1:64" s="58" customFormat="1" ht="12.95" customHeight="1" x14ac:dyDescent="0.25">
      <c r="A257" s="132" t="s">
        <v>133</v>
      </c>
      <c r="B257" s="28" t="s">
        <v>218</v>
      </c>
      <c r="C257" s="39" t="s">
        <v>583</v>
      </c>
      <c r="D257" s="39"/>
      <c r="E257" s="257"/>
      <c r="F257" s="23" t="s">
        <v>293</v>
      </c>
      <c r="G257" s="23" t="s">
        <v>294</v>
      </c>
      <c r="H257" s="23" t="s">
        <v>294</v>
      </c>
      <c r="I257" s="24" t="s">
        <v>120</v>
      </c>
      <c r="J257" s="24"/>
      <c r="K257" s="24"/>
      <c r="L257" s="23">
        <v>100</v>
      </c>
      <c r="M257" s="5">
        <v>230000000</v>
      </c>
      <c r="N257" s="5" t="s">
        <v>123</v>
      </c>
      <c r="O257" s="1" t="s">
        <v>166</v>
      </c>
      <c r="P257" s="24" t="s">
        <v>125</v>
      </c>
      <c r="Q257" s="25">
        <v>230000000</v>
      </c>
      <c r="R257" s="26" t="s">
        <v>257</v>
      </c>
      <c r="S257" s="26"/>
      <c r="T257" s="24" t="s">
        <v>127</v>
      </c>
      <c r="U257" s="5"/>
      <c r="V257" s="24"/>
      <c r="W257" s="24">
        <v>0</v>
      </c>
      <c r="X257" s="24">
        <v>100</v>
      </c>
      <c r="Y257" s="24">
        <v>0</v>
      </c>
      <c r="Z257" s="43"/>
      <c r="AA257" s="5" t="s">
        <v>138</v>
      </c>
      <c r="AB257" s="27"/>
      <c r="AC257" s="27"/>
      <c r="AD257" s="27">
        <v>30708000</v>
      </c>
      <c r="AE257" s="19">
        <f t="shared" si="199"/>
        <v>34392960</v>
      </c>
      <c r="AF257" s="27"/>
      <c r="AG257" s="27"/>
      <c r="AH257" s="27">
        <v>40944000</v>
      </c>
      <c r="AI257" s="19">
        <f t="shared" si="200"/>
        <v>45857280.000000007</v>
      </c>
      <c r="AJ257" s="20"/>
      <c r="AK257" s="20"/>
      <c r="AL257" s="27">
        <v>40944000</v>
      </c>
      <c r="AM257" s="19">
        <f t="shared" si="201"/>
        <v>45857280.000000007</v>
      </c>
      <c r="AN257" s="1"/>
      <c r="AO257" s="79"/>
      <c r="AP257" s="79"/>
      <c r="AQ257" s="79"/>
      <c r="AR257" s="79"/>
      <c r="AS257" s="79"/>
      <c r="AT257" s="79"/>
      <c r="AU257" s="22"/>
      <c r="AV257" s="133"/>
      <c r="AW257" s="45">
        <f>AD257+AH257+AL257+AP257+AT257</f>
        <v>112596000</v>
      </c>
      <c r="AX257" s="45">
        <f t="shared" si="198"/>
        <v>126107520.00000001</v>
      </c>
      <c r="AY257" s="9" t="s">
        <v>129</v>
      </c>
      <c r="AZ257" s="1" t="s">
        <v>584</v>
      </c>
      <c r="BA257" s="1" t="s">
        <v>585</v>
      </c>
      <c r="BB257" s="133"/>
      <c r="BC257" s="48"/>
      <c r="BD257" s="48"/>
      <c r="BE257" s="48"/>
      <c r="BF257" s="48"/>
      <c r="BG257" s="48"/>
      <c r="BH257" s="48"/>
      <c r="BI257" s="48"/>
      <c r="BJ257" s="99"/>
      <c r="BK257" s="1"/>
      <c r="BL257" s="240"/>
    </row>
    <row r="258" spans="1:64" s="58" customFormat="1" ht="12.95" customHeight="1" x14ac:dyDescent="0.25">
      <c r="A258" s="132" t="s">
        <v>133</v>
      </c>
      <c r="B258" s="28" t="s">
        <v>218</v>
      </c>
      <c r="C258" s="39" t="s">
        <v>586</v>
      </c>
      <c r="D258" s="39"/>
      <c r="E258" s="257"/>
      <c r="F258" s="23" t="s">
        <v>293</v>
      </c>
      <c r="G258" s="23" t="s">
        <v>294</v>
      </c>
      <c r="H258" s="23" t="s">
        <v>294</v>
      </c>
      <c r="I258" s="24" t="s">
        <v>120</v>
      </c>
      <c r="J258" s="24"/>
      <c r="K258" s="24"/>
      <c r="L258" s="23">
        <v>100</v>
      </c>
      <c r="M258" s="5">
        <v>230000000</v>
      </c>
      <c r="N258" s="5" t="s">
        <v>123</v>
      </c>
      <c r="O258" s="1" t="s">
        <v>166</v>
      </c>
      <c r="P258" s="24" t="s">
        <v>125</v>
      </c>
      <c r="Q258" s="25">
        <v>230000000</v>
      </c>
      <c r="R258" s="26" t="s">
        <v>262</v>
      </c>
      <c r="S258" s="26"/>
      <c r="T258" s="24" t="s">
        <v>127</v>
      </c>
      <c r="U258" s="5"/>
      <c r="V258" s="24"/>
      <c r="W258" s="24">
        <v>0</v>
      </c>
      <c r="X258" s="24">
        <v>100</v>
      </c>
      <c r="Y258" s="24">
        <v>0</v>
      </c>
      <c r="Z258" s="43"/>
      <c r="AA258" s="5" t="s">
        <v>138</v>
      </c>
      <c r="AB258" s="27"/>
      <c r="AC258" s="27"/>
      <c r="AD258" s="27">
        <v>10700032</v>
      </c>
      <c r="AE258" s="19">
        <f t="shared" si="199"/>
        <v>11984035.840000002</v>
      </c>
      <c r="AF258" s="27"/>
      <c r="AG258" s="27"/>
      <c r="AH258" s="27">
        <v>14193920</v>
      </c>
      <c r="AI258" s="19">
        <f t="shared" si="200"/>
        <v>15897190.400000002</v>
      </c>
      <c r="AJ258" s="20"/>
      <c r="AK258" s="20"/>
      <c r="AL258" s="27">
        <v>14193920</v>
      </c>
      <c r="AM258" s="19">
        <f t="shared" si="201"/>
        <v>15897190.400000002</v>
      </c>
      <c r="AN258" s="1"/>
      <c r="AO258" s="79"/>
      <c r="AP258" s="79"/>
      <c r="AQ258" s="79"/>
      <c r="AR258" s="79"/>
      <c r="AS258" s="79"/>
      <c r="AT258" s="79"/>
      <c r="AU258" s="22"/>
      <c r="AV258" s="133"/>
      <c r="AW258" s="45">
        <f t="shared" ref="AW258:AW272" si="213">AD258+AH258+AL258+AP258+AT258</f>
        <v>39087872</v>
      </c>
      <c r="AX258" s="45">
        <f t="shared" si="198"/>
        <v>43778416.640000001</v>
      </c>
      <c r="AY258" s="9" t="s">
        <v>129</v>
      </c>
      <c r="AZ258" s="1" t="s">
        <v>587</v>
      </c>
      <c r="BA258" s="1" t="s">
        <v>588</v>
      </c>
      <c r="BB258" s="133"/>
      <c r="BC258" s="48"/>
      <c r="BD258" s="48"/>
      <c r="BE258" s="48"/>
      <c r="BF258" s="48"/>
      <c r="BG258" s="48"/>
      <c r="BH258" s="48"/>
      <c r="BI258" s="48"/>
      <c r="BJ258" s="99"/>
      <c r="BK258" s="1"/>
      <c r="BL258" s="240"/>
    </row>
    <row r="259" spans="1:64" s="58" customFormat="1" ht="12.95" customHeight="1" x14ac:dyDescent="0.25">
      <c r="A259" s="132" t="s">
        <v>133</v>
      </c>
      <c r="B259" s="28" t="s">
        <v>218</v>
      </c>
      <c r="C259" s="39" t="s">
        <v>589</v>
      </c>
      <c r="D259" s="39"/>
      <c r="E259" s="257"/>
      <c r="F259" s="23" t="s">
        <v>293</v>
      </c>
      <c r="G259" s="23" t="s">
        <v>294</v>
      </c>
      <c r="H259" s="23" t="s">
        <v>294</v>
      </c>
      <c r="I259" s="24" t="s">
        <v>120</v>
      </c>
      <c r="J259" s="24"/>
      <c r="K259" s="24"/>
      <c r="L259" s="23">
        <v>100</v>
      </c>
      <c r="M259" s="5">
        <v>230000000</v>
      </c>
      <c r="N259" s="5" t="s">
        <v>123</v>
      </c>
      <c r="O259" s="1" t="s">
        <v>166</v>
      </c>
      <c r="P259" s="24" t="s">
        <v>125</v>
      </c>
      <c r="Q259" s="25">
        <v>230000000</v>
      </c>
      <c r="R259" s="26" t="s">
        <v>266</v>
      </c>
      <c r="S259" s="26"/>
      <c r="T259" s="24" t="s">
        <v>127</v>
      </c>
      <c r="U259" s="5"/>
      <c r="V259" s="24"/>
      <c r="W259" s="24">
        <v>0</v>
      </c>
      <c r="X259" s="24">
        <v>100</v>
      </c>
      <c r="Y259" s="24">
        <v>0</v>
      </c>
      <c r="Z259" s="43"/>
      <c r="AA259" s="5" t="s">
        <v>138</v>
      </c>
      <c r="AB259" s="27"/>
      <c r="AC259" s="27"/>
      <c r="AD259" s="27">
        <v>37668480</v>
      </c>
      <c r="AE259" s="19">
        <f t="shared" si="199"/>
        <v>42188697.600000001</v>
      </c>
      <c r="AF259" s="27"/>
      <c r="AG259" s="27"/>
      <c r="AH259" s="27">
        <v>46403200</v>
      </c>
      <c r="AI259" s="19">
        <f t="shared" si="200"/>
        <v>51971584.000000007</v>
      </c>
      <c r="AJ259" s="20"/>
      <c r="AK259" s="20"/>
      <c r="AL259" s="27">
        <v>46403200</v>
      </c>
      <c r="AM259" s="19">
        <f t="shared" si="201"/>
        <v>51971584.000000007</v>
      </c>
      <c r="AN259" s="1"/>
      <c r="AO259" s="79"/>
      <c r="AP259" s="79"/>
      <c r="AQ259" s="79"/>
      <c r="AR259" s="79"/>
      <c r="AS259" s="79"/>
      <c r="AT259" s="79"/>
      <c r="AU259" s="22"/>
      <c r="AV259" s="133"/>
      <c r="AW259" s="45">
        <f t="shared" si="213"/>
        <v>130474880</v>
      </c>
      <c r="AX259" s="45">
        <f t="shared" si="198"/>
        <v>146131865.60000002</v>
      </c>
      <c r="AY259" s="9" t="s">
        <v>129</v>
      </c>
      <c r="AZ259" s="1" t="s">
        <v>590</v>
      </c>
      <c r="BA259" s="1" t="s">
        <v>591</v>
      </c>
      <c r="BB259" s="133"/>
      <c r="BC259" s="48"/>
      <c r="BD259" s="48"/>
      <c r="BE259" s="48"/>
      <c r="BF259" s="48"/>
      <c r="BG259" s="48"/>
      <c r="BH259" s="48"/>
      <c r="BI259" s="48"/>
      <c r="BJ259" s="99"/>
      <c r="BK259" s="1"/>
      <c r="BL259" s="240"/>
    </row>
    <row r="260" spans="1:64" s="58" customFormat="1" ht="12.95" customHeight="1" x14ac:dyDescent="0.25">
      <c r="A260" s="132" t="s">
        <v>133</v>
      </c>
      <c r="B260" s="28" t="s">
        <v>218</v>
      </c>
      <c r="C260" s="39" t="s">
        <v>592</v>
      </c>
      <c r="D260" s="39"/>
      <c r="E260" s="257"/>
      <c r="F260" s="23" t="s">
        <v>298</v>
      </c>
      <c r="G260" s="23" t="s">
        <v>299</v>
      </c>
      <c r="H260" s="23" t="s">
        <v>299</v>
      </c>
      <c r="I260" s="24" t="s">
        <v>120</v>
      </c>
      <c r="J260" s="24"/>
      <c r="K260" s="24"/>
      <c r="L260" s="23">
        <v>100</v>
      </c>
      <c r="M260" s="5">
        <v>230000000</v>
      </c>
      <c r="N260" s="5" t="s">
        <v>137</v>
      </c>
      <c r="O260" s="1" t="s">
        <v>166</v>
      </c>
      <c r="P260" s="24" t="s">
        <v>125</v>
      </c>
      <c r="Q260" s="25">
        <v>230000000</v>
      </c>
      <c r="R260" s="26" t="s">
        <v>145</v>
      </c>
      <c r="S260" s="26"/>
      <c r="T260" s="24" t="s">
        <v>127</v>
      </c>
      <c r="U260" s="5"/>
      <c r="V260" s="24"/>
      <c r="W260" s="24">
        <v>0</v>
      </c>
      <c r="X260" s="24">
        <v>100</v>
      </c>
      <c r="Y260" s="24">
        <v>0</v>
      </c>
      <c r="Z260" s="43"/>
      <c r="AA260" s="5" t="s">
        <v>138</v>
      </c>
      <c r="AB260" s="27"/>
      <c r="AC260" s="27"/>
      <c r="AD260" s="27">
        <v>19626200</v>
      </c>
      <c r="AE260" s="19">
        <f t="shared" si="199"/>
        <v>21981344.000000004</v>
      </c>
      <c r="AF260" s="27"/>
      <c r="AG260" s="27"/>
      <c r="AH260" s="27">
        <v>26049320</v>
      </c>
      <c r="AI260" s="19">
        <f t="shared" si="200"/>
        <v>29175238.400000002</v>
      </c>
      <c r="AJ260" s="20"/>
      <c r="AK260" s="20"/>
      <c r="AL260" s="27">
        <v>26049320</v>
      </c>
      <c r="AM260" s="19">
        <f t="shared" si="201"/>
        <v>29175238.400000002</v>
      </c>
      <c r="AN260" s="1"/>
      <c r="AO260" s="79"/>
      <c r="AP260" s="79"/>
      <c r="AQ260" s="79"/>
      <c r="AR260" s="79"/>
      <c r="AS260" s="79"/>
      <c r="AT260" s="79"/>
      <c r="AU260" s="22"/>
      <c r="AV260" s="133"/>
      <c r="AW260" s="45">
        <f t="shared" si="213"/>
        <v>71724840</v>
      </c>
      <c r="AX260" s="45">
        <f t="shared" si="198"/>
        <v>80331820.800000012</v>
      </c>
      <c r="AY260" s="9" t="s">
        <v>129</v>
      </c>
      <c r="AZ260" s="1" t="s">
        <v>593</v>
      </c>
      <c r="BA260" s="1" t="s">
        <v>594</v>
      </c>
      <c r="BB260" s="133"/>
      <c r="BC260" s="48"/>
      <c r="BD260" s="48"/>
      <c r="BE260" s="48"/>
      <c r="BF260" s="48"/>
      <c r="BG260" s="48"/>
      <c r="BH260" s="48"/>
      <c r="BI260" s="48"/>
      <c r="BJ260" s="99"/>
      <c r="BK260" s="1"/>
      <c r="BL260" s="240"/>
    </row>
    <row r="261" spans="1:64" s="58" customFormat="1" ht="12.95" customHeight="1" x14ac:dyDescent="0.25">
      <c r="A261" s="132" t="s">
        <v>133</v>
      </c>
      <c r="B261" s="28" t="s">
        <v>218</v>
      </c>
      <c r="C261" s="39" t="s">
        <v>595</v>
      </c>
      <c r="D261" s="39"/>
      <c r="E261" s="257"/>
      <c r="F261" s="23" t="s">
        <v>298</v>
      </c>
      <c r="G261" s="23" t="s">
        <v>299</v>
      </c>
      <c r="H261" s="23" t="s">
        <v>299</v>
      </c>
      <c r="I261" s="24" t="s">
        <v>120</v>
      </c>
      <c r="J261" s="24"/>
      <c r="K261" s="24"/>
      <c r="L261" s="23">
        <v>100</v>
      </c>
      <c r="M261" s="5">
        <v>230000000</v>
      </c>
      <c r="N261" s="5" t="s">
        <v>137</v>
      </c>
      <c r="O261" s="1" t="s">
        <v>166</v>
      </c>
      <c r="P261" s="24" t="s">
        <v>125</v>
      </c>
      <c r="Q261" s="25">
        <v>230000000</v>
      </c>
      <c r="R261" s="26" t="s">
        <v>257</v>
      </c>
      <c r="S261" s="26"/>
      <c r="T261" s="24" t="s">
        <v>127</v>
      </c>
      <c r="U261" s="5"/>
      <c r="V261" s="24"/>
      <c r="W261" s="24">
        <v>0</v>
      </c>
      <c r="X261" s="24">
        <v>100</v>
      </c>
      <c r="Y261" s="24">
        <v>0</v>
      </c>
      <c r="Z261" s="43"/>
      <c r="AA261" s="5" t="s">
        <v>138</v>
      </c>
      <c r="AB261" s="27"/>
      <c r="AC261" s="27"/>
      <c r="AD261" s="27">
        <v>196389050</v>
      </c>
      <c r="AE261" s="19">
        <f t="shared" si="199"/>
        <v>219955736.00000003</v>
      </c>
      <c r="AF261" s="27"/>
      <c r="AG261" s="27"/>
      <c r="AH261" s="27">
        <v>260661830</v>
      </c>
      <c r="AI261" s="19">
        <f t="shared" si="200"/>
        <v>291941249.60000002</v>
      </c>
      <c r="AJ261" s="20"/>
      <c r="AK261" s="20"/>
      <c r="AL261" s="27">
        <v>260661830</v>
      </c>
      <c r="AM261" s="19">
        <f t="shared" si="201"/>
        <v>291941249.60000002</v>
      </c>
      <c r="AN261" s="1"/>
      <c r="AO261" s="79"/>
      <c r="AP261" s="79"/>
      <c r="AQ261" s="79"/>
      <c r="AR261" s="79"/>
      <c r="AS261" s="79"/>
      <c r="AT261" s="79"/>
      <c r="AU261" s="22"/>
      <c r="AV261" s="133"/>
      <c r="AW261" s="45">
        <f t="shared" si="213"/>
        <v>717712710</v>
      </c>
      <c r="AX261" s="45">
        <f t="shared" si="198"/>
        <v>803838235.20000005</v>
      </c>
      <c r="AY261" s="9" t="s">
        <v>129</v>
      </c>
      <c r="AZ261" s="1" t="s">
        <v>596</v>
      </c>
      <c r="BA261" s="1" t="s">
        <v>597</v>
      </c>
      <c r="BB261" s="133"/>
      <c r="BC261" s="48"/>
      <c r="BD261" s="48"/>
      <c r="BE261" s="48"/>
      <c r="BF261" s="48"/>
      <c r="BG261" s="48"/>
      <c r="BH261" s="48"/>
      <c r="BI261" s="48"/>
      <c r="BJ261" s="99"/>
      <c r="BK261" s="1"/>
      <c r="BL261" s="240"/>
    </row>
    <row r="262" spans="1:64" s="58" customFormat="1" ht="12.95" customHeight="1" x14ac:dyDescent="0.25">
      <c r="A262" s="132" t="s">
        <v>133</v>
      </c>
      <c r="B262" s="28" t="s">
        <v>218</v>
      </c>
      <c r="C262" s="39" t="s">
        <v>598</v>
      </c>
      <c r="D262" s="39"/>
      <c r="E262" s="257"/>
      <c r="F262" s="23" t="s">
        <v>298</v>
      </c>
      <c r="G262" s="23" t="s">
        <v>299</v>
      </c>
      <c r="H262" s="23" t="s">
        <v>299</v>
      </c>
      <c r="I262" s="24" t="s">
        <v>120</v>
      </c>
      <c r="J262" s="24"/>
      <c r="K262" s="24"/>
      <c r="L262" s="23">
        <v>100</v>
      </c>
      <c r="M262" s="5">
        <v>230000000</v>
      </c>
      <c r="N262" s="5" t="s">
        <v>137</v>
      </c>
      <c r="O262" s="1" t="s">
        <v>166</v>
      </c>
      <c r="P262" s="24" t="s">
        <v>125</v>
      </c>
      <c r="Q262" s="25">
        <v>230000000</v>
      </c>
      <c r="R262" s="26" t="s">
        <v>262</v>
      </c>
      <c r="S262" s="26"/>
      <c r="T262" s="24" t="s">
        <v>127</v>
      </c>
      <c r="U262" s="5"/>
      <c r="V262" s="24"/>
      <c r="W262" s="24">
        <v>0</v>
      </c>
      <c r="X262" s="24">
        <v>100</v>
      </c>
      <c r="Y262" s="24">
        <v>0</v>
      </c>
      <c r="Z262" s="43"/>
      <c r="AA262" s="5" t="s">
        <v>138</v>
      </c>
      <c r="AB262" s="27"/>
      <c r="AC262" s="27"/>
      <c r="AD262" s="27">
        <v>103576000</v>
      </c>
      <c r="AE262" s="19">
        <f t="shared" si="199"/>
        <v>116005120.00000001</v>
      </c>
      <c r="AF262" s="27"/>
      <c r="AG262" s="27"/>
      <c r="AH262" s="27">
        <v>137473600</v>
      </c>
      <c r="AI262" s="19">
        <f t="shared" si="200"/>
        <v>153970432</v>
      </c>
      <c r="AJ262" s="20"/>
      <c r="AK262" s="20"/>
      <c r="AL262" s="27">
        <v>137473600</v>
      </c>
      <c r="AM262" s="19">
        <f t="shared" si="201"/>
        <v>153970432</v>
      </c>
      <c r="AN262" s="1"/>
      <c r="AO262" s="79"/>
      <c r="AP262" s="79"/>
      <c r="AQ262" s="79"/>
      <c r="AR262" s="79"/>
      <c r="AS262" s="79"/>
      <c r="AT262" s="79"/>
      <c r="AU262" s="22"/>
      <c r="AV262" s="133"/>
      <c r="AW262" s="45">
        <f t="shared" si="213"/>
        <v>378523200</v>
      </c>
      <c r="AX262" s="45">
        <f t="shared" si="198"/>
        <v>423945984.00000006</v>
      </c>
      <c r="AY262" s="9" t="s">
        <v>129</v>
      </c>
      <c r="AZ262" s="1" t="s">
        <v>599</v>
      </c>
      <c r="BA262" s="1" t="s">
        <v>600</v>
      </c>
      <c r="BB262" s="133"/>
      <c r="BC262" s="48"/>
      <c r="BD262" s="48"/>
      <c r="BE262" s="48"/>
      <c r="BF262" s="48"/>
      <c r="BG262" s="48"/>
      <c r="BH262" s="48"/>
      <c r="BI262" s="48"/>
      <c r="BJ262" s="99"/>
      <c r="BK262" s="1"/>
      <c r="BL262" s="240"/>
    </row>
    <row r="263" spans="1:64" s="58" customFormat="1" ht="12.95" customHeight="1" x14ac:dyDescent="0.25">
      <c r="A263" s="132" t="s">
        <v>133</v>
      </c>
      <c r="B263" s="28" t="s">
        <v>218</v>
      </c>
      <c r="C263" s="39" t="s">
        <v>601</v>
      </c>
      <c r="D263" s="39"/>
      <c r="E263" s="257"/>
      <c r="F263" s="23" t="s">
        <v>298</v>
      </c>
      <c r="G263" s="23" t="s">
        <v>299</v>
      </c>
      <c r="H263" s="23" t="s">
        <v>299</v>
      </c>
      <c r="I263" s="24" t="s">
        <v>120</v>
      </c>
      <c r="J263" s="24"/>
      <c r="K263" s="24"/>
      <c r="L263" s="23">
        <v>100</v>
      </c>
      <c r="M263" s="5">
        <v>230000000</v>
      </c>
      <c r="N263" s="5" t="s">
        <v>137</v>
      </c>
      <c r="O263" s="1" t="s">
        <v>166</v>
      </c>
      <c r="P263" s="24" t="s">
        <v>125</v>
      </c>
      <c r="Q263" s="25">
        <v>230000000</v>
      </c>
      <c r="R263" s="26" t="s">
        <v>266</v>
      </c>
      <c r="S263" s="26"/>
      <c r="T263" s="24" t="s">
        <v>127</v>
      </c>
      <c r="U263" s="5"/>
      <c r="V263" s="24"/>
      <c r="W263" s="24">
        <v>0</v>
      </c>
      <c r="X263" s="24">
        <v>100</v>
      </c>
      <c r="Y263" s="24">
        <v>0</v>
      </c>
      <c r="Z263" s="43"/>
      <c r="AA263" s="5" t="s">
        <v>138</v>
      </c>
      <c r="AB263" s="27"/>
      <c r="AC263" s="27"/>
      <c r="AD263" s="27">
        <v>75694600</v>
      </c>
      <c r="AE263" s="19">
        <f t="shared" si="199"/>
        <v>84777952.000000015</v>
      </c>
      <c r="AF263" s="27"/>
      <c r="AG263" s="27"/>
      <c r="AH263" s="27">
        <v>97117600</v>
      </c>
      <c r="AI263" s="19">
        <f t="shared" si="200"/>
        <v>108771712.00000001</v>
      </c>
      <c r="AJ263" s="20"/>
      <c r="AK263" s="20"/>
      <c r="AL263" s="27">
        <v>97117600</v>
      </c>
      <c r="AM263" s="19">
        <f t="shared" si="201"/>
        <v>108771712.00000001</v>
      </c>
      <c r="AN263" s="1"/>
      <c r="AO263" s="79"/>
      <c r="AP263" s="79"/>
      <c r="AQ263" s="79"/>
      <c r="AR263" s="79"/>
      <c r="AS263" s="79"/>
      <c r="AT263" s="79"/>
      <c r="AU263" s="22"/>
      <c r="AV263" s="133"/>
      <c r="AW263" s="45">
        <f t="shared" si="213"/>
        <v>269929800</v>
      </c>
      <c r="AX263" s="45">
        <f t="shared" si="198"/>
        <v>302321376</v>
      </c>
      <c r="AY263" s="9" t="s">
        <v>129</v>
      </c>
      <c r="AZ263" s="1" t="s">
        <v>602</v>
      </c>
      <c r="BA263" s="1" t="s">
        <v>603</v>
      </c>
      <c r="BB263" s="133"/>
      <c r="BC263" s="48"/>
      <c r="BD263" s="48"/>
      <c r="BE263" s="48"/>
      <c r="BF263" s="48"/>
      <c r="BG263" s="48"/>
      <c r="BH263" s="48"/>
      <c r="BI263" s="48"/>
      <c r="BJ263" s="99"/>
      <c r="BK263" s="1"/>
      <c r="BL263" s="240"/>
    </row>
    <row r="264" spans="1:64" s="58" customFormat="1" ht="12.95" customHeight="1" x14ac:dyDescent="0.25">
      <c r="A264" s="132" t="s">
        <v>133</v>
      </c>
      <c r="B264" s="28" t="s">
        <v>218</v>
      </c>
      <c r="C264" s="39" t="s">
        <v>604</v>
      </c>
      <c r="D264" s="39"/>
      <c r="E264" s="257"/>
      <c r="F264" s="23" t="s">
        <v>303</v>
      </c>
      <c r="G264" s="23" t="s">
        <v>304</v>
      </c>
      <c r="H264" s="23" t="s">
        <v>304</v>
      </c>
      <c r="I264" s="24" t="s">
        <v>120</v>
      </c>
      <c r="J264" s="24"/>
      <c r="K264" s="24"/>
      <c r="L264" s="23">
        <v>100</v>
      </c>
      <c r="M264" s="5">
        <v>230000000</v>
      </c>
      <c r="N264" s="5" t="s">
        <v>137</v>
      </c>
      <c r="O264" s="1" t="s">
        <v>166</v>
      </c>
      <c r="P264" s="24" t="s">
        <v>125</v>
      </c>
      <c r="Q264" s="25">
        <v>230000000</v>
      </c>
      <c r="R264" s="26" t="s">
        <v>145</v>
      </c>
      <c r="S264" s="26"/>
      <c r="T264" s="24" t="s">
        <v>127</v>
      </c>
      <c r="U264" s="5"/>
      <c r="V264" s="24"/>
      <c r="W264" s="24">
        <v>0</v>
      </c>
      <c r="X264" s="24">
        <v>100</v>
      </c>
      <c r="Y264" s="24">
        <v>0</v>
      </c>
      <c r="Z264" s="43"/>
      <c r="AA264" s="5" t="s">
        <v>138</v>
      </c>
      <c r="AB264" s="27"/>
      <c r="AC264" s="27"/>
      <c r="AD264" s="27">
        <v>63653886</v>
      </c>
      <c r="AE264" s="19">
        <f t="shared" si="199"/>
        <v>71292352.320000008</v>
      </c>
      <c r="AF264" s="27"/>
      <c r="AG264" s="27"/>
      <c r="AH264" s="27">
        <v>84101652</v>
      </c>
      <c r="AI264" s="19">
        <f t="shared" si="200"/>
        <v>94193850.24000001</v>
      </c>
      <c r="AJ264" s="20"/>
      <c r="AK264" s="20"/>
      <c r="AL264" s="27">
        <v>84101652</v>
      </c>
      <c r="AM264" s="19">
        <f t="shared" si="201"/>
        <v>94193850.24000001</v>
      </c>
      <c r="AN264" s="1"/>
      <c r="AO264" s="79"/>
      <c r="AP264" s="79"/>
      <c r="AQ264" s="79"/>
      <c r="AR264" s="79"/>
      <c r="AS264" s="79"/>
      <c r="AT264" s="79"/>
      <c r="AU264" s="22"/>
      <c r="AV264" s="133"/>
      <c r="AW264" s="45">
        <f t="shared" si="213"/>
        <v>231857190</v>
      </c>
      <c r="AX264" s="45">
        <f t="shared" si="198"/>
        <v>259680052.80000001</v>
      </c>
      <c r="AY264" s="9" t="s">
        <v>129</v>
      </c>
      <c r="AZ264" s="1" t="s">
        <v>605</v>
      </c>
      <c r="BA264" s="1" t="s">
        <v>606</v>
      </c>
      <c r="BB264" s="133"/>
      <c r="BC264" s="48"/>
      <c r="BD264" s="48"/>
      <c r="BE264" s="48"/>
      <c r="BF264" s="48"/>
      <c r="BG264" s="48"/>
      <c r="BH264" s="48"/>
      <c r="BI264" s="48"/>
      <c r="BJ264" s="99"/>
      <c r="BK264" s="1"/>
      <c r="BL264" s="240"/>
    </row>
    <row r="265" spans="1:64" s="58" customFormat="1" ht="12.95" customHeight="1" x14ac:dyDescent="0.25">
      <c r="A265" s="132" t="s">
        <v>133</v>
      </c>
      <c r="B265" s="28" t="s">
        <v>218</v>
      </c>
      <c r="C265" s="39" t="s">
        <v>607</v>
      </c>
      <c r="D265" s="39"/>
      <c r="E265" s="257"/>
      <c r="F265" s="23" t="s">
        <v>303</v>
      </c>
      <c r="G265" s="23" t="s">
        <v>304</v>
      </c>
      <c r="H265" s="23" t="s">
        <v>304</v>
      </c>
      <c r="I265" s="24" t="s">
        <v>120</v>
      </c>
      <c r="J265" s="24"/>
      <c r="K265" s="24"/>
      <c r="L265" s="23">
        <v>100</v>
      </c>
      <c r="M265" s="5">
        <v>230000000</v>
      </c>
      <c r="N265" s="5" t="s">
        <v>137</v>
      </c>
      <c r="O265" s="1" t="s">
        <v>166</v>
      </c>
      <c r="P265" s="24" t="s">
        <v>125</v>
      </c>
      <c r="Q265" s="25">
        <v>230000000</v>
      </c>
      <c r="R265" s="26" t="s">
        <v>257</v>
      </c>
      <c r="S265" s="26"/>
      <c r="T265" s="24" t="s">
        <v>127</v>
      </c>
      <c r="U265" s="5"/>
      <c r="V265" s="24"/>
      <c r="W265" s="24">
        <v>0</v>
      </c>
      <c r="X265" s="24">
        <v>100</v>
      </c>
      <c r="Y265" s="24">
        <v>0</v>
      </c>
      <c r="Z265" s="43"/>
      <c r="AA265" s="5" t="s">
        <v>138</v>
      </c>
      <c r="AB265" s="27"/>
      <c r="AC265" s="27"/>
      <c r="AD265" s="27">
        <v>27769520</v>
      </c>
      <c r="AE265" s="19">
        <f t="shared" si="199"/>
        <v>31101862.400000002</v>
      </c>
      <c r="AF265" s="27"/>
      <c r="AG265" s="27"/>
      <c r="AH265" s="27">
        <v>35533600</v>
      </c>
      <c r="AI265" s="19">
        <f t="shared" si="200"/>
        <v>39797632.000000007</v>
      </c>
      <c r="AJ265" s="20"/>
      <c r="AK265" s="20"/>
      <c r="AL265" s="27">
        <v>35533600</v>
      </c>
      <c r="AM265" s="19">
        <f t="shared" si="201"/>
        <v>39797632.000000007</v>
      </c>
      <c r="AN265" s="1"/>
      <c r="AO265" s="79"/>
      <c r="AP265" s="79"/>
      <c r="AQ265" s="79"/>
      <c r="AR265" s="79"/>
      <c r="AS265" s="79"/>
      <c r="AT265" s="79"/>
      <c r="AU265" s="22"/>
      <c r="AV265" s="133"/>
      <c r="AW265" s="45">
        <f t="shared" si="213"/>
        <v>98836720</v>
      </c>
      <c r="AX265" s="45">
        <f t="shared" si="198"/>
        <v>110697126.40000001</v>
      </c>
      <c r="AY265" s="9" t="s">
        <v>129</v>
      </c>
      <c r="AZ265" s="1" t="s">
        <v>608</v>
      </c>
      <c r="BA265" s="1" t="s">
        <v>609</v>
      </c>
      <c r="BB265" s="133"/>
      <c r="BC265" s="48"/>
      <c r="BD265" s="48"/>
      <c r="BE265" s="48"/>
      <c r="BF265" s="48"/>
      <c r="BG265" s="48"/>
      <c r="BH265" s="48"/>
      <c r="BI265" s="48"/>
      <c r="BJ265" s="99"/>
      <c r="BK265" s="1"/>
      <c r="BL265" s="240"/>
    </row>
    <row r="266" spans="1:64" s="58" customFormat="1" ht="12.95" customHeight="1" x14ac:dyDescent="0.25">
      <c r="A266" s="132" t="s">
        <v>133</v>
      </c>
      <c r="B266" s="28" t="s">
        <v>218</v>
      </c>
      <c r="C266" s="39" t="s">
        <v>610</v>
      </c>
      <c r="D266" s="39"/>
      <c r="E266" s="257"/>
      <c r="F266" s="23" t="s">
        <v>303</v>
      </c>
      <c r="G266" s="23" t="s">
        <v>304</v>
      </c>
      <c r="H266" s="23" t="s">
        <v>304</v>
      </c>
      <c r="I266" s="24" t="s">
        <v>120</v>
      </c>
      <c r="J266" s="24"/>
      <c r="K266" s="24"/>
      <c r="L266" s="23">
        <v>100</v>
      </c>
      <c r="M266" s="5">
        <v>230000000</v>
      </c>
      <c r="N266" s="5" t="s">
        <v>137</v>
      </c>
      <c r="O266" s="1" t="s">
        <v>166</v>
      </c>
      <c r="P266" s="24" t="s">
        <v>125</v>
      </c>
      <c r="Q266" s="25">
        <v>230000000</v>
      </c>
      <c r="R266" s="26" t="s">
        <v>262</v>
      </c>
      <c r="S266" s="26"/>
      <c r="T266" s="24" t="s">
        <v>127</v>
      </c>
      <c r="U266" s="5"/>
      <c r="V266" s="24"/>
      <c r="W266" s="24">
        <v>0</v>
      </c>
      <c r="X266" s="24">
        <v>100</v>
      </c>
      <c r="Y266" s="24">
        <v>0</v>
      </c>
      <c r="Z266" s="43"/>
      <c r="AA266" s="5" t="s">
        <v>138</v>
      </c>
      <c r="AB266" s="27"/>
      <c r="AC266" s="27"/>
      <c r="AD266" s="27">
        <v>36443000</v>
      </c>
      <c r="AE266" s="19">
        <f t="shared" si="199"/>
        <v>40816160.000000007</v>
      </c>
      <c r="AF266" s="27"/>
      <c r="AG266" s="27"/>
      <c r="AH266" s="27">
        <v>48369800</v>
      </c>
      <c r="AI266" s="19">
        <f t="shared" si="200"/>
        <v>54174176.000000007</v>
      </c>
      <c r="AJ266" s="20"/>
      <c r="AK266" s="20"/>
      <c r="AL266" s="27">
        <v>48369800</v>
      </c>
      <c r="AM266" s="19">
        <f t="shared" si="201"/>
        <v>54174176.000000007</v>
      </c>
      <c r="AN266" s="1"/>
      <c r="AO266" s="79"/>
      <c r="AP266" s="79"/>
      <c r="AQ266" s="79"/>
      <c r="AR266" s="79"/>
      <c r="AS266" s="79"/>
      <c r="AT266" s="79"/>
      <c r="AU266" s="22"/>
      <c r="AV266" s="133"/>
      <c r="AW266" s="45">
        <f t="shared" si="213"/>
        <v>133182600</v>
      </c>
      <c r="AX266" s="45">
        <f t="shared" si="198"/>
        <v>149164512</v>
      </c>
      <c r="AY266" s="9" t="s">
        <v>129</v>
      </c>
      <c r="AZ266" s="1" t="s">
        <v>611</v>
      </c>
      <c r="BA266" s="1" t="s">
        <v>612</v>
      </c>
      <c r="BB266" s="133"/>
      <c r="BC266" s="48"/>
      <c r="BD266" s="48"/>
      <c r="BE266" s="48"/>
      <c r="BF266" s="48"/>
      <c r="BG266" s="48"/>
      <c r="BH266" s="48"/>
      <c r="BI266" s="48"/>
      <c r="BJ266" s="99"/>
      <c r="BK266" s="1"/>
      <c r="BL266" s="240"/>
    </row>
    <row r="267" spans="1:64" s="58" customFormat="1" ht="12.95" customHeight="1" x14ac:dyDescent="0.25">
      <c r="A267" s="132" t="s">
        <v>133</v>
      </c>
      <c r="B267" s="28" t="s">
        <v>218</v>
      </c>
      <c r="C267" s="39" t="s">
        <v>613</v>
      </c>
      <c r="D267" s="39"/>
      <c r="E267" s="257"/>
      <c r="F267" s="23" t="s">
        <v>303</v>
      </c>
      <c r="G267" s="23" t="s">
        <v>304</v>
      </c>
      <c r="H267" s="23" t="s">
        <v>304</v>
      </c>
      <c r="I267" s="24" t="s">
        <v>120</v>
      </c>
      <c r="J267" s="24"/>
      <c r="K267" s="24"/>
      <c r="L267" s="23">
        <v>100</v>
      </c>
      <c r="M267" s="5">
        <v>230000000</v>
      </c>
      <c r="N267" s="5" t="s">
        <v>137</v>
      </c>
      <c r="O267" s="1" t="s">
        <v>166</v>
      </c>
      <c r="P267" s="24" t="s">
        <v>125</v>
      </c>
      <c r="Q267" s="25">
        <v>230000000</v>
      </c>
      <c r="R267" s="26" t="s">
        <v>266</v>
      </c>
      <c r="S267" s="26"/>
      <c r="T267" s="24" t="s">
        <v>127</v>
      </c>
      <c r="U267" s="5"/>
      <c r="V267" s="24"/>
      <c r="W267" s="24">
        <v>0</v>
      </c>
      <c r="X267" s="24">
        <v>100</v>
      </c>
      <c r="Y267" s="24">
        <v>0</v>
      </c>
      <c r="Z267" s="43"/>
      <c r="AA267" s="5" t="s">
        <v>138</v>
      </c>
      <c r="AB267" s="27"/>
      <c r="AC267" s="27"/>
      <c r="AD267" s="27">
        <v>60883830</v>
      </c>
      <c r="AE267" s="19">
        <f t="shared" si="199"/>
        <v>68189889.600000009</v>
      </c>
      <c r="AF267" s="27"/>
      <c r="AG267" s="27"/>
      <c r="AH267" s="27">
        <v>75102600</v>
      </c>
      <c r="AI267" s="19">
        <f t="shared" si="200"/>
        <v>84114912.000000015</v>
      </c>
      <c r="AJ267" s="20"/>
      <c r="AK267" s="20"/>
      <c r="AL267" s="27">
        <v>75102600</v>
      </c>
      <c r="AM267" s="19">
        <f t="shared" si="201"/>
        <v>84114912.000000015</v>
      </c>
      <c r="AN267" s="1"/>
      <c r="AO267" s="79"/>
      <c r="AP267" s="79"/>
      <c r="AQ267" s="79"/>
      <c r="AR267" s="79"/>
      <c r="AS267" s="79"/>
      <c r="AT267" s="79"/>
      <c r="AU267" s="22"/>
      <c r="AV267" s="133"/>
      <c r="AW267" s="45">
        <f t="shared" si="213"/>
        <v>211089030</v>
      </c>
      <c r="AX267" s="45">
        <f t="shared" si="198"/>
        <v>236419713.60000002</v>
      </c>
      <c r="AY267" s="9" t="s">
        <v>129</v>
      </c>
      <c r="AZ267" s="1" t="s">
        <v>614</v>
      </c>
      <c r="BA267" s="1" t="s">
        <v>615</v>
      </c>
      <c r="BB267" s="133"/>
      <c r="BC267" s="48"/>
      <c r="BD267" s="48"/>
      <c r="BE267" s="48"/>
      <c r="BF267" s="48"/>
      <c r="BG267" s="48"/>
      <c r="BH267" s="48"/>
      <c r="BI267" s="48"/>
      <c r="BJ267" s="99"/>
      <c r="BK267" s="1"/>
      <c r="BL267" s="240"/>
    </row>
    <row r="268" spans="1:64" s="58" customFormat="1" ht="12.95" customHeight="1" x14ac:dyDescent="0.25">
      <c r="A268" s="132" t="s">
        <v>133</v>
      </c>
      <c r="B268" s="28" t="s">
        <v>218</v>
      </c>
      <c r="C268" s="39" t="s">
        <v>616</v>
      </c>
      <c r="D268" s="39"/>
      <c r="E268" s="257"/>
      <c r="F268" s="23" t="s">
        <v>309</v>
      </c>
      <c r="G268" s="23" t="s">
        <v>310</v>
      </c>
      <c r="H268" s="23" t="s">
        <v>310</v>
      </c>
      <c r="I268" s="24" t="s">
        <v>120</v>
      </c>
      <c r="J268" s="24"/>
      <c r="K268" s="24"/>
      <c r="L268" s="23">
        <v>100</v>
      </c>
      <c r="M268" s="5">
        <v>230000000</v>
      </c>
      <c r="N268" s="5" t="s">
        <v>137</v>
      </c>
      <c r="O268" s="1" t="s">
        <v>166</v>
      </c>
      <c r="P268" s="24" t="s">
        <v>125</v>
      </c>
      <c r="Q268" s="25">
        <v>230000000</v>
      </c>
      <c r="R268" s="26" t="s">
        <v>145</v>
      </c>
      <c r="S268" s="26"/>
      <c r="T268" s="24" t="s">
        <v>127</v>
      </c>
      <c r="U268" s="5"/>
      <c r="V268" s="24"/>
      <c r="W268" s="24">
        <v>0</v>
      </c>
      <c r="X268" s="24">
        <v>100</v>
      </c>
      <c r="Y268" s="24">
        <v>0</v>
      </c>
      <c r="Z268" s="43"/>
      <c r="AA268" s="5" t="s">
        <v>138</v>
      </c>
      <c r="AB268" s="27"/>
      <c r="AC268" s="27"/>
      <c r="AD268" s="27">
        <v>43635990</v>
      </c>
      <c r="AE268" s="19">
        <f t="shared" si="199"/>
        <v>48872308.800000004</v>
      </c>
      <c r="AF268" s="27"/>
      <c r="AG268" s="27"/>
      <c r="AH268" s="27">
        <v>56569380</v>
      </c>
      <c r="AI268" s="19">
        <f t="shared" si="200"/>
        <v>63357705.600000009</v>
      </c>
      <c r="AJ268" s="20"/>
      <c r="AK268" s="20"/>
      <c r="AL268" s="27">
        <v>56569380</v>
      </c>
      <c r="AM268" s="19">
        <f t="shared" si="201"/>
        <v>63357705.600000009</v>
      </c>
      <c r="AN268" s="1"/>
      <c r="AO268" s="79"/>
      <c r="AP268" s="79"/>
      <c r="AQ268" s="79"/>
      <c r="AR268" s="79"/>
      <c r="AS268" s="79"/>
      <c r="AT268" s="79"/>
      <c r="AU268" s="22"/>
      <c r="AV268" s="133"/>
      <c r="AW268" s="45">
        <f t="shared" si="213"/>
        <v>156774750</v>
      </c>
      <c r="AX268" s="45">
        <f t="shared" si="198"/>
        <v>175587720.00000003</v>
      </c>
      <c r="AY268" s="9" t="s">
        <v>129</v>
      </c>
      <c r="AZ268" s="1" t="s">
        <v>617</v>
      </c>
      <c r="BA268" s="1" t="s">
        <v>618</v>
      </c>
      <c r="BB268" s="133"/>
      <c r="BC268" s="48"/>
      <c r="BD268" s="48"/>
      <c r="BE268" s="48"/>
      <c r="BF268" s="48"/>
      <c r="BG268" s="48"/>
      <c r="BH268" s="48"/>
      <c r="BI268" s="48"/>
      <c r="BJ268" s="99"/>
      <c r="BK268" s="1"/>
      <c r="BL268" s="240"/>
    </row>
    <row r="269" spans="1:64" s="58" customFormat="1" ht="12.95" customHeight="1" x14ac:dyDescent="0.25">
      <c r="A269" s="132" t="s">
        <v>133</v>
      </c>
      <c r="B269" s="28" t="s">
        <v>218</v>
      </c>
      <c r="C269" s="39" t="s">
        <v>619</v>
      </c>
      <c r="D269" s="39"/>
      <c r="E269" s="257"/>
      <c r="F269" s="23" t="s">
        <v>309</v>
      </c>
      <c r="G269" s="23" t="s">
        <v>310</v>
      </c>
      <c r="H269" s="23" t="s">
        <v>310</v>
      </c>
      <c r="I269" s="24" t="s">
        <v>120</v>
      </c>
      <c r="J269" s="24"/>
      <c r="K269" s="24"/>
      <c r="L269" s="23">
        <v>100</v>
      </c>
      <c r="M269" s="5">
        <v>230000000</v>
      </c>
      <c r="N269" s="5" t="s">
        <v>137</v>
      </c>
      <c r="O269" s="1" t="s">
        <v>166</v>
      </c>
      <c r="P269" s="24" t="s">
        <v>125</v>
      </c>
      <c r="Q269" s="25">
        <v>230000000</v>
      </c>
      <c r="R269" s="26" t="s">
        <v>257</v>
      </c>
      <c r="S269" s="26"/>
      <c r="T269" s="24" t="s">
        <v>127</v>
      </c>
      <c r="U269" s="5"/>
      <c r="V269" s="24"/>
      <c r="W269" s="24">
        <v>0</v>
      </c>
      <c r="X269" s="24">
        <v>100</v>
      </c>
      <c r="Y269" s="24">
        <v>0</v>
      </c>
      <c r="Z269" s="43"/>
      <c r="AA269" s="5" t="s">
        <v>138</v>
      </c>
      <c r="AB269" s="27"/>
      <c r="AC269" s="27"/>
      <c r="AD269" s="27">
        <v>137246180</v>
      </c>
      <c r="AE269" s="19">
        <f t="shared" si="199"/>
        <v>153715721.60000002</v>
      </c>
      <c r="AF269" s="27"/>
      <c r="AG269" s="27"/>
      <c r="AH269" s="27">
        <v>180367400</v>
      </c>
      <c r="AI269" s="19">
        <f t="shared" si="200"/>
        <v>202011488.00000003</v>
      </c>
      <c r="AJ269" s="20"/>
      <c r="AK269" s="20"/>
      <c r="AL269" s="27">
        <v>180367400</v>
      </c>
      <c r="AM269" s="19">
        <f t="shared" si="201"/>
        <v>202011488.00000003</v>
      </c>
      <c r="AN269" s="1"/>
      <c r="AO269" s="79"/>
      <c r="AP269" s="79"/>
      <c r="AQ269" s="79"/>
      <c r="AR269" s="79"/>
      <c r="AS269" s="79"/>
      <c r="AT269" s="79"/>
      <c r="AU269" s="22"/>
      <c r="AV269" s="133"/>
      <c r="AW269" s="45">
        <f t="shared" si="213"/>
        <v>497980980</v>
      </c>
      <c r="AX269" s="45">
        <f t="shared" si="198"/>
        <v>557738697.60000002</v>
      </c>
      <c r="AY269" s="9" t="s">
        <v>129</v>
      </c>
      <c r="AZ269" s="1" t="s">
        <v>620</v>
      </c>
      <c r="BA269" s="1" t="s">
        <v>621</v>
      </c>
      <c r="BB269" s="133"/>
      <c r="BC269" s="48"/>
      <c r="BD269" s="48"/>
      <c r="BE269" s="48"/>
      <c r="BF269" s="48"/>
      <c r="BG269" s="48"/>
      <c r="BH269" s="48"/>
      <c r="BI269" s="48"/>
      <c r="BJ269" s="99"/>
      <c r="BK269" s="1"/>
      <c r="BL269" s="240"/>
    </row>
    <row r="270" spans="1:64" s="16" customFormat="1" ht="12.95" customHeight="1" x14ac:dyDescent="0.25">
      <c r="A270" s="134" t="s">
        <v>133</v>
      </c>
      <c r="B270" s="28" t="s">
        <v>218</v>
      </c>
      <c r="C270" s="39" t="s">
        <v>622</v>
      </c>
      <c r="D270" s="39"/>
      <c r="E270" s="257"/>
      <c r="F270" s="23" t="s">
        <v>309</v>
      </c>
      <c r="G270" s="23" t="s">
        <v>310</v>
      </c>
      <c r="H270" s="23" t="s">
        <v>310</v>
      </c>
      <c r="I270" s="24" t="s">
        <v>120</v>
      </c>
      <c r="J270" s="24"/>
      <c r="K270" s="24"/>
      <c r="L270" s="23">
        <v>100</v>
      </c>
      <c r="M270" s="5">
        <v>230000000</v>
      </c>
      <c r="N270" s="5" t="s">
        <v>137</v>
      </c>
      <c r="O270" s="1" t="s">
        <v>166</v>
      </c>
      <c r="P270" s="24" t="s">
        <v>125</v>
      </c>
      <c r="Q270" s="25">
        <v>230000000</v>
      </c>
      <c r="R270" s="26" t="s">
        <v>262</v>
      </c>
      <c r="S270" s="26"/>
      <c r="T270" s="24" t="s">
        <v>127</v>
      </c>
      <c r="U270" s="5"/>
      <c r="V270" s="24"/>
      <c r="W270" s="24">
        <v>0</v>
      </c>
      <c r="X270" s="24">
        <v>100</v>
      </c>
      <c r="Y270" s="24">
        <v>0</v>
      </c>
      <c r="Z270" s="43"/>
      <c r="AA270" s="5" t="s">
        <v>138</v>
      </c>
      <c r="AB270" s="27"/>
      <c r="AC270" s="27"/>
      <c r="AD270" s="27">
        <v>24452658</v>
      </c>
      <c r="AE270" s="19">
        <f t="shared" si="199"/>
        <v>27386976.960000001</v>
      </c>
      <c r="AF270" s="27"/>
      <c r="AG270" s="27"/>
      <c r="AH270" s="27">
        <v>31572520</v>
      </c>
      <c r="AI270" s="19">
        <f t="shared" si="200"/>
        <v>35361222.400000006</v>
      </c>
      <c r="AJ270" s="20"/>
      <c r="AK270" s="20"/>
      <c r="AL270" s="27">
        <v>31572520</v>
      </c>
      <c r="AM270" s="19">
        <f t="shared" si="201"/>
        <v>35361222.400000006</v>
      </c>
      <c r="AN270" s="5"/>
      <c r="AO270" s="15"/>
      <c r="AP270" s="15"/>
      <c r="AQ270" s="15"/>
      <c r="AR270" s="15"/>
      <c r="AS270" s="15"/>
      <c r="AT270" s="15"/>
      <c r="AU270" s="20"/>
      <c r="AV270" s="69"/>
      <c r="AW270" s="45">
        <f t="shared" si="213"/>
        <v>87597698</v>
      </c>
      <c r="AX270" s="45">
        <f t="shared" si="198"/>
        <v>98109421.760000005</v>
      </c>
      <c r="AY270" s="9" t="s">
        <v>129</v>
      </c>
      <c r="AZ270" s="1" t="s">
        <v>623</v>
      </c>
      <c r="BA270" s="1" t="s">
        <v>624</v>
      </c>
      <c r="BB270" s="20"/>
      <c r="BC270" s="5"/>
      <c r="BD270" s="5"/>
      <c r="BE270" s="5"/>
      <c r="BF270" s="5"/>
      <c r="BG270" s="5"/>
      <c r="BH270" s="5"/>
      <c r="BI270" s="5"/>
      <c r="BJ270" s="241"/>
      <c r="BK270" s="1"/>
      <c r="BL270" s="239"/>
    </row>
    <row r="271" spans="1:64" s="16" customFormat="1" ht="12.95" customHeight="1" x14ac:dyDescent="0.25">
      <c r="A271" s="134" t="s">
        <v>133</v>
      </c>
      <c r="B271" s="28" t="s">
        <v>218</v>
      </c>
      <c r="C271" s="39" t="s">
        <v>625</v>
      </c>
      <c r="D271" s="39"/>
      <c r="E271" s="257"/>
      <c r="F271" s="23" t="s">
        <v>309</v>
      </c>
      <c r="G271" s="23" t="s">
        <v>310</v>
      </c>
      <c r="H271" s="23" t="s">
        <v>310</v>
      </c>
      <c r="I271" s="24" t="s">
        <v>120</v>
      </c>
      <c r="J271" s="24"/>
      <c r="K271" s="24"/>
      <c r="L271" s="23">
        <v>100</v>
      </c>
      <c r="M271" s="5">
        <v>230000000</v>
      </c>
      <c r="N271" s="5" t="s">
        <v>137</v>
      </c>
      <c r="O271" s="1" t="s">
        <v>166</v>
      </c>
      <c r="P271" s="24" t="s">
        <v>125</v>
      </c>
      <c r="Q271" s="25">
        <v>230000000</v>
      </c>
      <c r="R271" s="26" t="s">
        <v>266</v>
      </c>
      <c r="S271" s="26"/>
      <c r="T271" s="24" t="s">
        <v>127</v>
      </c>
      <c r="U271" s="5"/>
      <c r="V271" s="24"/>
      <c r="W271" s="24">
        <v>0</v>
      </c>
      <c r="X271" s="24">
        <v>100</v>
      </c>
      <c r="Y271" s="24">
        <v>0</v>
      </c>
      <c r="Z271" s="43"/>
      <c r="AA271" s="5" t="s">
        <v>138</v>
      </c>
      <c r="AB271" s="27"/>
      <c r="AC271" s="27"/>
      <c r="AD271" s="27">
        <v>119464650</v>
      </c>
      <c r="AE271" s="19">
        <f t="shared" si="199"/>
        <v>133800408.00000001</v>
      </c>
      <c r="AF271" s="27"/>
      <c r="AG271" s="27"/>
      <c r="AH271" s="27">
        <v>153275400</v>
      </c>
      <c r="AI271" s="19">
        <f t="shared" si="200"/>
        <v>171668448.00000003</v>
      </c>
      <c r="AJ271" s="20"/>
      <c r="AK271" s="20"/>
      <c r="AL271" s="27">
        <v>153275400</v>
      </c>
      <c r="AM271" s="19">
        <f t="shared" si="201"/>
        <v>171668448.00000003</v>
      </c>
      <c r="AN271" s="5"/>
      <c r="AO271" s="15"/>
      <c r="AP271" s="15"/>
      <c r="AQ271" s="15"/>
      <c r="AR271" s="15"/>
      <c r="AS271" s="15"/>
      <c r="AT271" s="15"/>
      <c r="AU271" s="20"/>
      <c r="AV271" s="69"/>
      <c r="AW271" s="45">
        <f t="shared" si="213"/>
        <v>426015450</v>
      </c>
      <c r="AX271" s="45">
        <f t="shared" si="198"/>
        <v>477137304.00000006</v>
      </c>
      <c r="AY271" s="9" t="s">
        <v>129</v>
      </c>
      <c r="AZ271" s="1" t="s">
        <v>626</v>
      </c>
      <c r="BA271" s="1" t="s">
        <v>627</v>
      </c>
      <c r="BB271" s="20"/>
      <c r="BC271" s="5"/>
      <c r="BD271" s="5"/>
      <c r="BE271" s="5"/>
      <c r="BF271" s="5"/>
      <c r="BG271" s="5"/>
      <c r="BH271" s="5"/>
      <c r="BI271" s="5"/>
      <c r="BJ271" s="241"/>
      <c r="BK271" s="1"/>
      <c r="BL271" s="239"/>
    </row>
    <row r="272" spans="1:64" s="16" customFormat="1" ht="12.95" customHeight="1" x14ac:dyDescent="0.25">
      <c r="A272" s="134" t="s">
        <v>133</v>
      </c>
      <c r="B272" s="28" t="s">
        <v>218</v>
      </c>
      <c r="C272" s="39" t="s">
        <v>628</v>
      </c>
      <c r="D272" s="39"/>
      <c r="E272" s="257"/>
      <c r="F272" s="23" t="s">
        <v>309</v>
      </c>
      <c r="G272" s="23" t="s">
        <v>310</v>
      </c>
      <c r="H272" s="23" t="s">
        <v>310</v>
      </c>
      <c r="I272" s="24" t="s">
        <v>120</v>
      </c>
      <c r="J272" s="24"/>
      <c r="K272" s="24"/>
      <c r="L272" s="23">
        <v>100</v>
      </c>
      <c r="M272" s="5">
        <v>230000000</v>
      </c>
      <c r="N272" s="5" t="s">
        <v>137</v>
      </c>
      <c r="O272" s="1" t="s">
        <v>166</v>
      </c>
      <c r="P272" s="24" t="s">
        <v>125</v>
      </c>
      <c r="Q272" s="25">
        <v>230000000</v>
      </c>
      <c r="R272" s="135" t="s">
        <v>174</v>
      </c>
      <c r="S272" s="26"/>
      <c r="T272" s="24" t="s">
        <v>127</v>
      </c>
      <c r="U272" s="5"/>
      <c r="V272" s="24"/>
      <c r="W272" s="24">
        <v>0</v>
      </c>
      <c r="X272" s="24">
        <v>100</v>
      </c>
      <c r="Y272" s="24">
        <v>0</v>
      </c>
      <c r="Z272" s="43"/>
      <c r="AA272" s="5" t="s">
        <v>138</v>
      </c>
      <c r="AB272" s="27"/>
      <c r="AC272" s="27"/>
      <c r="AD272" s="27">
        <v>72311937</v>
      </c>
      <c r="AE272" s="19">
        <f t="shared" si="199"/>
        <v>80989369.440000013</v>
      </c>
      <c r="AF272" s="27"/>
      <c r="AG272" s="27"/>
      <c r="AH272" s="27">
        <v>95900127</v>
      </c>
      <c r="AI272" s="19">
        <f t="shared" si="200"/>
        <v>107408142.24000001</v>
      </c>
      <c r="AJ272" s="20"/>
      <c r="AK272" s="20"/>
      <c r="AL272" s="27">
        <v>95900127</v>
      </c>
      <c r="AM272" s="19">
        <f t="shared" si="201"/>
        <v>107408142.24000001</v>
      </c>
      <c r="AN272" s="5"/>
      <c r="AO272" s="15"/>
      <c r="AP272" s="15"/>
      <c r="AQ272" s="15"/>
      <c r="AR272" s="15"/>
      <c r="AS272" s="15"/>
      <c r="AT272" s="15"/>
      <c r="AU272" s="20"/>
      <c r="AV272" s="69"/>
      <c r="AW272" s="45">
        <f t="shared" si="213"/>
        <v>264112191</v>
      </c>
      <c r="AX272" s="45">
        <f t="shared" si="198"/>
        <v>295805653.92000002</v>
      </c>
      <c r="AY272" s="9" t="s">
        <v>129</v>
      </c>
      <c r="AZ272" s="135" t="s">
        <v>629</v>
      </c>
      <c r="BA272" s="1" t="s">
        <v>630</v>
      </c>
      <c r="BB272" s="20"/>
      <c r="BC272" s="5"/>
      <c r="BD272" s="5"/>
      <c r="BE272" s="5"/>
      <c r="BF272" s="5"/>
      <c r="BG272" s="5"/>
      <c r="BH272" s="5"/>
      <c r="BI272" s="5"/>
      <c r="BJ272" s="241"/>
      <c r="BK272" s="1"/>
      <c r="BL272" s="239"/>
    </row>
    <row r="273" spans="1:64" s="182" customFormat="1" ht="12.95" customHeight="1" x14ac:dyDescent="0.25">
      <c r="A273" s="209" t="s">
        <v>217</v>
      </c>
      <c r="B273" s="209"/>
      <c r="C273" s="202" t="s">
        <v>766</v>
      </c>
      <c r="D273" s="209"/>
      <c r="E273" s="209"/>
      <c r="F273" s="215" t="s">
        <v>519</v>
      </c>
      <c r="G273" s="218" t="s">
        <v>520</v>
      </c>
      <c r="H273" s="218" t="s">
        <v>520</v>
      </c>
      <c r="I273" s="205" t="s">
        <v>120</v>
      </c>
      <c r="J273" s="209"/>
      <c r="K273" s="209"/>
      <c r="L273" s="215">
        <v>80</v>
      </c>
      <c r="M273" s="208" t="s">
        <v>122</v>
      </c>
      <c r="N273" s="215" t="s">
        <v>224</v>
      </c>
      <c r="O273" s="209" t="s">
        <v>144</v>
      </c>
      <c r="P273" s="209" t="s">
        <v>125</v>
      </c>
      <c r="Q273" s="216">
        <v>230000000</v>
      </c>
      <c r="R273" s="215" t="s">
        <v>521</v>
      </c>
      <c r="S273" s="209"/>
      <c r="T273" s="215" t="s">
        <v>167</v>
      </c>
      <c r="U273" s="209"/>
      <c r="V273" s="215"/>
      <c r="W273" s="217">
        <v>0</v>
      </c>
      <c r="X273" s="217">
        <v>90</v>
      </c>
      <c r="Y273" s="217">
        <v>10</v>
      </c>
      <c r="Z273" s="209"/>
      <c r="AA273" s="205" t="s">
        <v>138</v>
      </c>
      <c r="AB273" s="213"/>
      <c r="AC273" s="213"/>
      <c r="AD273" s="213">
        <v>26244000.000000004</v>
      </c>
      <c r="AE273" s="213">
        <f t="shared" si="199"/>
        <v>29393280.000000007</v>
      </c>
      <c r="AF273" s="213"/>
      <c r="AG273" s="213"/>
      <c r="AH273" s="213">
        <v>23133600.000000004</v>
      </c>
      <c r="AI273" s="213">
        <f t="shared" si="200"/>
        <v>25909632.000000007</v>
      </c>
      <c r="AJ273" s="213"/>
      <c r="AK273" s="213"/>
      <c r="AL273" s="213">
        <v>22670928.000000004</v>
      </c>
      <c r="AM273" s="213">
        <f t="shared" si="201"/>
        <v>25391439.360000007</v>
      </c>
      <c r="AN273" s="213"/>
      <c r="AO273" s="213"/>
      <c r="AP273" s="213">
        <v>23804474.400000002</v>
      </c>
      <c r="AQ273" s="213">
        <f t="shared" ref="AQ273:AQ276" si="214">AP273*1.12</f>
        <v>26661011.328000005</v>
      </c>
      <c r="AR273" s="213"/>
      <c r="AS273" s="213"/>
      <c r="AT273" s="213">
        <v>24994698.120000005</v>
      </c>
      <c r="AU273" s="213">
        <f t="shared" ref="AU273:AU276" si="215">AT273*1.12</f>
        <v>27994061.894400008</v>
      </c>
      <c r="AV273" s="213"/>
      <c r="AW273" s="213">
        <v>0</v>
      </c>
      <c r="AX273" s="213">
        <f t="shared" si="198"/>
        <v>0</v>
      </c>
      <c r="AY273" s="209" t="s">
        <v>129</v>
      </c>
      <c r="AZ273" s="215" t="s">
        <v>744</v>
      </c>
      <c r="BA273" s="215" t="s">
        <v>745</v>
      </c>
      <c r="BB273" s="209"/>
      <c r="BC273" s="209"/>
      <c r="BD273" s="209"/>
      <c r="BE273" s="209"/>
      <c r="BF273" s="209"/>
      <c r="BG273" s="205"/>
      <c r="BH273" s="205"/>
      <c r="BI273" s="205"/>
      <c r="BJ273" s="233"/>
      <c r="BK273" s="1" t="s">
        <v>375</v>
      </c>
      <c r="BL273" s="183"/>
    </row>
    <row r="274" spans="1:64" s="182" customFormat="1" ht="12.95" customHeight="1" x14ac:dyDescent="0.25">
      <c r="A274" s="209" t="s">
        <v>217</v>
      </c>
      <c r="B274" s="209"/>
      <c r="C274" s="202" t="s">
        <v>767</v>
      </c>
      <c r="D274" s="209"/>
      <c r="E274" s="209"/>
      <c r="F274" s="215" t="s">
        <v>519</v>
      </c>
      <c r="G274" s="218" t="s">
        <v>520</v>
      </c>
      <c r="H274" s="218" t="s">
        <v>520</v>
      </c>
      <c r="I274" s="205" t="s">
        <v>120</v>
      </c>
      <c r="J274" s="209"/>
      <c r="K274" s="209"/>
      <c r="L274" s="215">
        <v>80</v>
      </c>
      <c r="M274" s="208" t="s">
        <v>122</v>
      </c>
      <c r="N274" s="215" t="s">
        <v>224</v>
      </c>
      <c r="O274" s="209" t="s">
        <v>144</v>
      </c>
      <c r="P274" s="209" t="s">
        <v>125</v>
      </c>
      <c r="Q274" s="216">
        <v>230000000</v>
      </c>
      <c r="R274" s="215" t="s">
        <v>225</v>
      </c>
      <c r="S274" s="209"/>
      <c r="T274" s="215" t="s">
        <v>167</v>
      </c>
      <c r="U274" s="209"/>
      <c r="V274" s="215"/>
      <c r="W274" s="217">
        <v>0</v>
      </c>
      <c r="X274" s="217">
        <v>90</v>
      </c>
      <c r="Y274" s="217">
        <v>10</v>
      </c>
      <c r="Z274" s="209"/>
      <c r="AA274" s="205" t="s">
        <v>138</v>
      </c>
      <c r="AB274" s="213"/>
      <c r="AC274" s="213"/>
      <c r="AD274" s="213">
        <v>17010000.000000004</v>
      </c>
      <c r="AE274" s="213">
        <f t="shared" si="199"/>
        <v>19051200.000000007</v>
      </c>
      <c r="AF274" s="213"/>
      <c r="AG274" s="213"/>
      <c r="AH274" s="213">
        <v>14418000.000000002</v>
      </c>
      <c r="AI274" s="213">
        <f t="shared" si="200"/>
        <v>16148160.000000004</v>
      </c>
      <c r="AJ274" s="213"/>
      <c r="AK274" s="213"/>
      <c r="AL274" s="213">
        <v>15973200.000000002</v>
      </c>
      <c r="AM274" s="213">
        <f t="shared" si="201"/>
        <v>17889984.000000004</v>
      </c>
      <c r="AN274" s="213"/>
      <c r="AO274" s="213"/>
      <c r="AP274" s="213">
        <v>16771860.000000002</v>
      </c>
      <c r="AQ274" s="213">
        <f t="shared" si="214"/>
        <v>18784483.200000003</v>
      </c>
      <c r="AR274" s="213"/>
      <c r="AS274" s="213"/>
      <c r="AT274" s="213">
        <v>17610453.000000004</v>
      </c>
      <c r="AU274" s="213">
        <f t="shared" si="215"/>
        <v>19723707.360000007</v>
      </c>
      <c r="AV274" s="213"/>
      <c r="AW274" s="213">
        <v>0</v>
      </c>
      <c r="AX274" s="213">
        <f t="shared" si="198"/>
        <v>0</v>
      </c>
      <c r="AY274" s="209" t="s">
        <v>129</v>
      </c>
      <c r="AZ274" s="215" t="s">
        <v>746</v>
      </c>
      <c r="BA274" s="215" t="s">
        <v>747</v>
      </c>
      <c r="BB274" s="209"/>
      <c r="BC274" s="209"/>
      <c r="BD274" s="209"/>
      <c r="BE274" s="209"/>
      <c r="BF274" s="209"/>
      <c r="BG274" s="205"/>
      <c r="BH274" s="205"/>
      <c r="BI274" s="205"/>
      <c r="BJ274" s="233"/>
      <c r="BK274" s="1" t="s">
        <v>375</v>
      </c>
      <c r="BL274" s="183"/>
    </row>
    <row r="275" spans="1:64" s="182" customFormat="1" ht="12.95" customHeight="1" x14ac:dyDescent="0.25">
      <c r="A275" s="209" t="s">
        <v>217</v>
      </c>
      <c r="B275" s="209"/>
      <c r="C275" s="202" t="s">
        <v>768</v>
      </c>
      <c r="D275" s="209"/>
      <c r="E275" s="209"/>
      <c r="F275" s="215" t="s">
        <v>519</v>
      </c>
      <c r="G275" s="218" t="s">
        <v>520</v>
      </c>
      <c r="H275" s="218" t="s">
        <v>520</v>
      </c>
      <c r="I275" s="205" t="s">
        <v>120</v>
      </c>
      <c r="J275" s="209"/>
      <c r="K275" s="209"/>
      <c r="L275" s="215">
        <v>80</v>
      </c>
      <c r="M275" s="208" t="s">
        <v>122</v>
      </c>
      <c r="N275" s="215" t="s">
        <v>224</v>
      </c>
      <c r="O275" s="209" t="s">
        <v>144</v>
      </c>
      <c r="P275" s="209" t="s">
        <v>125</v>
      </c>
      <c r="Q275" s="216">
        <v>230000000</v>
      </c>
      <c r="R275" s="215" t="s">
        <v>231</v>
      </c>
      <c r="S275" s="209"/>
      <c r="T275" s="215" t="s">
        <v>167</v>
      </c>
      <c r="U275" s="209"/>
      <c r="V275" s="215"/>
      <c r="W275" s="217">
        <v>0</v>
      </c>
      <c r="X275" s="217">
        <v>90</v>
      </c>
      <c r="Y275" s="217">
        <v>10</v>
      </c>
      <c r="Z275" s="209"/>
      <c r="AA275" s="205" t="s">
        <v>138</v>
      </c>
      <c r="AB275" s="213"/>
      <c r="AC275" s="213"/>
      <c r="AD275" s="213">
        <v>30630811.348800004</v>
      </c>
      <c r="AE275" s="213">
        <f t="shared" si="199"/>
        <v>34306508.71065601</v>
      </c>
      <c r="AF275" s="213"/>
      <c r="AG275" s="213"/>
      <c r="AH275" s="213">
        <v>7128000.0000000009</v>
      </c>
      <c r="AI275" s="213">
        <f t="shared" si="200"/>
        <v>7983360.0000000019</v>
      </c>
      <c r="AJ275" s="213"/>
      <c r="AK275" s="213"/>
      <c r="AL275" s="213">
        <v>7128000.0000000009</v>
      </c>
      <c r="AM275" s="213">
        <f t="shared" si="201"/>
        <v>7983360.0000000019</v>
      </c>
      <c r="AN275" s="213"/>
      <c r="AO275" s="213"/>
      <c r="AP275" s="213">
        <v>7128000.0000000009</v>
      </c>
      <c r="AQ275" s="213">
        <f t="shared" si="214"/>
        <v>7983360.0000000019</v>
      </c>
      <c r="AR275" s="213"/>
      <c r="AS275" s="213"/>
      <c r="AT275" s="213">
        <v>7128000.0000000009</v>
      </c>
      <c r="AU275" s="213">
        <f t="shared" si="215"/>
        <v>7983360.0000000019</v>
      </c>
      <c r="AV275" s="213"/>
      <c r="AW275" s="213">
        <v>0</v>
      </c>
      <c r="AX275" s="213">
        <f t="shared" si="198"/>
        <v>0</v>
      </c>
      <c r="AY275" s="209" t="s">
        <v>129</v>
      </c>
      <c r="AZ275" s="215" t="s">
        <v>748</v>
      </c>
      <c r="BA275" s="215" t="s">
        <v>749</v>
      </c>
      <c r="BB275" s="209"/>
      <c r="BC275" s="209"/>
      <c r="BD275" s="209"/>
      <c r="BE275" s="209"/>
      <c r="BF275" s="209"/>
      <c r="BG275" s="205"/>
      <c r="BH275" s="205"/>
      <c r="BI275" s="205"/>
      <c r="BJ275" s="233"/>
      <c r="BK275" s="1" t="s">
        <v>375</v>
      </c>
      <c r="BL275" s="183"/>
    </row>
    <row r="276" spans="1:64" s="182" customFormat="1" ht="12.95" customHeight="1" x14ac:dyDescent="0.25">
      <c r="A276" s="209" t="s">
        <v>217</v>
      </c>
      <c r="B276" s="209"/>
      <c r="C276" s="202" t="s">
        <v>769</v>
      </c>
      <c r="D276" s="209"/>
      <c r="E276" s="209"/>
      <c r="F276" s="215" t="s">
        <v>519</v>
      </c>
      <c r="G276" s="218" t="s">
        <v>520</v>
      </c>
      <c r="H276" s="218" t="s">
        <v>520</v>
      </c>
      <c r="I276" s="205" t="s">
        <v>120</v>
      </c>
      <c r="J276" s="209"/>
      <c r="K276" s="209"/>
      <c r="L276" s="215">
        <v>80</v>
      </c>
      <c r="M276" s="208" t="s">
        <v>122</v>
      </c>
      <c r="N276" s="215" t="s">
        <v>224</v>
      </c>
      <c r="O276" s="209" t="s">
        <v>144</v>
      </c>
      <c r="P276" s="209" t="s">
        <v>125</v>
      </c>
      <c r="Q276" s="216">
        <v>230000000</v>
      </c>
      <c r="R276" s="215" t="s">
        <v>511</v>
      </c>
      <c r="S276" s="209"/>
      <c r="T276" s="215" t="s">
        <v>167</v>
      </c>
      <c r="U276" s="209"/>
      <c r="V276" s="215"/>
      <c r="W276" s="217">
        <v>0</v>
      </c>
      <c r="X276" s="217">
        <v>90</v>
      </c>
      <c r="Y276" s="217">
        <v>10</v>
      </c>
      <c r="Z276" s="209"/>
      <c r="AA276" s="205" t="s">
        <v>138</v>
      </c>
      <c r="AB276" s="213"/>
      <c r="AC276" s="213"/>
      <c r="AD276" s="213">
        <v>18625198.320000004</v>
      </c>
      <c r="AE276" s="213">
        <f t="shared" si="199"/>
        <v>20860222.118400007</v>
      </c>
      <c r="AF276" s="213"/>
      <c r="AG276" s="213"/>
      <c r="AH276" s="213">
        <v>8100000.0000000009</v>
      </c>
      <c r="AI276" s="213">
        <f t="shared" si="200"/>
        <v>9072000.0000000019</v>
      </c>
      <c r="AJ276" s="213"/>
      <c r="AK276" s="213"/>
      <c r="AL276" s="213">
        <v>8586000.0000000019</v>
      </c>
      <c r="AM276" s="213">
        <f t="shared" si="201"/>
        <v>9616320.0000000037</v>
      </c>
      <c r="AN276" s="213"/>
      <c r="AO276" s="213"/>
      <c r="AP276" s="213">
        <v>8586000.0000000019</v>
      </c>
      <c r="AQ276" s="213">
        <f t="shared" si="214"/>
        <v>9616320.0000000037</v>
      </c>
      <c r="AR276" s="213"/>
      <c r="AS276" s="213"/>
      <c r="AT276" s="213">
        <v>8586000.0000000019</v>
      </c>
      <c r="AU276" s="213">
        <f t="shared" si="215"/>
        <v>9616320.0000000037</v>
      </c>
      <c r="AV276" s="213"/>
      <c r="AW276" s="213">
        <v>0</v>
      </c>
      <c r="AX276" s="213">
        <f t="shared" si="198"/>
        <v>0</v>
      </c>
      <c r="AY276" s="209" t="s">
        <v>129</v>
      </c>
      <c r="AZ276" s="215" t="s">
        <v>750</v>
      </c>
      <c r="BA276" s="215" t="s">
        <v>751</v>
      </c>
      <c r="BB276" s="209"/>
      <c r="BC276" s="209"/>
      <c r="BD276" s="209"/>
      <c r="BE276" s="209"/>
      <c r="BF276" s="209"/>
      <c r="BG276" s="205"/>
      <c r="BH276" s="205"/>
      <c r="BI276" s="205"/>
      <c r="BJ276" s="233"/>
      <c r="BK276" s="1" t="s">
        <v>375</v>
      </c>
      <c r="BL276" s="183"/>
    </row>
    <row r="277" spans="1:64" s="182" customFormat="1" ht="12.95" customHeight="1" x14ac:dyDescent="0.25">
      <c r="A277" s="209" t="s">
        <v>133</v>
      </c>
      <c r="B277" s="209"/>
      <c r="C277" s="202" t="s">
        <v>770</v>
      </c>
      <c r="D277" s="209"/>
      <c r="E277" s="209"/>
      <c r="F277" s="215" t="s">
        <v>237</v>
      </c>
      <c r="G277" s="218" t="s">
        <v>238</v>
      </c>
      <c r="H277" s="218" t="s">
        <v>238</v>
      </c>
      <c r="I277" s="205" t="s">
        <v>120</v>
      </c>
      <c r="J277" s="209"/>
      <c r="K277" s="209"/>
      <c r="L277" s="215">
        <v>100</v>
      </c>
      <c r="M277" s="208">
        <v>230000000</v>
      </c>
      <c r="N277" s="215" t="s">
        <v>137</v>
      </c>
      <c r="O277" s="209" t="s">
        <v>144</v>
      </c>
      <c r="P277" s="209" t="s">
        <v>125</v>
      </c>
      <c r="Q277" s="216">
        <v>230000000</v>
      </c>
      <c r="R277" s="215" t="s">
        <v>174</v>
      </c>
      <c r="S277" s="209"/>
      <c r="T277" s="215" t="s">
        <v>127</v>
      </c>
      <c r="U277" s="209"/>
      <c r="V277" s="215"/>
      <c r="W277" s="217">
        <v>0</v>
      </c>
      <c r="X277" s="217">
        <v>100</v>
      </c>
      <c r="Y277" s="217">
        <v>0</v>
      </c>
      <c r="Z277" s="209"/>
      <c r="AA277" s="205" t="s">
        <v>138</v>
      </c>
      <c r="AB277" s="213"/>
      <c r="AC277" s="213"/>
      <c r="AD277" s="213">
        <v>183877705</v>
      </c>
      <c r="AE277" s="213">
        <f>AD277*1.12</f>
        <v>205943029.60000002</v>
      </c>
      <c r="AF277" s="213"/>
      <c r="AG277" s="213"/>
      <c r="AH277" s="213">
        <v>244204314</v>
      </c>
      <c r="AI277" s="213">
        <v>273508831.68000001</v>
      </c>
      <c r="AJ277" s="213"/>
      <c r="AK277" s="213"/>
      <c r="AL277" s="213">
        <v>244204314</v>
      </c>
      <c r="AM277" s="213">
        <v>273508831.68000001</v>
      </c>
      <c r="AN277" s="213"/>
      <c r="AO277" s="213"/>
      <c r="AP277" s="213"/>
      <c r="AQ277" s="213"/>
      <c r="AR277" s="213"/>
      <c r="AS277" s="213"/>
      <c r="AT277" s="213"/>
      <c r="AU277" s="213"/>
      <c r="AV277" s="213"/>
      <c r="AW277" s="213">
        <f>AD277+AH277+AL277+AP277+AT277</f>
        <v>672286333</v>
      </c>
      <c r="AX277" s="213">
        <f t="shared" si="198"/>
        <v>752960692.96000004</v>
      </c>
      <c r="AY277" s="209" t="s">
        <v>129</v>
      </c>
      <c r="AZ277" s="215" t="s">
        <v>271</v>
      </c>
      <c r="BA277" s="215" t="s">
        <v>272</v>
      </c>
      <c r="BB277" s="209"/>
      <c r="BC277" s="209"/>
      <c r="BD277" s="209"/>
      <c r="BE277" s="209"/>
      <c r="BF277" s="209"/>
      <c r="BG277" s="205"/>
      <c r="BH277" s="205"/>
      <c r="BI277" s="205"/>
      <c r="BJ277" s="233"/>
      <c r="BK277" s="205"/>
      <c r="BL277" s="183"/>
    </row>
    <row r="278" spans="1:64" s="182" customFormat="1" ht="12.95" customHeight="1" x14ac:dyDescent="0.25">
      <c r="A278" s="209" t="s">
        <v>217</v>
      </c>
      <c r="B278" s="209"/>
      <c r="C278" s="254" t="s">
        <v>796</v>
      </c>
      <c r="D278" s="209"/>
      <c r="E278" s="209"/>
      <c r="F278" s="215" t="s">
        <v>519</v>
      </c>
      <c r="G278" s="218" t="s">
        <v>520</v>
      </c>
      <c r="H278" s="218" t="s">
        <v>520</v>
      </c>
      <c r="I278" s="205" t="s">
        <v>120</v>
      </c>
      <c r="J278" s="209"/>
      <c r="K278" s="209"/>
      <c r="L278" s="215">
        <v>80</v>
      </c>
      <c r="M278" s="208" t="s">
        <v>122</v>
      </c>
      <c r="N278" s="215" t="s">
        <v>224</v>
      </c>
      <c r="O278" s="209" t="s">
        <v>398</v>
      </c>
      <c r="P278" s="209" t="s">
        <v>125</v>
      </c>
      <c r="Q278" s="216">
        <v>230000000</v>
      </c>
      <c r="R278" s="215" t="s">
        <v>521</v>
      </c>
      <c r="S278" s="209"/>
      <c r="T278" s="215" t="s">
        <v>167</v>
      </c>
      <c r="U278" s="209"/>
      <c r="V278" s="215"/>
      <c r="W278" s="217">
        <v>0</v>
      </c>
      <c r="X278" s="217">
        <v>90</v>
      </c>
      <c r="Y278" s="217">
        <v>10</v>
      </c>
      <c r="Z278" s="209"/>
      <c r="AA278" s="205" t="s">
        <v>138</v>
      </c>
      <c r="AB278" s="213"/>
      <c r="AC278" s="213"/>
      <c r="AD278" s="213">
        <v>32400000</v>
      </c>
      <c r="AE278" s="213">
        <f>AD278*1.12</f>
        <v>36288000</v>
      </c>
      <c r="AF278" s="213"/>
      <c r="AG278" s="213"/>
      <c r="AH278" s="213">
        <v>64800000</v>
      </c>
      <c r="AI278" s="213">
        <f t="shared" ref="AI278:AI281" si="216">AH278*1.12</f>
        <v>72576000</v>
      </c>
      <c r="AJ278" s="213"/>
      <c r="AK278" s="213"/>
      <c r="AL278" s="213">
        <v>64800000</v>
      </c>
      <c r="AM278" s="213">
        <f t="shared" ref="AM278:AM281" si="217">AL278*1.12</f>
        <v>72576000</v>
      </c>
      <c r="AN278" s="213"/>
      <c r="AO278" s="213"/>
      <c r="AP278" s="213">
        <v>64800000</v>
      </c>
      <c r="AQ278" s="213">
        <f t="shared" ref="AQ278:AQ281" si="218">AP278*1.12</f>
        <v>72576000</v>
      </c>
      <c r="AR278" s="213"/>
      <c r="AS278" s="213"/>
      <c r="AT278" s="213">
        <v>64800000</v>
      </c>
      <c r="AU278" s="213">
        <f t="shared" ref="AU278:AU281" si="219">AT278*1.12</f>
        <v>72576000</v>
      </c>
      <c r="AV278" s="213"/>
      <c r="AW278" s="213">
        <f t="shared" ref="AW278:AW281" si="220">AD278+AH278+AL278+AP278+AT278</f>
        <v>291600000</v>
      </c>
      <c r="AX278" s="213">
        <f t="shared" si="198"/>
        <v>326592000.00000006</v>
      </c>
      <c r="AY278" s="209" t="s">
        <v>129</v>
      </c>
      <c r="AZ278" s="215" t="s">
        <v>788</v>
      </c>
      <c r="BA278" s="215" t="s">
        <v>789</v>
      </c>
      <c r="BB278" s="209"/>
      <c r="BC278" s="209"/>
      <c r="BD278" s="209"/>
      <c r="BE278" s="209"/>
      <c r="BF278" s="209"/>
      <c r="BG278" s="205"/>
      <c r="BH278" s="205"/>
      <c r="BI278" s="205"/>
      <c r="BJ278" s="233"/>
      <c r="BK278" s="205" t="s">
        <v>403</v>
      </c>
      <c r="BL278" s="183"/>
    </row>
    <row r="279" spans="1:64" s="182" customFormat="1" ht="12.95" customHeight="1" x14ac:dyDescent="0.25">
      <c r="A279" s="209" t="s">
        <v>217</v>
      </c>
      <c r="B279" s="209"/>
      <c r="C279" s="254" t="s">
        <v>797</v>
      </c>
      <c r="D279" s="209"/>
      <c r="E279" s="209"/>
      <c r="F279" s="215" t="s">
        <v>519</v>
      </c>
      <c r="G279" s="218" t="s">
        <v>520</v>
      </c>
      <c r="H279" s="218" t="s">
        <v>520</v>
      </c>
      <c r="I279" s="205" t="s">
        <v>120</v>
      </c>
      <c r="J279" s="209"/>
      <c r="K279" s="209"/>
      <c r="L279" s="215">
        <v>80</v>
      </c>
      <c r="M279" s="208" t="s">
        <v>122</v>
      </c>
      <c r="N279" s="215" t="s">
        <v>224</v>
      </c>
      <c r="O279" s="209" t="s">
        <v>398</v>
      </c>
      <c r="P279" s="209" t="s">
        <v>125</v>
      </c>
      <c r="Q279" s="216">
        <v>230000000</v>
      </c>
      <c r="R279" s="215" t="s">
        <v>225</v>
      </c>
      <c r="S279" s="209"/>
      <c r="T279" s="215" t="s">
        <v>167</v>
      </c>
      <c r="U279" s="209"/>
      <c r="V279" s="215"/>
      <c r="W279" s="217">
        <v>0</v>
      </c>
      <c r="X279" s="217">
        <v>90</v>
      </c>
      <c r="Y279" s="217">
        <v>10</v>
      </c>
      <c r="Z279" s="209"/>
      <c r="AA279" s="205" t="s">
        <v>138</v>
      </c>
      <c r="AB279" s="213"/>
      <c r="AC279" s="213"/>
      <c r="AD279" s="213">
        <v>32400000</v>
      </c>
      <c r="AE279" s="213">
        <f t="shared" ref="AE279:AE281" si="221">AD279*1.12</f>
        <v>36288000</v>
      </c>
      <c r="AF279" s="213"/>
      <c r="AG279" s="213"/>
      <c r="AH279" s="213">
        <v>64800000</v>
      </c>
      <c r="AI279" s="213">
        <f t="shared" si="216"/>
        <v>72576000</v>
      </c>
      <c r="AJ279" s="213"/>
      <c r="AK279" s="213"/>
      <c r="AL279" s="213">
        <v>64800000</v>
      </c>
      <c r="AM279" s="213">
        <f t="shared" si="217"/>
        <v>72576000</v>
      </c>
      <c r="AN279" s="213"/>
      <c r="AO279" s="213"/>
      <c r="AP279" s="213">
        <v>64800000</v>
      </c>
      <c r="AQ279" s="213">
        <f t="shared" si="218"/>
        <v>72576000</v>
      </c>
      <c r="AR279" s="213"/>
      <c r="AS279" s="213"/>
      <c r="AT279" s="213">
        <v>64800000</v>
      </c>
      <c r="AU279" s="213">
        <f t="shared" si="219"/>
        <v>72576000</v>
      </c>
      <c r="AV279" s="213"/>
      <c r="AW279" s="213">
        <f t="shared" si="220"/>
        <v>291600000</v>
      </c>
      <c r="AX279" s="213">
        <f t="shared" si="198"/>
        <v>326592000.00000006</v>
      </c>
      <c r="AY279" s="209" t="s">
        <v>129</v>
      </c>
      <c r="AZ279" s="215" t="s">
        <v>790</v>
      </c>
      <c r="BA279" s="215" t="s">
        <v>791</v>
      </c>
      <c r="BB279" s="209"/>
      <c r="BC279" s="209"/>
      <c r="BD279" s="209"/>
      <c r="BE279" s="209"/>
      <c r="BF279" s="209"/>
      <c r="BG279" s="205"/>
      <c r="BH279" s="205"/>
      <c r="BI279" s="205"/>
      <c r="BJ279" s="233"/>
      <c r="BK279" s="205" t="s">
        <v>403</v>
      </c>
      <c r="BL279" s="183"/>
    </row>
    <row r="280" spans="1:64" s="182" customFormat="1" ht="12.95" customHeight="1" x14ac:dyDescent="0.25">
      <c r="A280" s="209" t="s">
        <v>217</v>
      </c>
      <c r="B280" s="209"/>
      <c r="C280" s="254" t="s">
        <v>798</v>
      </c>
      <c r="D280" s="209"/>
      <c r="E280" s="209"/>
      <c r="F280" s="215" t="s">
        <v>519</v>
      </c>
      <c r="G280" s="218" t="s">
        <v>520</v>
      </c>
      <c r="H280" s="218" t="s">
        <v>520</v>
      </c>
      <c r="I280" s="205" t="s">
        <v>120</v>
      </c>
      <c r="J280" s="209"/>
      <c r="K280" s="209"/>
      <c r="L280" s="215">
        <v>80</v>
      </c>
      <c r="M280" s="208" t="s">
        <v>122</v>
      </c>
      <c r="N280" s="215" t="s">
        <v>224</v>
      </c>
      <c r="O280" s="209" t="s">
        <v>398</v>
      </c>
      <c r="P280" s="209" t="s">
        <v>125</v>
      </c>
      <c r="Q280" s="216">
        <v>230000000</v>
      </c>
      <c r="R280" s="215" t="s">
        <v>231</v>
      </c>
      <c r="S280" s="209"/>
      <c r="T280" s="215" t="s">
        <v>167</v>
      </c>
      <c r="U280" s="209"/>
      <c r="V280" s="215"/>
      <c r="W280" s="217">
        <v>0</v>
      </c>
      <c r="X280" s="217">
        <v>90</v>
      </c>
      <c r="Y280" s="217">
        <v>10</v>
      </c>
      <c r="Z280" s="209"/>
      <c r="AA280" s="205" t="s">
        <v>138</v>
      </c>
      <c r="AB280" s="213"/>
      <c r="AC280" s="213"/>
      <c r="AD280" s="213">
        <v>32400000</v>
      </c>
      <c r="AE280" s="213">
        <f t="shared" si="221"/>
        <v>36288000</v>
      </c>
      <c r="AF280" s="213"/>
      <c r="AG280" s="213"/>
      <c r="AH280" s="213">
        <v>64800000</v>
      </c>
      <c r="AI280" s="213">
        <f t="shared" si="216"/>
        <v>72576000</v>
      </c>
      <c r="AJ280" s="213"/>
      <c r="AK280" s="213"/>
      <c r="AL280" s="213">
        <v>64800000</v>
      </c>
      <c r="AM280" s="213">
        <f t="shared" si="217"/>
        <v>72576000</v>
      </c>
      <c r="AN280" s="213"/>
      <c r="AO280" s="213"/>
      <c r="AP280" s="213">
        <v>64800000</v>
      </c>
      <c r="AQ280" s="213">
        <f t="shared" si="218"/>
        <v>72576000</v>
      </c>
      <c r="AR280" s="213"/>
      <c r="AS280" s="213"/>
      <c r="AT280" s="213">
        <v>64800000</v>
      </c>
      <c r="AU280" s="213">
        <f t="shared" si="219"/>
        <v>72576000</v>
      </c>
      <c r="AV280" s="213"/>
      <c r="AW280" s="213">
        <f t="shared" si="220"/>
        <v>291600000</v>
      </c>
      <c r="AX280" s="213">
        <f t="shared" si="198"/>
        <v>326592000.00000006</v>
      </c>
      <c r="AY280" s="209" t="s">
        <v>129</v>
      </c>
      <c r="AZ280" s="215" t="s">
        <v>792</v>
      </c>
      <c r="BA280" s="215" t="s">
        <v>793</v>
      </c>
      <c r="BB280" s="209"/>
      <c r="BC280" s="209"/>
      <c r="BD280" s="209"/>
      <c r="BE280" s="209"/>
      <c r="BF280" s="209"/>
      <c r="BG280" s="205"/>
      <c r="BH280" s="205"/>
      <c r="BI280" s="205"/>
      <c r="BJ280" s="233"/>
      <c r="BK280" s="205" t="s">
        <v>403</v>
      </c>
      <c r="BL280" s="183"/>
    </row>
    <row r="281" spans="1:64" s="182" customFormat="1" ht="12.95" customHeight="1" x14ac:dyDescent="0.25">
      <c r="A281" s="209" t="s">
        <v>217</v>
      </c>
      <c r="B281" s="209"/>
      <c r="C281" s="254" t="s">
        <v>799</v>
      </c>
      <c r="D281" s="209"/>
      <c r="E281" s="209"/>
      <c r="F281" s="215" t="s">
        <v>519</v>
      </c>
      <c r="G281" s="218" t="s">
        <v>520</v>
      </c>
      <c r="H281" s="218" t="s">
        <v>520</v>
      </c>
      <c r="I281" s="205" t="s">
        <v>120</v>
      </c>
      <c r="J281" s="209"/>
      <c r="K281" s="209"/>
      <c r="L281" s="215">
        <v>80</v>
      </c>
      <c r="M281" s="208" t="s">
        <v>122</v>
      </c>
      <c r="N281" s="215" t="s">
        <v>224</v>
      </c>
      <c r="O281" s="209" t="s">
        <v>398</v>
      </c>
      <c r="P281" s="209" t="s">
        <v>125</v>
      </c>
      <c r="Q281" s="216">
        <v>230000000</v>
      </c>
      <c r="R281" s="215" t="s">
        <v>511</v>
      </c>
      <c r="S281" s="209"/>
      <c r="T281" s="215" t="s">
        <v>167</v>
      </c>
      <c r="U281" s="209"/>
      <c r="V281" s="215"/>
      <c r="W281" s="217">
        <v>0</v>
      </c>
      <c r="X281" s="217">
        <v>90</v>
      </c>
      <c r="Y281" s="217">
        <v>10</v>
      </c>
      <c r="Z281" s="209"/>
      <c r="AA281" s="205" t="s">
        <v>138</v>
      </c>
      <c r="AB281" s="213"/>
      <c r="AC281" s="213"/>
      <c r="AD281" s="213">
        <v>32400000</v>
      </c>
      <c r="AE281" s="213">
        <f t="shared" si="221"/>
        <v>36288000</v>
      </c>
      <c r="AF281" s="213"/>
      <c r="AG281" s="213"/>
      <c r="AH281" s="213">
        <v>64800000</v>
      </c>
      <c r="AI281" s="213">
        <f t="shared" si="216"/>
        <v>72576000</v>
      </c>
      <c r="AJ281" s="213"/>
      <c r="AK281" s="213"/>
      <c r="AL281" s="213">
        <v>64800000</v>
      </c>
      <c r="AM281" s="213">
        <f t="shared" si="217"/>
        <v>72576000</v>
      </c>
      <c r="AN281" s="213"/>
      <c r="AO281" s="213"/>
      <c r="AP281" s="213">
        <v>64800000</v>
      </c>
      <c r="AQ281" s="213">
        <f t="shared" si="218"/>
        <v>72576000</v>
      </c>
      <c r="AR281" s="213"/>
      <c r="AS281" s="213"/>
      <c r="AT281" s="213">
        <v>64800000</v>
      </c>
      <c r="AU281" s="213">
        <f t="shared" si="219"/>
        <v>72576000</v>
      </c>
      <c r="AV281" s="213"/>
      <c r="AW281" s="213">
        <f t="shared" si="220"/>
        <v>291600000</v>
      </c>
      <c r="AX281" s="213">
        <f t="shared" si="198"/>
        <v>326592000.00000006</v>
      </c>
      <c r="AY281" s="209" t="s">
        <v>129</v>
      </c>
      <c r="AZ281" s="215" t="s">
        <v>794</v>
      </c>
      <c r="BA281" s="215" t="s">
        <v>795</v>
      </c>
      <c r="BB281" s="209"/>
      <c r="BC281" s="209"/>
      <c r="BD281" s="209"/>
      <c r="BE281" s="209"/>
      <c r="BF281" s="209"/>
      <c r="BG281" s="205"/>
      <c r="BH281" s="205"/>
      <c r="BI281" s="205"/>
      <c r="BJ281" s="233"/>
      <c r="BK281" s="205" t="s">
        <v>403</v>
      </c>
      <c r="BL281" s="183"/>
    </row>
    <row r="282" spans="1:64" s="277" customFormat="1" ht="12.95" customHeight="1" x14ac:dyDescent="0.25">
      <c r="A282" s="278" t="s">
        <v>150</v>
      </c>
      <c r="B282" s="279"/>
      <c r="C282" s="278" t="s">
        <v>819</v>
      </c>
      <c r="D282" s="278"/>
      <c r="E282" s="278"/>
      <c r="F282" s="280" t="s">
        <v>814</v>
      </c>
      <c r="G282" s="280" t="s">
        <v>815</v>
      </c>
      <c r="H282" s="280" t="s">
        <v>815</v>
      </c>
      <c r="I282" s="281" t="s">
        <v>143</v>
      </c>
      <c r="J282" s="279" t="s">
        <v>149</v>
      </c>
      <c r="K282" s="281"/>
      <c r="L282" s="281">
        <v>100</v>
      </c>
      <c r="M282" s="279">
        <v>230000000</v>
      </c>
      <c r="N282" s="279" t="s">
        <v>137</v>
      </c>
      <c r="O282" s="282" t="s">
        <v>816</v>
      </c>
      <c r="P282" s="279" t="s">
        <v>125</v>
      </c>
      <c r="Q282" s="279" t="s">
        <v>122</v>
      </c>
      <c r="R282" s="279" t="s">
        <v>174</v>
      </c>
      <c r="S282" s="279"/>
      <c r="T282" s="279" t="s">
        <v>127</v>
      </c>
      <c r="U282" s="279"/>
      <c r="V282" s="279"/>
      <c r="W282" s="283">
        <v>100</v>
      </c>
      <c r="X282" s="283">
        <v>0</v>
      </c>
      <c r="Y282" s="283">
        <v>0</v>
      </c>
      <c r="Z282" s="281"/>
      <c r="AA282" s="279" t="s">
        <v>138</v>
      </c>
      <c r="AB282" s="283"/>
      <c r="AC282" s="284"/>
      <c r="AD282" s="235">
        <v>237308230</v>
      </c>
      <c r="AE282" s="235">
        <f>AD282*1.12</f>
        <v>265785217.60000002</v>
      </c>
      <c r="AF282" s="285"/>
      <c r="AG282" s="285"/>
      <c r="AH282" s="235">
        <v>237308230</v>
      </c>
      <c r="AI282" s="235">
        <f>AH282*1.12</f>
        <v>265785217.60000002</v>
      </c>
      <c r="AJ282" s="285"/>
      <c r="AK282" s="285"/>
      <c r="AL282" s="235">
        <v>237308230</v>
      </c>
      <c r="AM282" s="235">
        <f>AL282*1.12</f>
        <v>265785217.60000002</v>
      </c>
      <c r="AN282" s="235"/>
      <c r="AO282" s="285"/>
      <c r="AP282" s="285"/>
      <c r="AQ282" s="285"/>
      <c r="AR282" s="235"/>
      <c r="AS282" s="285"/>
      <c r="AT282" s="285"/>
      <c r="AU282" s="285"/>
      <c r="AV282" s="285"/>
      <c r="AW282" s="285">
        <f>AD282+AH282+AL282+AP282+AT282</f>
        <v>711924690</v>
      </c>
      <c r="AX282" s="285">
        <f>AW282*1.12</f>
        <v>797355652.80000007</v>
      </c>
      <c r="AY282" s="279" t="s">
        <v>129</v>
      </c>
      <c r="AZ282" s="279" t="s">
        <v>817</v>
      </c>
      <c r="BA282" s="279" t="s">
        <v>818</v>
      </c>
      <c r="BB282" s="279"/>
      <c r="BC282" s="279"/>
      <c r="BD282" s="279"/>
      <c r="BE282" s="279"/>
      <c r="BF282" s="279"/>
      <c r="BG282" s="279"/>
      <c r="BH282" s="279"/>
      <c r="BI282" s="279"/>
      <c r="BJ282" s="279"/>
      <c r="BK282" s="278" t="s">
        <v>403</v>
      </c>
      <c r="BL282" s="276"/>
    </row>
    <row r="283" spans="1:64" ht="12.95" customHeight="1" x14ac:dyDescent="0.25">
      <c r="A283" s="156"/>
      <c r="B283" s="152"/>
      <c r="C283" s="152"/>
      <c r="D283" s="152"/>
      <c r="E283" s="258" t="s">
        <v>370</v>
      </c>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7"/>
      <c r="AD283" s="157"/>
      <c r="AE283" s="157"/>
      <c r="AF283" s="157"/>
      <c r="AG283" s="157"/>
      <c r="AH283" s="157"/>
      <c r="AI283" s="157"/>
      <c r="AJ283" s="157"/>
      <c r="AK283" s="157"/>
      <c r="AL283" s="157"/>
      <c r="AM283" s="157"/>
      <c r="AN283" s="157"/>
      <c r="AO283" s="157"/>
      <c r="AP283" s="157"/>
      <c r="AQ283" s="157"/>
      <c r="AR283" s="157"/>
      <c r="AS283" s="157"/>
      <c r="AT283" s="157"/>
      <c r="AU283" s="157"/>
      <c r="AV283" s="153"/>
      <c r="AW283" s="142">
        <f>SUM(AW182:AW282)</f>
        <v>34957153339.134956</v>
      </c>
      <c r="AX283" s="142">
        <f>SUM(AX182:AX282)</f>
        <v>39152011739.831161</v>
      </c>
      <c r="AY283" s="152"/>
      <c r="AZ283" s="152"/>
      <c r="BA283" s="152"/>
      <c r="BB283" s="152"/>
      <c r="BC283" s="152"/>
      <c r="BD283" s="152"/>
      <c r="BE283" s="152"/>
      <c r="BF283" s="152"/>
      <c r="BG283" s="152"/>
      <c r="BH283" s="152"/>
      <c r="BI283" s="152"/>
      <c r="BJ283" s="158"/>
      <c r="BK283" s="152"/>
    </row>
    <row r="284" spans="1:64" ht="12.95" customHeight="1" thickBot="1" x14ac:dyDescent="0.3">
      <c r="A284" s="161"/>
      <c r="B284" s="162"/>
      <c r="C284" s="162"/>
      <c r="D284" s="162"/>
      <c r="E284" s="259" t="s">
        <v>371</v>
      </c>
      <c r="F284" s="162"/>
      <c r="G284" s="162"/>
      <c r="H284" s="162"/>
      <c r="I284" s="162"/>
      <c r="J284" s="162"/>
      <c r="K284" s="162"/>
      <c r="L284" s="162"/>
      <c r="M284" s="162"/>
      <c r="N284" s="162"/>
      <c r="O284" s="162"/>
      <c r="P284" s="162"/>
      <c r="Q284" s="162"/>
      <c r="R284" s="162"/>
      <c r="S284" s="162"/>
      <c r="T284" s="162"/>
      <c r="U284" s="162"/>
      <c r="V284" s="162"/>
      <c r="W284" s="162"/>
      <c r="X284" s="162"/>
      <c r="Y284" s="162"/>
      <c r="Z284" s="162"/>
      <c r="AA284" s="162"/>
      <c r="AB284" s="162"/>
      <c r="AC284" s="163"/>
      <c r="AD284" s="163"/>
      <c r="AE284" s="163"/>
      <c r="AF284" s="163"/>
      <c r="AG284" s="163"/>
      <c r="AH284" s="163"/>
      <c r="AI284" s="163"/>
      <c r="AJ284" s="163"/>
      <c r="AK284" s="163"/>
      <c r="AL284" s="163"/>
      <c r="AM284" s="163"/>
      <c r="AN284" s="163"/>
      <c r="AO284" s="163"/>
      <c r="AP284" s="163"/>
      <c r="AQ284" s="163"/>
      <c r="AR284" s="163"/>
      <c r="AS284" s="163"/>
      <c r="AT284" s="163"/>
      <c r="AU284" s="163"/>
      <c r="AV284" s="164"/>
      <c r="AW284" s="146">
        <f>AW143+AW180+AW283</f>
        <v>52412012555.812256</v>
      </c>
      <c r="AX284" s="146">
        <f>AX143+AX180+AX283</f>
        <v>58701454062.509735</v>
      </c>
      <c r="AY284" s="152"/>
      <c r="AZ284" s="152"/>
      <c r="BA284" s="152"/>
      <c r="BB284" s="152"/>
      <c r="BC284" s="152"/>
      <c r="BD284" s="152"/>
      <c r="BE284" s="152"/>
      <c r="BF284" s="152"/>
      <c r="BG284" s="152"/>
      <c r="BH284" s="152"/>
      <c r="BI284" s="152"/>
      <c r="BJ284" s="158"/>
      <c r="BK284" s="152"/>
    </row>
    <row r="286" spans="1:64" ht="12.95" customHeight="1" x14ac:dyDescent="0.25">
      <c r="AD286" s="41"/>
      <c r="BA286" s="42"/>
    </row>
  </sheetData>
  <protectedRanges>
    <protectedRange sqref="G155" name="Диапазон3_27_1_2_1_1_1_24_1_1_1" securityDescriptor="O:WDG:WDD:(A;;CC;;;S-1-5-21-1281035640-548247933-376692995-11259)(A;;CC;;;S-1-5-21-1281035640-548247933-376692995-11258)(A;;CC;;;S-1-5-21-1281035640-548247933-376692995-5864)"/>
    <protectedRange sqref="H155" name="Диапазон3_27_1_2_2_1_1_24_1_1_1" securityDescriptor="O:WDG:WDD:(A;;CC;;;S-1-5-21-1281035640-548247933-376692995-11259)(A;;CC;;;S-1-5-21-1281035640-548247933-376692995-11258)(A;;CC;;;S-1-5-21-1281035640-548247933-376692995-5864)"/>
    <protectedRange sqref="I223" name="Диапазон3_74_5_1_5_2_1_1_1_1_1_2" securityDescriptor="O:WDG:WDD:(A;;CC;;;S-1-5-21-1281035640-548247933-376692995-11259)(A;;CC;;;S-1-5-21-1281035640-548247933-376692995-11258)(A;;CC;;;S-1-5-21-1281035640-548247933-376692995-5864)"/>
    <protectedRange sqref="I224" name="Диапазон3_74_5_1_5_2_1_1_1_1_1_2_4_1" securityDescriptor="O:WDG:WDD:(A;;CC;;;S-1-5-21-1281035640-548247933-376692995-11259)(A;;CC;;;S-1-5-21-1281035640-548247933-376692995-11258)(A;;CC;;;S-1-5-21-1281035640-548247933-376692995-5864)"/>
    <protectedRange sqref="J194" name="Диапазон3_74_5_1_5_2_1_1_1_1_1_2_5_1_1_1" securityDescriptor="O:WDG:WDD:(A;;CC;;;S-1-5-21-1281035640-548247933-376692995-11259)(A;;CC;;;S-1-5-21-1281035640-548247933-376692995-11258)(A;;CC;;;S-1-5-21-1281035640-548247933-376692995-5864)"/>
    <protectedRange sqref="K227" name="Диапазон3_74_5_1_5_2_1_1_1_1_1_2_5_2_1_1_1" securityDescriptor="O:WDG:WDD:(A;;CC;;;S-1-5-21-1281035640-548247933-376692995-11259)(A;;CC;;;S-1-5-21-1281035640-548247933-376692995-11258)(A;;CC;;;S-1-5-21-1281035640-548247933-376692995-5864)"/>
    <protectedRange sqref="K231" name="Диапазон3_74_5_1_5_2_1_1_1_1_1_2_5_2_1_2_1" securityDescriptor="O:WDG:WDD:(A;;CC;;;S-1-5-21-1281035640-548247933-376692995-11259)(A;;CC;;;S-1-5-21-1281035640-548247933-376692995-11258)(A;;CC;;;S-1-5-21-1281035640-548247933-376692995-5864)"/>
    <protectedRange sqref="K235" name="Диапазон3_74_5_1_5_2_1_1_1_1_1_2_5_2_1_3_1" securityDescriptor="O:WDG:WDD:(A;;CC;;;S-1-5-21-1281035640-548247933-376692995-11259)(A;;CC;;;S-1-5-21-1281035640-548247933-376692995-11258)(A;;CC;;;S-1-5-21-1281035640-548247933-376692995-5864)"/>
    <protectedRange sqref="K239" name="Диапазон3_74_5_1_5_2_1_1_1_1_1_2_5_2_1_4_1" securityDescriptor="O:WDG:WDD:(A;;CC;;;S-1-5-21-1281035640-548247933-376692995-11259)(A;;CC;;;S-1-5-21-1281035640-548247933-376692995-11258)(A;;CC;;;S-1-5-21-1281035640-548247933-376692995-5864)"/>
    <protectedRange sqref="G239" name="Диапазон3_27_1_2_1_1_1_89_1_1_1" securityDescriptor="O:WDG:WDD:(A;;CC;;;S-1-5-21-1281035640-548247933-376692995-11259)(A;;CC;;;S-1-5-21-1281035640-548247933-376692995-11258)(A;;CC;;;S-1-5-21-1281035640-548247933-376692995-5864)"/>
    <protectedRange sqref="H239" name="Диапазон3_27_1_2_2_1_1_89_1_1_1" securityDescriptor="O:WDG:WDD:(A;;CC;;;S-1-5-21-1281035640-548247933-376692995-11259)(A;;CC;;;S-1-5-21-1281035640-548247933-376692995-11258)(A;;CC;;;S-1-5-21-1281035640-548247933-376692995-5864)"/>
    <protectedRange sqref="J195" name="Диапазон3_74_5_1_5_2_1_1_1_1_1_2_5_1_1_1_1_1" securityDescriptor="O:WDG:WDD:(A;;CC;;;S-1-5-21-1281035640-548247933-376692995-11259)(A;;CC;;;S-1-5-21-1281035640-548247933-376692995-11258)(A;;CC;;;S-1-5-21-1281035640-548247933-376692995-5864)"/>
    <protectedRange sqref="K242" name="Диапазон3_74_5_1_5_2_1_1_1_1_1_2_5_2_1_4_1_1" securityDescriptor="O:WDG:WDD:(A;;CC;;;S-1-5-21-1281035640-548247933-376692995-11259)(A;;CC;;;S-1-5-21-1281035640-548247933-376692995-11258)(A;;CC;;;S-1-5-21-1281035640-548247933-376692995-5864)"/>
    <protectedRange sqref="G242" name="Диапазон3_27_1_2_1_1_1_89_1_1_1_1" securityDescriptor="O:WDG:WDD:(A;;CC;;;S-1-5-21-1281035640-548247933-376692995-11259)(A;;CC;;;S-1-5-21-1281035640-548247933-376692995-11258)(A;;CC;;;S-1-5-21-1281035640-548247933-376692995-5864)"/>
    <protectedRange sqref="H242" name="Диапазон3_27_1_2_2_1_1_89_1_1_1_1" securityDescriptor="O:WDG:WDD:(A;;CC;;;S-1-5-21-1281035640-548247933-376692995-11259)(A;;CC;;;S-1-5-21-1281035640-548247933-376692995-11258)(A;;CC;;;S-1-5-21-1281035640-548247933-376692995-5864)"/>
    <protectedRange sqref="G157 G160 G163 G166" name="Диапазон3_27_1_2_1_1_1_24_1_1_1_1" securityDescriptor="O:WDG:WDD:(A;;CC;;;S-1-5-21-1281035640-548247933-376692995-11259)(A;;CC;;;S-1-5-21-1281035640-548247933-376692995-11258)(A;;CC;;;S-1-5-21-1281035640-548247933-376692995-5864)"/>
    <protectedRange sqref="H157 H160 H163 H166" name="Диапазон3_27_1_2_2_1_1_24_1_1_1_1" securityDescriptor="O:WDG:WDD:(A;;CC;;;S-1-5-21-1281035640-548247933-376692995-11259)(A;;CC;;;S-1-5-21-1281035640-548247933-376692995-11258)(A;;CC;;;S-1-5-21-1281035640-548247933-376692995-5864)"/>
    <protectedRange sqref="K236" name="Диапазон3_74_5_1_5_2_1_1_1_1_1_2_5_2_1_3_1_1" securityDescriptor="O:WDG:WDD:(A;;CC;;;S-1-5-21-1281035640-548247933-376692995-11259)(A;;CC;;;S-1-5-21-1281035640-548247933-376692995-11258)(A;;CC;;;S-1-5-21-1281035640-548247933-376692995-5864)"/>
    <protectedRange sqref="K232" name="Диапазон3_74_5_1_5_2_1_1_1_1_1_2_5_2_1_2_1_1" securityDescriptor="O:WDG:WDD:(A;;CC;;;S-1-5-21-1281035640-548247933-376692995-11259)(A;;CC;;;S-1-5-21-1281035640-548247933-376692995-11258)(A;;CC;;;S-1-5-21-1281035640-548247933-376692995-5864)"/>
    <protectedRange sqref="J196" name="Диапазон3_74_5_1_5_2_1_1_1_1_1_2_5_1_1_1_1_1_1" securityDescriptor="O:WDG:WDD:(A;;CC;;;S-1-5-21-1281035640-548247933-376692995-11259)(A;;CC;;;S-1-5-21-1281035640-548247933-376692995-11258)(A;;CC;;;S-1-5-21-1281035640-548247933-376692995-5864)"/>
    <protectedRange sqref="J257:J259" name="Диапазон3_74_5_1_5_2_1_1_1_1_1_2_5_1_1_1_1_1_1_1" securityDescriptor="O:WDG:WDD:(A;;CC;;;S-1-5-21-1281035640-548247933-376692995-11259)(A;;CC;;;S-1-5-21-1281035640-548247933-376692995-11258)(A;;CC;;;S-1-5-21-1281035640-548247933-376692995-5864)"/>
    <protectedRange sqref="K233" name="Диапазон3_74_5_1_5_2_1_1_1_1_1_2_5_2_1_2_1_1_1" securityDescriptor="O:WDG:WDD:(A;;CC;;;S-1-5-21-1281035640-548247933-376692995-11259)(A;;CC;;;S-1-5-21-1281035640-548247933-376692995-11258)(A;;CC;;;S-1-5-21-1281035640-548247933-376692995-5864)"/>
    <protectedRange sqref="G158" name="Диапазон3_27_1_2_1_1_1_24_1_1_1_1_1" securityDescriptor="O:WDG:WDD:(A;;CC;;;S-1-5-21-1281035640-548247933-376692995-11259)(A;;CC;;;S-1-5-21-1281035640-548247933-376692995-11258)(A;;CC;;;S-1-5-21-1281035640-548247933-376692995-5864)"/>
    <protectedRange sqref="H158" name="Диапазон3_27_1_2_2_1_1_24_1_1_1_1_1" securityDescriptor="O:WDG:WDD:(A;;CC;;;S-1-5-21-1281035640-548247933-376692995-11259)(A;;CC;;;S-1-5-21-1281035640-548247933-376692995-11258)(A;;CC;;;S-1-5-21-1281035640-548247933-376692995-5864)"/>
    <protectedRange sqref="G161" name="Диапазон3_27_1_2_1_1_1_24_1_1_1_1_2" securityDescriptor="O:WDG:WDD:(A;;CC;;;S-1-5-21-1281035640-548247933-376692995-11259)(A;;CC;;;S-1-5-21-1281035640-548247933-376692995-11258)(A;;CC;;;S-1-5-21-1281035640-548247933-376692995-5864)"/>
    <protectedRange sqref="H161" name="Диапазон3_27_1_2_2_1_1_24_1_1_1_1_2" securityDescriptor="O:WDG:WDD:(A;;CC;;;S-1-5-21-1281035640-548247933-376692995-11259)(A;;CC;;;S-1-5-21-1281035640-548247933-376692995-11258)(A;;CC;;;S-1-5-21-1281035640-548247933-376692995-5864)"/>
    <protectedRange sqref="G164" name="Диапазон3_27_1_2_1_1_1_24_1_1_1_1_3" securityDescriptor="O:WDG:WDD:(A;;CC;;;S-1-5-21-1281035640-548247933-376692995-11259)(A;;CC;;;S-1-5-21-1281035640-548247933-376692995-11258)(A;;CC;;;S-1-5-21-1281035640-548247933-376692995-5864)"/>
    <protectedRange sqref="H164" name="Диапазон3_27_1_2_2_1_1_24_1_1_1_1_3" securityDescriptor="O:WDG:WDD:(A;;CC;;;S-1-5-21-1281035640-548247933-376692995-11259)(A;;CC;;;S-1-5-21-1281035640-548247933-376692995-11258)(A;;CC;;;S-1-5-21-1281035640-548247933-376692995-5864)"/>
    <protectedRange sqref="G167" name="Диапазон3_27_1_2_1_1_1_24_1_1_1_1_4" securityDescriptor="O:WDG:WDD:(A;;CC;;;S-1-5-21-1281035640-548247933-376692995-11259)(A;;CC;;;S-1-5-21-1281035640-548247933-376692995-11258)(A;;CC;;;S-1-5-21-1281035640-548247933-376692995-5864)"/>
    <protectedRange sqref="H167" name="Диапазон3_27_1_2_2_1_1_24_1_1_1_1_4" securityDescriptor="O:WDG:WDD:(A;;CC;;;S-1-5-21-1281035640-548247933-376692995-11259)(A;;CC;;;S-1-5-21-1281035640-548247933-376692995-11258)(A;;CC;;;S-1-5-21-1281035640-548247933-376692995-5864)"/>
    <protectedRange sqref="G169" name="Диапазон3_27_1_2_1_1_1_24_1_1_1_2" securityDescriptor="O:WDG:WDD:(A;;CC;;;S-1-5-21-1281035640-548247933-376692995-11259)(A;;CC;;;S-1-5-21-1281035640-548247933-376692995-11258)(A;;CC;;;S-1-5-21-1281035640-548247933-376692995-5864)"/>
    <protectedRange sqref="H169" name="Диапазон3_27_1_2_2_1_1_24_1_1_1_2" securityDescriptor="O:WDG:WDD:(A;;CC;;;S-1-5-21-1281035640-548247933-376692995-11259)(A;;CC;;;S-1-5-21-1281035640-548247933-376692995-11258)(A;;CC;;;S-1-5-21-1281035640-548247933-376692995-5864)"/>
    <protectedRange sqref="K237" name="Диапазон3_74_5_1_5_2_1_1_1_1_1_2_5_2_1_3_1_1_1" securityDescriptor="O:WDG:WDD:(A;;CC;;;S-1-5-21-1281035640-548247933-376692995-11259)(A;;CC;;;S-1-5-21-1281035640-548247933-376692995-11258)(A;;CC;;;S-1-5-21-1281035640-548247933-376692995-5864)"/>
    <protectedRange sqref="J277" name="Диапазон3_74_5_1_5_2_1_1_1_1_1_2_5_1_1_1_1_1_1_2" securityDescriptor="O:WDG:WDD:(A;;CC;;;S-1-5-21-1281035640-548247933-376692995-11259)(A;;CC;;;S-1-5-21-1281035640-548247933-376692995-11258)(A;;CC;;;S-1-5-21-1281035640-548247933-376692995-5864)"/>
    <protectedRange sqref="K273:K276" name="Диапазон3_74_5_1_5_2_1_1_1_1_1_2_5_2_1_2_1_1_1_1" securityDescriptor="O:WDG:WDD:(A;;CC;;;S-1-5-21-1281035640-548247933-376692995-11259)(A;;CC;;;S-1-5-21-1281035640-548247933-376692995-11258)(A;;CC;;;S-1-5-21-1281035640-548247933-376692995-5864)"/>
    <protectedRange sqref="G159" name="Диапазон3_27_1_2_1_1_1_24_1_1_1_1_1_1" securityDescriptor="O:WDG:WDD:(A;;CC;;;S-1-5-21-1281035640-548247933-376692995-11259)(A;;CC;;;S-1-5-21-1281035640-548247933-376692995-11258)(A;;CC;;;S-1-5-21-1281035640-548247933-376692995-5864)"/>
    <protectedRange sqref="H159" name="Диапазон3_27_1_2_2_1_1_24_1_1_1_1_1_1" securityDescriptor="O:WDG:WDD:(A;;CC;;;S-1-5-21-1281035640-548247933-376692995-11259)(A;;CC;;;S-1-5-21-1281035640-548247933-376692995-11258)(A;;CC;;;S-1-5-21-1281035640-548247933-376692995-5864)"/>
    <protectedRange sqref="G162" name="Диапазон3_27_1_2_1_1_1_24_1_1_1_1_2_1" securityDescriptor="O:WDG:WDD:(A;;CC;;;S-1-5-21-1281035640-548247933-376692995-11259)(A;;CC;;;S-1-5-21-1281035640-548247933-376692995-11258)(A;;CC;;;S-1-5-21-1281035640-548247933-376692995-5864)"/>
    <protectedRange sqref="H162" name="Диапазон3_27_1_2_2_1_1_24_1_1_1_1_2_1" securityDescriptor="O:WDG:WDD:(A;;CC;;;S-1-5-21-1281035640-548247933-376692995-11259)(A;;CC;;;S-1-5-21-1281035640-548247933-376692995-11258)(A;;CC;;;S-1-5-21-1281035640-548247933-376692995-5864)"/>
    <protectedRange sqref="G165" name="Диапазон3_27_1_2_1_1_1_24_1_1_1_1_3_1" securityDescriptor="O:WDG:WDD:(A;;CC;;;S-1-5-21-1281035640-548247933-376692995-11259)(A;;CC;;;S-1-5-21-1281035640-548247933-376692995-11258)(A;;CC;;;S-1-5-21-1281035640-548247933-376692995-5864)"/>
    <protectedRange sqref="H165" name="Диапазон3_27_1_2_2_1_1_24_1_1_1_1_3_1" securityDescriptor="O:WDG:WDD:(A;;CC;;;S-1-5-21-1281035640-548247933-376692995-11259)(A;;CC;;;S-1-5-21-1281035640-548247933-376692995-11258)(A;;CC;;;S-1-5-21-1281035640-548247933-376692995-5864)"/>
    <protectedRange sqref="G178" name="Диапазон3_27_1_2_1_1_1_24_1_1_1_3" securityDescriptor="O:WDG:WDD:(A;;CC;;;S-1-5-21-1281035640-548247933-376692995-11259)(A;;CC;;;S-1-5-21-1281035640-548247933-376692995-11258)(A;;CC;;;S-1-5-21-1281035640-548247933-376692995-5864)"/>
    <protectedRange sqref="H178" name="Диапазон3_27_1_2_2_1_1_24_1_1_1_3" securityDescriptor="O:WDG:WDD:(A;;CC;;;S-1-5-21-1281035640-548247933-376692995-11259)(A;;CC;;;S-1-5-21-1281035640-548247933-376692995-11258)(A;;CC;;;S-1-5-21-1281035640-548247933-376692995-5864)"/>
    <protectedRange sqref="K278:K281" name="Диапазон3_74_5_1_5_2_1_1_1_1_1_2_5_2_1_2_1_1_1_2" securityDescriptor="O:WDG:WDD:(A;;CC;;;S-1-5-21-1281035640-548247933-376692995-11259)(A;;CC;;;S-1-5-21-1281035640-548247933-376692995-11258)(A;;CC;;;S-1-5-21-1281035640-548247933-376692995-5864)"/>
    <protectedRange sqref="G168" name="Диапазон3_27_1_2_1_1_1_24_1_1_1_1_4_1" securityDescriptor="O:WDG:WDD:(A;;CC;;;S-1-5-21-1281035640-548247933-376692995-11259)(A;;CC;;;S-1-5-21-1281035640-548247933-376692995-11258)(A;;CC;;;S-1-5-21-1281035640-548247933-376692995-5864)"/>
    <protectedRange sqref="H168" name="Диапазон3_27_1_2_2_1_1_24_1_1_1_1_4_1" securityDescriptor="O:WDG:WDD:(A;;CC;;;S-1-5-21-1281035640-548247933-376692995-11259)(A;;CC;;;S-1-5-21-1281035640-548247933-376692995-11258)(A;;CC;;;S-1-5-21-1281035640-548247933-376692995-5864)"/>
    <protectedRange sqref="G179" name="Диапазон3_27_1_2_1_1_1_24_1_1_1_3_1" securityDescriptor="O:WDG:WDD:(A;;CC;;;S-1-5-21-1281035640-548247933-376692995-11259)(A;;CC;;;S-1-5-21-1281035640-548247933-376692995-11258)(A;;CC;;;S-1-5-21-1281035640-548247933-376692995-5864)"/>
    <protectedRange sqref="H179" name="Диапазон3_27_1_2_2_1_1_24_1_1_1_3_1" securityDescriptor="O:WDG:WDD:(A;;CC;;;S-1-5-21-1281035640-548247933-376692995-11259)(A;;CC;;;S-1-5-21-1281035640-548247933-376692995-11258)(A;;CC;;;S-1-5-21-1281035640-548247933-376692995-5864)"/>
    <protectedRange sqref="K228" name="Диапазон3_74_5_1_5_2_1_1_1_1_1_2_5_2_1_1_1_1" securityDescriptor="O:WDG:WDD:(A;;CC;;;S-1-5-21-1281035640-548247933-376692995-11259)(A;;CC;;;S-1-5-21-1281035640-548247933-376692995-11258)(A;;CC;;;S-1-5-21-1281035640-548247933-376692995-5864)"/>
    <protectedRange sqref="I282" name="Диапазон3_74_5_1_5_2_1_1_1_1_1_2_5_2_1_2_1_1_1_3" securityDescriptor="O:WDG:WDD:(A;;CC;;;S-1-5-21-1281035640-548247933-376692995-11259)(A;;CC;;;S-1-5-21-1281035640-548247933-376692995-11258)(A;;CC;;;S-1-5-21-1281035640-548247933-376692995-5864)"/>
  </protectedRanges>
  <autoFilter ref="A13:WXF286"/>
  <conditionalFormatting sqref="D180">
    <cfRule type="duplicateValues" dxfId="107" priority="113"/>
  </conditionalFormatting>
  <conditionalFormatting sqref="D283:D284">
    <cfRule type="duplicateValues" dxfId="106" priority="114"/>
  </conditionalFormatting>
  <conditionalFormatting sqref="E31">
    <cfRule type="duplicateValues" dxfId="105" priority="107"/>
  </conditionalFormatting>
  <conditionalFormatting sqref="E34 E37 E40 E43 E46 E49 E52 E55 E58 E61 E64 E67 E70 E73 E76 E79 E82 E85 E88 E91 E94 E97 E100 E103 E106 E108 E111 E114 E117 E120 E123 E126 E129">
    <cfRule type="duplicateValues" dxfId="104" priority="108"/>
  </conditionalFormatting>
  <conditionalFormatting sqref="E32">
    <cfRule type="duplicateValues" dxfId="103" priority="106"/>
  </conditionalFormatting>
  <conditionalFormatting sqref="E35">
    <cfRule type="duplicateValues" dxfId="102" priority="105"/>
  </conditionalFormatting>
  <conditionalFormatting sqref="E38">
    <cfRule type="duplicateValues" dxfId="101" priority="104"/>
  </conditionalFormatting>
  <conditionalFormatting sqref="E41">
    <cfRule type="duplicateValues" dxfId="100" priority="103"/>
  </conditionalFormatting>
  <conditionalFormatting sqref="E44">
    <cfRule type="duplicateValues" dxfId="99" priority="102"/>
  </conditionalFormatting>
  <conditionalFormatting sqref="E47">
    <cfRule type="duplicateValues" dxfId="98" priority="101"/>
  </conditionalFormatting>
  <conditionalFormatting sqref="E50">
    <cfRule type="duplicateValues" dxfId="97" priority="100"/>
  </conditionalFormatting>
  <conditionalFormatting sqref="E53">
    <cfRule type="duplicateValues" dxfId="96" priority="99"/>
  </conditionalFormatting>
  <conditionalFormatting sqref="E56">
    <cfRule type="duplicateValues" dxfId="95" priority="98"/>
  </conditionalFormatting>
  <conditionalFormatting sqref="E59">
    <cfRule type="duplicateValues" dxfId="94" priority="97"/>
  </conditionalFormatting>
  <conditionalFormatting sqref="E62">
    <cfRule type="duplicateValues" dxfId="93" priority="96"/>
  </conditionalFormatting>
  <conditionalFormatting sqref="E65">
    <cfRule type="duplicateValues" dxfId="92" priority="95"/>
  </conditionalFormatting>
  <conditionalFormatting sqref="E68">
    <cfRule type="duplicateValues" dxfId="91" priority="94"/>
  </conditionalFormatting>
  <conditionalFormatting sqref="E71">
    <cfRule type="duplicateValues" dxfId="90" priority="93"/>
  </conditionalFormatting>
  <conditionalFormatting sqref="E74">
    <cfRule type="duplicateValues" dxfId="89" priority="92"/>
  </conditionalFormatting>
  <conditionalFormatting sqref="E77">
    <cfRule type="duplicateValues" dxfId="88" priority="91"/>
  </conditionalFormatting>
  <conditionalFormatting sqref="E80">
    <cfRule type="duplicateValues" dxfId="87" priority="90"/>
  </conditionalFormatting>
  <conditionalFormatting sqref="E83">
    <cfRule type="duplicateValues" dxfId="86" priority="89"/>
  </conditionalFormatting>
  <conditionalFormatting sqref="E86">
    <cfRule type="duplicateValues" dxfId="85" priority="88"/>
  </conditionalFormatting>
  <conditionalFormatting sqref="E89">
    <cfRule type="duplicateValues" dxfId="84" priority="87"/>
  </conditionalFormatting>
  <conditionalFormatting sqref="E92">
    <cfRule type="duplicateValues" dxfId="83" priority="86"/>
  </conditionalFormatting>
  <conditionalFormatting sqref="E95">
    <cfRule type="duplicateValues" dxfId="82" priority="85"/>
  </conditionalFormatting>
  <conditionalFormatting sqref="E98">
    <cfRule type="duplicateValues" dxfId="81" priority="84"/>
  </conditionalFormatting>
  <conditionalFormatting sqref="E101">
    <cfRule type="duplicateValues" dxfId="80" priority="83"/>
  </conditionalFormatting>
  <conditionalFormatting sqref="E104">
    <cfRule type="duplicateValues" dxfId="79" priority="82"/>
  </conditionalFormatting>
  <conditionalFormatting sqref="E107">
    <cfRule type="duplicateValues" dxfId="78" priority="81"/>
  </conditionalFormatting>
  <conditionalFormatting sqref="E109">
    <cfRule type="duplicateValues" dxfId="77" priority="80"/>
  </conditionalFormatting>
  <conditionalFormatting sqref="E112">
    <cfRule type="duplicateValues" dxfId="76" priority="79"/>
  </conditionalFormatting>
  <conditionalFormatting sqref="E115">
    <cfRule type="duplicateValues" dxfId="75" priority="78"/>
  </conditionalFormatting>
  <conditionalFormatting sqref="E118">
    <cfRule type="duplicateValues" dxfId="74" priority="77"/>
  </conditionalFormatting>
  <conditionalFormatting sqref="E121">
    <cfRule type="duplicateValues" dxfId="73" priority="76"/>
  </conditionalFormatting>
  <conditionalFormatting sqref="E124">
    <cfRule type="duplicateValues" dxfId="72" priority="75"/>
  </conditionalFormatting>
  <conditionalFormatting sqref="E127">
    <cfRule type="duplicateValues" dxfId="71" priority="74"/>
  </conditionalFormatting>
  <conditionalFormatting sqref="E130 E132:E133">
    <cfRule type="duplicateValues" dxfId="70" priority="73"/>
  </conditionalFormatting>
  <conditionalFormatting sqref="C18">
    <cfRule type="duplicateValues" dxfId="69" priority="72"/>
  </conditionalFormatting>
  <conditionalFormatting sqref="C22">
    <cfRule type="duplicateValues" dxfId="68" priority="71"/>
  </conditionalFormatting>
  <conditionalFormatting sqref="C26">
    <cfRule type="duplicateValues" dxfId="67" priority="70"/>
  </conditionalFormatting>
  <conditionalFormatting sqref="C30">
    <cfRule type="duplicateValues" dxfId="66" priority="69"/>
  </conditionalFormatting>
  <conditionalFormatting sqref="E33">
    <cfRule type="duplicateValues" dxfId="65" priority="67"/>
  </conditionalFormatting>
  <conditionalFormatting sqref="C33">
    <cfRule type="duplicateValues" dxfId="64" priority="68"/>
  </conditionalFormatting>
  <conditionalFormatting sqref="E36">
    <cfRule type="duplicateValues" dxfId="63" priority="65"/>
  </conditionalFormatting>
  <conditionalFormatting sqref="C36">
    <cfRule type="duplicateValues" dxfId="62" priority="66"/>
  </conditionalFormatting>
  <conditionalFormatting sqref="E39">
    <cfRule type="duplicateValues" dxfId="61" priority="63"/>
  </conditionalFormatting>
  <conditionalFormatting sqref="C39">
    <cfRule type="duplicateValues" dxfId="60" priority="64"/>
  </conditionalFormatting>
  <conditionalFormatting sqref="E42">
    <cfRule type="duplicateValues" dxfId="59" priority="61"/>
  </conditionalFormatting>
  <conditionalFormatting sqref="C42">
    <cfRule type="duplicateValues" dxfId="58" priority="62"/>
  </conditionalFormatting>
  <conditionalFormatting sqref="E45">
    <cfRule type="duplicateValues" dxfId="57" priority="59"/>
  </conditionalFormatting>
  <conditionalFormatting sqref="C45">
    <cfRule type="duplicateValues" dxfId="56" priority="60"/>
  </conditionalFormatting>
  <conditionalFormatting sqref="E48">
    <cfRule type="duplicateValues" dxfId="55" priority="57"/>
  </conditionalFormatting>
  <conditionalFormatting sqref="C48">
    <cfRule type="duplicateValues" dxfId="54" priority="58"/>
  </conditionalFormatting>
  <conditionalFormatting sqref="E51">
    <cfRule type="duplicateValues" dxfId="53" priority="55"/>
  </conditionalFormatting>
  <conditionalFormatting sqref="C51">
    <cfRule type="duplicateValues" dxfId="52" priority="56"/>
  </conditionalFormatting>
  <conditionalFormatting sqref="E54">
    <cfRule type="duplicateValues" dxfId="51" priority="53"/>
  </conditionalFormatting>
  <conditionalFormatting sqref="C54">
    <cfRule type="duplicateValues" dxfId="50" priority="54"/>
  </conditionalFormatting>
  <conditionalFormatting sqref="E57">
    <cfRule type="duplicateValues" dxfId="49" priority="51"/>
  </conditionalFormatting>
  <conditionalFormatting sqref="C57">
    <cfRule type="duplicateValues" dxfId="48" priority="52"/>
  </conditionalFormatting>
  <conditionalFormatting sqref="E60">
    <cfRule type="duplicateValues" dxfId="47" priority="49"/>
  </conditionalFormatting>
  <conditionalFormatting sqref="C60">
    <cfRule type="duplicateValues" dxfId="46" priority="50"/>
  </conditionalFormatting>
  <conditionalFormatting sqref="E63">
    <cfRule type="duplicateValues" dxfId="45" priority="47"/>
  </conditionalFormatting>
  <conditionalFormatting sqref="C63">
    <cfRule type="duplicateValues" dxfId="44" priority="48"/>
  </conditionalFormatting>
  <conditionalFormatting sqref="E66">
    <cfRule type="duplicateValues" dxfId="43" priority="45"/>
  </conditionalFormatting>
  <conditionalFormatting sqref="C66">
    <cfRule type="duplicateValues" dxfId="42" priority="46"/>
  </conditionalFormatting>
  <conditionalFormatting sqref="E69">
    <cfRule type="duplicateValues" dxfId="41" priority="43"/>
  </conditionalFormatting>
  <conditionalFormatting sqref="C69">
    <cfRule type="duplicateValues" dxfId="40" priority="44"/>
  </conditionalFormatting>
  <conditionalFormatting sqref="E72">
    <cfRule type="duplicateValues" dxfId="39" priority="41"/>
  </conditionalFormatting>
  <conditionalFormatting sqref="C72">
    <cfRule type="duplicateValues" dxfId="38" priority="42"/>
  </conditionalFormatting>
  <conditionalFormatting sqref="E75">
    <cfRule type="duplicateValues" dxfId="37" priority="39"/>
  </conditionalFormatting>
  <conditionalFormatting sqref="C75">
    <cfRule type="duplicateValues" dxfId="36" priority="40"/>
  </conditionalFormatting>
  <conditionalFormatting sqref="E78">
    <cfRule type="duplicateValues" dxfId="35" priority="37"/>
  </conditionalFormatting>
  <conditionalFormatting sqref="C78">
    <cfRule type="duplicateValues" dxfId="34" priority="38"/>
  </conditionalFormatting>
  <conditionalFormatting sqref="E81">
    <cfRule type="duplicateValues" dxfId="33" priority="35"/>
  </conditionalFormatting>
  <conditionalFormatting sqref="C81">
    <cfRule type="duplicateValues" dxfId="32" priority="36"/>
  </conditionalFormatting>
  <conditionalFormatting sqref="E84">
    <cfRule type="duplicateValues" dxfId="31" priority="33"/>
  </conditionalFormatting>
  <conditionalFormatting sqref="C84">
    <cfRule type="duplicateValues" dxfId="30" priority="34"/>
  </conditionalFormatting>
  <conditionalFormatting sqref="E87">
    <cfRule type="duplicateValues" dxfId="29" priority="31"/>
  </conditionalFormatting>
  <conditionalFormatting sqref="C87">
    <cfRule type="duplicateValues" dxfId="28" priority="32"/>
  </conditionalFormatting>
  <conditionalFormatting sqref="E90">
    <cfRule type="duplicateValues" dxfId="27" priority="27"/>
  </conditionalFormatting>
  <conditionalFormatting sqref="C90">
    <cfRule type="duplicateValues" dxfId="26" priority="28"/>
  </conditionalFormatting>
  <conditionalFormatting sqref="E93">
    <cfRule type="duplicateValues" dxfId="25" priority="25"/>
  </conditionalFormatting>
  <conditionalFormatting sqref="C93">
    <cfRule type="duplicateValues" dxfId="24" priority="26"/>
  </conditionalFormatting>
  <conditionalFormatting sqref="E96">
    <cfRule type="duplicateValues" dxfId="23" priority="23"/>
  </conditionalFormatting>
  <conditionalFormatting sqref="C96">
    <cfRule type="duplicateValues" dxfId="22" priority="24"/>
  </conditionalFormatting>
  <conditionalFormatting sqref="E99">
    <cfRule type="duplicateValues" dxfId="21" priority="21"/>
  </conditionalFormatting>
  <conditionalFormatting sqref="C99">
    <cfRule type="duplicateValues" dxfId="20" priority="22"/>
  </conditionalFormatting>
  <conditionalFormatting sqref="E102">
    <cfRule type="duplicateValues" dxfId="19" priority="19"/>
  </conditionalFormatting>
  <conditionalFormatting sqref="C102">
    <cfRule type="duplicateValues" dxfId="18" priority="20"/>
  </conditionalFormatting>
  <conditionalFormatting sqref="E105">
    <cfRule type="duplicateValues" dxfId="17" priority="17"/>
  </conditionalFormatting>
  <conditionalFormatting sqref="C105">
    <cfRule type="duplicateValues" dxfId="16" priority="18"/>
  </conditionalFormatting>
  <conditionalFormatting sqref="E110">
    <cfRule type="duplicateValues" dxfId="15" priority="15"/>
  </conditionalFormatting>
  <conditionalFormatting sqref="C110">
    <cfRule type="duplicateValues" dxfId="14" priority="16"/>
  </conditionalFormatting>
  <conditionalFormatting sqref="E113">
    <cfRule type="duplicateValues" dxfId="13" priority="13"/>
  </conditionalFormatting>
  <conditionalFormatting sqref="C113">
    <cfRule type="duplicateValues" dxfId="12" priority="14"/>
  </conditionalFormatting>
  <conditionalFormatting sqref="E116">
    <cfRule type="duplicateValues" dxfId="11" priority="11"/>
  </conditionalFormatting>
  <conditionalFormatting sqref="C116">
    <cfRule type="duplicateValues" dxfId="10" priority="12"/>
  </conditionalFormatting>
  <conditionalFormatting sqref="E119">
    <cfRule type="duplicateValues" dxfId="9" priority="9"/>
  </conditionalFormatting>
  <conditionalFormatting sqref="C119">
    <cfRule type="duplicateValues" dxfId="8" priority="10"/>
  </conditionalFormatting>
  <conditionalFormatting sqref="E122">
    <cfRule type="duplicateValues" dxfId="7" priority="7"/>
  </conditionalFormatting>
  <conditionalFormatting sqref="C122">
    <cfRule type="duplicateValues" dxfId="6" priority="8"/>
  </conditionalFormatting>
  <conditionalFormatting sqref="E125">
    <cfRule type="duplicateValues" dxfId="5" priority="5"/>
  </conditionalFormatting>
  <conditionalFormatting sqref="C125">
    <cfRule type="duplicateValues" dxfId="4" priority="6"/>
  </conditionalFormatting>
  <conditionalFormatting sqref="E128">
    <cfRule type="duplicateValues" dxfId="3" priority="3"/>
  </conditionalFormatting>
  <conditionalFormatting sqref="C128">
    <cfRule type="duplicateValues" dxfId="2" priority="4"/>
  </conditionalFormatting>
  <conditionalFormatting sqref="E131">
    <cfRule type="duplicateValues" dxfId="1" priority="1"/>
  </conditionalFormatting>
  <conditionalFormatting sqref="C131">
    <cfRule type="duplicateValues" dxfId="0" priority="2"/>
  </conditionalFormatting>
  <dataValidations count="16">
    <dataValidation type="list" allowBlank="1" showInputMessage="1" showErrorMessage="1" sqref="X224:X225 X240:X241 X243 X227:X230">
      <formula1>Тип_дней</formula1>
    </dataValidation>
    <dataValidation type="list" allowBlank="1" showInputMessage="1" sqref="BD227:BD228 BG227:BG228">
      <formula1>атр</formula1>
    </dataValidation>
    <dataValidation type="custom" allowBlank="1" showInputMessage="1" showErrorMessage="1" sqref="Y143:AN143">
      <formula1>#REF!*#REF!</formula1>
    </dataValidation>
    <dataValidation type="list" allowBlank="1" showInputMessage="1" showErrorMessage="1" sqref="WVB983249:WVB984121 J65751:J66623 IP65745:IP66617 SL65745:SL66617 ACH65745:ACH66617 AMD65745:AMD66617 AVZ65745:AVZ66617 BFV65745:BFV66617 BPR65745:BPR66617 BZN65745:BZN66617 CJJ65745:CJJ66617 CTF65745:CTF66617 DDB65745:DDB66617 DMX65745:DMX66617 DWT65745:DWT66617 EGP65745:EGP66617 EQL65745:EQL66617 FAH65745:FAH66617 FKD65745:FKD66617 FTZ65745:FTZ66617 GDV65745:GDV66617 GNR65745:GNR66617 GXN65745:GXN66617 HHJ65745:HHJ66617 HRF65745:HRF66617 IBB65745:IBB66617 IKX65745:IKX66617 IUT65745:IUT66617 JEP65745:JEP66617 JOL65745:JOL66617 JYH65745:JYH66617 KID65745:KID66617 KRZ65745:KRZ66617 LBV65745:LBV66617 LLR65745:LLR66617 LVN65745:LVN66617 MFJ65745:MFJ66617 MPF65745:MPF66617 MZB65745:MZB66617 NIX65745:NIX66617 NST65745:NST66617 OCP65745:OCP66617 OML65745:OML66617 OWH65745:OWH66617 PGD65745:PGD66617 PPZ65745:PPZ66617 PZV65745:PZV66617 QJR65745:QJR66617 QTN65745:QTN66617 RDJ65745:RDJ66617 RNF65745:RNF66617 RXB65745:RXB66617 SGX65745:SGX66617 SQT65745:SQT66617 TAP65745:TAP66617 TKL65745:TKL66617 TUH65745:TUH66617 UED65745:UED66617 UNZ65745:UNZ66617 UXV65745:UXV66617 VHR65745:VHR66617 VRN65745:VRN66617 WBJ65745:WBJ66617 WLF65745:WLF66617 WVB65745:WVB66617 J131287:J132159 IP131281:IP132153 SL131281:SL132153 ACH131281:ACH132153 AMD131281:AMD132153 AVZ131281:AVZ132153 BFV131281:BFV132153 BPR131281:BPR132153 BZN131281:BZN132153 CJJ131281:CJJ132153 CTF131281:CTF132153 DDB131281:DDB132153 DMX131281:DMX132153 DWT131281:DWT132153 EGP131281:EGP132153 EQL131281:EQL132153 FAH131281:FAH132153 FKD131281:FKD132153 FTZ131281:FTZ132153 GDV131281:GDV132153 GNR131281:GNR132153 GXN131281:GXN132153 HHJ131281:HHJ132153 HRF131281:HRF132153 IBB131281:IBB132153 IKX131281:IKX132153 IUT131281:IUT132153 JEP131281:JEP132153 JOL131281:JOL132153 JYH131281:JYH132153 KID131281:KID132153 KRZ131281:KRZ132153 LBV131281:LBV132153 LLR131281:LLR132153 LVN131281:LVN132153 MFJ131281:MFJ132153 MPF131281:MPF132153 MZB131281:MZB132153 NIX131281:NIX132153 NST131281:NST132153 OCP131281:OCP132153 OML131281:OML132153 OWH131281:OWH132153 PGD131281:PGD132153 PPZ131281:PPZ132153 PZV131281:PZV132153 QJR131281:QJR132153 QTN131281:QTN132153 RDJ131281:RDJ132153 RNF131281:RNF132153 RXB131281:RXB132153 SGX131281:SGX132153 SQT131281:SQT132153 TAP131281:TAP132153 TKL131281:TKL132153 TUH131281:TUH132153 UED131281:UED132153 UNZ131281:UNZ132153 UXV131281:UXV132153 VHR131281:VHR132153 VRN131281:VRN132153 WBJ131281:WBJ132153 WLF131281:WLF132153 WVB131281:WVB132153 J196823:J197695 IP196817:IP197689 SL196817:SL197689 ACH196817:ACH197689 AMD196817:AMD197689 AVZ196817:AVZ197689 BFV196817:BFV197689 BPR196817:BPR197689 BZN196817:BZN197689 CJJ196817:CJJ197689 CTF196817:CTF197689 DDB196817:DDB197689 DMX196817:DMX197689 DWT196817:DWT197689 EGP196817:EGP197689 EQL196817:EQL197689 FAH196817:FAH197689 FKD196817:FKD197689 FTZ196817:FTZ197689 GDV196817:GDV197689 GNR196817:GNR197689 GXN196817:GXN197689 HHJ196817:HHJ197689 HRF196817:HRF197689 IBB196817:IBB197689 IKX196817:IKX197689 IUT196817:IUT197689 JEP196817:JEP197689 JOL196817:JOL197689 JYH196817:JYH197689 KID196817:KID197689 KRZ196817:KRZ197689 LBV196817:LBV197689 LLR196817:LLR197689 LVN196817:LVN197689 MFJ196817:MFJ197689 MPF196817:MPF197689 MZB196817:MZB197689 NIX196817:NIX197689 NST196817:NST197689 OCP196817:OCP197689 OML196817:OML197689 OWH196817:OWH197689 PGD196817:PGD197689 PPZ196817:PPZ197689 PZV196817:PZV197689 QJR196817:QJR197689 QTN196817:QTN197689 RDJ196817:RDJ197689 RNF196817:RNF197689 RXB196817:RXB197689 SGX196817:SGX197689 SQT196817:SQT197689 TAP196817:TAP197689 TKL196817:TKL197689 TUH196817:TUH197689 UED196817:UED197689 UNZ196817:UNZ197689 UXV196817:UXV197689 VHR196817:VHR197689 VRN196817:VRN197689 WBJ196817:WBJ197689 WLF196817:WLF197689 WVB196817:WVB197689 J262359:J263231 IP262353:IP263225 SL262353:SL263225 ACH262353:ACH263225 AMD262353:AMD263225 AVZ262353:AVZ263225 BFV262353:BFV263225 BPR262353:BPR263225 BZN262353:BZN263225 CJJ262353:CJJ263225 CTF262353:CTF263225 DDB262353:DDB263225 DMX262353:DMX263225 DWT262353:DWT263225 EGP262353:EGP263225 EQL262353:EQL263225 FAH262353:FAH263225 FKD262353:FKD263225 FTZ262353:FTZ263225 GDV262353:GDV263225 GNR262353:GNR263225 GXN262353:GXN263225 HHJ262353:HHJ263225 HRF262353:HRF263225 IBB262353:IBB263225 IKX262353:IKX263225 IUT262353:IUT263225 JEP262353:JEP263225 JOL262353:JOL263225 JYH262353:JYH263225 KID262353:KID263225 KRZ262353:KRZ263225 LBV262353:LBV263225 LLR262353:LLR263225 LVN262353:LVN263225 MFJ262353:MFJ263225 MPF262353:MPF263225 MZB262353:MZB263225 NIX262353:NIX263225 NST262353:NST263225 OCP262353:OCP263225 OML262353:OML263225 OWH262353:OWH263225 PGD262353:PGD263225 PPZ262353:PPZ263225 PZV262353:PZV263225 QJR262353:QJR263225 QTN262353:QTN263225 RDJ262353:RDJ263225 RNF262353:RNF263225 RXB262353:RXB263225 SGX262353:SGX263225 SQT262353:SQT263225 TAP262353:TAP263225 TKL262353:TKL263225 TUH262353:TUH263225 UED262353:UED263225 UNZ262353:UNZ263225 UXV262353:UXV263225 VHR262353:VHR263225 VRN262353:VRN263225 WBJ262353:WBJ263225 WLF262353:WLF263225 WVB262353:WVB263225 J327895:J328767 IP327889:IP328761 SL327889:SL328761 ACH327889:ACH328761 AMD327889:AMD328761 AVZ327889:AVZ328761 BFV327889:BFV328761 BPR327889:BPR328761 BZN327889:BZN328761 CJJ327889:CJJ328761 CTF327889:CTF328761 DDB327889:DDB328761 DMX327889:DMX328761 DWT327889:DWT328761 EGP327889:EGP328761 EQL327889:EQL328761 FAH327889:FAH328761 FKD327889:FKD328761 FTZ327889:FTZ328761 GDV327889:GDV328761 GNR327889:GNR328761 GXN327889:GXN328761 HHJ327889:HHJ328761 HRF327889:HRF328761 IBB327889:IBB328761 IKX327889:IKX328761 IUT327889:IUT328761 JEP327889:JEP328761 JOL327889:JOL328761 JYH327889:JYH328761 KID327889:KID328761 KRZ327889:KRZ328761 LBV327889:LBV328761 LLR327889:LLR328761 LVN327889:LVN328761 MFJ327889:MFJ328761 MPF327889:MPF328761 MZB327889:MZB328761 NIX327889:NIX328761 NST327889:NST328761 OCP327889:OCP328761 OML327889:OML328761 OWH327889:OWH328761 PGD327889:PGD328761 PPZ327889:PPZ328761 PZV327889:PZV328761 QJR327889:QJR328761 QTN327889:QTN328761 RDJ327889:RDJ328761 RNF327889:RNF328761 RXB327889:RXB328761 SGX327889:SGX328761 SQT327889:SQT328761 TAP327889:TAP328761 TKL327889:TKL328761 TUH327889:TUH328761 UED327889:UED328761 UNZ327889:UNZ328761 UXV327889:UXV328761 VHR327889:VHR328761 VRN327889:VRN328761 WBJ327889:WBJ328761 WLF327889:WLF328761 WVB327889:WVB328761 J393431:J394303 IP393425:IP394297 SL393425:SL394297 ACH393425:ACH394297 AMD393425:AMD394297 AVZ393425:AVZ394297 BFV393425:BFV394297 BPR393425:BPR394297 BZN393425:BZN394297 CJJ393425:CJJ394297 CTF393425:CTF394297 DDB393425:DDB394297 DMX393425:DMX394297 DWT393425:DWT394297 EGP393425:EGP394297 EQL393425:EQL394297 FAH393425:FAH394297 FKD393425:FKD394297 FTZ393425:FTZ394297 GDV393425:GDV394297 GNR393425:GNR394297 GXN393425:GXN394297 HHJ393425:HHJ394297 HRF393425:HRF394297 IBB393425:IBB394297 IKX393425:IKX394297 IUT393425:IUT394297 JEP393425:JEP394297 JOL393425:JOL394297 JYH393425:JYH394297 KID393425:KID394297 KRZ393425:KRZ394297 LBV393425:LBV394297 LLR393425:LLR394297 LVN393425:LVN394297 MFJ393425:MFJ394297 MPF393425:MPF394297 MZB393425:MZB394297 NIX393425:NIX394297 NST393425:NST394297 OCP393425:OCP394297 OML393425:OML394297 OWH393425:OWH394297 PGD393425:PGD394297 PPZ393425:PPZ394297 PZV393425:PZV394297 QJR393425:QJR394297 QTN393425:QTN394297 RDJ393425:RDJ394297 RNF393425:RNF394297 RXB393425:RXB394297 SGX393425:SGX394297 SQT393425:SQT394297 TAP393425:TAP394297 TKL393425:TKL394297 TUH393425:TUH394297 UED393425:UED394297 UNZ393425:UNZ394297 UXV393425:UXV394297 VHR393425:VHR394297 VRN393425:VRN394297 WBJ393425:WBJ394297 WLF393425:WLF394297 WVB393425:WVB394297 J458967:J459839 IP458961:IP459833 SL458961:SL459833 ACH458961:ACH459833 AMD458961:AMD459833 AVZ458961:AVZ459833 BFV458961:BFV459833 BPR458961:BPR459833 BZN458961:BZN459833 CJJ458961:CJJ459833 CTF458961:CTF459833 DDB458961:DDB459833 DMX458961:DMX459833 DWT458961:DWT459833 EGP458961:EGP459833 EQL458961:EQL459833 FAH458961:FAH459833 FKD458961:FKD459833 FTZ458961:FTZ459833 GDV458961:GDV459833 GNR458961:GNR459833 GXN458961:GXN459833 HHJ458961:HHJ459833 HRF458961:HRF459833 IBB458961:IBB459833 IKX458961:IKX459833 IUT458961:IUT459833 JEP458961:JEP459833 JOL458961:JOL459833 JYH458961:JYH459833 KID458961:KID459833 KRZ458961:KRZ459833 LBV458961:LBV459833 LLR458961:LLR459833 LVN458961:LVN459833 MFJ458961:MFJ459833 MPF458961:MPF459833 MZB458961:MZB459833 NIX458961:NIX459833 NST458961:NST459833 OCP458961:OCP459833 OML458961:OML459833 OWH458961:OWH459833 PGD458961:PGD459833 PPZ458961:PPZ459833 PZV458961:PZV459833 QJR458961:QJR459833 QTN458961:QTN459833 RDJ458961:RDJ459833 RNF458961:RNF459833 RXB458961:RXB459833 SGX458961:SGX459833 SQT458961:SQT459833 TAP458961:TAP459833 TKL458961:TKL459833 TUH458961:TUH459833 UED458961:UED459833 UNZ458961:UNZ459833 UXV458961:UXV459833 VHR458961:VHR459833 VRN458961:VRN459833 WBJ458961:WBJ459833 WLF458961:WLF459833 WVB458961:WVB459833 J524503:J525375 IP524497:IP525369 SL524497:SL525369 ACH524497:ACH525369 AMD524497:AMD525369 AVZ524497:AVZ525369 BFV524497:BFV525369 BPR524497:BPR525369 BZN524497:BZN525369 CJJ524497:CJJ525369 CTF524497:CTF525369 DDB524497:DDB525369 DMX524497:DMX525369 DWT524497:DWT525369 EGP524497:EGP525369 EQL524497:EQL525369 FAH524497:FAH525369 FKD524497:FKD525369 FTZ524497:FTZ525369 GDV524497:GDV525369 GNR524497:GNR525369 GXN524497:GXN525369 HHJ524497:HHJ525369 HRF524497:HRF525369 IBB524497:IBB525369 IKX524497:IKX525369 IUT524497:IUT525369 JEP524497:JEP525369 JOL524497:JOL525369 JYH524497:JYH525369 KID524497:KID525369 KRZ524497:KRZ525369 LBV524497:LBV525369 LLR524497:LLR525369 LVN524497:LVN525369 MFJ524497:MFJ525369 MPF524497:MPF525369 MZB524497:MZB525369 NIX524497:NIX525369 NST524497:NST525369 OCP524497:OCP525369 OML524497:OML525369 OWH524497:OWH525369 PGD524497:PGD525369 PPZ524497:PPZ525369 PZV524497:PZV525369 QJR524497:QJR525369 QTN524497:QTN525369 RDJ524497:RDJ525369 RNF524497:RNF525369 RXB524497:RXB525369 SGX524497:SGX525369 SQT524497:SQT525369 TAP524497:TAP525369 TKL524497:TKL525369 TUH524497:TUH525369 UED524497:UED525369 UNZ524497:UNZ525369 UXV524497:UXV525369 VHR524497:VHR525369 VRN524497:VRN525369 WBJ524497:WBJ525369 WLF524497:WLF525369 WVB524497:WVB525369 J590039:J590911 IP590033:IP590905 SL590033:SL590905 ACH590033:ACH590905 AMD590033:AMD590905 AVZ590033:AVZ590905 BFV590033:BFV590905 BPR590033:BPR590905 BZN590033:BZN590905 CJJ590033:CJJ590905 CTF590033:CTF590905 DDB590033:DDB590905 DMX590033:DMX590905 DWT590033:DWT590905 EGP590033:EGP590905 EQL590033:EQL590905 FAH590033:FAH590905 FKD590033:FKD590905 FTZ590033:FTZ590905 GDV590033:GDV590905 GNR590033:GNR590905 GXN590033:GXN590905 HHJ590033:HHJ590905 HRF590033:HRF590905 IBB590033:IBB590905 IKX590033:IKX590905 IUT590033:IUT590905 JEP590033:JEP590905 JOL590033:JOL590905 JYH590033:JYH590905 KID590033:KID590905 KRZ590033:KRZ590905 LBV590033:LBV590905 LLR590033:LLR590905 LVN590033:LVN590905 MFJ590033:MFJ590905 MPF590033:MPF590905 MZB590033:MZB590905 NIX590033:NIX590905 NST590033:NST590905 OCP590033:OCP590905 OML590033:OML590905 OWH590033:OWH590905 PGD590033:PGD590905 PPZ590033:PPZ590905 PZV590033:PZV590905 QJR590033:QJR590905 QTN590033:QTN590905 RDJ590033:RDJ590905 RNF590033:RNF590905 RXB590033:RXB590905 SGX590033:SGX590905 SQT590033:SQT590905 TAP590033:TAP590905 TKL590033:TKL590905 TUH590033:TUH590905 UED590033:UED590905 UNZ590033:UNZ590905 UXV590033:UXV590905 VHR590033:VHR590905 VRN590033:VRN590905 WBJ590033:WBJ590905 WLF590033:WLF590905 WVB590033:WVB590905 J655575:J656447 IP655569:IP656441 SL655569:SL656441 ACH655569:ACH656441 AMD655569:AMD656441 AVZ655569:AVZ656441 BFV655569:BFV656441 BPR655569:BPR656441 BZN655569:BZN656441 CJJ655569:CJJ656441 CTF655569:CTF656441 DDB655569:DDB656441 DMX655569:DMX656441 DWT655569:DWT656441 EGP655569:EGP656441 EQL655569:EQL656441 FAH655569:FAH656441 FKD655569:FKD656441 FTZ655569:FTZ656441 GDV655569:GDV656441 GNR655569:GNR656441 GXN655569:GXN656441 HHJ655569:HHJ656441 HRF655569:HRF656441 IBB655569:IBB656441 IKX655569:IKX656441 IUT655569:IUT656441 JEP655569:JEP656441 JOL655569:JOL656441 JYH655569:JYH656441 KID655569:KID656441 KRZ655569:KRZ656441 LBV655569:LBV656441 LLR655569:LLR656441 LVN655569:LVN656441 MFJ655569:MFJ656441 MPF655569:MPF656441 MZB655569:MZB656441 NIX655569:NIX656441 NST655569:NST656441 OCP655569:OCP656441 OML655569:OML656441 OWH655569:OWH656441 PGD655569:PGD656441 PPZ655569:PPZ656441 PZV655569:PZV656441 QJR655569:QJR656441 QTN655569:QTN656441 RDJ655569:RDJ656441 RNF655569:RNF656441 RXB655569:RXB656441 SGX655569:SGX656441 SQT655569:SQT656441 TAP655569:TAP656441 TKL655569:TKL656441 TUH655569:TUH656441 UED655569:UED656441 UNZ655569:UNZ656441 UXV655569:UXV656441 VHR655569:VHR656441 VRN655569:VRN656441 WBJ655569:WBJ656441 WLF655569:WLF656441 WVB655569:WVB656441 J721111:J721983 IP721105:IP721977 SL721105:SL721977 ACH721105:ACH721977 AMD721105:AMD721977 AVZ721105:AVZ721977 BFV721105:BFV721977 BPR721105:BPR721977 BZN721105:BZN721977 CJJ721105:CJJ721977 CTF721105:CTF721977 DDB721105:DDB721977 DMX721105:DMX721977 DWT721105:DWT721977 EGP721105:EGP721977 EQL721105:EQL721977 FAH721105:FAH721977 FKD721105:FKD721977 FTZ721105:FTZ721977 GDV721105:GDV721977 GNR721105:GNR721977 GXN721105:GXN721977 HHJ721105:HHJ721977 HRF721105:HRF721977 IBB721105:IBB721977 IKX721105:IKX721977 IUT721105:IUT721977 JEP721105:JEP721977 JOL721105:JOL721977 JYH721105:JYH721977 KID721105:KID721977 KRZ721105:KRZ721977 LBV721105:LBV721977 LLR721105:LLR721977 LVN721105:LVN721977 MFJ721105:MFJ721977 MPF721105:MPF721977 MZB721105:MZB721977 NIX721105:NIX721977 NST721105:NST721977 OCP721105:OCP721977 OML721105:OML721977 OWH721105:OWH721977 PGD721105:PGD721977 PPZ721105:PPZ721977 PZV721105:PZV721977 QJR721105:QJR721977 QTN721105:QTN721977 RDJ721105:RDJ721977 RNF721105:RNF721977 RXB721105:RXB721977 SGX721105:SGX721977 SQT721105:SQT721977 TAP721105:TAP721977 TKL721105:TKL721977 TUH721105:TUH721977 UED721105:UED721977 UNZ721105:UNZ721977 UXV721105:UXV721977 VHR721105:VHR721977 VRN721105:VRN721977 WBJ721105:WBJ721977 WLF721105:WLF721977 WVB721105:WVB721977 J786647:J787519 IP786641:IP787513 SL786641:SL787513 ACH786641:ACH787513 AMD786641:AMD787513 AVZ786641:AVZ787513 BFV786641:BFV787513 BPR786641:BPR787513 BZN786641:BZN787513 CJJ786641:CJJ787513 CTF786641:CTF787513 DDB786641:DDB787513 DMX786641:DMX787513 DWT786641:DWT787513 EGP786641:EGP787513 EQL786641:EQL787513 FAH786641:FAH787513 FKD786641:FKD787513 FTZ786641:FTZ787513 GDV786641:GDV787513 GNR786641:GNR787513 GXN786641:GXN787513 HHJ786641:HHJ787513 HRF786641:HRF787513 IBB786641:IBB787513 IKX786641:IKX787513 IUT786641:IUT787513 JEP786641:JEP787513 JOL786641:JOL787513 JYH786641:JYH787513 KID786641:KID787513 KRZ786641:KRZ787513 LBV786641:LBV787513 LLR786641:LLR787513 LVN786641:LVN787513 MFJ786641:MFJ787513 MPF786641:MPF787513 MZB786641:MZB787513 NIX786641:NIX787513 NST786641:NST787513 OCP786641:OCP787513 OML786641:OML787513 OWH786641:OWH787513 PGD786641:PGD787513 PPZ786641:PPZ787513 PZV786641:PZV787513 QJR786641:QJR787513 QTN786641:QTN787513 RDJ786641:RDJ787513 RNF786641:RNF787513 RXB786641:RXB787513 SGX786641:SGX787513 SQT786641:SQT787513 TAP786641:TAP787513 TKL786641:TKL787513 TUH786641:TUH787513 UED786641:UED787513 UNZ786641:UNZ787513 UXV786641:UXV787513 VHR786641:VHR787513 VRN786641:VRN787513 WBJ786641:WBJ787513 WLF786641:WLF787513 WVB786641:WVB787513 J852183:J853055 IP852177:IP853049 SL852177:SL853049 ACH852177:ACH853049 AMD852177:AMD853049 AVZ852177:AVZ853049 BFV852177:BFV853049 BPR852177:BPR853049 BZN852177:BZN853049 CJJ852177:CJJ853049 CTF852177:CTF853049 DDB852177:DDB853049 DMX852177:DMX853049 DWT852177:DWT853049 EGP852177:EGP853049 EQL852177:EQL853049 FAH852177:FAH853049 FKD852177:FKD853049 FTZ852177:FTZ853049 GDV852177:GDV853049 GNR852177:GNR853049 GXN852177:GXN853049 HHJ852177:HHJ853049 HRF852177:HRF853049 IBB852177:IBB853049 IKX852177:IKX853049 IUT852177:IUT853049 JEP852177:JEP853049 JOL852177:JOL853049 JYH852177:JYH853049 KID852177:KID853049 KRZ852177:KRZ853049 LBV852177:LBV853049 LLR852177:LLR853049 LVN852177:LVN853049 MFJ852177:MFJ853049 MPF852177:MPF853049 MZB852177:MZB853049 NIX852177:NIX853049 NST852177:NST853049 OCP852177:OCP853049 OML852177:OML853049 OWH852177:OWH853049 PGD852177:PGD853049 PPZ852177:PPZ853049 PZV852177:PZV853049 QJR852177:QJR853049 QTN852177:QTN853049 RDJ852177:RDJ853049 RNF852177:RNF853049 RXB852177:RXB853049 SGX852177:SGX853049 SQT852177:SQT853049 TAP852177:TAP853049 TKL852177:TKL853049 TUH852177:TUH853049 UED852177:UED853049 UNZ852177:UNZ853049 UXV852177:UXV853049 VHR852177:VHR853049 VRN852177:VRN853049 WBJ852177:WBJ853049 WLF852177:WLF853049 WVB852177:WVB853049 J917719:J918591 IP917713:IP918585 SL917713:SL918585 ACH917713:ACH918585 AMD917713:AMD918585 AVZ917713:AVZ918585 BFV917713:BFV918585 BPR917713:BPR918585 BZN917713:BZN918585 CJJ917713:CJJ918585 CTF917713:CTF918585 DDB917713:DDB918585 DMX917713:DMX918585 DWT917713:DWT918585 EGP917713:EGP918585 EQL917713:EQL918585 FAH917713:FAH918585 FKD917713:FKD918585 FTZ917713:FTZ918585 GDV917713:GDV918585 GNR917713:GNR918585 GXN917713:GXN918585 HHJ917713:HHJ918585 HRF917713:HRF918585 IBB917713:IBB918585 IKX917713:IKX918585 IUT917713:IUT918585 JEP917713:JEP918585 JOL917713:JOL918585 JYH917713:JYH918585 KID917713:KID918585 KRZ917713:KRZ918585 LBV917713:LBV918585 LLR917713:LLR918585 LVN917713:LVN918585 MFJ917713:MFJ918585 MPF917713:MPF918585 MZB917713:MZB918585 NIX917713:NIX918585 NST917713:NST918585 OCP917713:OCP918585 OML917713:OML918585 OWH917713:OWH918585 PGD917713:PGD918585 PPZ917713:PPZ918585 PZV917713:PZV918585 QJR917713:QJR918585 QTN917713:QTN918585 RDJ917713:RDJ918585 RNF917713:RNF918585 RXB917713:RXB918585 SGX917713:SGX918585 SQT917713:SQT918585 TAP917713:TAP918585 TKL917713:TKL918585 TUH917713:TUH918585 UED917713:UED918585 UNZ917713:UNZ918585 UXV917713:UXV918585 VHR917713:VHR918585 VRN917713:VRN918585 WBJ917713:WBJ918585 WLF917713:WLF918585 WVB917713:WVB918585 J983255:J984127 IP983249:IP984121 SL983249:SL984121 ACH983249:ACH984121 AMD983249:AMD984121 AVZ983249:AVZ984121 BFV983249:BFV984121 BPR983249:BPR984121 BZN983249:BZN984121 CJJ983249:CJJ984121 CTF983249:CTF984121 DDB983249:DDB984121 DMX983249:DMX984121 DWT983249:DWT984121 EGP983249:EGP984121 EQL983249:EQL984121 FAH983249:FAH984121 FKD983249:FKD984121 FTZ983249:FTZ984121 GDV983249:GDV984121 GNR983249:GNR984121 GXN983249:GXN984121 HHJ983249:HHJ984121 HRF983249:HRF984121 IBB983249:IBB984121 IKX983249:IKX984121 IUT983249:IUT984121 JEP983249:JEP984121 JOL983249:JOL984121 JYH983249:JYH984121 KID983249:KID984121 KRZ983249:KRZ984121 LBV983249:LBV984121 LLR983249:LLR984121 LVN983249:LVN984121 MFJ983249:MFJ984121 MPF983249:MPF984121 MZB983249:MZB984121 NIX983249:NIX984121 NST983249:NST984121 OCP983249:OCP984121 OML983249:OML984121 OWH983249:OWH984121 PGD983249:PGD984121 PPZ983249:PPZ984121 PZV983249:PZV984121 QJR983249:QJR984121 QTN983249:QTN984121 RDJ983249:RDJ984121 RNF983249:RNF984121 RXB983249:RXB984121 SGX983249:SGX984121 SQT983249:SQT984121 TAP983249:TAP984121 TKL983249:TKL984121 TUH983249:TUH984121 UED983249:UED984121 UNZ983249:UNZ984121 UXV983249:UXV984121 VHR983249:VHR984121 VRN983249:VRN984121 WBJ983249:WBJ984121 WLF983249:WLF984121 IP287:IP1081 J293:J1087 WVB287:WVB1081 WLF287:WLF1081 WBJ287:WBJ1081 VRN287:VRN1081 VHR287:VHR1081 UXV287:UXV1081 UNZ287:UNZ1081 UED287:UED1081 TUH287:TUH1081 TKL287:TKL1081 TAP287:TAP1081 SQT287:SQT1081 SGX287:SGX1081 RXB287:RXB1081 RNF287:RNF1081 RDJ287:RDJ1081 QTN287:QTN1081 QJR287:QJR1081 PZV287:PZV1081 PPZ287:PPZ1081 PGD287:PGD1081 OWH287:OWH1081 OML287:OML1081 OCP287:OCP1081 NST287:NST1081 NIX287:NIX1081 MZB287:MZB1081 MPF287:MPF1081 MFJ287:MFJ1081 LVN287:LVN1081 LLR287:LLR1081 LBV287:LBV1081 KRZ287:KRZ1081 KID287:KID1081 JYH287:JYH1081 JOL287:JOL1081 JEP287:JEP1081 IUT287:IUT1081 IKX287:IKX1081 IBB287:IBB1081 HRF287:HRF1081 HHJ287:HHJ1081 GXN287:GXN1081 GNR287:GNR1081 GDV287:GDV1081 FTZ287:FTZ1081 FKD287:FKD1081 FAH287:FAH1081 EQL287:EQL1081 EGP287:EGP1081 DWT287:DWT1081 DMX287:DMX1081 DDB287:DDB1081 CTF287:CTF1081 CJJ287:CJJ1081 BZN287:BZN1081 BPR287:BPR1081 BFV287:BFV1081 AVZ287:AVZ1081 AMD287:AMD1081 ACH287:ACH1081 SL287:SL1081 AMD14 AVZ14 BFV14 BPR14 BZN14 CJJ14 CTF14 DDB14 DMX14 DWT14 EGP14 EQL14 FAH14 FKD14 FTZ14 GDV14 GNR14 GXN14 HHJ14 HRF14 IBB14 IKX14 IUT14 JEP14 JOL14 JYH14 KID14 KRZ14 LBV14 LLR14 LVN14 MFJ14 MPF14 MZB14 NIX14 NST14 OCP14 OML14 OWH14 PGD14 PPZ14 PZV14 QJR14 QTN14 RDJ14 RNF14 RXB14 SGX14 SQT14 TAP14 TKL14 TUH14 UED14 UNZ14 UXV14 VHR14 VRN14 WBJ14 WLF14 WVB14 IP14 SL14 ACH14 J14 AVZ144 BFV144 BPR144 BZN144 CJJ144 CTF144 DDB144 DMX144 DWT144 EGP144 EQL144 FAH144 FKD144 FTZ144 GDV144 GNR144 GXN144 HHJ144 HRF144 IBB144 IKX144 IUT144 JEP144 JOL144 JYH144 KID144 KRZ144 LBV144 LLR144 LVN144 MFJ144 MPF144 MZB144 NIX144 NST144 OCP144 OML144 OWH144 PGD144 PPZ144 PZV144 QJR144 QTN144 RDJ144 RNF144 RXB144 SGX144 SQT144 TAP144 TKL144 TUH144 UED144 UNZ144 UXV144 VHR144 VRN144 WBJ144 WLF144 WVB144 IP144 SL144 G143 ACH144 AMA143 ACE143 SI143 IM143 WUY143 WLC143 WBG143 VRK143 VHO143 UXS143 UNW143 UEA143 TUE143 TKI143 TAM143 SQQ143 SGU143 RWY143 RNC143 RDG143 QTK143 QJO143 PZS143 PPW143 PGA143 OWE143 OMI143 OCM143 NSQ143 NIU143 MYY143 MPC143 MFG143 LVK143 LLO143 LBS143 KRW143 KIA143 JYE143 JOI143 JEM143 IUQ143 IKU143 IAY143 HRC143 HHG143 GXK143 GNO143 GDS143 FTW143 FKA143 FAE143 EQI143 EGM143 DWQ143 DMU143 DCY143 CTC143 CJG143 BZK143 BPO143 BFS143 AVW143 AMD144 J221:J222 J182:J183 J240:J241 DWY229:DWY230 K283:K284 WUV238 WKZ238 WBD238 VRH238 VHL238 UXP238 UNT238 UDX238 TUB238 TKF238 TAJ238 SQN238 SGR238 RWV238 RMZ238 RDD238 QTH238 QJL238 PZP238 PPT238 PFX238 OWB238 OMF238 OCJ238 NSN238 NIR238 MYV238 MOZ238 MFD238 LVH238 LLL238 LBP238 KRT238 KHX238 JYB238 JOF238 JEJ238 IUN238 IKR238 IAV238 HQZ238 HHD238 GXH238 GNL238 GDP238 FTT238 FJX238 FAB238 EQF238 EGJ238 DWN238 DMR238 DCV238 CSZ238 CJD238 BZH238 BPL238 BFP238 AVT238 ALX238 ACB238 SF238 IJ238 ACJ283:ACJ284 SN283:SN284 IR283:IR284 WVD283:WVD284 WLH283:WLH284 WBL283:WBL284 VRP283:VRP284 VHT283:VHT284 UXX283:UXX284 UOB283:UOB284 UEF283:UEF284 TUJ283:TUJ284 TKN283:TKN284 TAR283:TAR284 SQV283:SQV284 SGZ283:SGZ284 RXD283:RXD284 RNH283:RNH284 RDL283:RDL284 QTP283:QTP284 QJT283:QJT284 PZX283:PZX284 PQB283:PQB284 PGF283:PGF284 OWJ283:OWJ284 OMN283:OMN284 OCR283:OCR284 NSV283:NSV284 NIZ283:NIZ284 MZD283:MZD284 MPH283:MPH284 MFL283:MFL284 LVP283:LVP284 LLT283:LLT284 LBX283:LBX284 KSB283:KSB284 KIF283:KIF284 JYJ283:JYJ284 JON283:JON284 JER283:JER284 IUV283:IUV284 IKZ283:IKZ284 IBD283:IBD284 HRH283:HRH284 HHL283:HHL284 GXP283:GXP284 GNT283:GNT284 GDX283:GDX284 FUB283:FUB284 FKF283:FKF284 FAJ283:FAJ284 EQN283:EQN284 EGR283:EGR284 DWV283:DWV284 DMZ283:DMZ284 DDD283:DDD284 CTH283:CTH284 CJL283:CJL284 BZP283:BZP284 BPT283:BPT284 BFX283:BFX284 AWB283:AWB284 AMF283:AMF284 K235:K239 EGU229:EGU230 EQQ229:EQQ230 FAM229:FAM230 FKI229:FKI230 FUE229:FUE230 GEA229:GEA230 GNW229:GNW230 GXS229:GXS230 HHO229:HHO230 HRK229:HRK230 IBG229:IBG230 ILC229:ILC230 IUY229:IUY230 JEU229:JEU230 JOQ229:JOQ230 JYM229:JYM230 KII229:KII230 KSE229:KSE230 LCA229:LCA230 LLW229:LLW230 LVS229:LVS230 MFO229:MFO230 MPK229:MPK230 MZG229:MZG230 NJC229:NJC230 NSY229:NSY230 OCU229:OCU230 OMQ229:OMQ230 OWM229:OWM230 PGI229:PGI230 PQE229:PQE230 QAA229:QAA230 QJW229:QJW230 QTS229:QTS230 RDO229:RDO230 RNK229:RNK230 RXG229:RXG230 SHC229:SHC230 SQY229:SQY230 TAU229:TAU230 TKQ229:TKQ230 TUM229:TUM230 UEI229:UEI230 UOE229:UOE230 UYA229:UYA230 VHW229:VHW230 VRS229:VRS230 WBO229:WBO230 WLK229:WLK230 WVG229:WVG230 IU229:IU230 SQ229:SQ230 ACM229:ACM230 AMI229:AMI230 AWE229:AWE230 BGA229:BGA230 BPW229:BPW230 BZS229:BZS230 CJO229:CJO230 CTK229:CTK230 DDG229:DDG230 DNC229:DNC230 DTZ244 J257:J259 EFJ243 EPF243 EZB243 FIX243 FST243 GCP243 GML243 GWH243 HGD243 HPZ243 HZV243 IJR243 ITN243 JDJ243 JNF243 JXB243 KGX243 KQT243 LAP243 LKL243 LUH243 MED243 MNZ243 MXV243 NHR243 NRN243 OBJ243 OLF243 OVB243 PEX243 POT243 PYP243 QIL243 QSH243 RCD243 RLZ243 RVV243 SFR243 SPN243 SZJ243 TJF243 TTB243 UCX243 UMT243 UWP243 VGL243 VQH243 WAD243 WJZ243 WTV243 HJ243 RF243 ABB243 AKX243 AUT243 BEP243 BOL243 BYH243 CID243 CRZ243 DBV243 DLR243 J144:J149 K242:K243 DVN243 DKD244 EDV244 ENR244 EXN244 FHJ244 FRF244 GBB244 GKX244 GUT244 HEP244 HOL244 HYH244 IID244 IRZ244 JBV244 JLR244 JVN244 KFJ244 KPF244 KZB244 LIX244 LST244 MCP244 MML244 MWH244 NGD244 NPZ244 NZV244 OJR244 OTN244 PDJ244 PNF244 PXB244 QGX244 QQT244 RAP244 RKL244 RUH244 SED244 SNZ244 SXV244 THR244 TRN244 UBJ244 ULF244 UVB244 VEX244 VOT244 VYP244 WIL244 WSH244 FV244 PR244 ZN244 AJJ244 ATF244 BDB244 BMX244 BWT244 CGP244 CQL244 DAH244 J194:J196 DKA257 EDS257 ENO257 EXK257 FHG257 FRC257 GAY257 GKU257 GUQ257 HEM257 HOI257 HYE257 IIA257 IRW257 JBS257 JLO257 JVK257 KFG257 KPC257 KYY257 LIU257 LSQ257 MCM257 MMI257 MWE257 NGA257 NPW257 NZS257 OJO257 OTK257 PDG257 PNC257 PWY257 QGU257 QQQ257 RAM257 RKI257 RUE257 SEA257 SNW257 SXS257 THO257 TRK257 UBG257 ULC257 UUY257 VEU257 VOQ257 VYM257 WII257 WSE257 FS257 PO257 ZK257 AJG257 ATC257 BCY257 BMU257 BWQ257 CGM257 CQI257 DAE257 DTW257 K227:K233 J282">
      <formula1>осн</formula1>
    </dataValidation>
    <dataValidation type="list" allowBlank="1" showInputMessage="1" sqref="BB65751:BB66623 KL65745:KL66617 UH65745:UH66617 AED65745:AED66617 ANZ65745:ANZ66617 AXV65745:AXV66617 BHR65745:BHR66617 BRN65745:BRN66617 CBJ65745:CBJ66617 CLF65745:CLF66617 CVB65745:CVB66617 DEX65745:DEX66617 DOT65745:DOT66617 DYP65745:DYP66617 EIL65745:EIL66617 ESH65745:ESH66617 FCD65745:FCD66617 FLZ65745:FLZ66617 FVV65745:FVV66617 GFR65745:GFR66617 GPN65745:GPN66617 GZJ65745:GZJ66617 HJF65745:HJF66617 HTB65745:HTB66617 ICX65745:ICX66617 IMT65745:IMT66617 IWP65745:IWP66617 JGL65745:JGL66617 JQH65745:JQH66617 KAD65745:KAD66617 KJZ65745:KJZ66617 KTV65745:KTV66617 LDR65745:LDR66617 LNN65745:LNN66617 LXJ65745:LXJ66617 MHF65745:MHF66617 MRB65745:MRB66617 NAX65745:NAX66617 NKT65745:NKT66617 NUP65745:NUP66617 OEL65745:OEL66617 OOH65745:OOH66617 OYD65745:OYD66617 PHZ65745:PHZ66617 PRV65745:PRV66617 QBR65745:QBR66617 QLN65745:QLN66617 QVJ65745:QVJ66617 RFF65745:RFF66617 RPB65745:RPB66617 RYX65745:RYX66617 SIT65745:SIT66617 SSP65745:SSP66617 TCL65745:TCL66617 TMH65745:TMH66617 TWD65745:TWD66617 UFZ65745:UFZ66617 UPV65745:UPV66617 UZR65745:UZR66617 VJN65745:VJN66617 VTJ65745:VTJ66617 WDF65745:WDF66617 WNB65745:WNB66617 WWX65745:WWX66617 BB131287:BB132159 KL131281:KL132153 UH131281:UH132153 AED131281:AED132153 ANZ131281:ANZ132153 AXV131281:AXV132153 BHR131281:BHR132153 BRN131281:BRN132153 CBJ131281:CBJ132153 CLF131281:CLF132153 CVB131281:CVB132153 DEX131281:DEX132153 DOT131281:DOT132153 DYP131281:DYP132153 EIL131281:EIL132153 ESH131281:ESH132153 FCD131281:FCD132153 FLZ131281:FLZ132153 FVV131281:FVV132153 GFR131281:GFR132153 GPN131281:GPN132153 GZJ131281:GZJ132153 HJF131281:HJF132153 HTB131281:HTB132153 ICX131281:ICX132153 IMT131281:IMT132153 IWP131281:IWP132153 JGL131281:JGL132153 JQH131281:JQH132153 KAD131281:KAD132153 KJZ131281:KJZ132153 KTV131281:KTV132153 LDR131281:LDR132153 LNN131281:LNN132153 LXJ131281:LXJ132153 MHF131281:MHF132153 MRB131281:MRB132153 NAX131281:NAX132153 NKT131281:NKT132153 NUP131281:NUP132153 OEL131281:OEL132153 OOH131281:OOH132153 OYD131281:OYD132153 PHZ131281:PHZ132153 PRV131281:PRV132153 QBR131281:QBR132153 QLN131281:QLN132153 QVJ131281:QVJ132153 RFF131281:RFF132153 RPB131281:RPB132153 RYX131281:RYX132153 SIT131281:SIT132153 SSP131281:SSP132153 TCL131281:TCL132153 TMH131281:TMH132153 TWD131281:TWD132153 UFZ131281:UFZ132153 UPV131281:UPV132153 UZR131281:UZR132153 VJN131281:VJN132153 VTJ131281:VTJ132153 WDF131281:WDF132153 WNB131281:WNB132153 WWX131281:WWX132153 BB196823:BB197695 KL196817:KL197689 UH196817:UH197689 AED196817:AED197689 ANZ196817:ANZ197689 AXV196817:AXV197689 BHR196817:BHR197689 BRN196817:BRN197689 CBJ196817:CBJ197689 CLF196817:CLF197689 CVB196817:CVB197689 DEX196817:DEX197689 DOT196817:DOT197689 DYP196817:DYP197689 EIL196817:EIL197689 ESH196817:ESH197689 FCD196817:FCD197689 FLZ196817:FLZ197689 FVV196817:FVV197689 GFR196817:GFR197689 GPN196817:GPN197689 GZJ196817:GZJ197689 HJF196817:HJF197689 HTB196817:HTB197689 ICX196817:ICX197689 IMT196817:IMT197689 IWP196817:IWP197689 JGL196817:JGL197689 JQH196817:JQH197689 KAD196817:KAD197689 KJZ196817:KJZ197689 KTV196817:KTV197689 LDR196817:LDR197689 LNN196817:LNN197689 LXJ196817:LXJ197689 MHF196817:MHF197689 MRB196817:MRB197689 NAX196817:NAX197689 NKT196817:NKT197689 NUP196817:NUP197689 OEL196817:OEL197689 OOH196817:OOH197689 OYD196817:OYD197689 PHZ196817:PHZ197689 PRV196817:PRV197689 QBR196817:QBR197689 QLN196817:QLN197689 QVJ196817:QVJ197689 RFF196817:RFF197689 RPB196817:RPB197689 RYX196817:RYX197689 SIT196817:SIT197689 SSP196817:SSP197689 TCL196817:TCL197689 TMH196817:TMH197689 TWD196817:TWD197689 UFZ196817:UFZ197689 UPV196817:UPV197689 UZR196817:UZR197689 VJN196817:VJN197689 VTJ196817:VTJ197689 WDF196817:WDF197689 WNB196817:WNB197689 WWX196817:WWX197689 BB262359:BB263231 KL262353:KL263225 UH262353:UH263225 AED262353:AED263225 ANZ262353:ANZ263225 AXV262353:AXV263225 BHR262353:BHR263225 BRN262353:BRN263225 CBJ262353:CBJ263225 CLF262353:CLF263225 CVB262353:CVB263225 DEX262353:DEX263225 DOT262353:DOT263225 DYP262353:DYP263225 EIL262353:EIL263225 ESH262353:ESH263225 FCD262353:FCD263225 FLZ262353:FLZ263225 FVV262353:FVV263225 GFR262353:GFR263225 GPN262353:GPN263225 GZJ262353:GZJ263225 HJF262353:HJF263225 HTB262353:HTB263225 ICX262353:ICX263225 IMT262353:IMT263225 IWP262353:IWP263225 JGL262353:JGL263225 JQH262353:JQH263225 KAD262353:KAD263225 KJZ262353:KJZ263225 KTV262353:KTV263225 LDR262353:LDR263225 LNN262353:LNN263225 LXJ262353:LXJ263225 MHF262353:MHF263225 MRB262353:MRB263225 NAX262353:NAX263225 NKT262353:NKT263225 NUP262353:NUP263225 OEL262353:OEL263225 OOH262353:OOH263225 OYD262353:OYD263225 PHZ262353:PHZ263225 PRV262353:PRV263225 QBR262353:QBR263225 QLN262353:QLN263225 QVJ262353:QVJ263225 RFF262353:RFF263225 RPB262353:RPB263225 RYX262353:RYX263225 SIT262353:SIT263225 SSP262353:SSP263225 TCL262353:TCL263225 TMH262353:TMH263225 TWD262353:TWD263225 UFZ262353:UFZ263225 UPV262353:UPV263225 UZR262353:UZR263225 VJN262353:VJN263225 VTJ262353:VTJ263225 WDF262353:WDF263225 WNB262353:WNB263225 WWX262353:WWX263225 BB327895:BB328767 KL327889:KL328761 UH327889:UH328761 AED327889:AED328761 ANZ327889:ANZ328761 AXV327889:AXV328761 BHR327889:BHR328761 BRN327889:BRN328761 CBJ327889:CBJ328761 CLF327889:CLF328761 CVB327889:CVB328761 DEX327889:DEX328761 DOT327889:DOT328761 DYP327889:DYP328761 EIL327889:EIL328761 ESH327889:ESH328761 FCD327889:FCD328761 FLZ327889:FLZ328761 FVV327889:FVV328761 GFR327889:GFR328761 GPN327889:GPN328761 GZJ327889:GZJ328761 HJF327889:HJF328761 HTB327889:HTB328761 ICX327889:ICX328761 IMT327889:IMT328761 IWP327889:IWP328761 JGL327889:JGL328761 JQH327889:JQH328761 KAD327889:KAD328761 KJZ327889:KJZ328761 KTV327889:KTV328761 LDR327889:LDR328761 LNN327889:LNN328761 LXJ327889:LXJ328761 MHF327889:MHF328761 MRB327889:MRB328761 NAX327889:NAX328761 NKT327889:NKT328761 NUP327889:NUP328761 OEL327889:OEL328761 OOH327889:OOH328761 OYD327889:OYD328761 PHZ327889:PHZ328761 PRV327889:PRV328761 QBR327889:QBR328761 QLN327889:QLN328761 QVJ327889:QVJ328761 RFF327889:RFF328761 RPB327889:RPB328761 RYX327889:RYX328761 SIT327889:SIT328761 SSP327889:SSP328761 TCL327889:TCL328761 TMH327889:TMH328761 TWD327889:TWD328761 UFZ327889:UFZ328761 UPV327889:UPV328761 UZR327889:UZR328761 VJN327889:VJN328761 VTJ327889:VTJ328761 WDF327889:WDF328761 WNB327889:WNB328761 WWX327889:WWX328761 BB393431:BB394303 KL393425:KL394297 UH393425:UH394297 AED393425:AED394297 ANZ393425:ANZ394297 AXV393425:AXV394297 BHR393425:BHR394297 BRN393425:BRN394297 CBJ393425:CBJ394297 CLF393425:CLF394297 CVB393425:CVB394297 DEX393425:DEX394297 DOT393425:DOT394297 DYP393425:DYP394297 EIL393425:EIL394297 ESH393425:ESH394297 FCD393425:FCD394297 FLZ393425:FLZ394297 FVV393425:FVV394297 GFR393425:GFR394297 GPN393425:GPN394297 GZJ393425:GZJ394297 HJF393425:HJF394297 HTB393425:HTB394297 ICX393425:ICX394297 IMT393425:IMT394297 IWP393425:IWP394297 JGL393425:JGL394297 JQH393425:JQH394297 KAD393425:KAD394297 KJZ393425:KJZ394297 KTV393425:KTV394297 LDR393425:LDR394297 LNN393425:LNN394297 LXJ393425:LXJ394297 MHF393425:MHF394297 MRB393425:MRB394297 NAX393425:NAX394297 NKT393425:NKT394297 NUP393425:NUP394297 OEL393425:OEL394297 OOH393425:OOH394297 OYD393425:OYD394297 PHZ393425:PHZ394297 PRV393425:PRV394297 QBR393425:QBR394297 QLN393425:QLN394297 QVJ393425:QVJ394297 RFF393425:RFF394297 RPB393425:RPB394297 RYX393425:RYX394297 SIT393425:SIT394297 SSP393425:SSP394297 TCL393425:TCL394297 TMH393425:TMH394297 TWD393425:TWD394297 UFZ393425:UFZ394297 UPV393425:UPV394297 UZR393425:UZR394297 VJN393425:VJN394297 VTJ393425:VTJ394297 WDF393425:WDF394297 WNB393425:WNB394297 WWX393425:WWX394297 BB458967:BB459839 KL458961:KL459833 UH458961:UH459833 AED458961:AED459833 ANZ458961:ANZ459833 AXV458961:AXV459833 BHR458961:BHR459833 BRN458961:BRN459833 CBJ458961:CBJ459833 CLF458961:CLF459833 CVB458961:CVB459833 DEX458961:DEX459833 DOT458961:DOT459833 DYP458961:DYP459833 EIL458961:EIL459833 ESH458961:ESH459833 FCD458961:FCD459833 FLZ458961:FLZ459833 FVV458961:FVV459833 GFR458961:GFR459833 GPN458961:GPN459833 GZJ458961:GZJ459833 HJF458961:HJF459833 HTB458961:HTB459833 ICX458961:ICX459833 IMT458961:IMT459833 IWP458961:IWP459833 JGL458961:JGL459833 JQH458961:JQH459833 KAD458961:KAD459833 KJZ458961:KJZ459833 KTV458961:KTV459833 LDR458961:LDR459833 LNN458961:LNN459833 LXJ458961:LXJ459833 MHF458961:MHF459833 MRB458961:MRB459833 NAX458961:NAX459833 NKT458961:NKT459833 NUP458961:NUP459833 OEL458961:OEL459833 OOH458961:OOH459833 OYD458961:OYD459833 PHZ458961:PHZ459833 PRV458961:PRV459833 QBR458961:QBR459833 QLN458961:QLN459833 QVJ458961:QVJ459833 RFF458961:RFF459833 RPB458961:RPB459833 RYX458961:RYX459833 SIT458961:SIT459833 SSP458961:SSP459833 TCL458961:TCL459833 TMH458961:TMH459833 TWD458961:TWD459833 UFZ458961:UFZ459833 UPV458961:UPV459833 UZR458961:UZR459833 VJN458961:VJN459833 VTJ458961:VTJ459833 WDF458961:WDF459833 WNB458961:WNB459833 WWX458961:WWX459833 BB524503:BB525375 KL524497:KL525369 UH524497:UH525369 AED524497:AED525369 ANZ524497:ANZ525369 AXV524497:AXV525369 BHR524497:BHR525369 BRN524497:BRN525369 CBJ524497:CBJ525369 CLF524497:CLF525369 CVB524497:CVB525369 DEX524497:DEX525369 DOT524497:DOT525369 DYP524497:DYP525369 EIL524497:EIL525369 ESH524497:ESH525369 FCD524497:FCD525369 FLZ524497:FLZ525369 FVV524497:FVV525369 GFR524497:GFR525369 GPN524497:GPN525369 GZJ524497:GZJ525369 HJF524497:HJF525369 HTB524497:HTB525369 ICX524497:ICX525369 IMT524497:IMT525369 IWP524497:IWP525369 JGL524497:JGL525369 JQH524497:JQH525369 KAD524497:KAD525369 KJZ524497:KJZ525369 KTV524497:KTV525369 LDR524497:LDR525369 LNN524497:LNN525369 LXJ524497:LXJ525369 MHF524497:MHF525369 MRB524497:MRB525369 NAX524497:NAX525369 NKT524497:NKT525369 NUP524497:NUP525369 OEL524497:OEL525369 OOH524497:OOH525369 OYD524497:OYD525369 PHZ524497:PHZ525369 PRV524497:PRV525369 QBR524497:QBR525369 QLN524497:QLN525369 QVJ524497:QVJ525369 RFF524497:RFF525369 RPB524497:RPB525369 RYX524497:RYX525369 SIT524497:SIT525369 SSP524497:SSP525369 TCL524497:TCL525369 TMH524497:TMH525369 TWD524497:TWD525369 UFZ524497:UFZ525369 UPV524497:UPV525369 UZR524497:UZR525369 VJN524497:VJN525369 VTJ524497:VTJ525369 WDF524497:WDF525369 WNB524497:WNB525369 WWX524497:WWX525369 BB590039:BB590911 KL590033:KL590905 UH590033:UH590905 AED590033:AED590905 ANZ590033:ANZ590905 AXV590033:AXV590905 BHR590033:BHR590905 BRN590033:BRN590905 CBJ590033:CBJ590905 CLF590033:CLF590905 CVB590033:CVB590905 DEX590033:DEX590905 DOT590033:DOT590905 DYP590033:DYP590905 EIL590033:EIL590905 ESH590033:ESH590905 FCD590033:FCD590905 FLZ590033:FLZ590905 FVV590033:FVV590905 GFR590033:GFR590905 GPN590033:GPN590905 GZJ590033:GZJ590905 HJF590033:HJF590905 HTB590033:HTB590905 ICX590033:ICX590905 IMT590033:IMT590905 IWP590033:IWP590905 JGL590033:JGL590905 JQH590033:JQH590905 KAD590033:KAD590905 KJZ590033:KJZ590905 KTV590033:KTV590905 LDR590033:LDR590905 LNN590033:LNN590905 LXJ590033:LXJ590905 MHF590033:MHF590905 MRB590033:MRB590905 NAX590033:NAX590905 NKT590033:NKT590905 NUP590033:NUP590905 OEL590033:OEL590905 OOH590033:OOH590905 OYD590033:OYD590905 PHZ590033:PHZ590905 PRV590033:PRV590905 QBR590033:QBR590905 QLN590033:QLN590905 QVJ590033:QVJ590905 RFF590033:RFF590905 RPB590033:RPB590905 RYX590033:RYX590905 SIT590033:SIT590905 SSP590033:SSP590905 TCL590033:TCL590905 TMH590033:TMH590905 TWD590033:TWD590905 UFZ590033:UFZ590905 UPV590033:UPV590905 UZR590033:UZR590905 VJN590033:VJN590905 VTJ590033:VTJ590905 WDF590033:WDF590905 WNB590033:WNB590905 WWX590033:WWX590905 BB655575:BB656447 KL655569:KL656441 UH655569:UH656441 AED655569:AED656441 ANZ655569:ANZ656441 AXV655569:AXV656441 BHR655569:BHR656441 BRN655569:BRN656441 CBJ655569:CBJ656441 CLF655569:CLF656441 CVB655569:CVB656441 DEX655569:DEX656441 DOT655569:DOT656441 DYP655569:DYP656441 EIL655569:EIL656441 ESH655569:ESH656441 FCD655569:FCD656441 FLZ655569:FLZ656441 FVV655569:FVV656441 GFR655569:GFR656441 GPN655569:GPN656441 GZJ655569:GZJ656441 HJF655569:HJF656441 HTB655569:HTB656441 ICX655569:ICX656441 IMT655569:IMT656441 IWP655569:IWP656441 JGL655569:JGL656441 JQH655569:JQH656441 KAD655569:KAD656441 KJZ655569:KJZ656441 KTV655569:KTV656441 LDR655569:LDR656441 LNN655569:LNN656441 LXJ655569:LXJ656441 MHF655569:MHF656441 MRB655569:MRB656441 NAX655569:NAX656441 NKT655569:NKT656441 NUP655569:NUP656441 OEL655569:OEL656441 OOH655569:OOH656441 OYD655569:OYD656441 PHZ655569:PHZ656441 PRV655569:PRV656441 QBR655569:QBR656441 QLN655569:QLN656441 QVJ655569:QVJ656441 RFF655569:RFF656441 RPB655569:RPB656441 RYX655569:RYX656441 SIT655569:SIT656441 SSP655569:SSP656441 TCL655569:TCL656441 TMH655569:TMH656441 TWD655569:TWD656441 UFZ655569:UFZ656441 UPV655569:UPV656441 UZR655569:UZR656441 VJN655569:VJN656441 VTJ655569:VTJ656441 WDF655569:WDF656441 WNB655569:WNB656441 WWX655569:WWX656441 BB721111:BB721983 KL721105:KL721977 UH721105:UH721977 AED721105:AED721977 ANZ721105:ANZ721977 AXV721105:AXV721977 BHR721105:BHR721977 BRN721105:BRN721977 CBJ721105:CBJ721977 CLF721105:CLF721977 CVB721105:CVB721977 DEX721105:DEX721977 DOT721105:DOT721977 DYP721105:DYP721977 EIL721105:EIL721977 ESH721105:ESH721977 FCD721105:FCD721977 FLZ721105:FLZ721977 FVV721105:FVV721977 GFR721105:GFR721977 GPN721105:GPN721977 GZJ721105:GZJ721977 HJF721105:HJF721977 HTB721105:HTB721977 ICX721105:ICX721977 IMT721105:IMT721977 IWP721105:IWP721977 JGL721105:JGL721977 JQH721105:JQH721977 KAD721105:KAD721977 KJZ721105:KJZ721977 KTV721105:KTV721977 LDR721105:LDR721977 LNN721105:LNN721977 LXJ721105:LXJ721977 MHF721105:MHF721977 MRB721105:MRB721977 NAX721105:NAX721977 NKT721105:NKT721977 NUP721105:NUP721977 OEL721105:OEL721977 OOH721105:OOH721977 OYD721105:OYD721977 PHZ721105:PHZ721977 PRV721105:PRV721977 QBR721105:QBR721977 QLN721105:QLN721977 QVJ721105:QVJ721977 RFF721105:RFF721977 RPB721105:RPB721977 RYX721105:RYX721977 SIT721105:SIT721977 SSP721105:SSP721977 TCL721105:TCL721977 TMH721105:TMH721977 TWD721105:TWD721977 UFZ721105:UFZ721977 UPV721105:UPV721977 UZR721105:UZR721977 VJN721105:VJN721977 VTJ721105:VTJ721977 WDF721105:WDF721977 WNB721105:WNB721977 WWX721105:WWX721977 BB786647:BB787519 KL786641:KL787513 UH786641:UH787513 AED786641:AED787513 ANZ786641:ANZ787513 AXV786641:AXV787513 BHR786641:BHR787513 BRN786641:BRN787513 CBJ786641:CBJ787513 CLF786641:CLF787513 CVB786641:CVB787513 DEX786641:DEX787513 DOT786641:DOT787513 DYP786641:DYP787513 EIL786641:EIL787513 ESH786641:ESH787513 FCD786641:FCD787513 FLZ786641:FLZ787513 FVV786641:FVV787513 GFR786641:GFR787513 GPN786641:GPN787513 GZJ786641:GZJ787513 HJF786641:HJF787513 HTB786641:HTB787513 ICX786641:ICX787513 IMT786641:IMT787513 IWP786641:IWP787513 JGL786641:JGL787513 JQH786641:JQH787513 KAD786641:KAD787513 KJZ786641:KJZ787513 KTV786641:KTV787513 LDR786641:LDR787513 LNN786641:LNN787513 LXJ786641:LXJ787513 MHF786641:MHF787513 MRB786641:MRB787513 NAX786641:NAX787513 NKT786641:NKT787513 NUP786641:NUP787513 OEL786641:OEL787513 OOH786641:OOH787513 OYD786641:OYD787513 PHZ786641:PHZ787513 PRV786641:PRV787513 QBR786641:QBR787513 QLN786641:QLN787513 QVJ786641:QVJ787513 RFF786641:RFF787513 RPB786641:RPB787513 RYX786641:RYX787513 SIT786641:SIT787513 SSP786641:SSP787513 TCL786641:TCL787513 TMH786641:TMH787513 TWD786641:TWD787513 UFZ786641:UFZ787513 UPV786641:UPV787513 UZR786641:UZR787513 VJN786641:VJN787513 VTJ786641:VTJ787513 WDF786641:WDF787513 WNB786641:WNB787513 WWX786641:WWX787513 BB852183:BB853055 KL852177:KL853049 UH852177:UH853049 AED852177:AED853049 ANZ852177:ANZ853049 AXV852177:AXV853049 BHR852177:BHR853049 BRN852177:BRN853049 CBJ852177:CBJ853049 CLF852177:CLF853049 CVB852177:CVB853049 DEX852177:DEX853049 DOT852177:DOT853049 DYP852177:DYP853049 EIL852177:EIL853049 ESH852177:ESH853049 FCD852177:FCD853049 FLZ852177:FLZ853049 FVV852177:FVV853049 GFR852177:GFR853049 GPN852177:GPN853049 GZJ852177:GZJ853049 HJF852177:HJF853049 HTB852177:HTB853049 ICX852177:ICX853049 IMT852177:IMT853049 IWP852177:IWP853049 JGL852177:JGL853049 JQH852177:JQH853049 KAD852177:KAD853049 KJZ852177:KJZ853049 KTV852177:KTV853049 LDR852177:LDR853049 LNN852177:LNN853049 LXJ852177:LXJ853049 MHF852177:MHF853049 MRB852177:MRB853049 NAX852177:NAX853049 NKT852177:NKT853049 NUP852177:NUP853049 OEL852177:OEL853049 OOH852177:OOH853049 OYD852177:OYD853049 PHZ852177:PHZ853049 PRV852177:PRV853049 QBR852177:QBR853049 QLN852177:QLN853049 QVJ852177:QVJ853049 RFF852177:RFF853049 RPB852177:RPB853049 RYX852177:RYX853049 SIT852177:SIT853049 SSP852177:SSP853049 TCL852177:TCL853049 TMH852177:TMH853049 TWD852177:TWD853049 UFZ852177:UFZ853049 UPV852177:UPV853049 UZR852177:UZR853049 VJN852177:VJN853049 VTJ852177:VTJ853049 WDF852177:WDF853049 WNB852177:WNB853049 WWX852177:WWX853049 BB917719:BB918591 KL917713:KL918585 UH917713:UH918585 AED917713:AED918585 ANZ917713:ANZ918585 AXV917713:AXV918585 BHR917713:BHR918585 BRN917713:BRN918585 CBJ917713:CBJ918585 CLF917713:CLF918585 CVB917713:CVB918585 DEX917713:DEX918585 DOT917713:DOT918585 DYP917713:DYP918585 EIL917713:EIL918585 ESH917713:ESH918585 FCD917713:FCD918585 FLZ917713:FLZ918585 FVV917713:FVV918585 GFR917713:GFR918585 GPN917713:GPN918585 GZJ917713:GZJ918585 HJF917713:HJF918585 HTB917713:HTB918585 ICX917713:ICX918585 IMT917713:IMT918585 IWP917713:IWP918585 JGL917713:JGL918585 JQH917713:JQH918585 KAD917713:KAD918585 KJZ917713:KJZ918585 KTV917713:KTV918585 LDR917713:LDR918585 LNN917713:LNN918585 LXJ917713:LXJ918585 MHF917713:MHF918585 MRB917713:MRB918585 NAX917713:NAX918585 NKT917713:NKT918585 NUP917713:NUP918585 OEL917713:OEL918585 OOH917713:OOH918585 OYD917713:OYD918585 PHZ917713:PHZ918585 PRV917713:PRV918585 QBR917713:QBR918585 QLN917713:QLN918585 QVJ917713:QVJ918585 RFF917713:RFF918585 RPB917713:RPB918585 RYX917713:RYX918585 SIT917713:SIT918585 SSP917713:SSP918585 TCL917713:TCL918585 TMH917713:TMH918585 TWD917713:TWD918585 UFZ917713:UFZ918585 UPV917713:UPV918585 UZR917713:UZR918585 VJN917713:VJN918585 VTJ917713:VTJ918585 WDF917713:WDF918585 WNB917713:WNB918585 WWX917713:WWX918585 BB983255:BB984127 KL983249:KL984121 UH983249:UH984121 AED983249:AED984121 ANZ983249:ANZ984121 AXV983249:AXV984121 BHR983249:BHR984121 BRN983249:BRN984121 CBJ983249:CBJ984121 CLF983249:CLF984121 CVB983249:CVB984121 DEX983249:DEX984121 DOT983249:DOT984121 DYP983249:DYP984121 EIL983249:EIL984121 ESH983249:ESH984121 FCD983249:FCD984121 FLZ983249:FLZ984121 FVV983249:FVV984121 GFR983249:GFR984121 GPN983249:GPN984121 GZJ983249:GZJ984121 HJF983249:HJF984121 HTB983249:HTB984121 ICX983249:ICX984121 IMT983249:IMT984121 IWP983249:IWP984121 JGL983249:JGL984121 JQH983249:JQH984121 KAD983249:KAD984121 KJZ983249:KJZ984121 KTV983249:KTV984121 LDR983249:LDR984121 LNN983249:LNN984121 LXJ983249:LXJ984121 MHF983249:MHF984121 MRB983249:MRB984121 NAX983249:NAX984121 NKT983249:NKT984121 NUP983249:NUP984121 OEL983249:OEL984121 OOH983249:OOH984121 OYD983249:OYD984121 PHZ983249:PHZ984121 PRV983249:PRV984121 QBR983249:QBR984121 QLN983249:QLN984121 QVJ983249:QVJ984121 RFF983249:RFF984121 RPB983249:RPB984121 RYX983249:RYX984121 SIT983249:SIT984121 SSP983249:SSP984121 TCL983249:TCL984121 TMH983249:TMH984121 TWD983249:TWD984121 UFZ983249:UFZ984121 UPV983249:UPV984121 UZR983249:UZR984121 VJN983249:VJN984121 VTJ983249:VTJ984121 WDF983249:WDF984121 WNB983249:WNB984121 WWX983249:WWX984121 BH65745:BH66619 KR65745:KR66619 UN65745:UN66619 AEJ65745:AEJ66619 AOF65745:AOF66619 AYB65745:AYB66619 BHX65745:BHX66619 BRT65745:BRT66619 CBP65745:CBP66619 CLL65745:CLL66619 CVH65745:CVH66619 DFD65745:DFD66619 DOZ65745:DOZ66619 DYV65745:DYV66619 EIR65745:EIR66619 ESN65745:ESN66619 FCJ65745:FCJ66619 FMF65745:FMF66619 FWB65745:FWB66619 GFX65745:GFX66619 GPT65745:GPT66619 GZP65745:GZP66619 HJL65745:HJL66619 HTH65745:HTH66619 IDD65745:IDD66619 IMZ65745:IMZ66619 IWV65745:IWV66619 JGR65745:JGR66619 JQN65745:JQN66619 KAJ65745:KAJ66619 KKF65745:KKF66619 KUB65745:KUB66619 LDX65745:LDX66619 LNT65745:LNT66619 LXP65745:LXP66619 MHL65745:MHL66619 MRH65745:MRH66619 NBD65745:NBD66619 NKZ65745:NKZ66619 NUV65745:NUV66619 OER65745:OER66619 OON65745:OON66619 OYJ65745:OYJ66619 PIF65745:PIF66619 PSB65745:PSB66619 QBX65745:QBX66619 QLT65745:QLT66619 QVP65745:QVP66619 RFL65745:RFL66619 RPH65745:RPH66619 RZD65745:RZD66619 SIZ65745:SIZ66619 SSV65745:SSV66619 TCR65745:TCR66619 TMN65745:TMN66619 TWJ65745:TWJ66619 UGF65745:UGF66619 UQB65745:UQB66619 UZX65745:UZX66619 VJT65745:VJT66619 VTP65745:VTP66619 WDL65745:WDL66619 WNH65745:WNH66619 WXD65745:WXD66619 BH131281:BH132155 KR131281:KR132155 UN131281:UN132155 AEJ131281:AEJ132155 AOF131281:AOF132155 AYB131281:AYB132155 BHX131281:BHX132155 BRT131281:BRT132155 CBP131281:CBP132155 CLL131281:CLL132155 CVH131281:CVH132155 DFD131281:DFD132155 DOZ131281:DOZ132155 DYV131281:DYV132155 EIR131281:EIR132155 ESN131281:ESN132155 FCJ131281:FCJ132155 FMF131281:FMF132155 FWB131281:FWB132155 GFX131281:GFX132155 GPT131281:GPT132155 GZP131281:GZP132155 HJL131281:HJL132155 HTH131281:HTH132155 IDD131281:IDD132155 IMZ131281:IMZ132155 IWV131281:IWV132155 JGR131281:JGR132155 JQN131281:JQN132155 KAJ131281:KAJ132155 KKF131281:KKF132155 KUB131281:KUB132155 LDX131281:LDX132155 LNT131281:LNT132155 LXP131281:LXP132155 MHL131281:MHL132155 MRH131281:MRH132155 NBD131281:NBD132155 NKZ131281:NKZ132155 NUV131281:NUV132155 OER131281:OER132155 OON131281:OON132155 OYJ131281:OYJ132155 PIF131281:PIF132155 PSB131281:PSB132155 QBX131281:QBX132155 QLT131281:QLT132155 QVP131281:QVP132155 RFL131281:RFL132155 RPH131281:RPH132155 RZD131281:RZD132155 SIZ131281:SIZ132155 SSV131281:SSV132155 TCR131281:TCR132155 TMN131281:TMN132155 TWJ131281:TWJ132155 UGF131281:UGF132155 UQB131281:UQB132155 UZX131281:UZX132155 VJT131281:VJT132155 VTP131281:VTP132155 WDL131281:WDL132155 WNH131281:WNH132155 WXD131281:WXD132155 BH196817:BH197691 KR196817:KR197691 UN196817:UN197691 AEJ196817:AEJ197691 AOF196817:AOF197691 AYB196817:AYB197691 BHX196817:BHX197691 BRT196817:BRT197691 CBP196817:CBP197691 CLL196817:CLL197691 CVH196817:CVH197691 DFD196817:DFD197691 DOZ196817:DOZ197691 DYV196817:DYV197691 EIR196817:EIR197691 ESN196817:ESN197691 FCJ196817:FCJ197691 FMF196817:FMF197691 FWB196817:FWB197691 GFX196817:GFX197691 GPT196817:GPT197691 GZP196817:GZP197691 HJL196817:HJL197691 HTH196817:HTH197691 IDD196817:IDD197691 IMZ196817:IMZ197691 IWV196817:IWV197691 JGR196817:JGR197691 JQN196817:JQN197691 KAJ196817:KAJ197691 KKF196817:KKF197691 KUB196817:KUB197691 LDX196817:LDX197691 LNT196817:LNT197691 LXP196817:LXP197691 MHL196817:MHL197691 MRH196817:MRH197691 NBD196817:NBD197691 NKZ196817:NKZ197691 NUV196817:NUV197691 OER196817:OER197691 OON196817:OON197691 OYJ196817:OYJ197691 PIF196817:PIF197691 PSB196817:PSB197691 QBX196817:QBX197691 QLT196817:QLT197691 QVP196817:QVP197691 RFL196817:RFL197691 RPH196817:RPH197691 RZD196817:RZD197691 SIZ196817:SIZ197691 SSV196817:SSV197691 TCR196817:TCR197691 TMN196817:TMN197691 TWJ196817:TWJ197691 UGF196817:UGF197691 UQB196817:UQB197691 UZX196817:UZX197691 VJT196817:VJT197691 VTP196817:VTP197691 WDL196817:WDL197691 WNH196817:WNH197691 WXD196817:WXD197691 BH262353:BH263227 KR262353:KR263227 UN262353:UN263227 AEJ262353:AEJ263227 AOF262353:AOF263227 AYB262353:AYB263227 BHX262353:BHX263227 BRT262353:BRT263227 CBP262353:CBP263227 CLL262353:CLL263227 CVH262353:CVH263227 DFD262353:DFD263227 DOZ262353:DOZ263227 DYV262353:DYV263227 EIR262353:EIR263227 ESN262353:ESN263227 FCJ262353:FCJ263227 FMF262353:FMF263227 FWB262353:FWB263227 GFX262353:GFX263227 GPT262353:GPT263227 GZP262353:GZP263227 HJL262353:HJL263227 HTH262353:HTH263227 IDD262353:IDD263227 IMZ262353:IMZ263227 IWV262353:IWV263227 JGR262353:JGR263227 JQN262353:JQN263227 KAJ262353:KAJ263227 KKF262353:KKF263227 KUB262353:KUB263227 LDX262353:LDX263227 LNT262353:LNT263227 LXP262353:LXP263227 MHL262353:MHL263227 MRH262353:MRH263227 NBD262353:NBD263227 NKZ262353:NKZ263227 NUV262353:NUV263227 OER262353:OER263227 OON262353:OON263227 OYJ262353:OYJ263227 PIF262353:PIF263227 PSB262353:PSB263227 QBX262353:QBX263227 QLT262353:QLT263227 QVP262353:QVP263227 RFL262353:RFL263227 RPH262353:RPH263227 RZD262353:RZD263227 SIZ262353:SIZ263227 SSV262353:SSV263227 TCR262353:TCR263227 TMN262353:TMN263227 TWJ262353:TWJ263227 UGF262353:UGF263227 UQB262353:UQB263227 UZX262353:UZX263227 VJT262353:VJT263227 VTP262353:VTP263227 WDL262353:WDL263227 WNH262353:WNH263227 WXD262353:WXD263227 BH327889:BH328763 KR327889:KR328763 UN327889:UN328763 AEJ327889:AEJ328763 AOF327889:AOF328763 AYB327889:AYB328763 BHX327889:BHX328763 BRT327889:BRT328763 CBP327889:CBP328763 CLL327889:CLL328763 CVH327889:CVH328763 DFD327889:DFD328763 DOZ327889:DOZ328763 DYV327889:DYV328763 EIR327889:EIR328763 ESN327889:ESN328763 FCJ327889:FCJ328763 FMF327889:FMF328763 FWB327889:FWB328763 GFX327889:GFX328763 GPT327889:GPT328763 GZP327889:GZP328763 HJL327889:HJL328763 HTH327889:HTH328763 IDD327889:IDD328763 IMZ327889:IMZ328763 IWV327889:IWV328763 JGR327889:JGR328763 JQN327889:JQN328763 KAJ327889:KAJ328763 KKF327889:KKF328763 KUB327889:KUB328763 LDX327889:LDX328763 LNT327889:LNT328763 LXP327889:LXP328763 MHL327889:MHL328763 MRH327889:MRH328763 NBD327889:NBD328763 NKZ327889:NKZ328763 NUV327889:NUV328763 OER327889:OER328763 OON327889:OON328763 OYJ327889:OYJ328763 PIF327889:PIF328763 PSB327889:PSB328763 QBX327889:QBX328763 QLT327889:QLT328763 QVP327889:QVP328763 RFL327889:RFL328763 RPH327889:RPH328763 RZD327889:RZD328763 SIZ327889:SIZ328763 SSV327889:SSV328763 TCR327889:TCR328763 TMN327889:TMN328763 TWJ327889:TWJ328763 UGF327889:UGF328763 UQB327889:UQB328763 UZX327889:UZX328763 VJT327889:VJT328763 VTP327889:VTP328763 WDL327889:WDL328763 WNH327889:WNH328763 WXD327889:WXD328763 BH393425:BH394299 KR393425:KR394299 UN393425:UN394299 AEJ393425:AEJ394299 AOF393425:AOF394299 AYB393425:AYB394299 BHX393425:BHX394299 BRT393425:BRT394299 CBP393425:CBP394299 CLL393425:CLL394299 CVH393425:CVH394299 DFD393425:DFD394299 DOZ393425:DOZ394299 DYV393425:DYV394299 EIR393425:EIR394299 ESN393425:ESN394299 FCJ393425:FCJ394299 FMF393425:FMF394299 FWB393425:FWB394299 GFX393425:GFX394299 GPT393425:GPT394299 GZP393425:GZP394299 HJL393425:HJL394299 HTH393425:HTH394299 IDD393425:IDD394299 IMZ393425:IMZ394299 IWV393425:IWV394299 JGR393425:JGR394299 JQN393425:JQN394299 KAJ393425:KAJ394299 KKF393425:KKF394299 KUB393425:KUB394299 LDX393425:LDX394299 LNT393425:LNT394299 LXP393425:LXP394299 MHL393425:MHL394299 MRH393425:MRH394299 NBD393425:NBD394299 NKZ393425:NKZ394299 NUV393425:NUV394299 OER393425:OER394299 OON393425:OON394299 OYJ393425:OYJ394299 PIF393425:PIF394299 PSB393425:PSB394299 QBX393425:QBX394299 QLT393425:QLT394299 QVP393425:QVP394299 RFL393425:RFL394299 RPH393425:RPH394299 RZD393425:RZD394299 SIZ393425:SIZ394299 SSV393425:SSV394299 TCR393425:TCR394299 TMN393425:TMN394299 TWJ393425:TWJ394299 UGF393425:UGF394299 UQB393425:UQB394299 UZX393425:UZX394299 VJT393425:VJT394299 VTP393425:VTP394299 WDL393425:WDL394299 WNH393425:WNH394299 WXD393425:WXD394299 BH458961:BH459835 KR458961:KR459835 UN458961:UN459835 AEJ458961:AEJ459835 AOF458961:AOF459835 AYB458961:AYB459835 BHX458961:BHX459835 BRT458961:BRT459835 CBP458961:CBP459835 CLL458961:CLL459835 CVH458961:CVH459835 DFD458961:DFD459835 DOZ458961:DOZ459835 DYV458961:DYV459835 EIR458961:EIR459835 ESN458961:ESN459835 FCJ458961:FCJ459835 FMF458961:FMF459835 FWB458961:FWB459835 GFX458961:GFX459835 GPT458961:GPT459835 GZP458961:GZP459835 HJL458961:HJL459835 HTH458961:HTH459835 IDD458961:IDD459835 IMZ458961:IMZ459835 IWV458961:IWV459835 JGR458961:JGR459835 JQN458961:JQN459835 KAJ458961:KAJ459835 KKF458961:KKF459835 KUB458961:KUB459835 LDX458961:LDX459835 LNT458961:LNT459835 LXP458961:LXP459835 MHL458961:MHL459835 MRH458961:MRH459835 NBD458961:NBD459835 NKZ458961:NKZ459835 NUV458961:NUV459835 OER458961:OER459835 OON458961:OON459835 OYJ458961:OYJ459835 PIF458961:PIF459835 PSB458961:PSB459835 QBX458961:QBX459835 QLT458961:QLT459835 QVP458961:QVP459835 RFL458961:RFL459835 RPH458961:RPH459835 RZD458961:RZD459835 SIZ458961:SIZ459835 SSV458961:SSV459835 TCR458961:TCR459835 TMN458961:TMN459835 TWJ458961:TWJ459835 UGF458961:UGF459835 UQB458961:UQB459835 UZX458961:UZX459835 VJT458961:VJT459835 VTP458961:VTP459835 WDL458961:WDL459835 WNH458961:WNH459835 WXD458961:WXD459835 BH524497:BH525371 KR524497:KR525371 UN524497:UN525371 AEJ524497:AEJ525371 AOF524497:AOF525371 AYB524497:AYB525371 BHX524497:BHX525371 BRT524497:BRT525371 CBP524497:CBP525371 CLL524497:CLL525371 CVH524497:CVH525371 DFD524497:DFD525371 DOZ524497:DOZ525371 DYV524497:DYV525371 EIR524497:EIR525371 ESN524497:ESN525371 FCJ524497:FCJ525371 FMF524497:FMF525371 FWB524497:FWB525371 GFX524497:GFX525371 GPT524497:GPT525371 GZP524497:GZP525371 HJL524497:HJL525371 HTH524497:HTH525371 IDD524497:IDD525371 IMZ524497:IMZ525371 IWV524497:IWV525371 JGR524497:JGR525371 JQN524497:JQN525371 KAJ524497:KAJ525371 KKF524497:KKF525371 KUB524497:KUB525371 LDX524497:LDX525371 LNT524497:LNT525371 LXP524497:LXP525371 MHL524497:MHL525371 MRH524497:MRH525371 NBD524497:NBD525371 NKZ524497:NKZ525371 NUV524497:NUV525371 OER524497:OER525371 OON524497:OON525371 OYJ524497:OYJ525371 PIF524497:PIF525371 PSB524497:PSB525371 QBX524497:QBX525371 QLT524497:QLT525371 QVP524497:QVP525371 RFL524497:RFL525371 RPH524497:RPH525371 RZD524497:RZD525371 SIZ524497:SIZ525371 SSV524497:SSV525371 TCR524497:TCR525371 TMN524497:TMN525371 TWJ524497:TWJ525371 UGF524497:UGF525371 UQB524497:UQB525371 UZX524497:UZX525371 VJT524497:VJT525371 VTP524497:VTP525371 WDL524497:WDL525371 WNH524497:WNH525371 WXD524497:WXD525371 BH590033:BH590907 KR590033:KR590907 UN590033:UN590907 AEJ590033:AEJ590907 AOF590033:AOF590907 AYB590033:AYB590907 BHX590033:BHX590907 BRT590033:BRT590907 CBP590033:CBP590907 CLL590033:CLL590907 CVH590033:CVH590907 DFD590033:DFD590907 DOZ590033:DOZ590907 DYV590033:DYV590907 EIR590033:EIR590907 ESN590033:ESN590907 FCJ590033:FCJ590907 FMF590033:FMF590907 FWB590033:FWB590907 GFX590033:GFX590907 GPT590033:GPT590907 GZP590033:GZP590907 HJL590033:HJL590907 HTH590033:HTH590907 IDD590033:IDD590907 IMZ590033:IMZ590907 IWV590033:IWV590907 JGR590033:JGR590907 JQN590033:JQN590907 KAJ590033:KAJ590907 KKF590033:KKF590907 KUB590033:KUB590907 LDX590033:LDX590907 LNT590033:LNT590907 LXP590033:LXP590907 MHL590033:MHL590907 MRH590033:MRH590907 NBD590033:NBD590907 NKZ590033:NKZ590907 NUV590033:NUV590907 OER590033:OER590907 OON590033:OON590907 OYJ590033:OYJ590907 PIF590033:PIF590907 PSB590033:PSB590907 QBX590033:QBX590907 QLT590033:QLT590907 QVP590033:QVP590907 RFL590033:RFL590907 RPH590033:RPH590907 RZD590033:RZD590907 SIZ590033:SIZ590907 SSV590033:SSV590907 TCR590033:TCR590907 TMN590033:TMN590907 TWJ590033:TWJ590907 UGF590033:UGF590907 UQB590033:UQB590907 UZX590033:UZX590907 VJT590033:VJT590907 VTP590033:VTP590907 WDL590033:WDL590907 WNH590033:WNH590907 WXD590033:WXD590907 BH655569:BH656443 KR655569:KR656443 UN655569:UN656443 AEJ655569:AEJ656443 AOF655569:AOF656443 AYB655569:AYB656443 BHX655569:BHX656443 BRT655569:BRT656443 CBP655569:CBP656443 CLL655569:CLL656443 CVH655569:CVH656443 DFD655569:DFD656443 DOZ655569:DOZ656443 DYV655569:DYV656443 EIR655569:EIR656443 ESN655569:ESN656443 FCJ655569:FCJ656443 FMF655569:FMF656443 FWB655569:FWB656443 GFX655569:GFX656443 GPT655569:GPT656443 GZP655569:GZP656443 HJL655569:HJL656443 HTH655569:HTH656443 IDD655569:IDD656443 IMZ655569:IMZ656443 IWV655569:IWV656443 JGR655569:JGR656443 JQN655569:JQN656443 KAJ655569:KAJ656443 KKF655569:KKF656443 KUB655569:KUB656443 LDX655569:LDX656443 LNT655569:LNT656443 LXP655569:LXP656443 MHL655569:MHL656443 MRH655569:MRH656443 NBD655569:NBD656443 NKZ655569:NKZ656443 NUV655569:NUV656443 OER655569:OER656443 OON655569:OON656443 OYJ655569:OYJ656443 PIF655569:PIF656443 PSB655569:PSB656443 QBX655569:QBX656443 QLT655569:QLT656443 QVP655569:QVP656443 RFL655569:RFL656443 RPH655569:RPH656443 RZD655569:RZD656443 SIZ655569:SIZ656443 SSV655569:SSV656443 TCR655569:TCR656443 TMN655569:TMN656443 TWJ655569:TWJ656443 UGF655569:UGF656443 UQB655569:UQB656443 UZX655569:UZX656443 VJT655569:VJT656443 VTP655569:VTP656443 WDL655569:WDL656443 WNH655569:WNH656443 WXD655569:WXD656443 BH721105:BH721979 KR721105:KR721979 UN721105:UN721979 AEJ721105:AEJ721979 AOF721105:AOF721979 AYB721105:AYB721979 BHX721105:BHX721979 BRT721105:BRT721979 CBP721105:CBP721979 CLL721105:CLL721979 CVH721105:CVH721979 DFD721105:DFD721979 DOZ721105:DOZ721979 DYV721105:DYV721979 EIR721105:EIR721979 ESN721105:ESN721979 FCJ721105:FCJ721979 FMF721105:FMF721979 FWB721105:FWB721979 GFX721105:GFX721979 GPT721105:GPT721979 GZP721105:GZP721979 HJL721105:HJL721979 HTH721105:HTH721979 IDD721105:IDD721979 IMZ721105:IMZ721979 IWV721105:IWV721979 JGR721105:JGR721979 JQN721105:JQN721979 KAJ721105:KAJ721979 KKF721105:KKF721979 KUB721105:KUB721979 LDX721105:LDX721979 LNT721105:LNT721979 LXP721105:LXP721979 MHL721105:MHL721979 MRH721105:MRH721979 NBD721105:NBD721979 NKZ721105:NKZ721979 NUV721105:NUV721979 OER721105:OER721979 OON721105:OON721979 OYJ721105:OYJ721979 PIF721105:PIF721979 PSB721105:PSB721979 QBX721105:QBX721979 QLT721105:QLT721979 QVP721105:QVP721979 RFL721105:RFL721979 RPH721105:RPH721979 RZD721105:RZD721979 SIZ721105:SIZ721979 SSV721105:SSV721979 TCR721105:TCR721979 TMN721105:TMN721979 TWJ721105:TWJ721979 UGF721105:UGF721979 UQB721105:UQB721979 UZX721105:UZX721979 VJT721105:VJT721979 VTP721105:VTP721979 WDL721105:WDL721979 WNH721105:WNH721979 WXD721105:WXD721979 BH786641:BH787515 KR786641:KR787515 UN786641:UN787515 AEJ786641:AEJ787515 AOF786641:AOF787515 AYB786641:AYB787515 BHX786641:BHX787515 BRT786641:BRT787515 CBP786641:CBP787515 CLL786641:CLL787515 CVH786641:CVH787515 DFD786641:DFD787515 DOZ786641:DOZ787515 DYV786641:DYV787515 EIR786641:EIR787515 ESN786641:ESN787515 FCJ786641:FCJ787515 FMF786641:FMF787515 FWB786641:FWB787515 GFX786641:GFX787515 GPT786641:GPT787515 GZP786641:GZP787515 HJL786641:HJL787515 HTH786641:HTH787515 IDD786641:IDD787515 IMZ786641:IMZ787515 IWV786641:IWV787515 JGR786641:JGR787515 JQN786641:JQN787515 KAJ786641:KAJ787515 KKF786641:KKF787515 KUB786641:KUB787515 LDX786641:LDX787515 LNT786641:LNT787515 LXP786641:LXP787515 MHL786641:MHL787515 MRH786641:MRH787515 NBD786641:NBD787515 NKZ786641:NKZ787515 NUV786641:NUV787515 OER786641:OER787515 OON786641:OON787515 OYJ786641:OYJ787515 PIF786641:PIF787515 PSB786641:PSB787515 QBX786641:QBX787515 QLT786641:QLT787515 QVP786641:QVP787515 RFL786641:RFL787515 RPH786641:RPH787515 RZD786641:RZD787515 SIZ786641:SIZ787515 SSV786641:SSV787515 TCR786641:TCR787515 TMN786641:TMN787515 TWJ786641:TWJ787515 UGF786641:UGF787515 UQB786641:UQB787515 UZX786641:UZX787515 VJT786641:VJT787515 VTP786641:VTP787515 WDL786641:WDL787515 WNH786641:WNH787515 WXD786641:WXD787515 BH852177:BH853051 KR852177:KR853051 UN852177:UN853051 AEJ852177:AEJ853051 AOF852177:AOF853051 AYB852177:AYB853051 BHX852177:BHX853051 BRT852177:BRT853051 CBP852177:CBP853051 CLL852177:CLL853051 CVH852177:CVH853051 DFD852177:DFD853051 DOZ852177:DOZ853051 DYV852177:DYV853051 EIR852177:EIR853051 ESN852177:ESN853051 FCJ852177:FCJ853051 FMF852177:FMF853051 FWB852177:FWB853051 GFX852177:GFX853051 GPT852177:GPT853051 GZP852177:GZP853051 HJL852177:HJL853051 HTH852177:HTH853051 IDD852177:IDD853051 IMZ852177:IMZ853051 IWV852177:IWV853051 JGR852177:JGR853051 JQN852177:JQN853051 KAJ852177:KAJ853051 KKF852177:KKF853051 KUB852177:KUB853051 LDX852177:LDX853051 LNT852177:LNT853051 LXP852177:LXP853051 MHL852177:MHL853051 MRH852177:MRH853051 NBD852177:NBD853051 NKZ852177:NKZ853051 NUV852177:NUV853051 OER852177:OER853051 OON852177:OON853051 OYJ852177:OYJ853051 PIF852177:PIF853051 PSB852177:PSB853051 QBX852177:QBX853051 QLT852177:QLT853051 QVP852177:QVP853051 RFL852177:RFL853051 RPH852177:RPH853051 RZD852177:RZD853051 SIZ852177:SIZ853051 SSV852177:SSV853051 TCR852177:TCR853051 TMN852177:TMN853051 TWJ852177:TWJ853051 UGF852177:UGF853051 UQB852177:UQB853051 UZX852177:UZX853051 VJT852177:VJT853051 VTP852177:VTP853051 WDL852177:WDL853051 WNH852177:WNH853051 WXD852177:WXD853051 BH917713:BH918587 KR917713:KR918587 UN917713:UN918587 AEJ917713:AEJ918587 AOF917713:AOF918587 AYB917713:AYB918587 BHX917713:BHX918587 BRT917713:BRT918587 CBP917713:CBP918587 CLL917713:CLL918587 CVH917713:CVH918587 DFD917713:DFD918587 DOZ917713:DOZ918587 DYV917713:DYV918587 EIR917713:EIR918587 ESN917713:ESN918587 FCJ917713:FCJ918587 FMF917713:FMF918587 FWB917713:FWB918587 GFX917713:GFX918587 GPT917713:GPT918587 GZP917713:GZP918587 HJL917713:HJL918587 HTH917713:HTH918587 IDD917713:IDD918587 IMZ917713:IMZ918587 IWV917713:IWV918587 JGR917713:JGR918587 JQN917713:JQN918587 KAJ917713:KAJ918587 KKF917713:KKF918587 KUB917713:KUB918587 LDX917713:LDX918587 LNT917713:LNT918587 LXP917713:LXP918587 MHL917713:MHL918587 MRH917713:MRH918587 NBD917713:NBD918587 NKZ917713:NKZ918587 NUV917713:NUV918587 OER917713:OER918587 OON917713:OON918587 OYJ917713:OYJ918587 PIF917713:PIF918587 PSB917713:PSB918587 QBX917713:QBX918587 QLT917713:QLT918587 QVP917713:QVP918587 RFL917713:RFL918587 RPH917713:RPH918587 RZD917713:RZD918587 SIZ917713:SIZ918587 SSV917713:SSV918587 TCR917713:TCR918587 TMN917713:TMN918587 TWJ917713:TWJ918587 UGF917713:UGF918587 UQB917713:UQB918587 UZX917713:UZX918587 VJT917713:VJT918587 VTP917713:VTP918587 WDL917713:WDL918587 WNH917713:WNH918587 WXD917713:WXD918587 BH983249:BH984123 KR983249:KR984123 UN983249:UN984123 AEJ983249:AEJ984123 AOF983249:AOF984123 AYB983249:AYB984123 BHX983249:BHX984123 BRT983249:BRT984123 CBP983249:CBP984123 CLL983249:CLL984123 CVH983249:CVH984123 DFD983249:DFD984123 DOZ983249:DOZ984123 DYV983249:DYV984123 EIR983249:EIR984123 ESN983249:ESN984123 FCJ983249:FCJ984123 FMF983249:FMF984123 FWB983249:FWB984123 GFX983249:GFX984123 GPT983249:GPT984123 GZP983249:GZP984123 HJL983249:HJL984123 HTH983249:HTH984123 IDD983249:IDD984123 IMZ983249:IMZ984123 IWV983249:IWV984123 JGR983249:JGR984123 JQN983249:JQN984123 KAJ983249:KAJ984123 KKF983249:KKF984123 KUB983249:KUB984123 LDX983249:LDX984123 LNT983249:LNT984123 LXP983249:LXP984123 MHL983249:MHL984123 MRH983249:MRH984123 NBD983249:NBD984123 NKZ983249:NKZ984123 NUV983249:NUV984123 OER983249:OER984123 OON983249:OON984123 OYJ983249:OYJ984123 PIF983249:PIF984123 PSB983249:PSB984123 QBX983249:QBX984123 QLT983249:QLT984123 QVP983249:QVP984123 RFL983249:RFL984123 RPH983249:RPH984123 RZD983249:RZD984123 SIZ983249:SIZ984123 SSV983249:SSV984123 TCR983249:TCR984123 TMN983249:TMN984123 TWJ983249:TWJ984123 UGF983249:UGF984123 UQB983249:UQB984123 UZX983249:UZX984123 VJT983249:VJT984123 VTP983249:VTP984123 WDL983249:WDL984123 WNH983249:WNH984123 WXD983249:WXD984123 BE65751:BE66623 KO65745:KO66617 UK65745:UK66617 AEG65745:AEG66617 AOC65745:AOC66617 AXY65745:AXY66617 BHU65745:BHU66617 BRQ65745:BRQ66617 CBM65745:CBM66617 CLI65745:CLI66617 CVE65745:CVE66617 DFA65745:DFA66617 DOW65745:DOW66617 DYS65745:DYS66617 EIO65745:EIO66617 ESK65745:ESK66617 FCG65745:FCG66617 FMC65745:FMC66617 FVY65745:FVY66617 GFU65745:GFU66617 GPQ65745:GPQ66617 GZM65745:GZM66617 HJI65745:HJI66617 HTE65745:HTE66617 IDA65745:IDA66617 IMW65745:IMW66617 IWS65745:IWS66617 JGO65745:JGO66617 JQK65745:JQK66617 KAG65745:KAG66617 KKC65745:KKC66617 KTY65745:KTY66617 LDU65745:LDU66617 LNQ65745:LNQ66617 LXM65745:LXM66617 MHI65745:MHI66617 MRE65745:MRE66617 NBA65745:NBA66617 NKW65745:NKW66617 NUS65745:NUS66617 OEO65745:OEO66617 OOK65745:OOK66617 OYG65745:OYG66617 PIC65745:PIC66617 PRY65745:PRY66617 QBU65745:QBU66617 QLQ65745:QLQ66617 QVM65745:QVM66617 RFI65745:RFI66617 RPE65745:RPE66617 RZA65745:RZA66617 SIW65745:SIW66617 SSS65745:SSS66617 TCO65745:TCO66617 TMK65745:TMK66617 TWG65745:TWG66617 UGC65745:UGC66617 UPY65745:UPY66617 UZU65745:UZU66617 VJQ65745:VJQ66617 VTM65745:VTM66617 WDI65745:WDI66617 WNE65745:WNE66617 WXA65745:WXA66617 BE131287:BE132159 KO131281:KO132153 UK131281:UK132153 AEG131281:AEG132153 AOC131281:AOC132153 AXY131281:AXY132153 BHU131281:BHU132153 BRQ131281:BRQ132153 CBM131281:CBM132153 CLI131281:CLI132153 CVE131281:CVE132153 DFA131281:DFA132153 DOW131281:DOW132153 DYS131281:DYS132153 EIO131281:EIO132153 ESK131281:ESK132153 FCG131281:FCG132153 FMC131281:FMC132153 FVY131281:FVY132153 GFU131281:GFU132153 GPQ131281:GPQ132153 GZM131281:GZM132153 HJI131281:HJI132153 HTE131281:HTE132153 IDA131281:IDA132153 IMW131281:IMW132153 IWS131281:IWS132153 JGO131281:JGO132153 JQK131281:JQK132153 KAG131281:KAG132153 KKC131281:KKC132153 KTY131281:KTY132153 LDU131281:LDU132153 LNQ131281:LNQ132153 LXM131281:LXM132153 MHI131281:MHI132153 MRE131281:MRE132153 NBA131281:NBA132153 NKW131281:NKW132153 NUS131281:NUS132153 OEO131281:OEO132153 OOK131281:OOK132153 OYG131281:OYG132153 PIC131281:PIC132153 PRY131281:PRY132153 QBU131281:QBU132153 QLQ131281:QLQ132153 QVM131281:QVM132153 RFI131281:RFI132153 RPE131281:RPE132153 RZA131281:RZA132153 SIW131281:SIW132153 SSS131281:SSS132153 TCO131281:TCO132153 TMK131281:TMK132153 TWG131281:TWG132153 UGC131281:UGC132153 UPY131281:UPY132153 UZU131281:UZU132153 VJQ131281:VJQ132153 VTM131281:VTM132153 WDI131281:WDI132153 WNE131281:WNE132153 WXA131281:WXA132153 BE196823:BE197695 KO196817:KO197689 UK196817:UK197689 AEG196817:AEG197689 AOC196817:AOC197689 AXY196817:AXY197689 BHU196817:BHU197689 BRQ196817:BRQ197689 CBM196817:CBM197689 CLI196817:CLI197689 CVE196817:CVE197689 DFA196817:DFA197689 DOW196817:DOW197689 DYS196817:DYS197689 EIO196817:EIO197689 ESK196817:ESK197689 FCG196817:FCG197689 FMC196817:FMC197689 FVY196817:FVY197689 GFU196817:GFU197689 GPQ196817:GPQ197689 GZM196817:GZM197689 HJI196817:HJI197689 HTE196817:HTE197689 IDA196817:IDA197689 IMW196817:IMW197689 IWS196817:IWS197689 JGO196817:JGO197689 JQK196817:JQK197689 KAG196817:KAG197689 KKC196817:KKC197689 KTY196817:KTY197689 LDU196817:LDU197689 LNQ196817:LNQ197689 LXM196817:LXM197689 MHI196817:MHI197689 MRE196817:MRE197689 NBA196817:NBA197689 NKW196817:NKW197689 NUS196817:NUS197689 OEO196817:OEO197689 OOK196817:OOK197689 OYG196817:OYG197689 PIC196817:PIC197689 PRY196817:PRY197689 QBU196817:QBU197689 QLQ196817:QLQ197689 QVM196817:QVM197689 RFI196817:RFI197689 RPE196817:RPE197689 RZA196817:RZA197689 SIW196817:SIW197689 SSS196817:SSS197689 TCO196817:TCO197689 TMK196817:TMK197689 TWG196817:TWG197689 UGC196817:UGC197689 UPY196817:UPY197689 UZU196817:UZU197689 VJQ196817:VJQ197689 VTM196817:VTM197689 WDI196817:WDI197689 WNE196817:WNE197689 WXA196817:WXA197689 BE262359:BE263231 KO262353:KO263225 UK262353:UK263225 AEG262353:AEG263225 AOC262353:AOC263225 AXY262353:AXY263225 BHU262353:BHU263225 BRQ262353:BRQ263225 CBM262353:CBM263225 CLI262353:CLI263225 CVE262353:CVE263225 DFA262353:DFA263225 DOW262353:DOW263225 DYS262353:DYS263225 EIO262353:EIO263225 ESK262353:ESK263225 FCG262353:FCG263225 FMC262353:FMC263225 FVY262353:FVY263225 GFU262353:GFU263225 GPQ262353:GPQ263225 GZM262353:GZM263225 HJI262353:HJI263225 HTE262353:HTE263225 IDA262353:IDA263225 IMW262353:IMW263225 IWS262353:IWS263225 JGO262353:JGO263225 JQK262353:JQK263225 KAG262353:KAG263225 KKC262353:KKC263225 KTY262353:KTY263225 LDU262353:LDU263225 LNQ262353:LNQ263225 LXM262353:LXM263225 MHI262353:MHI263225 MRE262353:MRE263225 NBA262353:NBA263225 NKW262353:NKW263225 NUS262353:NUS263225 OEO262353:OEO263225 OOK262353:OOK263225 OYG262353:OYG263225 PIC262353:PIC263225 PRY262353:PRY263225 QBU262353:QBU263225 QLQ262353:QLQ263225 QVM262353:QVM263225 RFI262353:RFI263225 RPE262353:RPE263225 RZA262353:RZA263225 SIW262353:SIW263225 SSS262353:SSS263225 TCO262353:TCO263225 TMK262353:TMK263225 TWG262353:TWG263225 UGC262353:UGC263225 UPY262353:UPY263225 UZU262353:UZU263225 VJQ262353:VJQ263225 VTM262353:VTM263225 WDI262353:WDI263225 WNE262353:WNE263225 WXA262353:WXA263225 BE327895:BE328767 KO327889:KO328761 UK327889:UK328761 AEG327889:AEG328761 AOC327889:AOC328761 AXY327889:AXY328761 BHU327889:BHU328761 BRQ327889:BRQ328761 CBM327889:CBM328761 CLI327889:CLI328761 CVE327889:CVE328761 DFA327889:DFA328761 DOW327889:DOW328761 DYS327889:DYS328761 EIO327889:EIO328761 ESK327889:ESK328761 FCG327889:FCG328761 FMC327889:FMC328761 FVY327889:FVY328761 GFU327889:GFU328761 GPQ327889:GPQ328761 GZM327889:GZM328761 HJI327889:HJI328761 HTE327889:HTE328761 IDA327889:IDA328761 IMW327889:IMW328761 IWS327889:IWS328761 JGO327889:JGO328761 JQK327889:JQK328761 KAG327889:KAG328761 KKC327889:KKC328761 KTY327889:KTY328761 LDU327889:LDU328761 LNQ327889:LNQ328761 LXM327889:LXM328761 MHI327889:MHI328761 MRE327889:MRE328761 NBA327889:NBA328761 NKW327889:NKW328761 NUS327889:NUS328761 OEO327889:OEO328761 OOK327889:OOK328761 OYG327889:OYG328761 PIC327889:PIC328761 PRY327889:PRY328761 QBU327889:QBU328761 QLQ327889:QLQ328761 QVM327889:QVM328761 RFI327889:RFI328761 RPE327889:RPE328761 RZA327889:RZA328761 SIW327889:SIW328761 SSS327889:SSS328761 TCO327889:TCO328761 TMK327889:TMK328761 TWG327889:TWG328761 UGC327889:UGC328761 UPY327889:UPY328761 UZU327889:UZU328761 VJQ327889:VJQ328761 VTM327889:VTM328761 WDI327889:WDI328761 WNE327889:WNE328761 WXA327889:WXA328761 BE393431:BE394303 KO393425:KO394297 UK393425:UK394297 AEG393425:AEG394297 AOC393425:AOC394297 AXY393425:AXY394297 BHU393425:BHU394297 BRQ393425:BRQ394297 CBM393425:CBM394297 CLI393425:CLI394297 CVE393425:CVE394297 DFA393425:DFA394297 DOW393425:DOW394297 DYS393425:DYS394297 EIO393425:EIO394297 ESK393425:ESK394297 FCG393425:FCG394297 FMC393425:FMC394297 FVY393425:FVY394297 GFU393425:GFU394297 GPQ393425:GPQ394297 GZM393425:GZM394297 HJI393425:HJI394297 HTE393425:HTE394297 IDA393425:IDA394297 IMW393425:IMW394297 IWS393425:IWS394297 JGO393425:JGO394297 JQK393425:JQK394297 KAG393425:KAG394297 KKC393425:KKC394297 KTY393425:KTY394297 LDU393425:LDU394297 LNQ393425:LNQ394297 LXM393425:LXM394297 MHI393425:MHI394297 MRE393425:MRE394297 NBA393425:NBA394297 NKW393425:NKW394297 NUS393425:NUS394297 OEO393425:OEO394297 OOK393425:OOK394297 OYG393425:OYG394297 PIC393425:PIC394297 PRY393425:PRY394297 QBU393425:QBU394297 QLQ393425:QLQ394297 QVM393425:QVM394297 RFI393425:RFI394297 RPE393425:RPE394297 RZA393425:RZA394297 SIW393425:SIW394297 SSS393425:SSS394297 TCO393425:TCO394297 TMK393425:TMK394297 TWG393425:TWG394297 UGC393425:UGC394297 UPY393425:UPY394297 UZU393425:UZU394297 VJQ393425:VJQ394297 VTM393425:VTM394297 WDI393425:WDI394297 WNE393425:WNE394297 WXA393425:WXA394297 BE458967:BE459839 KO458961:KO459833 UK458961:UK459833 AEG458961:AEG459833 AOC458961:AOC459833 AXY458961:AXY459833 BHU458961:BHU459833 BRQ458961:BRQ459833 CBM458961:CBM459833 CLI458961:CLI459833 CVE458961:CVE459833 DFA458961:DFA459833 DOW458961:DOW459833 DYS458961:DYS459833 EIO458961:EIO459833 ESK458961:ESK459833 FCG458961:FCG459833 FMC458961:FMC459833 FVY458961:FVY459833 GFU458961:GFU459833 GPQ458961:GPQ459833 GZM458961:GZM459833 HJI458961:HJI459833 HTE458961:HTE459833 IDA458961:IDA459833 IMW458961:IMW459833 IWS458961:IWS459833 JGO458961:JGO459833 JQK458961:JQK459833 KAG458961:KAG459833 KKC458961:KKC459833 KTY458961:KTY459833 LDU458961:LDU459833 LNQ458961:LNQ459833 LXM458961:LXM459833 MHI458961:MHI459833 MRE458961:MRE459833 NBA458961:NBA459833 NKW458961:NKW459833 NUS458961:NUS459833 OEO458961:OEO459833 OOK458961:OOK459833 OYG458961:OYG459833 PIC458961:PIC459833 PRY458961:PRY459833 QBU458961:QBU459833 QLQ458961:QLQ459833 QVM458961:QVM459833 RFI458961:RFI459833 RPE458961:RPE459833 RZA458961:RZA459833 SIW458961:SIW459833 SSS458961:SSS459833 TCO458961:TCO459833 TMK458961:TMK459833 TWG458961:TWG459833 UGC458961:UGC459833 UPY458961:UPY459833 UZU458961:UZU459833 VJQ458961:VJQ459833 VTM458961:VTM459833 WDI458961:WDI459833 WNE458961:WNE459833 WXA458961:WXA459833 BE524503:BE525375 KO524497:KO525369 UK524497:UK525369 AEG524497:AEG525369 AOC524497:AOC525369 AXY524497:AXY525369 BHU524497:BHU525369 BRQ524497:BRQ525369 CBM524497:CBM525369 CLI524497:CLI525369 CVE524497:CVE525369 DFA524497:DFA525369 DOW524497:DOW525369 DYS524497:DYS525369 EIO524497:EIO525369 ESK524497:ESK525369 FCG524497:FCG525369 FMC524497:FMC525369 FVY524497:FVY525369 GFU524497:GFU525369 GPQ524497:GPQ525369 GZM524497:GZM525369 HJI524497:HJI525369 HTE524497:HTE525369 IDA524497:IDA525369 IMW524497:IMW525369 IWS524497:IWS525369 JGO524497:JGO525369 JQK524497:JQK525369 KAG524497:KAG525369 KKC524497:KKC525369 KTY524497:KTY525369 LDU524497:LDU525369 LNQ524497:LNQ525369 LXM524497:LXM525369 MHI524497:MHI525369 MRE524497:MRE525369 NBA524497:NBA525369 NKW524497:NKW525369 NUS524497:NUS525369 OEO524497:OEO525369 OOK524497:OOK525369 OYG524497:OYG525369 PIC524497:PIC525369 PRY524497:PRY525369 QBU524497:QBU525369 QLQ524497:QLQ525369 QVM524497:QVM525369 RFI524497:RFI525369 RPE524497:RPE525369 RZA524497:RZA525369 SIW524497:SIW525369 SSS524497:SSS525369 TCO524497:TCO525369 TMK524497:TMK525369 TWG524497:TWG525369 UGC524497:UGC525369 UPY524497:UPY525369 UZU524497:UZU525369 VJQ524497:VJQ525369 VTM524497:VTM525369 WDI524497:WDI525369 WNE524497:WNE525369 WXA524497:WXA525369 BE590039:BE590911 KO590033:KO590905 UK590033:UK590905 AEG590033:AEG590905 AOC590033:AOC590905 AXY590033:AXY590905 BHU590033:BHU590905 BRQ590033:BRQ590905 CBM590033:CBM590905 CLI590033:CLI590905 CVE590033:CVE590905 DFA590033:DFA590905 DOW590033:DOW590905 DYS590033:DYS590905 EIO590033:EIO590905 ESK590033:ESK590905 FCG590033:FCG590905 FMC590033:FMC590905 FVY590033:FVY590905 GFU590033:GFU590905 GPQ590033:GPQ590905 GZM590033:GZM590905 HJI590033:HJI590905 HTE590033:HTE590905 IDA590033:IDA590905 IMW590033:IMW590905 IWS590033:IWS590905 JGO590033:JGO590905 JQK590033:JQK590905 KAG590033:KAG590905 KKC590033:KKC590905 KTY590033:KTY590905 LDU590033:LDU590905 LNQ590033:LNQ590905 LXM590033:LXM590905 MHI590033:MHI590905 MRE590033:MRE590905 NBA590033:NBA590905 NKW590033:NKW590905 NUS590033:NUS590905 OEO590033:OEO590905 OOK590033:OOK590905 OYG590033:OYG590905 PIC590033:PIC590905 PRY590033:PRY590905 QBU590033:QBU590905 QLQ590033:QLQ590905 QVM590033:QVM590905 RFI590033:RFI590905 RPE590033:RPE590905 RZA590033:RZA590905 SIW590033:SIW590905 SSS590033:SSS590905 TCO590033:TCO590905 TMK590033:TMK590905 TWG590033:TWG590905 UGC590033:UGC590905 UPY590033:UPY590905 UZU590033:UZU590905 VJQ590033:VJQ590905 VTM590033:VTM590905 WDI590033:WDI590905 WNE590033:WNE590905 WXA590033:WXA590905 BE655575:BE656447 KO655569:KO656441 UK655569:UK656441 AEG655569:AEG656441 AOC655569:AOC656441 AXY655569:AXY656441 BHU655569:BHU656441 BRQ655569:BRQ656441 CBM655569:CBM656441 CLI655569:CLI656441 CVE655569:CVE656441 DFA655569:DFA656441 DOW655569:DOW656441 DYS655569:DYS656441 EIO655569:EIO656441 ESK655569:ESK656441 FCG655569:FCG656441 FMC655569:FMC656441 FVY655569:FVY656441 GFU655569:GFU656441 GPQ655569:GPQ656441 GZM655569:GZM656441 HJI655569:HJI656441 HTE655569:HTE656441 IDA655569:IDA656441 IMW655569:IMW656441 IWS655569:IWS656441 JGO655569:JGO656441 JQK655569:JQK656441 KAG655569:KAG656441 KKC655569:KKC656441 KTY655569:KTY656441 LDU655569:LDU656441 LNQ655569:LNQ656441 LXM655569:LXM656441 MHI655569:MHI656441 MRE655569:MRE656441 NBA655569:NBA656441 NKW655569:NKW656441 NUS655569:NUS656441 OEO655569:OEO656441 OOK655569:OOK656441 OYG655569:OYG656441 PIC655569:PIC656441 PRY655569:PRY656441 QBU655569:QBU656441 QLQ655569:QLQ656441 QVM655569:QVM656441 RFI655569:RFI656441 RPE655569:RPE656441 RZA655569:RZA656441 SIW655569:SIW656441 SSS655569:SSS656441 TCO655569:TCO656441 TMK655569:TMK656441 TWG655569:TWG656441 UGC655569:UGC656441 UPY655569:UPY656441 UZU655569:UZU656441 VJQ655569:VJQ656441 VTM655569:VTM656441 WDI655569:WDI656441 WNE655569:WNE656441 WXA655569:WXA656441 BE721111:BE721983 KO721105:KO721977 UK721105:UK721977 AEG721105:AEG721977 AOC721105:AOC721977 AXY721105:AXY721977 BHU721105:BHU721977 BRQ721105:BRQ721977 CBM721105:CBM721977 CLI721105:CLI721977 CVE721105:CVE721977 DFA721105:DFA721977 DOW721105:DOW721977 DYS721105:DYS721977 EIO721105:EIO721977 ESK721105:ESK721977 FCG721105:FCG721977 FMC721105:FMC721977 FVY721105:FVY721977 GFU721105:GFU721977 GPQ721105:GPQ721977 GZM721105:GZM721977 HJI721105:HJI721977 HTE721105:HTE721977 IDA721105:IDA721977 IMW721105:IMW721977 IWS721105:IWS721977 JGO721105:JGO721977 JQK721105:JQK721977 KAG721105:KAG721977 KKC721105:KKC721977 KTY721105:KTY721977 LDU721105:LDU721977 LNQ721105:LNQ721977 LXM721105:LXM721977 MHI721105:MHI721977 MRE721105:MRE721977 NBA721105:NBA721977 NKW721105:NKW721977 NUS721105:NUS721977 OEO721105:OEO721977 OOK721105:OOK721977 OYG721105:OYG721977 PIC721105:PIC721977 PRY721105:PRY721977 QBU721105:QBU721977 QLQ721105:QLQ721977 QVM721105:QVM721977 RFI721105:RFI721977 RPE721105:RPE721977 RZA721105:RZA721977 SIW721105:SIW721977 SSS721105:SSS721977 TCO721105:TCO721977 TMK721105:TMK721977 TWG721105:TWG721977 UGC721105:UGC721977 UPY721105:UPY721977 UZU721105:UZU721977 VJQ721105:VJQ721977 VTM721105:VTM721977 WDI721105:WDI721977 WNE721105:WNE721977 WXA721105:WXA721977 BE786647:BE787519 KO786641:KO787513 UK786641:UK787513 AEG786641:AEG787513 AOC786641:AOC787513 AXY786641:AXY787513 BHU786641:BHU787513 BRQ786641:BRQ787513 CBM786641:CBM787513 CLI786641:CLI787513 CVE786641:CVE787513 DFA786641:DFA787513 DOW786641:DOW787513 DYS786641:DYS787513 EIO786641:EIO787513 ESK786641:ESK787513 FCG786641:FCG787513 FMC786641:FMC787513 FVY786641:FVY787513 GFU786641:GFU787513 GPQ786641:GPQ787513 GZM786641:GZM787513 HJI786641:HJI787513 HTE786641:HTE787513 IDA786641:IDA787513 IMW786641:IMW787513 IWS786641:IWS787513 JGO786641:JGO787513 JQK786641:JQK787513 KAG786641:KAG787513 KKC786641:KKC787513 KTY786641:KTY787513 LDU786641:LDU787513 LNQ786641:LNQ787513 LXM786641:LXM787513 MHI786641:MHI787513 MRE786641:MRE787513 NBA786641:NBA787513 NKW786641:NKW787513 NUS786641:NUS787513 OEO786641:OEO787513 OOK786641:OOK787513 OYG786641:OYG787513 PIC786641:PIC787513 PRY786641:PRY787513 QBU786641:QBU787513 QLQ786641:QLQ787513 QVM786641:QVM787513 RFI786641:RFI787513 RPE786641:RPE787513 RZA786641:RZA787513 SIW786641:SIW787513 SSS786641:SSS787513 TCO786641:TCO787513 TMK786641:TMK787513 TWG786641:TWG787513 UGC786641:UGC787513 UPY786641:UPY787513 UZU786641:UZU787513 VJQ786641:VJQ787513 VTM786641:VTM787513 WDI786641:WDI787513 WNE786641:WNE787513 WXA786641:WXA787513 BE852183:BE853055 KO852177:KO853049 UK852177:UK853049 AEG852177:AEG853049 AOC852177:AOC853049 AXY852177:AXY853049 BHU852177:BHU853049 BRQ852177:BRQ853049 CBM852177:CBM853049 CLI852177:CLI853049 CVE852177:CVE853049 DFA852177:DFA853049 DOW852177:DOW853049 DYS852177:DYS853049 EIO852177:EIO853049 ESK852177:ESK853049 FCG852177:FCG853049 FMC852177:FMC853049 FVY852177:FVY853049 GFU852177:GFU853049 GPQ852177:GPQ853049 GZM852177:GZM853049 HJI852177:HJI853049 HTE852177:HTE853049 IDA852177:IDA853049 IMW852177:IMW853049 IWS852177:IWS853049 JGO852177:JGO853049 JQK852177:JQK853049 KAG852177:KAG853049 KKC852177:KKC853049 KTY852177:KTY853049 LDU852177:LDU853049 LNQ852177:LNQ853049 LXM852177:LXM853049 MHI852177:MHI853049 MRE852177:MRE853049 NBA852177:NBA853049 NKW852177:NKW853049 NUS852177:NUS853049 OEO852177:OEO853049 OOK852177:OOK853049 OYG852177:OYG853049 PIC852177:PIC853049 PRY852177:PRY853049 QBU852177:QBU853049 QLQ852177:QLQ853049 QVM852177:QVM853049 RFI852177:RFI853049 RPE852177:RPE853049 RZA852177:RZA853049 SIW852177:SIW853049 SSS852177:SSS853049 TCO852177:TCO853049 TMK852177:TMK853049 TWG852177:TWG853049 UGC852177:UGC853049 UPY852177:UPY853049 UZU852177:UZU853049 VJQ852177:VJQ853049 VTM852177:VTM853049 WDI852177:WDI853049 WNE852177:WNE853049 WXA852177:WXA853049 BE917719:BE918591 KO917713:KO918585 UK917713:UK918585 AEG917713:AEG918585 AOC917713:AOC918585 AXY917713:AXY918585 BHU917713:BHU918585 BRQ917713:BRQ918585 CBM917713:CBM918585 CLI917713:CLI918585 CVE917713:CVE918585 DFA917713:DFA918585 DOW917713:DOW918585 DYS917713:DYS918585 EIO917713:EIO918585 ESK917713:ESK918585 FCG917713:FCG918585 FMC917713:FMC918585 FVY917713:FVY918585 GFU917713:GFU918585 GPQ917713:GPQ918585 GZM917713:GZM918585 HJI917713:HJI918585 HTE917713:HTE918585 IDA917713:IDA918585 IMW917713:IMW918585 IWS917713:IWS918585 JGO917713:JGO918585 JQK917713:JQK918585 KAG917713:KAG918585 KKC917713:KKC918585 KTY917713:KTY918585 LDU917713:LDU918585 LNQ917713:LNQ918585 LXM917713:LXM918585 MHI917713:MHI918585 MRE917713:MRE918585 NBA917713:NBA918585 NKW917713:NKW918585 NUS917713:NUS918585 OEO917713:OEO918585 OOK917713:OOK918585 OYG917713:OYG918585 PIC917713:PIC918585 PRY917713:PRY918585 QBU917713:QBU918585 QLQ917713:QLQ918585 QVM917713:QVM918585 RFI917713:RFI918585 RPE917713:RPE918585 RZA917713:RZA918585 SIW917713:SIW918585 SSS917713:SSS918585 TCO917713:TCO918585 TMK917713:TMK918585 TWG917713:TWG918585 UGC917713:UGC918585 UPY917713:UPY918585 UZU917713:UZU918585 VJQ917713:VJQ918585 VTM917713:VTM918585 WDI917713:WDI918585 WNE917713:WNE918585 WXA917713:WXA918585 BE983255:BE984127 KO983249:KO984121 UK983249:UK984121 AEG983249:AEG984121 AOC983249:AOC984121 AXY983249:AXY984121 BHU983249:BHU984121 BRQ983249:BRQ984121 CBM983249:CBM984121 CLI983249:CLI984121 CVE983249:CVE984121 DFA983249:DFA984121 DOW983249:DOW984121 DYS983249:DYS984121 EIO983249:EIO984121 ESK983249:ESK984121 FCG983249:FCG984121 FMC983249:FMC984121 FVY983249:FVY984121 GFU983249:GFU984121 GPQ983249:GPQ984121 GZM983249:GZM984121 HJI983249:HJI984121 HTE983249:HTE984121 IDA983249:IDA984121 IMW983249:IMW984121 IWS983249:IWS984121 JGO983249:JGO984121 JQK983249:JQK984121 KAG983249:KAG984121 KKC983249:KKC984121 KTY983249:KTY984121 LDU983249:LDU984121 LNQ983249:LNQ984121 LXM983249:LXM984121 MHI983249:MHI984121 MRE983249:MRE984121 NBA983249:NBA984121 NKW983249:NKW984121 NUS983249:NUS984121 OEO983249:OEO984121 OOK983249:OOK984121 OYG983249:OYG984121 PIC983249:PIC984121 PRY983249:PRY984121 QBU983249:QBU984121 QLQ983249:QLQ984121 QVM983249:QVM984121 RFI983249:RFI984121 RPE983249:RPE984121 RZA983249:RZA984121 SIW983249:SIW984121 SSS983249:SSS984121 TCO983249:TCO984121 TMK983249:TMK984121 TWG983249:TWG984121 UGC983249:UGC984121 UPY983249:UPY984121 UZU983249:UZU984121 VJQ983249:VJQ984121 VTM983249:VTM984121 WDI983249:WDI984121 WNE983249:WNE984121 WXA983249:WXA984121 BE293:BE1087 BB293:BB1087 BH287:BH1083 WXA287:WXA1081 WNE287:WNE1081 WDI287:WDI1081 VTM287:VTM1081 VJQ287:VJQ1081 UZU287:UZU1081 UPY287:UPY1081 UGC287:UGC1081 TWG287:TWG1081 TMK287:TMK1081 TCO287:TCO1081 SSS287:SSS1081 SIW287:SIW1081 RZA287:RZA1081 RPE287:RPE1081 RFI287:RFI1081 QVM287:QVM1081 QLQ287:QLQ1081 QBU287:QBU1081 PRY287:PRY1081 PIC287:PIC1081 OYG287:OYG1081 OOK287:OOK1081 OEO287:OEO1081 NUS287:NUS1081 NKW287:NKW1081 NBA287:NBA1081 MRE287:MRE1081 MHI287:MHI1081 LXM287:LXM1081 LNQ287:LNQ1081 LDU287:LDU1081 KTY287:KTY1081 KKC287:KKC1081 KAG287:KAG1081 JQK287:JQK1081 JGO287:JGO1081 IWS287:IWS1081 IMW287:IMW1081 IDA287:IDA1081 HTE287:HTE1081 HJI287:HJI1081 GZM287:GZM1081 GPQ287:GPQ1081 GFU287:GFU1081 FVY287:FVY1081 FMC287:FMC1081 FCG287:FCG1081 ESK287:ESK1081 EIO287:EIO1081 DYS287:DYS1081 DOW287:DOW1081 DFA287:DFA1081 CVE287:CVE1081 CLI287:CLI1081 CBM287:CBM1081 BRQ287:BRQ1081 BHU287:BHU1081 AXY287:AXY1081 AOC287:AOC1081 AEG287:AEG1081 UK287:UK1081 KO287:KO1081 WXD287:WXD1083 WNH287:WNH1083 WDL287:WDL1083 VTP287:VTP1083 VJT287:VJT1083 UZX287:UZX1083 UQB287:UQB1083 UGF287:UGF1083 TWJ287:TWJ1083 TMN287:TMN1083 TCR287:TCR1083 SSV287:SSV1083 SIZ287:SIZ1083 RZD287:RZD1083 RPH287:RPH1083 RFL287:RFL1083 QVP287:QVP1083 QLT287:QLT1083 QBX287:QBX1083 PSB287:PSB1083 PIF287:PIF1083 OYJ287:OYJ1083 OON287:OON1083 OER287:OER1083 NUV287:NUV1083 NKZ287:NKZ1083 NBD287:NBD1083 MRH287:MRH1083 MHL287:MHL1083 LXP287:LXP1083 LNT287:LNT1083 LDX287:LDX1083 KUB287:KUB1083 KKF287:KKF1083 KAJ287:KAJ1083 JQN287:JQN1083 JGR287:JGR1083 IWV287:IWV1083 IMZ287:IMZ1083 IDD287:IDD1083 HTH287:HTH1083 HJL287:HJL1083 GZP287:GZP1083 GPT287:GPT1083 GFX287:GFX1083 FWB287:FWB1083 FMF287:FMF1083 FCJ287:FCJ1083 ESN287:ESN1083 EIR287:EIR1083 DYV287:DYV1083 DOZ287:DOZ1083 DFD287:DFD1083 CVH287:CVH1083 CLL287:CLL1083 CBP287:CBP1083 BRT287:BRT1083 BHX287:BHX1083 AYB287:AYB1083 AOF287:AOF1083 AEJ287:AEJ1083 UN287:UN1083 KR287:KR1083 WWX287:WWX1081 WNB287:WNB1081 WDF287:WDF1081 VTJ287:VTJ1081 VJN287:VJN1081 UZR287:UZR1081 UPV287:UPV1081 UFZ287:UFZ1081 TWD287:TWD1081 TMH287:TMH1081 TCL287:TCL1081 SSP287:SSP1081 SIT287:SIT1081 RYX287:RYX1081 RPB287:RPB1081 RFF287:RFF1081 QVJ287:QVJ1081 QLN287:QLN1081 QBR287:QBR1081 PRV287:PRV1081 PHZ287:PHZ1081 OYD287:OYD1081 OOH287:OOH1081 OEL287:OEL1081 NUP287:NUP1081 NKT287:NKT1081 NAX287:NAX1081 MRB287:MRB1081 MHF287:MHF1081 LXJ287:LXJ1081 LNN287:LNN1081 LDR287:LDR1081 KTV287:KTV1081 KJZ287:KJZ1081 KAD287:KAD1081 JQH287:JQH1081 JGL287:JGL1081 IWP287:IWP1081 IMT287:IMT1081 ICX287:ICX1081 HTB287:HTB1081 HJF287:HJF1081 GZJ287:GZJ1081 GPN287:GPN1081 GFR287:GFR1081 FVV287:FVV1081 FLZ287:FLZ1081 FCD287:FCD1081 ESH287:ESH1081 EIL287:EIL1081 DYP287:DYP1081 DOT287:DOT1081 DEX287:DEX1081 CVB287:CVB1081 CLF287:CLF1081 CBJ287:CBJ1081 BRN287:BRN1081 BHR287:BHR1081 AXV287:AXV1081 ANZ287:ANZ1081 AED287:AED1081 UH287:UH1081 KL287:KL1081 BE14 BB14 KR14 UN14 AEJ14 AOF14 AYB14 BHX14 BRT14 CBP14 CLL14 CVH14 DFD14 DOZ14 DYV14 EIR14 ESN14 FCJ14 FMF14 FWB14 GFX14 GPT14 GZP14 HJL14 HTH14 IDD14 IMZ14 IWV14 JGR14 JQN14 KAJ14 KKF14 KUB14 LDX14 LNT14 LXP14 MHL14 MRH14 NBD14 NKZ14 NUV14 OER14 OON14 OYJ14 PIF14 PSB14 QBX14 QLT14 QVP14 RFL14 RPH14 RZD14 SIZ14 SSV14 TCR14 TMN14 TWJ14 UGF14 UQB14 UZX14 VJT14 VTP14 WDL14 WNH14 WXD14 AEG14 UK14 KO14 AOC14 AXY14 BHU14 BRQ14 CBM14 CLI14 CVE14 DFA14 DOW14 DYS14 EIO14 ESK14 FCG14 FMC14 FVY14 GFU14 GPQ14 GZM14 HJI14 HTE14 IDA14 IMW14 IWS14 JGO14 JQK14 KAG14 KKC14 KTY14 LDU14 LNQ14 LXM14 MHI14 MRE14 NBA14 NKW14 NUS14 OEO14 OOK14 OYG14 PIC14 PRY14 QBU14 QLQ14 QVM14 RFI14 RPE14 RZA14 SIW14 SSS14 TCO14 TMK14 TWG14 UGC14 UPY14 UZU14 VJQ14 VTM14 WDI14 WNE14 WXA14 AXV14 BHR14 BRN14 CBJ14 CLF14 CVB14 DEX14 DOT14 DYP14 EIL14 ESH14 FCD14 FLZ14 FVV14 GFR14 GPN14 GZJ14 HJF14 HTB14 ICX14 IMT14 IWP14 JGL14 JQH14 KAD14 KJZ14 KTV14 LDR14 LNN14 LXJ14 MHF14 MRB14 NAX14 NKT14 NUP14 OEL14 OOH14 OYD14 PHZ14 PRV14 QBR14 QLN14 QVJ14 RFF14 RPB14 RYX14 SIT14 SSP14 TCL14 TMH14 TWD14 UFZ14 UPV14 UZR14 VJN14 VTJ14 WDF14 WNB14 WWX14 KL14 UH14 AED14 ANZ14 BH14 UN144 AEJ144 AOF144 AYB144 BHX144 BRT144 CBP144 CLL144 CVH144 DFD144 DOZ144 DYV144 EIR144 ESN144 FCJ144 FMF144 FWB144 GFX144 GPT144 GZP144 HJL144 HTH144 IDD144 IMZ144 IWV144 JGR144 JQN144 KAJ144 KKF144 KUB144 LDX144 LNT144 LXP144 MHL144 MRH144 NBD144 NKZ144 NUV144 OER144 OON144 OYJ144 PIF144 PSB144 QBX144 QLT144 QVP144 RFL144 RPH144 RZD144 SIZ144 SSV144 TCR144 TMN144 TWJ144 UGF144 UQB144 UZX144 VJT144 VTP144 WDL144 WNH144 WXD144 AY143 BH144 WWX143:WWX144 ANW143 AEA143 UE143 KI143 WWU143 WMY143 WDC143 VTG143 VJK143 UZO143 UPS143 UFW143 TWA143 TME143 TCI143 SSM143 SIQ143 RYU143 ROY143 RFC143 QVG143 QLK143 QBO143 PRS143 PHW143 OYA143 OOE143 OEI143 NUM143 NKQ143 NAU143 MQY143 MHC143 LXG143 LNK143 LDO143 KTS143 KJW143 KAA143 JQE143 JGI143 IWM143 IMQ143 ICU143 HSY143 HJC143 GZG143 GPK143 GFO143 FVS143 FLW143 FCA143 ESE143 EII143 DYM143 DOQ143 DEU143 CUY143 CLC143 CBG143 BRK143 BHO143 AXS143 WNB143:WNB144 WDF143:WDF144 VTJ143:VTJ144 VJN143:VJN144 UZR143:UZR144 UPV143:UPV144 UFZ143:UFZ144 TWD143:TWD144 TMH143:TMH144 TCL143:TCL144 SSP143:SSP144 SIT143:SIT144 RYX143:RYX144 RPB143:RPB144 RFF143:RFF144 QVJ143:QVJ144 QLN143:QLN144 QBR143:QBR144 PRV143:PRV144 PHZ143:PHZ144 OYD143:OYD144 OOH143:OOH144 OEL143:OEL144 NUP143:NUP144 NKT143:NKT144 NAX143:NAX144 MRB143:MRB144 MHF143:MHF144 LXJ143:LXJ144 LNN143:LNN144 LDR143:LDR144 KTV143:KTV144 KJZ143:KJZ144 KAD143:KAD144 JQH143:JQH144 JGL143:JGL144 IWP143:IWP144 IMT143:IMT144 ICX143:ICX144 HTB143:HTB144 HJF143:HJF144 GZJ143:GZJ144 GPN143:GPN144 GFR143:GFR144 FVV143:FVV144 FLZ143:FLZ144 FCD143:FCD144 ESH143:ESH144 EIL143:EIL144 DYP143:DYP144 DOT143:DOT144 DEX143:DEX144 CVB143:CVB144 CLF143:CLF144 CBJ143:CBJ144 BRN143:BRN144 BHR143:BHR144 AXV143:AXV144 ANZ143:ANZ144 KL143:KL144 UH143:UH144 AED143:AED144 WXA143:WXA144 WNE143:WNE144 WDI143:WDI144 VTM143:VTM144 VJQ143:VJQ144 UZU143:UZU144 UPY143:UPY144 UGC143:UGC144 TWG143:TWG144 TMK143:TMK144 TCO143:TCO144 SSS143:SSS144 SIW143:SIW144 RZA143:RZA144 RPE143:RPE144 RFI143:RFI144 QVM143:QVM144 QLQ143:QLQ144 QBU143:QBU144 PRY143:PRY144 PIC143:PIC144 OYG143:OYG144 OOK143:OOK144 OEO143:OEO144 NUS143:NUS144 NKW143:NKW144 NBA143:NBA144 MRE143:MRE144 MHI143:MHI144 LXM143:LXM144 LNQ143:LNQ144 LDU143:LDU144 KTY143:KTY144 KKC143:KKC144 KAG143:KAG144 JQK143:JQK144 JGO143:JGO144 IWS143:IWS144 IMW143:IMW144 IDA143:IDA144 HTE143:HTE144 HJI143:HJI144 GZM143:GZM144 GPQ143:GPQ144 GFU143:GFU144 FVY143:FVY144 FMC143:FMC144 FCG143:FCG144 ESK143:ESK144 EIO143:EIO144 DYS143:DYS144 DOW143:DOW144 DFA143:DFA144 CVE143:CVE144 CLI143:CLI144 CBM143:CBM144 BRQ143:BRQ144 BHU143:BHU144 AXY143:AXY144 AOC143:AOC144 AEG143:AEG144 UK143:UK144 KO143:KO144 BE143:BE144 BB143:BB144 KR144 BE155 BB155 AZ182:AZ183 AV238 WMY238 WDC238 VTG238 VJK238 UZO238 UPS238 UFW238 TWA238 TME238 TCI238 SSM238 SIQ238 RYU238 ROY238 RFC238 QVG238 QLK238 QBO238 PRS238 PHW238 OYA238 OOE238 OEI238 NUM238 NKQ238 NAU238 MQY238 MHC238 LXG238 LNK238 LDO238 KTS238 KJW238 KAA238 JQE238 JGI238 IWM238 IMQ238 ICU238 HSY238 HJC238 GZG238 GPK238 GFO238 FVS238 FLW238 FCA238 ESE238 EII238 DYM238 DOQ238 DEU238 CUY238 CLC238 CBG238 BRK238 BHO238 AXS238 ANW238 AEA238 UE238 KI238 WWX238 WNB238 WDF238 VTJ238 VJN238 UZR238 UPV238 UFZ238 TWD238 TMH238 TCL238 SSP238 SIT238 RYX238 RPB238 RFF238 QVJ238 QLN238 QBR238 PRV238 PHZ238 OYD238 OOH238 OEL238 NUP238 NKT238 NAX238 MRB238 MHF238 LXJ238 LNN238 LDR238 KTV238 KJZ238 KAD238 JQH238 JGL238 IWP238 IMT238 ICX238 HTB238 HJF238 GZJ238 GPN238 GFR238 FVV238 FLZ238 FCD238 ESH238 EIL238 DYP238 DOT238 DEX238 CVB238 CLF238 CBJ238 BRN238 BHR238 AXV238 ANZ238 AED238 UH238 KL238 WWR238 WMV238 WCZ238 VTD238 VJH238 UZL238 UPP238 UFT238 TVX238 TMB238 TCF238 SSJ238 SIN238 RYR238 ROV238 REZ238 QVD238 QLH238 QBL238 PRP238 PHT238 OXX238 OOB238 OEF238 NUJ238 NKN238 NAR238 MQV238 MGZ238 LXD238 LNH238 LDL238 KTP238 KJT238 JZX238 JQB238 JGF238 IWJ238 IMN238 ICR238 HSV238 HIZ238 GZD238 GPH238 GFL238 FVP238 FLT238 FBX238 ESB238 EIF238 DYJ238 DON238 DER238 CUV238 CKZ238 CBD238 BRH238 BHL238 AXP238 ANT238 ADX238 UB238 KF238 WWU238 BB238 AY283:AY284 UFZ283:UFZ284 TWD283:TWD284 TMH283:TMH284 TCL283:TCL284 SSP283:SSP284 SIT283:SIT284 RYX283:RYX284 RPB283:RPB284 RFF283:RFF284 QVJ283:QVJ284 QLN283:QLN284 QBR283:QBR284 PRV283:PRV284 PHZ283:PHZ284 OYD283:OYD284 OOH283:OOH284 OEL283:OEL284 NUP283:NUP284 NKT283:NKT284 NAX283:NAX284 MRB283:MRB284 MHF283:MHF284 LXJ283:LXJ284 LNN283:LNN284 LDR283:LDR284 KTV283:KTV284 KJZ283:KJZ284 KAD283:KAD284 JQH283:JQH284 JGL283:JGL284 IWP283:IWP284 IMT283:IMT284 ICX283:ICX284 HTB283:HTB284 HJF283:HJF284 GZJ283:GZJ284 GPN283:GPN284 GFR283:GFR284 FVV283:FVV284 FLZ283:FLZ284 FCD283:FCD284 ESH283:ESH284 EIL283:EIL284 DYP283:DYP284 DOT283:DOT284 DEX283:DEX284 CVB283:CVB284 CLF283:CLF284 CBJ283:CBJ284 BRN283:BRN284 BHR283:BHR284 AXV283:AXV284 ANZ283:ANZ284 AED283:AED284 UH283:UH284 KL283:KL284 KI283:KI284 UE283:UE284 AEA283:AEA284 ANW283:ANW284 AXS283:AXS284 BHO283:BHO284 BRK283:BRK284 CBG283:CBG284 CLC283:CLC284 CUY283:CUY284 DEU283:DEU284 DOQ283:DOQ284 DYM283:DYM284 EII283:EII284 ESE283:ESE284 FCA283:FCA284 FLW283:FLW284 FVS283:FVS284 GFO283:GFO284 GPK283:GPK284 GZG283:GZG284 HJC283:HJC284 HSY283:HSY284 ICU283:ICU284 IMQ283:IMQ284 IWM283:IWM284 JGI283:JGI284 JQE283:JQE284 KAA283:KAA284 KJW283:KJW284 KTS283:KTS284 LDO283:LDO284 LNK283:LNK284 LXG283:LXG284 MHC283:MHC284 MQY283:MQY284 NAU283:NAU284 NKQ283:NKQ284 NUM283:NUM284 OEI283:OEI284 OOE283:OOE284 OYA283:OYA284 PHW283:PHW284 PRS283:PRS284 QBO283:QBO284 QLK283:QLK284 QVG283:QVG284 RFC283:RFC284 ROY283:ROY284 RYU283:RYU284 SIQ283:SIQ284 SSM283:SSM284 TCI283:TCI284 TME283:TME284 TWA283:TWA284 UFW283:UFW284 UPS283:UPS284 UZO283:UZO284 VJK283:VJK284 VTG283:VTG284 WDC283:WDC284 WMY283:WMY284 WWU283:WWU284 WWX283:WWX284 ADX283:ADX284 UB283:UB284 KF283:KF284 ANT283:ANT284 AXP283:AXP284 BHL283:BHL284 BRH283:BRH284 CBD283:CBD284 CKZ283:CKZ284 CUV283:CUV284 DER283:DER284 DON283:DON284 DYJ283:DYJ284 EIF283:EIF284 ESB283:ESB284 FBX283:FBX284 FLT283:FLT284 FVP283:FVP284 GFL283:GFL284 GPH283:GPH284 GZD283:GZD284 HIZ283:HIZ284 HSV283:HSV284 ICR283:ICR284 IMN283:IMN284 IWJ283:IWJ284 JGF283:JGF284 JQB283:JQB284 JZX283:JZX284 KJT283:KJT284 KTP283:KTP284 LDL283:LDL284 LNH283:LNH284 LXD283:LXD284 MGZ283:MGZ284 MQV283:MQV284 NAR283:NAR284 NKN283:NKN284 NUJ283:NUJ284 OEF283:OEF284 OOB283:OOB284 OXX283:OXX284 PHT283:PHT284 PRP283:PRP284 QBL283:QBL284 QLH283:QLH284 QVD283:QVD284 REZ283:REZ284 ROV283:ROV284 RYR283:RYR284 SIN283:SIN284 SSJ283:SSJ284 TCF283:TCF284 TMB283:TMB284 TVX283:TVX284 UFT283:UFT284 UPP283:UPP284 UZL283:UZL284 VJH283:VJH284 VTD283:VTD284 WCZ283:WCZ284 WMV283:WMV284 WWR283:WWR284 WNB283:WNB284 WDF283:WDF284 VTJ283:VTJ284 VJN283:VJN284 UZR283:UZR284 UPV283:UPV284 AEI229:AEI230 AOE229:AOE230 AYA229:AYA230 BHW229:BHW230 BRS229:BRS230 CBO229:CBO230 CLK229:CLK230 CVG229:CVG230 DFC229:DFC230 DOY229:DOY230 DYU229:DYU230 EIQ229:EIQ230 ESM229:ESM230 FCI229:FCI230 FME229:FME230 FWA229:FWA230 GFW229:GFW230 GPS229:GPS230 GZO229:GZO230 HJK229:HJK230 HTG229:HTG230 IDC229:IDC230 IMY229:IMY230 IWU229:IWU230 JGQ229:JGQ230 JQM229:JQM230 KAI229:KAI230 KKE229:KKE230 KUA229:KUA230 LDW229:LDW230 LNS229:LNS230 LXO229:LXO230 MHK229:MHK230 MRG229:MRG230 NBC229:NBC230 NKY229:NKY230 NUU229:NUU230 OEQ229:OEQ230 OOM229:OOM230 OYI229:OYI230 PIE229:PIE230 PSA229:PSA230 QBW229:QBW230 QLS229:QLS230 QVO229:QVO230 RFK229:RFK230 RPG229:RPG230 RZC229:RZC230 SIY229:SIY230 SSU229:SSU230 TCQ229:TCQ230 TMM229:TMM230 TWI229:TWI230 UGE229:UGE230 UQA229:UQA230 UZW229:UZW230 VJS229:VJS230 VTO229:VTO230 WDK229:WDK230 WNG229:WNG230 WXC229:WXC230 KW229:KW230 US229:US230 AEO229:AEO230 AOK229:AOK230 AYG229:AYG230 BIC229:BIC230 BRY229:BRY230 CBU229:CBU230 CLQ229:CLQ230 CVM229:CVM230 DFI229:DFI230 DPE229:DPE230 DZA229:DZA230 EIW229:EIW230 ESS229:ESS230 FCO229:FCO230 FMK229:FMK230 FWG229:FWG230 GGC229:GGC230 GPY229:GPY230 GZU229:GZU230 HJQ229:HJQ230 HTM229:HTM230 IDI229:IDI230 INE229:INE230 IXA229:IXA230 JGW229:JGW230 JQS229:JQS230 KAO229:KAO230 KKK229:KKK230 KUG229:KUG230 LEC229:LEC230 LNY229:LNY230 LXU229:LXU230 MHQ229:MHQ230 MRM229:MRM230 NBI229:NBI230 NLE229:NLE230 NVA229:NVA230 OEW229:OEW230 OOS229:OOS230 OYO229:OYO230 PIK229:PIK230 PSG229:PSG230 QCC229:QCC230 QLY229:QLY230 QVU229:QVU230 RFQ229:RFQ230 RPM229:RPM230 RZI229:RZI230 SJE229:SJE230 STA229:STA230 TCW229:TCW230 TMS229:TMS230 TWO229:TWO230 UGK229:UGK230 UQG229:UQG230 VAC229:VAC230 VJY229:VJY230 VTU229:VTU230 WDQ229:WDQ230 WNM229:WNM230 WXI229:WXI230 KT229:KT230 UP229:UP230 AEL229:AEL230 AOH229:AOH230 AYD229:AYD230 BHZ229:BHZ230 BRV229:BRV230 CBR229:CBR230 CLN229:CLN230 CVJ229:CVJ230 DFF229:DFF230 DPB229:DPB230 DYX229:DYX230 EIT229:EIT230 ESP229:ESP230 FCL229:FCL230 FMH229:FMH230 FWD229:FWD230 GFZ229:GFZ230 GPV229:GPV230 GZR229:GZR230 HJN229:HJN230 HTJ229:HTJ230 IDF229:IDF230 INB229:INB230 IWX229:IWX230 JGT229:JGT230 JQP229:JQP230 KAL229:KAL230 KKH229:KKH230 KUD229:KUD230 LDZ229:LDZ230 LNV229:LNV230 LXR229:LXR230 MHN229:MHN230 MRJ229:MRJ230 NBF229:NBF230 NLB229:NLB230 NUX229:NUX230 OET229:OET230 OOP229:OOP230 OYL229:OYL230 PIH229:PIH230 PSD229:PSD230 QBZ229:QBZ230 QLV229:QLV230 QVR229:QVR230 RFN229:RFN230 RPJ229:RPJ230 RZF229:RZF230 SJB229:SJB230 SSX229:SSX230 TCT229:TCT230 TMP229:TMP230 TWL229:TWL230 UGH229:UGH230 UQD229:UQD230 UZZ229:UZZ230 VJV229:VJV230 VTR229:VTR230 WDN229:WDN230 WNJ229:WNJ230 WXF229:WXF230 KQ229:KQ230 UM229:UM230 BE282:BE284 BB282:BB284 BE240:BE241 BH240:BH241 AZ258:AZ259 AMT243 AWP243 BGL243 BQH243 CAD243 CJZ243 CTV243 DDR243 DNN243 DXJ243 EHF243 ERB243 FAX243 FKT243 FUP243 GEL243 GOH243 GYD243 HHZ243 HRV243 IBR243 ILN243 IVJ243 JFF243 JPB243 JYX243 KIT243 KSP243 LCL243 LMH243 LWD243 MFZ243 MPV243 MZR243 NJN243 NTJ243 ODF243 ONB243 OWX243 PGT243 PQP243 QAL243 QKH243 QUD243 RDZ243 RNV243 RXR243 SHN243 SRJ243 TBF243 TLB243 TUX243 UET243 UOP243 UYL243 VIH243 VSD243 WBZ243 WLV243 WVR243 JL243 TH243 ADD243 AMZ243 AWV243 BGR243 BQN243 CAJ243 CKF243 CUB243 DDX243 DNT243 DXP243 EHL243 ERH243 FBD243 FKZ243 FUV243 GER243 GON243 GYJ243 HIF243 HSB243 IBX243 ILT243 IVP243 JFL243 JPH243 JZD243 KIZ243 KSV243 LCR243 LMN243 LWJ243 MGF243 MQB243 MZX243 NJT243 NTP243 ODL243 ONH243 OXD243 PGZ243 PQV243 QAR243 QKN243 QUJ243 REF243 ROB243 RXX243 SHT243 SRP243 TBL243 TLH243 TVD243 UEZ243 UOV243 UYR243 VIN243 VSJ243 WCF243 WMB243 WVX243 JI243 TE243 ADA243 AMW243 AWS243 BGO243 BQK243 CAG243 CKC243 CTY243 DDU243 DNQ243 DXM243 EHI243 ERE243 FBA243 FKW243 FUS243 GEO243 GOK243 GYG243 HIC243 HRY243 IBU243 ILQ243 IVM243 JFI243 JPE243 JZA243 KIW243 KSS243 LCO243 LMK243 LWG243 MGC243 MPY243 MZU243 NJQ243 NTM243 ODI243 ONE243 OXA243 PGW243 PQS243 QAO243 QKK243 QUG243 REC243 RNY243 RXU243 SHQ243 SRM243 TBI243 TLE243 TVA243 UEW243 UOS243 UYO243 VIK243 VSG243 WCC243 WLY243 WVU243 JF243 TB243 BB240:BB241 ACX243 WKK244 WUG244 HR244 RN244 ABJ244 ALF244 AVB244 BEX244 BOT244 BYP244 CIL244 CSH244 DCD244 DLZ244 DVV244 EFR244 EPN244 EZJ244 FJF244 FTB244 GCX244 GMT244 GWP244 HGL244 HQH244 IAD244 IJZ244 ITV244 JDR244 JNN244 JXJ244 KHF244 KRB244 LAX244 LKT244 LUP244 MEL244 MOH244 MYD244 NHZ244 NRV244 OBR244 OLN244 OVJ244 PFF244 PPB244 PYX244 QIT244 QSP244 RCL244 RMH244 RWD244 SFZ244 SPV244 SZR244 TJN244 TTJ244 UDF244 UNB244 UWX244 VGT244 VQP244 WAL244 WKH244 WUD244 HX244 RT244 ABP244 ALL244 AVH244 BFD244 BOZ244 BYV244 CIR244 CSN244 DCJ244 DMF244 DWB244 EFX244 EPT244 EZP244 FJL244 FTH244 GDD244 GMZ244 GWV244 HGR244 HQN244 IAJ244 IKF244 IUB244 JDX244 JNT244 JXP244 KHL244 KRH244 LBD244 LKZ244 LUV244 MER244 MON244 MYJ244 NIF244 NSB244 OBX244 OLT244 OVP244 PFL244 PPH244 PZD244 QIZ244 QSV244 RCR244 RMN244 RWJ244 SGF244 SQB244 SZX244 TJT244 TTP244 UDL244 UNH244 UXD244 VGZ244 VQV244 WAR244 WKN244 WUJ244 HU244 RQ244 ABM244 ALI244 AVE244 BFA244 BOW244 BYS244 CIO244 CSK244 DCG244 DMC244 DVY244 EFU244 EPQ244 EZM244 FJI244 FTE244 GDA244 GMW244 GWS244 HGO244 HQK244 IAG244 IKC244 ITY244 JDU244 JNQ244 JXM244 KHI244 KRE244 LBA244 LKW244 LUS244 MEO244 MOK244 MYG244 NIC244 NRY244 OBU244 OLQ244 OVM244 PFI244 PPE244 PZA244 QIW244 QSS244 RCO244 RMK244 RWG244 SGC244 SPY244 SZU244 TJQ244 TTM244 UDI244 UNE244 UXA244 VGW244 VQS244 WAO244 WKH257 WUD257 WAL257 HO257 RK257 ABG257 ALC257 AUY257 BEU257 BOQ257 BYM257 CII257 CSE257 DCA257 DLW257 DVS257 EFO257 EPK257 EZG257 FJC257 FSY257 GCU257 GMQ257 GWM257 HGI257 HQE257 IAA257 IJW257 ITS257 JDO257 JNK257 JXG257 KHC257 KQY257 LAU257 LKQ257 LUM257 MEI257 MOE257 MYA257 NHW257 NRS257 OBO257 OLK257 OVG257 PFC257 POY257 PYU257 QIQ257 QSM257 RCI257 RME257 RWA257 SFW257 SPS257 SZO257 TJK257 TTG257 UDC257 UMY257 UWU257 VGQ257 VQM257 WAI257 WKE257 WUA257 HU257 RQ257 ABM257 ALI257 AVE257 BFA257 BOW257 BYS257 CIO257 CSK257 DCG257 DMC257 DVY257 EFU257 EPQ257 EZM257 FJI257 FTE257 GDA257 GMW257 GWS257 HGO257 HQK257 IAG257 IKC257 ITY257 JDU257 JNQ257 JXM257 KHI257 KRE257 LBA257 LKW257 LUS257 MEO257 MOK257 MYG257 NIC257 NRY257 OBU257 OLQ257 OVM257 PFI257 PPE257 PZA257 QIW257 QSS257 RCO257 RMK257 RWG257 SGC257 SPY257 SZU257 TJQ257 TTM257 UDI257 UNE257 UXA257 VGW257 VQS257 WAO257 WKK257 WUG257 HR257 RN257 ABJ257 ALF257 AVB257 BEX257 BOT257 BYP257 CIL257 CSH257 DCD257 DLZ257 DVV257 EFR257 EPN257 EZJ257 FJF257 FTB257 GCX257 GMT257 GWP257 HGL257 HQH257 IAD257 IJZ257 ITV257 JDR257 JNN257 JXJ257 KHF257 KRB257 LAX257 LKT257 LUP257 MEL257 MOH257 MYD257 NHZ257 NRV257 OBR257 OLN257 OVJ257 PFF257 PPB257 PYX257 QIT257 QSP257 RCL257 RMH257 RWD257 SFZ257 SPV257 SZR257 TJN257 TTJ257 UDF257 UNB257 UWX257 VGT257 VQP257 BA157:BA162 WXJ178:WXJ179 LA178:LA179 UW178:UW179 AES178:AES179 AOO178:AOO179 AYK178:AYK179 BIG178:BIG179 BSC178:BSC179 CBY178:CBY179 CLU178:CLU179 CVQ178:CVQ179 DFM178:DFM179 DPI178:DPI179 DZE178:DZE179 EJA178:EJA179 ESW178:ESW179 FCS178:FCS179 FMO178:FMO179 FWK178:FWK179 GGG178:GGG179 GQC178:GQC179 GZY178:GZY179 HJU178:HJU179 HTQ178:HTQ179 IDM178:IDM179 INI178:INI179 IXE178:IXE179 JHA178:JHA179 JQW178:JQW179 KAS178:KAS179 KKO178:KKO179 KUK178:KUK179 LEG178:LEG179 LOC178:LOC179 LXY178:LXY179 MHU178:MHU179 MRQ178:MRQ179 NBM178:NBM179 NLI178:NLI179 NVE178:NVE179 OFA178:OFA179 OOW178:OOW179 OYS178:OYS179 PIO178:PIO179 PSK178:PSK179 QCG178:QCG179 QMC178:QMC179 QVY178:QVY179 RFU178:RFU179 RPQ178:RPQ179 RZM178:RZM179 SJI178:SJI179 STE178:STE179 TDA178:TDA179 TMW178:TMW179 TWS178:TWS179 UGO178:UGO179 UQK178:UQK179 VAG178:VAG179 VKC178:VKC179 VTY178:VTY179 WDU178:WDU179 WNQ178:WNQ179 WXM178:WXM179 KX178:KX179 UT178:UT179 AEP178:AEP179 AOL178:AOL179 AYH178:AYH179 BID178:BID179 BRZ178:BRZ179 CBV178:CBV179 CLR178:CLR179 CVN178:CVN179 DFJ178:DFJ179 DPF178:DPF179 DZB178:DZB179 EIX178:EIX179 EST178:EST179 FCP178:FCP179 FML178:FML179 FWH178:FWH179 GGD178:GGD179 GPZ178:GPZ179 GZV178:GZV179 HJR178:HJR179 HTN178:HTN179 IDJ178:IDJ179 INF178:INF179 IXB178:IXB179 JGX178:JGX179 JQT178:JQT179 KAP178:KAP179 KKL178:KKL179 KUH178:KUH179 LED178:LED179 LNZ178:LNZ179 LXV178:LXV179 MHR178:MHR179 MRN178:MRN179 NBJ178:NBJ179 NLF178:NLF179 NVB178:NVB179 OEX178:OEX179 OOT178:OOT179 OYP178:OYP179 PIL178:PIL179 PSH178:PSH179 QCD178:QCD179 QLZ178:QLZ179 QVV178:QVV179 RFR178:RFR179 RPN178:RPN179 RZJ178:RZJ179 SJF178:SJF179 STB178:STB179 TCX178:TCX179 TMT178:TMT179 TWP178:TWP179 UGL178:UGL179 UQH178:UQH179 VAD178:VAD179 VJZ178:VJZ179 VTV178:VTV179 WDR178:WDR179 BE157:BE179 BB157:BB179 WNN178:WNN179 BH282">
      <formula1>атрибут</formula1>
    </dataValidation>
    <dataValidation type="list" allowBlank="1" showInputMessage="1" showErrorMessage="1" sqref="K65751:K66623 IQ65745:IQ66617 SM65745:SM66617 ACI65745:ACI66617 AME65745:AME66617 AWA65745:AWA66617 BFW65745:BFW66617 BPS65745:BPS66617 BZO65745:BZO66617 CJK65745:CJK66617 CTG65745:CTG66617 DDC65745:DDC66617 DMY65745:DMY66617 DWU65745:DWU66617 EGQ65745:EGQ66617 EQM65745:EQM66617 FAI65745:FAI66617 FKE65745:FKE66617 FUA65745:FUA66617 GDW65745:GDW66617 GNS65745:GNS66617 GXO65745:GXO66617 HHK65745:HHK66617 HRG65745:HRG66617 IBC65745:IBC66617 IKY65745:IKY66617 IUU65745:IUU66617 JEQ65745:JEQ66617 JOM65745:JOM66617 JYI65745:JYI66617 KIE65745:KIE66617 KSA65745:KSA66617 LBW65745:LBW66617 LLS65745:LLS66617 LVO65745:LVO66617 MFK65745:MFK66617 MPG65745:MPG66617 MZC65745:MZC66617 NIY65745:NIY66617 NSU65745:NSU66617 OCQ65745:OCQ66617 OMM65745:OMM66617 OWI65745:OWI66617 PGE65745:PGE66617 PQA65745:PQA66617 PZW65745:PZW66617 QJS65745:QJS66617 QTO65745:QTO66617 RDK65745:RDK66617 RNG65745:RNG66617 RXC65745:RXC66617 SGY65745:SGY66617 SQU65745:SQU66617 TAQ65745:TAQ66617 TKM65745:TKM66617 TUI65745:TUI66617 UEE65745:UEE66617 UOA65745:UOA66617 UXW65745:UXW66617 VHS65745:VHS66617 VRO65745:VRO66617 WBK65745:WBK66617 WLG65745:WLG66617 WVC65745:WVC66617 K131287:K132159 IQ131281:IQ132153 SM131281:SM132153 ACI131281:ACI132153 AME131281:AME132153 AWA131281:AWA132153 BFW131281:BFW132153 BPS131281:BPS132153 BZO131281:BZO132153 CJK131281:CJK132153 CTG131281:CTG132153 DDC131281:DDC132153 DMY131281:DMY132153 DWU131281:DWU132153 EGQ131281:EGQ132153 EQM131281:EQM132153 FAI131281:FAI132153 FKE131281:FKE132153 FUA131281:FUA132153 GDW131281:GDW132153 GNS131281:GNS132153 GXO131281:GXO132153 HHK131281:HHK132153 HRG131281:HRG132153 IBC131281:IBC132153 IKY131281:IKY132153 IUU131281:IUU132153 JEQ131281:JEQ132153 JOM131281:JOM132153 JYI131281:JYI132153 KIE131281:KIE132153 KSA131281:KSA132153 LBW131281:LBW132153 LLS131281:LLS132153 LVO131281:LVO132153 MFK131281:MFK132153 MPG131281:MPG132153 MZC131281:MZC132153 NIY131281:NIY132153 NSU131281:NSU132153 OCQ131281:OCQ132153 OMM131281:OMM132153 OWI131281:OWI132153 PGE131281:PGE132153 PQA131281:PQA132153 PZW131281:PZW132153 QJS131281:QJS132153 QTO131281:QTO132153 RDK131281:RDK132153 RNG131281:RNG132153 RXC131281:RXC132153 SGY131281:SGY132153 SQU131281:SQU132153 TAQ131281:TAQ132153 TKM131281:TKM132153 TUI131281:TUI132153 UEE131281:UEE132153 UOA131281:UOA132153 UXW131281:UXW132153 VHS131281:VHS132153 VRO131281:VRO132153 WBK131281:WBK132153 WLG131281:WLG132153 WVC131281:WVC132153 K196823:K197695 IQ196817:IQ197689 SM196817:SM197689 ACI196817:ACI197689 AME196817:AME197689 AWA196817:AWA197689 BFW196817:BFW197689 BPS196817:BPS197689 BZO196817:BZO197689 CJK196817:CJK197689 CTG196817:CTG197689 DDC196817:DDC197689 DMY196817:DMY197689 DWU196817:DWU197689 EGQ196817:EGQ197689 EQM196817:EQM197689 FAI196817:FAI197689 FKE196817:FKE197689 FUA196817:FUA197689 GDW196817:GDW197689 GNS196817:GNS197689 GXO196817:GXO197689 HHK196817:HHK197689 HRG196817:HRG197689 IBC196817:IBC197689 IKY196817:IKY197689 IUU196817:IUU197689 JEQ196817:JEQ197689 JOM196817:JOM197689 JYI196817:JYI197689 KIE196817:KIE197689 KSA196817:KSA197689 LBW196817:LBW197689 LLS196817:LLS197689 LVO196817:LVO197689 MFK196817:MFK197689 MPG196817:MPG197689 MZC196817:MZC197689 NIY196817:NIY197689 NSU196817:NSU197689 OCQ196817:OCQ197689 OMM196817:OMM197689 OWI196817:OWI197689 PGE196817:PGE197689 PQA196817:PQA197689 PZW196817:PZW197689 QJS196817:QJS197689 QTO196817:QTO197689 RDK196817:RDK197689 RNG196817:RNG197689 RXC196817:RXC197689 SGY196817:SGY197689 SQU196817:SQU197689 TAQ196817:TAQ197689 TKM196817:TKM197689 TUI196817:TUI197689 UEE196817:UEE197689 UOA196817:UOA197689 UXW196817:UXW197689 VHS196817:VHS197689 VRO196817:VRO197689 WBK196817:WBK197689 WLG196817:WLG197689 WVC196817:WVC197689 K262359:K263231 IQ262353:IQ263225 SM262353:SM263225 ACI262353:ACI263225 AME262353:AME263225 AWA262353:AWA263225 BFW262353:BFW263225 BPS262353:BPS263225 BZO262353:BZO263225 CJK262353:CJK263225 CTG262353:CTG263225 DDC262353:DDC263225 DMY262353:DMY263225 DWU262353:DWU263225 EGQ262353:EGQ263225 EQM262353:EQM263225 FAI262353:FAI263225 FKE262353:FKE263225 FUA262353:FUA263225 GDW262353:GDW263225 GNS262353:GNS263225 GXO262353:GXO263225 HHK262353:HHK263225 HRG262353:HRG263225 IBC262353:IBC263225 IKY262353:IKY263225 IUU262353:IUU263225 JEQ262353:JEQ263225 JOM262353:JOM263225 JYI262353:JYI263225 KIE262353:KIE263225 KSA262353:KSA263225 LBW262353:LBW263225 LLS262353:LLS263225 LVO262353:LVO263225 MFK262353:MFK263225 MPG262353:MPG263225 MZC262353:MZC263225 NIY262353:NIY263225 NSU262353:NSU263225 OCQ262353:OCQ263225 OMM262353:OMM263225 OWI262353:OWI263225 PGE262353:PGE263225 PQA262353:PQA263225 PZW262353:PZW263225 QJS262353:QJS263225 QTO262353:QTO263225 RDK262353:RDK263225 RNG262353:RNG263225 RXC262353:RXC263225 SGY262353:SGY263225 SQU262353:SQU263225 TAQ262353:TAQ263225 TKM262353:TKM263225 TUI262353:TUI263225 UEE262353:UEE263225 UOA262353:UOA263225 UXW262353:UXW263225 VHS262353:VHS263225 VRO262353:VRO263225 WBK262353:WBK263225 WLG262353:WLG263225 WVC262353:WVC263225 K327895:K328767 IQ327889:IQ328761 SM327889:SM328761 ACI327889:ACI328761 AME327889:AME328761 AWA327889:AWA328761 BFW327889:BFW328761 BPS327889:BPS328761 BZO327889:BZO328761 CJK327889:CJK328761 CTG327889:CTG328761 DDC327889:DDC328761 DMY327889:DMY328761 DWU327889:DWU328761 EGQ327889:EGQ328761 EQM327889:EQM328761 FAI327889:FAI328761 FKE327889:FKE328761 FUA327889:FUA328761 GDW327889:GDW328761 GNS327889:GNS328761 GXO327889:GXO328761 HHK327889:HHK328761 HRG327889:HRG328761 IBC327889:IBC328761 IKY327889:IKY328761 IUU327889:IUU328761 JEQ327889:JEQ328761 JOM327889:JOM328761 JYI327889:JYI328761 KIE327889:KIE328761 KSA327889:KSA328761 LBW327889:LBW328761 LLS327889:LLS328761 LVO327889:LVO328761 MFK327889:MFK328761 MPG327889:MPG328761 MZC327889:MZC328761 NIY327889:NIY328761 NSU327889:NSU328761 OCQ327889:OCQ328761 OMM327889:OMM328761 OWI327889:OWI328761 PGE327889:PGE328761 PQA327889:PQA328761 PZW327889:PZW328761 QJS327889:QJS328761 QTO327889:QTO328761 RDK327889:RDK328761 RNG327889:RNG328761 RXC327889:RXC328761 SGY327889:SGY328761 SQU327889:SQU328761 TAQ327889:TAQ328761 TKM327889:TKM328761 TUI327889:TUI328761 UEE327889:UEE328761 UOA327889:UOA328761 UXW327889:UXW328761 VHS327889:VHS328761 VRO327889:VRO328761 WBK327889:WBK328761 WLG327889:WLG328761 WVC327889:WVC328761 K393431:K394303 IQ393425:IQ394297 SM393425:SM394297 ACI393425:ACI394297 AME393425:AME394297 AWA393425:AWA394297 BFW393425:BFW394297 BPS393425:BPS394297 BZO393425:BZO394297 CJK393425:CJK394297 CTG393425:CTG394297 DDC393425:DDC394297 DMY393425:DMY394297 DWU393425:DWU394297 EGQ393425:EGQ394297 EQM393425:EQM394297 FAI393425:FAI394297 FKE393425:FKE394297 FUA393425:FUA394297 GDW393425:GDW394297 GNS393425:GNS394297 GXO393425:GXO394297 HHK393425:HHK394297 HRG393425:HRG394297 IBC393425:IBC394297 IKY393425:IKY394297 IUU393425:IUU394297 JEQ393425:JEQ394297 JOM393425:JOM394297 JYI393425:JYI394297 KIE393425:KIE394297 KSA393425:KSA394297 LBW393425:LBW394297 LLS393425:LLS394297 LVO393425:LVO394297 MFK393425:MFK394297 MPG393425:MPG394297 MZC393425:MZC394297 NIY393425:NIY394297 NSU393425:NSU394297 OCQ393425:OCQ394297 OMM393425:OMM394297 OWI393425:OWI394297 PGE393425:PGE394297 PQA393425:PQA394297 PZW393425:PZW394297 QJS393425:QJS394297 QTO393425:QTO394297 RDK393425:RDK394297 RNG393425:RNG394297 RXC393425:RXC394297 SGY393425:SGY394297 SQU393425:SQU394297 TAQ393425:TAQ394297 TKM393425:TKM394297 TUI393425:TUI394297 UEE393425:UEE394297 UOA393425:UOA394297 UXW393425:UXW394297 VHS393425:VHS394297 VRO393425:VRO394297 WBK393425:WBK394297 WLG393425:WLG394297 WVC393425:WVC394297 K458967:K459839 IQ458961:IQ459833 SM458961:SM459833 ACI458961:ACI459833 AME458961:AME459833 AWA458961:AWA459833 BFW458961:BFW459833 BPS458961:BPS459833 BZO458961:BZO459833 CJK458961:CJK459833 CTG458961:CTG459833 DDC458961:DDC459833 DMY458961:DMY459833 DWU458961:DWU459833 EGQ458961:EGQ459833 EQM458961:EQM459833 FAI458961:FAI459833 FKE458961:FKE459833 FUA458961:FUA459833 GDW458961:GDW459833 GNS458961:GNS459833 GXO458961:GXO459833 HHK458961:HHK459833 HRG458961:HRG459833 IBC458961:IBC459833 IKY458961:IKY459833 IUU458961:IUU459833 JEQ458961:JEQ459833 JOM458961:JOM459833 JYI458961:JYI459833 KIE458961:KIE459833 KSA458961:KSA459833 LBW458961:LBW459833 LLS458961:LLS459833 LVO458961:LVO459833 MFK458961:MFK459833 MPG458961:MPG459833 MZC458961:MZC459833 NIY458961:NIY459833 NSU458961:NSU459833 OCQ458961:OCQ459833 OMM458961:OMM459833 OWI458961:OWI459833 PGE458961:PGE459833 PQA458961:PQA459833 PZW458961:PZW459833 QJS458961:QJS459833 QTO458961:QTO459833 RDK458961:RDK459833 RNG458961:RNG459833 RXC458961:RXC459833 SGY458961:SGY459833 SQU458961:SQU459833 TAQ458961:TAQ459833 TKM458961:TKM459833 TUI458961:TUI459833 UEE458961:UEE459833 UOA458961:UOA459833 UXW458961:UXW459833 VHS458961:VHS459833 VRO458961:VRO459833 WBK458961:WBK459833 WLG458961:WLG459833 WVC458961:WVC459833 K524503:K525375 IQ524497:IQ525369 SM524497:SM525369 ACI524497:ACI525369 AME524497:AME525369 AWA524497:AWA525369 BFW524497:BFW525369 BPS524497:BPS525369 BZO524497:BZO525369 CJK524497:CJK525369 CTG524497:CTG525369 DDC524497:DDC525369 DMY524497:DMY525369 DWU524497:DWU525369 EGQ524497:EGQ525369 EQM524497:EQM525369 FAI524497:FAI525369 FKE524497:FKE525369 FUA524497:FUA525369 GDW524497:GDW525369 GNS524497:GNS525369 GXO524497:GXO525369 HHK524497:HHK525369 HRG524497:HRG525369 IBC524497:IBC525369 IKY524497:IKY525369 IUU524497:IUU525369 JEQ524497:JEQ525369 JOM524497:JOM525369 JYI524497:JYI525369 KIE524497:KIE525369 KSA524497:KSA525369 LBW524497:LBW525369 LLS524497:LLS525369 LVO524497:LVO525369 MFK524497:MFK525369 MPG524497:MPG525369 MZC524497:MZC525369 NIY524497:NIY525369 NSU524497:NSU525369 OCQ524497:OCQ525369 OMM524497:OMM525369 OWI524497:OWI525369 PGE524497:PGE525369 PQA524497:PQA525369 PZW524497:PZW525369 QJS524497:QJS525369 QTO524497:QTO525369 RDK524497:RDK525369 RNG524497:RNG525369 RXC524497:RXC525369 SGY524497:SGY525369 SQU524497:SQU525369 TAQ524497:TAQ525369 TKM524497:TKM525369 TUI524497:TUI525369 UEE524497:UEE525369 UOA524497:UOA525369 UXW524497:UXW525369 VHS524497:VHS525369 VRO524497:VRO525369 WBK524497:WBK525369 WLG524497:WLG525369 WVC524497:WVC525369 K590039:K590911 IQ590033:IQ590905 SM590033:SM590905 ACI590033:ACI590905 AME590033:AME590905 AWA590033:AWA590905 BFW590033:BFW590905 BPS590033:BPS590905 BZO590033:BZO590905 CJK590033:CJK590905 CTG590033:CTG590905 DDC590033:DDC590905 DMY590033:DMY590905 DWU590033:DWU590905 EGQ590033:EGQ590905 EQM590033:EQM590905 FAI590033:FAI590905 FKE590033:FKE590905 FUA590033:FUA590905 GDW590033:GDW590905 GNS590033:GNS590905 GXO590033:GXO590905 HHK590033:HHK590905 HRG590033:HRG590905 IBC590033:IBC590905 IKY590033:IKY590905 IUU590033:IUU590905 JEQ590033:JEQ590905 JOM590033:JOM590905 JYI590033:JYI590905 KIE590033:KIE590905 KSA590033:KSA590905 LBW590033:LBW590905 LLS590033:LLS590905 LVO590033:LVO590905 MFK590033:MFK590905 MPG590033:MPG590905 MZC590033:MZC590905 NIY590033:NIY590905 NSU590033:NSU590905 OCQ590033:OCQ590905 OMM590033:OMM590905 OWI590033:OWI590905 PGE590033:PGE590905 PQA590033:PQA590905 PZW590033:PZW590905 QJS590033:QJS590905 QTO590033:QTO590905 RDK590033:RDK590905 RNG590033:RNG590905 RXC590033:RXC590905 SGY590033:SGY590905 SQU590033:SQU590905 TAQ590033:TAQ590905 TKM590033:TKM590905 TUI590033:TUI590905 UEE590033:UEE590905 UOA590033:UOA590905 UXW590033:UXW590905 VHS590033:VHS590905 VRO590033:VRO590905 WBK590033:WBK590905 WLG590033:WLG590905 WVC590033:WVC590905 K655575:K656447 IQ655569:IQ656441 SM655569:SM656441 ACI655569:ACI656441 AME655569:AME656441 AWA655569:AWA656441 BFW655569:BFW656441 BPS655569:BPS656441 BZO655569:BZO656441 CJK655569:CJK656441 CTG655569:CTG656441 DDC655569:DDC656441 DMY655569:DMY656441 DWU655569:DWU656441 EGQ655569:EGQ656441 EQM655569:EQM656441 FAI655569:FAI656441 FKE655569:FKE656441 FUA655569:FUA656441 GDW655569:GDW656441 GNS655569:GNS656441 GXO655569:GXO656441 HHK655569:HHK656441 HRG655569:HRG656441 IBC655569:IBC656441 IKY655569:IKY656441 IUU655569:IUU656441 JEQ655569:JEQ656441 JOM655569:JOM656441 JYI655569:JYI656441 KIE655569:KIE656441 KSA655569:KSA656441 LBW655569:LBW656441 LLS655569:LLS656441 LVO655569:LVO656441 MFK655569:MFK656441 MPG655569:MPG656441 MZC655569:MZC656441 NIY655569:NIY656441 NSU655569:NSU656441 OCQ655569:OCQ656441 OMM655569:OMM656441 OWI655569:OWI656441 PGE655569:PGE656441 PQA655569:PQA656441 PZW655569:PZW656441 QJS655569:QJS656441 QTO655569:QTO656441 RDK655569:RDK656441 RNG655569:RNG656441 RXC655569:RXC656441 SGY655569:SGY656441 SQU655569:SQU656441 TAQ655569:TAQ656441 TKM655569:TKM656441 TUI655569:TUI656441 UEE655569:UEE656441 UOA655569:UOA656441 UXW655569:UXW656441 VHS655569:VHS656441 VRO655569:VRO656441 WBK655569:WBK656441 WLG655569:WLG656441 WVC655569:WVC656441 K721111:K721983 IQ721105:IQ721977 SM721105:SM721977 ACI721105:ACI721977 AME721105:AME721977 AWA721105:AWA721977 BFW721105:BFW721977 BPS721105:BPS721977 BZO721105:BZO721977 CJK721105:CJK721977 CTG721105:CTG721977 DDC721105:DDC721977 DMY721105:DMY721977 DWU721105:DWU721977 EGQ721105:EGQ721977 EQM721105:EQM721977 FAI721105:FAI721977 FKE721105:FKE721977 FUA721105:FUA721977 GDW721105:GDW721977 GNS721105:GNS721977 GXO721105:GXO721977 HHK721105:HHK721977 HRG721105:HRG721977 IBC721105:IBC721977 IKY721105:IKY721977 IUU721105:IUU721977 JEQ721105:JEQ721977 JOM721105:JOM721977 JYI721105:JYI721977 KIE721105:KIE721977 KSA721105:KSA721977 LBW721105:LBW721977 LLS721105:LLS721977 LVO721105:LVO721977 MFK721105:MFK721977 MPG721105:MPG721977 MZC721105:MZC721977 NIY721105:NIY721977 NSU721105:NSU721977 OCQ721105:OCQ721977 OMM721105:OMM721977 OWI721105:OWI721977 PGE721105:PGE721977 PQA721105:PQA721977 PZW721105:PZW721977 QJS721105:QJS721977 QTO721105:QTO721977 RDK721105:RDK721977 RNG721105:RNG721977 RXC721105:RXC721977 SGY721105:SGY721977 SQU721105:SQU721977 TAQ721105:TAQ721977 TKM721105:TKM721977 TUI721105:TUI721977 UEE721105:UEE721977 UOA721105:UOA721977 UXW721105:UXW721977 VHS721105:VHS721977 VRO721105:VRO721977 WBK721105:WBK721977 WLG721105:WLG721977 WVC721105:WVC721977 K786647:K787519 IQ786641:IQ787513 SM786641:SM787513 ACI786641:ACI787513 AME786641:AME787513 AWA786641:AWA787513 BFW786641:BFW787513 BPS786641:BPS787513 BZO786641:BZO787513 CJK786641:CJK787513 CTG786641:CTG787513 DDC786641:DDC787513 DMY786641:DMY787513 DWU786641:DWU787513 EGQ786641:EGQ787513 EQM786641:EQM787513 FAI786641:FAI787513 FKE786641:FKE787513 FUA786641:FUA787513 GDW786641:GDW787513 GNS786641:GNS787513 GXO786641:GXO787513 HHK786641:HHK787513 HRG786641:HRG787513 IBC786641:IBC787513 IKY786641:IKY787513 IUU786641:IUU787513 JEQ786641:JEQ787513 JOM786641:JOM787513 JYI786641:JYI787513 KIE786641:KIE787513 KSA786641:KSA787513 LBW786641:LBW787513 LLS786641:LLS787513 LVO786641:LVO787513 MFK786641:MFK787513 MPG786641:MPG787513 MZC786641:MZC787513 NIY786641:NIY787513 NSU786641:NSU787513 OCQ786641:OCQ787513 OMM786641:OMM787513 OWI786641:OWI787513 PGE786641:PGE787513 PQA786641:PQA787513 PZW786641:PZW787513 QJS786641:QJS787513 QTO786641:QTO787513 RDK786641:RDK787513 RNG786641:RNG787513 RXC786641:RXC787513 SGY786641:SGY787513 SQU786641:SQU787513 TAQ786641:TAQ787513 TKM786641:TKM787513 TUI786641:TUI787513 UEE786641:UEE787513 UOA786641:UOA787513 UXW786641:UXW787513 VHS786641:VHS787513 VRO786641:VRO787513 WBK786641:WBK787513 WLG786641:WLG787513 WVC786641:WVC787513 K852183:K853055 IQ852177:IQ853049 SM852177:SM853049 ACI852177:ACI853049 AME852177:AME853049 AWA852177:AWA853049 BFW852177:BFW853049 BPS852177:BPS853049 BZO852177:BZO853049 CJK852177:CJK853049 CTG852177:CTG853049 DDC852177:DDC853049 DMY852177:DMY853049 DWU852177:DWU853049 EGQ852177:EGQ853049 EQM852177:EQM853049 FAI852177:FAI853049 FKE852177:FKE853049 FUA852177:FUA853049 GDW852177:GDW853049 GNS852177:GNS853049 GXO852177:GXO853049 HHK852177:HHK853049 HRG852177:HRG853049 IBC852177:IBC853049 IKY852177:IKY853049 IUU852177:IUU853049 JEQ852177:JEQ853049 JOM852177:JOM853049 JYI852177:JYI853049 KIE852177:KIE853049 KSA852177:KSA853049 LBW852177:LBW853049 LLS852177:LLS853049 LVO852177:LVO853049 MFK852177:MFK853049 MPG852177:MPG853049 MZC852177:MZC853049 NIY852177:NIY853049 NSU852177:NSU853049 OCQ852177:OCQ853049 OMM852177:OMM853049 OWI852177:OWI853049 PGE852177:PGE853049 PQA852177:PQA853049 PZW852177:PZW853049 QJS852177:QJS853049 QTO852177:QTO853049 RDK852177:RDK853049 RNG852177:RNG853049 RXC852177:RXC853049 SGY852177:SGY853049 SQU852177:SQU853049 TAQ852177:TAQ853049 TKM852177:TKM853049 TUI852177:TUI853049 UEE852177:UEE853049 UOA852177:UOA853049 UXW852177:UXW853049 VHS852177:VHS853049 VRO852177:VRO853049 WBK852177:WBK853049 WLG852177:WLG853049 WVC852177:WVC853049 K917719:K918591 IQ917713:IQ918585 SM917713:SM918585 ACI917713:ACI918585 AME917713:AME918585 AWA917713:AWA918585 BFW917713:BFW918585 BPS917713:BPS918585 BZO917713:BZO918585 CJK917713:CJK918585 CTG917713:CTG918585 DDC917713:DDC918585 DMY917713:DMY918585 DWU917713:DWU918585 EGQ917713:EGQ918585 EQM917713:EQM918585 FAI917713:FAI918585 FKE917713:FKE918585 FUA917713:FUA918585 GDW917713:GDW918585 GNS917713:GNS918585 GXO917713:GXO918585 HHK917713:HHK918585 HRG917713:HRG918585 IBC917713:IBC918585 IKY917713:IKY918585 IUU917713:IUU918585 JEQ917713:JEQ918585 JOM917713:JOM918585 JYI917713:JYI918585 KIE917713:KIE918585 KSA917713:KSA918585 LBW917713:LBW918585 LLS917713:LLS918585 LVO917713:LVO918585 MFK917713:MFK918585 MPG917713:MPG918585 MZC917713:MZC918585 NIY917713:NIY918585 NSU917713:NSU918585 OCQ917713:OCQ918585 OMM917713:OMM918585 OWI917713:OWI918585 PGE917713:PGE918585 PQA917713:PQA918585 PZW917713:PZW918585 QJS917713:QJS918585 QTO917713:QTO918585 RDK917713:RDK918585 RNG917713:RNG918585 RXC917713:RXC918585 SGY917713:SGY918585 SQU917713:SQU918585 TAQ917713:TAQ918585 TKM917713:TKM918585 TUI917713:TUI918585 UEE917713:UEE918585 UOA917713:UOA918585 UXW917713:UXW918585 VHS917713:VHS918585 VRO917713:VRO918585 WBK917713:WBK918585 WLG917713:WLG918585 WVC917713:WVC918585 K983255:K984127 IQ983249:IQ984121 SM983249:SM984121 ACI983249:ACI984121 AME983249:AME984121 AWA983249:AWA984121 BFW983249:BFW984121 BPS983249:BPS984121 BZO983249:BZO984121 CJK983249:CJK984121 CTG983249:CTG984121 DDC983249:DDC984121 DMY983249:DMY984121 DWU983249:DWU984121 EGQ983249:EGQ984121 EQM983249:EQM984121 FAI983249:FAI984121 FKE983249:FKE984121 FUA983249:FUA984121 GDW983249:GDW984121 GNS983249:GNS984121 GXO983249:GXO984121 HHK983249:HHK984121 HRG983249:HRG984121 IBC983249:IBC984121 IKY983249:IKY984121 IUU983249:IUU984121 JEQ983249:JEQ984121 JOM983249:JOM984121 JYI983249:JYI984121 KIE983249:KIE984121 KSA983249:KSA984121 LBW983249:LBW984121 LLS983249:LLS984121 LVO983249:LVO984121 MFK983249:MFK984121 MPG983249:MPG984121 MZC983249:MZC984121 NIY983249:NIY984121 NSU983249:NSU984121 OCQ983249:OCQ984121 OMM983249:OMM984121 OWI983249:OWI984121 PGE983249:PGE984121 PQA983249:PQA984121 PZW983249:PZW984121 QJS983249:QJS984121 QTO983249:QTO984121 RDK983249:RDK984121 RNG983249:RNG984121 RXC983249:RXC984121 SGY983249:SGY984121 SQU983249:SQU984121 TAQ983249:TAQ984121 TKM983249:TKM984121 TUI983249:TUI984121 UEE983249:UEE984121 UOA983249:UOA984121 UXW983249:UXW984121 VHS983249:VHS984121 VRO983249:VRO984121 WBK983249:WBK984121 WLG983249:WLG984121 WVC983249:WVC984121 WVC287:WVC1081 K293:K1087 WLG287:WLG1081 WBK287:WBK1081 VRO287:VRO1081 VHS287:VHS1081 UXW287:UXW1081 UOA287:UOA1081 UEE287:UEE1081 TUI287:TUI1081 TKM287:TKM1081 TAQ287:TAQ1081 SQU287:SQU1081 SGY287:SGY1081 RXC287:RXC1081 RNG287:RNG1081 RDK287:RDK1081 QTO287:QTO1081 QJS287:QJS1081 PZW287:PZW1081 PQA287:PQA1081 PGE287:PGE1081 OWI287:OWI1081 OMM287:OMM1081 OCQ287:OCQ1081 NSU287:NSU1081 NIY287:NIY1081 MZC287:MZC1081 MPG287:MPG1081 MFK287:MFK1081 LVO287:LVO1081 LLS287:LLS1081 LBW287:LBW1081 KSA287:KSA1081 KIE287:KIE1081 JYI287:JYI1081 JOM287:JOM1081 JEQ287:JEQ1081 IUU287:IUU1081 IKY287:IKY1081 IBC287:IBC1081 HRG287:HRG1081 HHK287:HHK1081 GXO287:GXO1081 GNS287:GNS1081 GDW287:GDW1081 FUA287:FUA1081 FKE287:FKE1081 FAI287:FAI1081 EQM287:EQM1081 EGQ287:EGQ1081 DWU287:DWU1081 DMY287:DMY1081 DDC287:DDC1081 CTG287:CTG1081 CJK287:CJK1081 BZO287:BZO1081 BPS287:BPS1081 BFW287:BFW1081 AWA287:AWA1081 AME287:AME1081 ACI287:ACI1081 SM287:SM1081 IQ287:IQ1081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14 SM14 DAI244 AME144 AWA144 BFW144 BPS144 BZO144 CJK144 CTG144 DDC144 DMY144 DWU144 EGQ144 EQM144 FAI144 FKE144 FUA144 GDW144 GNS144 GXO144 HHK144 HRG144 IBC144 IKY144 IUU144 JEQ144 JOM144 JYI144 KIE144 KSA144 LBW144 LLS144 LVO144 MFK144 MPG144 MZC144 NIY144 NSU144 OCQ144 OMM144 OWI144 PGE144 PQA144 PZW144 QJS144 QTO144 RDK144 RNG144 RXC144 SGY144 SQU144 TAQ144 TKM144 TUI144 UEE144 UOA144 UXW144 VHS144 VRO144 WBK144 WLG144 WVC144 IQ144 H143 SM144 ACF143 SJ143 IN143 WUZ143 WLD143 WBH143 VRL143 VHP143 UXT143 UNX143 UEB143 TUF143 TKJ143 TAN143 SQR143 SGV143 RWZ143 RND143 RDH143 QTL143 QJP143 PZT143 PPX143 PGB143 OWF143 OMJ143 OCN143 NSR143 NIV143 MYZ143 MPD143 MFH143 LVL143 LLP143 LBT143 KRX143 KIB143 JYF143 JOJ143 JEN143 IUR143 IKV143 IAZ143 HRD143 HHH143 GXL143 GNP143 GDT143 FTX143 FKB143 FAF143 EQJ143 EGN143 DWR143 DMV143 DCZ143 CTD143 CJH143 BZL143 BPP143 BFT143 AVX143 AMB143 ACI144 AWC283:AWC284 K194:K196 K221:K224 K182:K188 DVO243 WLA238 WBE238 VRI238 VHM238 UXQ238 UNU238 UDY238 TUC238 TKG238 TAK238 SQO238 SGS238 RWW238 RNA238 RDE238 QTI238 QJM238 PZQ238 PPU238 PFY238 OWC238 OMG238 OCK238 NSO238 NIS238 MYW238 MPA238 MFE238 LVI238 LLM238 LBQ238 KRU238 KHY238 JYC238 JOG238 JEK238 IUO238 IKS238 IAW238 HRA238 HHE238 GXI238 GNM238 GDQ238 FTU238 FJY238 FAC238 EQG238 EGK238 DWO238 DMS238 DCW238 CTA238 CJE238 BZI238 BPM238 BFQ238 AVU238 ALY238 ACC238 SG238 IK238 WUW238 L283:L284 AMG283:AMG284 ACK283:ACK284 SO283:SO284 IS283:IS284 WVE283:WVE284 WLI283:WLI284 WBM283:WBM284 VRQ283:VRQ284 VHU283:VHU284 UXY283:UXY284 UOC283:UOC284 UEG283:UEG284 TUK283:TUK284 TKO283:TKO284 TAS283:TAS284 SQW283:SQW284 SHA283:SHA284 RXE283:RXE284 RNI283:RNI284 RDM283:RDM284 QTQ283:QTQ284 QJU283:QJU284 PZY283:PZY284 PQC283:PQC284 PGG283:PGG284 OWK283:OWK284 OMO283:OMO284 OCS283:OCS284 NSW283:NSW284 NJA283:NJA284 MZE283:MZE284 MPI283:MPI284 MFM283:MFM284 LVQ283:LVQ284 LLU283:LLU284 LBY283:LBY284 KSC283:KSC284 KIG283:KIG284 JYK283:JYK284 JOO283:JOO284 JES283:JES284 IUW283:IUW284 ILA283:ILA284 IBE283:IBE284 HRI283:HRI284 HHM283:HHM284 GXQ283:GXQ284 GNU283:GNU284 GDY283:GDY284 FUC283:FUC284 FKG283:FKG284 FAK283:FAK284 EQO283:EQO284 EGS283:EGS284 DWW283:DWW284 DNA283:DNA284 DDE283:DDE284 CTI283:CTI284 CJM283:CJM284 BZQ283:BZQ284 BPU283:BPU284 BFY283:BFY284 EGV229:EGV230 EQR229:EQR230 FAN229:FAN230 FKJ229:FKJ230 FUF229:FUF230 GEB229:GEB230 GNX229:GNX230 GXT229:GXT230 HHP229:HHP230 HRL229:HRL230 IBH229:IBH230 ILD229:ILD230 IUZ229:IUZ230 JEV229:JEV230 JOR229:JOR230 JYN229:JYN230 KIJ229:KIJ230 KSF229:KSF230 LCB229:LCB230 LLX229:LLX230 LVT229:LVT230 MFP229:MFP230 MPL229:MPL230 MZH229:MZH230 NJD229:NJD230 NSZ229:NSZ230 OCV229:OCV230 OMR229:OMR230 OWN229:OWN230 PGJ229:PGJ230 PQF229:PQF230 QAB229:QAB230 QJX229:QJX230 QTT229:QTT230 RDP229:RDP230 RNL229:RNL230 RXH229:RXH230 SHD229:SHD230 SQZ229:SQZ230 TAV229:TAV230 TKR229:TKR230 TUN229:TUN230 UEJ229:UEJ230 UOF229:UOF230 UYB229:UYB230 VHX229:VHX230 VRT229:VRT230 WBP229:WBP230 WLL229:WLL230 WVH229:WVH230 IV229:IV230 SR229:SR230 ACN229:ACN230 AMJ229:AMJ230 AWF229:AWF230 BGB229:BGB230 BPX229:BPX230 BZT229:BZT230 CJP229:CJP230 CTL229:CTL230 DDH229:DDH230 DND229:DND230 DWZ229:DWZ230 DAF257 EFK243 EPG243 EZC243 FIY243 FSU243 GCQ243 GMM243 GWI243 HGE243 HQA243 HZW243 IJS243 ITO243 JDK243 JNG243 JXC243 KGY243 KQU243 LAQ243 LKM243 LUI243 MEE243 MOA243 MXW243 NHS243 NRO243 OBK243 OLG243 OVC243 PEY243 POU243 PYQ243 QIM243 QSI243 RCE243 RMA243 RVW243 SFS243 SPO243 SZK243 TJG243 TTC243 UCY243 UMU243 UWQ243 VGM243 VQI243 WAE243 WKA243 WTW243 HK243 RG243 ABC243 AKY243 AUU243 BEQ243 BOM243 BYI243 CIE243 CSA243 DBW243 K14:K30 DLS243 DKE244 DUA244 EDW244 ENS244 EXO244 FHK244 FRG244 GBC244 GKY244 GUU244 HEQ244 HOM244 HYI244 IIE244 ISA244 JBW244 JLS244 JVO244 KFK244 KPG244 KZC244 LIY244 LSU244 MCQ244 MMM244 MWI244 NGE244 NQA244 NZW244 OJS244 OTO244 PDK244 PNG244 PXC244 QGY244 QQU244 RAQ244 RKM244 RUI244 SEE244 SOA244 SXW244 THS244 TRO244 UBK244 ULG244 UVC244 VEY244 VOU244 VYQ244 WIM244 WSI244 FW244 PS244 ZO244 AJK244 ATG244 BDC244 BMY244 BWU244 CGQ244 CQM244 K240:K241 K257:K259 DKB257 DTX257 EDT257 ENP257 EXL257 FHH257 FRD257 GAZ257 GKV257 GUR257 HEN257 HOJ257 HYF257 IIB257 IRX257 JBT257 JLP257 JVL257 KFH257 KPD257 KYZ257 LIV257 LSR257 MCN257 MMJ257 MWF257 NGB257 NPX257 NZT257 OJP257 OTL257 PDH257 PND257 PWZ257 QGV257 QQR257 RAN257 RKJ257 RUF257 SEB257 SNX257 SXT257 THP257 TRL257 UBH257 ULD257 UUZ257 VEV257 VOR257 VYN257 WIJ257 WSF257 FT257 PP257 ZL257 AJH257 ATD257 BCZ257 BMV257 BWR257 CGN257 CQJ257 K144:K149 K277 K282">
      <formula1>Приоритет_закупок</formula1>
    </dataValidation>
    <dataValidation type="list" allowBlank="1" showInputMessage="1" showErrorMessage="1" sqref="WVA983249:WVA984121 I65751:I66623 IO65745:IO66617 SK65745:SK66617 ACG65745:ACG66617 AMC65745:AMC66617 AVY65745:AVY66617 BFU65745:BFU66617 BPQ65745:BPQ66617 BZM65745:BZM66617 CJI65745:CJI66617 CTE65745:CTE66617 DDA65745:DDA66617 DMW65745:DMW66617 DWS65745:DWS66617 EGO65745:EGO66617 EQK65745:EQK66617 FAG65745:FAG66617 FKC65745:FKC66617 FTY65745:FTY66617 GDU65745:GDU66617 GNQ65745:GNQ66617 GXM65745:GXM66617 HHI65745:HHI66617 HRE65745:HRE66617 IBA65745:IBA66617 IKW65745:IKW66617 IUS65745:IUS66617 JEO65745:JEO66617 JOK65745:JOK66617 JYG65745:JYG66617 KIC65745:KIC66617 KRY65745:KRY66617 LBU65745:LBU66617 LLQ65745:LLQ66617 LVM65745:LVM66617 MFI65745:MFI66617 MPE65745:MPE66617 MZA65745:MZA66617 NIW65745:NIW66617 NSS65745:NSS66617 OCO65745:OCO66617 OMK65745:OMK66617 OWG65745:OWG66617 PGC65745:PGC66617 PPY65745:PPY66617 PZU65745:PZU66617 QJQ65745:QJQ66617 QTM65745:QTM66617 RDI65745:RDI66617 RNE65745:RNE66617 RXA65745:RXA66617 SGW65745:SGW66617 SQS65745:SQS66617 TAO65745:TAO66617 TKK65745:TKK66617 TUG65745:TUG66617 UEC65745:UEC66617 UNY65745:UNY66617 UXU65745:UXU66617 VHQ65745:VHQ66617 VRM65745:VRM66617 WBI65745:WBI66617 WLE65745:WLE66617 WVA65745:WVA66617 I131287:I132159 IO131281:IO132153 SK131281:SK132153 ACG131281:ACG132153 AMC131281:AMC132153 AVY131281:AVY132153 BFU131281:BFU132153 BPQ131281:BPQ132153 BZM131281:BZM132153 CJI131281:CJI132153 CTE131281:CTE132153 DDA131281:DDA132153 DMW131281:DMW132153 DWS131281:DWS132153 EGO131281:EGO132153 EQK131281:EQK132153 FAG131281:FAG132153 FKC131281:FKC132153 FTY131281:FTY132153 GDU131281:GDU132153 GNQ131281:GNQ132153 GXM131281:GXM132153 HHI131281:HHI132153 HRE131281:HRE132153 IBA131281:IBA132153 IKW131281:IKW132153 IUS131281:IUS132153 JEO131281:JEO132153 JOK131281:JOK132153 JYG131281:JYG132153 KIC131281:KIC132153 KRY131281:KRY132153 LBU131281:LBU132153 LLQ131281:LLQ132153 LVM131281:LVM132153 MFI131281:MFI132153 MPE131281:MPE132153 MZA131281:MZA132153 NIW131281:NIW132153 NSS131281:NSS132153 OCO131281:OCO132153 OMK131281:OMK132153 OWG131281:OWG132153 PGC131281:PGC132153 PPY131281:PPY132153 PZU131281:PZU132153 QJQ131281:QJQ132153 QTM131281:QTM132153 RDI131281:RDI132153 RNE131281:RNE132153 RXA131281:RXA132153 SGW131281:SGW132153 SQS131281:SQS132153 TAO131281:TAO132153 TKK131281:TKK132153 TUG131281:TUG132153 UEC131281:UEC132153 UNY131281:UNY132153 UXU131281:UXU132153 VHQ131281:VHQ132153 VRM131281:VRM132153 WBI131281:WBI132153 WLE131281:WLE132153 WVA131281:WVA132153 I196823:I197695 IO196817:IO197689 SK196817:SK197689 ACG196817:ACG197689 AMC196817:AMC197689 AVY196817:AVY197689 BFU196817:BFU197689 BPQ196817:BPQ197689 BZM196817:BZM197689 CJI196817:CJI197689 CTE196817:CTE197689 DDA196817:DDA197689 DMW196817:DMW197689 DWS196817:DWS197689 EGO196817:EGO197689 EQK196817:EQK197689 FAG196817:FAG197689 FKC196817:FKC197689 FTY196817:FTY197689 GDU196817:GDU197689 GNQ196817:GNQ197689 GXM196817:GXM197689 HHI196817:HHI197689 HRE196817:HRE197689 IBA196817:IBA197689 IKW196817:IKW197689 IUS196817:IUS197689 JEO196817:JEO197689 JOK196817:JOK197689 JYG196817:JYG197689 KIC196817:KIC197689 KRY196817:KRY197689 LBU196817:LBU197689 LLQ196817:LLQ197689 LVM196817:LVM197689 MFI196817:MFI197689 MPE196817:MPE197689 MZA196817:MZA197689 NIW196817:NIW197689 NSS196817:NSS197689 OCO196817:OCO197689 OMK196817:OMK197689 OWG196817:OWG197689 PGC196817:PGC197689 PPY196817:PPY197689 PZU196817:PZU197689 QJQ196817:QJQ197689 QTM196817:QTM197689 RDI196817:RDI197689 RNE196817:RNE197689 RXA196817:RXA197689 SGW196817:SGW197689 SQS196817:SQS197689 TAO196817:TAO197689 TKK196817:TKK197689 TUG196817:TUG197689 UEC196817:UEC197689 UNY196817:UNY197689 UXU196817:UXU197689 VHQ196817:VHQ197689 VRM196817:VRM197689 WBI196817:WBI197689 WLE196817:WLE197689 WVA196817:WVA197689 I262359:I263231 IO262353:IO263225 SK262353:SK263225 ACG262353:ACG263225 AMC262353:AMC263225 AVY262353:AVY263225 BFU262353:BFU263225 BPQ262353:BPQ263225 BZM262353:BZM263225 CJI262353:CJI263225 CTE262353:CTE263225 DDA262353:DDA263225 DMW262353:DMW263225 DWS262353:DWS263225 EGO262353:EGO263225 EQK262353:EQK263225 FAG262353:FAG263225 FKC262353:FKC263225 FTY262353:FTY263225 GDU262353:GDU263225 GNQ262353:GNQ263225 GXM262353:GXM263225 HHI262353:HHI263225 HRE262353:HRE263225 IBA262353:IBA263225 IKW262353:IKW263225 IUS262353:IUS263225 JEO262353:JEO263225 JOK262353:JOK263225 JYG262353:JYG263225 KIC262353:KIC263225 KRY262353:KRY263225 LBU262353:LBU263225 LLQ262353:LLQ263225 LVM262353:LVM263225 MFI262353:MFI263225 MPE262353:MPE263225 MZA262353:MZA263225 NIW262353:NIW263225 NSS262353:NSS263225 OCO262353:OCO263225 OMK262353:OMK263225 OWG262353:OWG263225 PGC262353:PGC263225 PPY262353:PPY263225 PZU262353:PZU263225 QJQ262353:QJQ263225 QTM262353:QTM263225 RDI262353:RDI263225 RNE262353:RNE263225 RXA262353:RXA263225 SGW262353:SGW263225 SQS262353:SQS263225 TAO262353:TAO263225 TKK262353:TKK263225 TUG262353:TUG263225 UEC262353:UEC263225 UNY262353:UNY263225 UXU262353:UXU263225 VHQ262353:VHQ263225 VRM262353:VRM263225 WBI262353:WBI263225 WLE262353:WLE263225 WVA262353:WVA263225 I327895:I328767 IO327889:IO328761 SK327889:SK328761 ACG327889:ACG328761 AMC327889:AMC328761 AVY327889:AVY328761 BFU327889:BFU328761 BPQ327889:BPQ328761 BZM327889:BZM328761 CJI327889:CJI328761 CTE327889:CTE328761 DDA327889:DDA328761 DMW327889:DMW328761 DWS327889:DWS328761 EGO327889:EGO328761 EQK327889:EQK328761 FAG327889:FAG328761 FKC327889:FKC328761 FTY327889:FTY328761 GDU327889:GDU328761 GNQ327889:GNQ328761 GXM327889:GXM328761 HHI327889:HHI328761 HRE327889:HRE328761 IBA327889:IBA328761 IKW327889:IKW328761 IUS327889:IUS328761 JEO327889:JEO328761 JOK327889:JOK328761 JYG327889:JYG328761 KIC327889:KIC328761 KRY327889:KRY328761 LBU327889:LBU328761 LLQ327889:LLQ328761 LVM327889:LVM328761 MFI327889:MFI328761 MPE327889:MPE328761 MZA327889:MZA328761 NIW327889:NIW328761 NSS327889:NSS328761 OCO327889:OCO328761 OMK327889:OMK328761 OWG327889:OWG328761 PGC327889:PGC328761 PPY327889:PPY328761 PZU327889:PZU328761 QJQ327889:QJQ328761 QTM327889:QTM328761 RDI327889:RDI328761 RNE327889:RNE328761 RXA327889:RXA328761 SGW327889:SGW328761 SQS327889:SQS328761 TAO327889:TAO328761 TKK327889:TKK328761 TUG327889:TUG328761 UEC327889:UEC328761 UNY327889:UNY328761 UXU327889:UXU328761 VHQ327889:VHQ328761 VRM327889:VRM328761 WBI327889:WBI328761 WLE327889:WLE328761 WVA327889:WVA328761 I393431:I394303 IO393425:IO394297 SK393425:SK394297 ACG393425:ACG394297 AMC393425:AMC394297 AVY393425:AVY394297 BFU393425:BFU394297 BPQ393425:BPQ394297 BZM393425:BZM394297 CJI393425:CJI394297 CTE393425:CTE394297 DDA393425:DDA394297 DMW393425:DMW394297 DWS393425:DWS394297 EGO393425:EGO394297 EQK393425:EQK394297 FAG393425:FAG394297 FKC393425:FKC394297 FTY393425:FTY394297 GDU393425:GDU394297 GNQ393425:GNQ394297 GXM393425:GXM394297 HHI393425:HHI394297 HRE393425:HRE394297 IBA393425:IBA394297 IKW393425:IKW394297 IUS393425:IUS394297 JEO393425:JEO394297 JOK393425:JOK394297 JYG393425:JYG394297 KIC393425:KIC394297 KRY393425:KRY394297 LBU393425:LBU394297 LLQ393425:LLQ394297 LVM393425:LVM394297 MFI393425:MFI394297 MPE393425:MPE394297 MZA393425:MZA394297 NIW393425:NIW394297 NSS393425:NSS394297 OCO393425:OCO394297 OMK393425:OMK394297 OWG393425:OWG394297 PGC393425:PGC394297 PPY393425:PPY394297 PZU393425:PZU394297 QJQ393425:QJQ394297 QTM393425:QTM394297 RDI393425:RDI394297 RNE393425:RNE394297 RXA393425:RXA394297 SGW393425:SGW394297 SQS393425:SQS394297 TAO393425:TAO394297 TKK393425:TKK394297 TUG393425:TUG394297 UEC393425:UEC394297 UNY393425:UNY394297 UXU393425:UXU394297 VHQ393425:VHQ394297 VRM393425:VRM394297 WBI393425:WBI394297 WLE393425:WLE394297 WVA393425:WVA394297 I458967:I459839 IO458961:IO459833 SK458961:SK459833 ACG458961:ACG459833 AMC458961:AMC459833 AVY458961:AVY459833 BFU458961:BFU459833 BPQ458961:BPQ459833 BZM458961:BZM459833 CJI458961:CJI459833 CTE458961:CTE459833 DDA458961:DDA459833 DMW458961:DMW459833 DWS458961:DWS459833 EGO458961:EGO459833 EQK458961:EQK459833 FAG458961:FAG459833 FKC458961:FKC459833 FTY458961:FTY459833 GDU458961:GDU459833 GNQ458961:GNQ459833 GXM458961:GXM459833 HHI458961:HHI459833 HRE458961:HRE459833 IBA458961:IBA459833 IKW458961:IKW459833 IUS458961:IUS459833 JEO458961:JEO459833 JOK458961:JOK459833 JYG458961:JYG459833 KIC458961:KIC459833 KRY458961:KRY459833 LBU458961:LBU459833 LLQ458961:LLQ459833 LVM458961:LVM459833 MFI458961:MFI459833 MPE458961:MPE459833 MZA458961:MZA459833 NIW458961:NIW459833 NSS458961:NSS459833 OCO458961:OCO459833 OMK458961:OMK459833 OWG458961:OWG459833 PGC458961:PGC459833 PPY458961:PPY459833 PZU458961:PZU459833 QJQ458961:QJQ459833 QTM458961:QTM459833 RDI458961:RDI459833 RNE458961:RNE459833 RXA458961:RXA459833 SGW458961:SGW459833 SQS458961:SQS459833 TAO458961:TAO459833 TKK458961:TKK459833 TUG458961:TUG459833 UEC458961:UEC459833 UNY458961:UNY459833 UXU458961:UXU459833 VHQ458961:VHQ459833 VRM458961:VRM459833 WBI458961:WBI459833 WLE458961:WLE459833 WVA458961:WVA459833 I524503:I525375 IO524497:IO525369 SK524497:SK525369 ACG524497:ACG525369 AMC524497:AMC525369 AVY524497:AVY525369 BFU524497:BFU525369 BPQ524497:BPQ525369 BZM524497:BZM525369 CJI524497:CJI525369 CTE524497:CTE525369 DDA524497:DDA525369 DMW524497:DMW525369 DWS524497:DWS525369 EGO524497:EGO525369 EQK524497:EQK525369 FAG524497:FAG525369 FKC524497:FKC525369 FTY524497:FTY525369 GDU524497:GDU525369 GNQ524497:GNQ525369 GXM524497:GXM525369 HHI524497:HHI525369 HRE524497:HRE525369 IBA524497:IBA525369 IKW524497:IKW525369 IUS524497:IUS525369 JEO524497:JEO525369 JOK524497:JOK525369 JYG524497:JYG525369 KIC524497:KIC525369 KRY524497:KRY525369 LBU524497:LBU525369 LLQ524497:LLQ525369 LVM524497:LVM525369 MFI524497:MFI525369 MPE524497:MPE525369 MZA524497:MZA525369 NIW524497:NIW525369 NSS524497:NSS525369 OCO524497:OCO525369 OMK524497:OMK525369 OWG524497:OWG525369 PGC524497:PGC525369 PPY524497:PPY525369 PZU524497:PZU525369 QJQ524497:QJQ525369 QTM524497:QTM525369 RDI524497:RDI525369 RNE524497:RNE525369 RXA524497:RXA525369 SGW524497:SGW525369 SQS524497:SQS525369 TAO524497:TAO525369 TKK524497:TKK525369 TUG524497:TUG525369 UEC524497:UEC525369 UNY524497:UNY525369 UXU524497:UXU525369 VHQ524497:VHQ525369 VRM524497:VRM525369 WBI524497:WBI525369 WLE524497:WLE525369 WVA524497:WVA525369 I590039:I590911 IO590033:IO590905 SK590033:SK590905 ACG590033:ACG590905 AMC590033:AMC590905 AVY590033:AVY590905 BFU590033:BFU590905 BPQ590033:BPQ590905 BZM590033:BZM590905 CJI590033:CJI590905 CTE590033:CTE590905 DDA590033:DDA590905 DMW590033:DMW590905 DWS590033:DWS590905 EGO590033:EGO590905 EQK590033:EQK590905 FAG590033:FAG590905 FKC590033:FKC590905 FTY590033:FTY590905 GDU590033:GDU590905 GNQ590033:GNQ590905 GXM590033:GXM590905 HHI590033:HHI590905 HRE590033:HRE590905 IBA590033:IBA590905 IKW590033:IKW590905 IUS590033:IUS590905 JEO590033:JEO590905 JOK590033:JOK590905 JYG590033:JYG590905 KIC590033:KIC590905 KRY590033:KRY590905 LBU590033:LBU590905 LLQ590033:LLQ590905 LVM590033:LVM590905 MFI590033:MFI590905 MPE590033:MPE590905 MZA590033:MZA590905 NIW590033:NIW590905 NSS590033:NSS590905 OCO590033:OCO590905 OMK590033:OMK590905 OWG590033:OWG590905 PGC590033:PGC590905 PPY590033:PPY590905 PZU590033:PZU590905 QJQ590033:QJQ590905 QTM590033:QTM590905 RDI590033:RDI590905 RNE590033:RNE590905 RXA590033:RXA590905 SGW590033:SGW590905 SQS590033:SQS590905 TAO590033:TAO590905 TKK590033:TKK590905 TUG590033:TUG590905 UEC590033:UEC590905 UNY590033:UNY590905 UXU590033:UXU590905 VHQ590033:VHQ590905 VRM590033:VRM590905 WBI590033:WBI590905 WLE590033:WLE590905 WVA590033:WVA590905 I655575:I656447 IO655569:IO656441 SK655569:SK656441 ACG655569:ACG656441 AMC655569:AMC656441 AVY655569:AVY656441 BFU655569:BFU656441 BPQ655569:BPQ656441 BZM655569:BZM656441 CJI655569:CJI656441 CTE655569:CTE656441 DDA655569:DDA656441 DMW655569:DMW656441 DWS655569:DWS656441 EGO655569:EGO656441 EQK655569:EQK656441 FAG655569:FAG656441 FKC655569:FKC656441 FTY655569:FTY656441 GDU655569:GDU656441 GNQ655569:GNQ656441 GXM655569:GXM656441 HHI655569:HHI656441 HRE655569:HRE656441 IBA655569:IBA656441 IKW655569:IKW656441 IUS655569:IUS656441 JEO655569:JEO656441 JOK655569:JOK656441 JYG655569:JYG656441 KIC655569:KIC656441 KRY655569:KRY656441 LBU655569:LBU656441 LLQ655569:LLQ656441 LVM655569:LVM656441 MFI655569:MFI656441 MPE655569:MPE656441 MZA655569:MZA656441 NIW655569:NIW656441 NSS655569:NSS656441 OCO655569:OCO656441 OMK655569:OMK656441 OWG655569:OWG656441 PGC655569:PGC656441 PPY655569:PPY656441 PZU655569:PZU656441 QJQ655569:QJQ656441 QTM655569:QTM656441 RDI655569:RDI656441 RNE655569:RNE656441 RXA655569:RXA656441 SGW655569:SGW656441 SQS655569:SQS656441 TAO655569:TAO656441 TKK655569:TKK656441 TUG655569:TUG656441 UEC655569:UEC656441 UNY655569:UNY656441 UXU655569:UXU656441 VHQ655569:VHQ656441 VRM655569:VRM656441 WBI655569:WBI656441 WLE655569:WLE656441 WVA655569:WVA656441 I721111:I721983 IO721105:IO721977 SK721105:SK721977 ACG721105:ACG721977 AMC721105:AMC721977 AVY721105:AVY721977 BFU721105:BFU721977 BPQ721105:BPQ721977 BZM721105:BZM721977 CJI721105:CJI721977 CTE721105:CTE721977 DDA721105:DDA721977 DMW721105:DMW721977 DWS721105:DWS721977 EGO721105:EGO721977 EQK721105:EQK721977 FAG721105:FAG721977 FKC721105:FKC721977 FTY721105:FTY721977 GDU721105:GDU721977 GNQ721105:GNQ721977 GXM721105:GXM721977 HHI721105:HHI721977 HRE721105:HRE721977 IBA721105:IBA721977 IKW721105:IKW721977 IUS721105:IUS721977 JEO721105:JEO721977 JOK721105:JOK721977 JYG721105:JYG721977 KIC721105:KIC721977 KRY721105:KRY721977 LBU721105:LBU721977 LLQ721105:LLQ721977 LVM721105:LVM721977 MFI721105:MFI721977 MPE721105:MPE721977 MZA721105:MZA721977 NIW721105:NIW721977 NSS721105:NSS721977 OCO721105:OCO721977 OMK721105:OMK721977 OWG721105:OWG721977 PGC721105:PGC721977 PPY721105:PPY721977 PZU721105:PZU721977 QJQ721105:QJQ721977 QTM721105:QTM721977 RDI721105:RDI721977 RNE721105:RNE721977 RXA721105:RXA721977 SGW721105:SGW721977 SQS721105:SQS721977 TAO721105:TAO721977 TKK721105:TKK721977 TUG721105:TUG721977 UEC721105:UEC721977 UNY721105:UNY721977 UXU721105:UXU721977 VHQ721105:VHQ721977 VRM721105:VRM721977 WBI721105:WBI721977 WLE721105:WLE721977 WVA721105:WVA721977 I786647:I787519 IO786641:IO787513 SK786641:SK787513 ACG786641:ACG787513 AMC786641:AMC787513 AVY786641:AVY787513 BFU786641:BFU787513 BPQ786641:BPQ787513 BZM786641:BZM787513 CJI786641:CJI787513 CTE786641:CTE787513 DDA786641:DDA787513 DMW786641:DMW787513 DWS786641:DWS787513 EGO786641:EGO787513 EQK786641:EQK787513 FAG786641:FAG787513 FKC786641:FKC787513 FTY786641:FTY787513 GDU786641:GDU787513 GNQ786641:GNQ787513 GXM786641:GXM787513 HHI786641:HHI787513 HRE786641:HRE787513 IBA786641:IBA787513 IKW786641:IKW787513 IUS786641:IUS787513 JEO786641:JEO787513 JOK786641:JOK787513 JYG786641:JYG787513 KIC786641:KIC787513 KRY786641:KRY787513 LBU786641:LBU787513 LLQ786641:LLQ787513 LVM786641:LVM787513 MFI786641:MFI787513 MPE786641:MPE787513 MZA786641:MZA787513 NIW786641:NIW787513 NSS786641:NSS787513 OCO786641:OCO787513 OMK786641:OMK787513 OWG786641:OWG787513 PGC786641:PGC787513 PPY786641:PPY787513 PZU786641:PZU787513 QJQ786641:QJQ787513 QTM786641:QTM787513 RDI786641:RDI787513 RNE786641:RNE787513 RXA786641:RXA787513 SGW786641:SGW787513 SQS786641:SQS787513 TAO786641:TAO787513 TKK786641:TKK787513 TUG786641:TUG787513 UEC786641:UEC787513 UNY786641:UNY787513 UXU786641:UXU787513 VHQ786641:VHQ787513 VRM786641:VRM787513 WBI786641:WBI787513 WLE786641:WLE787513 WVA786641:WVA787513 I852183:I853055 IO852177:IO853049 SK852177:SK853049 ACG852177:ACG853049 AMC852177:AMC853049 AVY852177:AVY853049 BFU852177:BFU853049 BPQ852177:BPQ853049 BZM852177:BZM853049 CJI852177:CJI853049 CTE852177:CTE853049 DDA852177:DDA853049 DMW852177:DMW853049 DWS852177:DWS853049 EGO852177:EGO853049 EQK852177:EQK853049 FAG852177:FAG853049 FKC852177:FKC853049 FTY852177:FTY853049 GDU852177:GDU853049 GNQ852177:GNQ853049 GXM852177:GXM853049 HHI852177:HHI853049 HRE852177:HRE853049 IBA852177:IBA853049 IKW852177:IKW853049 IUS852177:IUS853049 JEO852177:JEO853049 JOK852177:JOK853049 JYG852177:JYG853049 KIC852177:KIC853049 KRY852177:KRY853049 LBU852177:LBU853049 LLQ852177:LLQ853049 LVM852177:LVM853049 MFI852177:MFI853049 MPE852177:MPE853049 MZA852177:MZA853049 NIW852177:NIW853049 NSS852177:NSS853049 OCO852177:OCO853049 OMK852177:OMK853049 OWG852177:OWG853049 PGC852177:PGC853049 PPY852177:PPY853049 PZU852177:PZU853049 QJQ852177:QJQ853049 QTM852177:QTM853049 RDI852177:RDI853049 RNE852177:RNE853049 RXA852177:RXA853049 SGW852177:SGW853049 SQS852177:SQS853049 TAO852177:TAO853049 TKK852177:TKK853049 TUG852177:TUG853049 UEC852177:UEC853049 UNY852177:UNY853049 UXU852177:UXU853049 VHQ852177:VHQ853049 VRM852177:VRM853049 WBI852177:WBI853049 WLE852177:WLE853049 WVA852177:WVA853049 I917719:I918591 IO917713:IO918585 SK917713:SK918585 ACG917713:ACG918585 AMC917713:AMC918585 AVY917713:AVY918585 BFU917713:BFU918585 BPQ917713:BPQ918585 BZM917713:BZM918585 CJI917713:CJI918585 CTE917713:CTE918585 DDA917713:DDA918585 DMW917713:DMW918585 DWS917713:DWS918585 EGO917713:EGO918585 EQK917713:EQK918585 FAG917713:FAG918585 FKC917713:FKC918585 FTY917713:FTY918585 GDU917713:GDU918585 GNQ917713:GNQ918585 GXM917713:GXM918585 HHI917713:HHI918585 HRE917713:HRE918585 IBA917713:IBA918585 IKW917713:IKW918585 IUS917713:IUS918585 JEO917713:JEO918585 JOK917713:JOK918585 JYG917713:JYG918585 KIC917713:KIC918585 KRY917713:KRY918585 LBU917713:LBU918585 LLQ917713:LLQ918585 LVM917713:LVM918585 MFI917713:MFI918585 MPE917713:MPE918585 MZA917713:MZA918585 NIW917713:NIW918585 NSS917713:NSS918585 OCO917713:OCO918585 OMK917713:OMK918585 OWG917713:OWG918585 PGC917713:PGC918585 PPY917713:PPY918585 PZU917713:PZU918585 QJQ917713:QJQ918585 QTM917713:QTM918585 RDI917713:RDI918585 RNE917713:RNE918585 RXA917713:RXA918585 SGW917713:SGW918585 SQS917713:SQS918585 TAO917713:TAO918585 TKK917713:TKK918585 TUG917713:TUG918585 UEC917713:UEC918585 UNY917713:UNY918585 UXU917713:UXU918585 VHQ917713:VHQ918585 VRM917713:VRM918585 WBI917713:WBI918585 WLE917713:WLE918585 WVA917713:WVA918585 I983255:I984127 IO983249:IO984121 SK983249:SK984121 ACG983249:ACG984121 AMC983249:AMC984121 AVY983249:AVY984121 BFU983249:BFU984121 BPQ983249:BPQ984121 BZM983249:BZM984121 CJI983249:CJI984121 CTE983249:CTE984121 DDA983249:DDA984121 DMW983249:DMW984121 DWS983249:DWS984121 EGO983249:EGO984121 EQK983249:EQK984121 FAG983249:FAG984121 FKC983249:FKC984121 FTY983249:FTY984121 GDU983249:GDU984121 GNQ983249:GNQ984121 GXM983249:GXM984121 HHI983249:HHI984121 HRE983249:HRE984121 IBA983249:IBA984121 IKW983249:IKW984121 IUS983249:IUS984121 JEO983249:JEO984121 JOK983249:JOK984121 JYG983249:JYG984121 KIC983249:KIC984121 KRY983249:KRY984121 LBU983249:LBU984121 LLQ983249:LLQ984121 LVM983249:LVM984121 MFI983249:MFI984121 MPE983249:MPE984121 MZA983249:MZA984121 NIW983249:NIW984121 NSS983249:NSS984121 OCO983249:OCO984121 OMK983249:OMK984121 OWG983249:OWG984121 PGC983249:PGC984121 PPY983249:PPY984121 PZU983249:PZU984121 QJQ983249:QJQ984121 QTM983249:QTM984121 RDI983249:RDI984121 RNE983249:RNE984121 RXA983249:RXA984121 SGW983249:SGW984121 SQS983249:SQS984121 TAO983249:TAO984121 TKK983249:TKK984121 TUG983249:TUG984121 UEC983249:UEC984121 UNY983249:UNY984121 UXU983249:UXU984121 VHQ983249:VHQ984121 VRM983249:VRM984121 WBI983249:WBI984121 WLE983249:WLE984121 IO287:IO1081 I293:I1087 WVA287:WVA1081 WLE287:WLE1081 WBI287:WBI1081 VRM287:VRM1081 VHQ287:VHQ1081 UXU287:UXU1081 UNY287:UNY1081 UEC287:UEC1081 TUG287:TUG1081 TKK287:TKK1081 TAO287:TAO1081 SQS287:SQS1081 SGW287:SGW1081 RXA287:RXA1081 RNE287:RNE1081 RDI287:RDI1081 QTM287:QTM1081 QJQ287:QJQ1081 PZU287:PZU1081 PPY287:PPY1081 PGC287:PGC1081 OWG287:OWG1081 OMK287:OMK1081 OCO287:OCO1081 NSS287:NSS1081 NIW287:NIW1081 MZA287:MZA1081 MPE287:MPE1081 MFI287:MFI1081 LVM287:LVM1081 LLQ287:LLQ1081 LBU287:LBU1081 KRY287:KRY1081 KIC287:KIC1081 JYG287:JYG1081 JOK287:JOK1081 JEO287:JEO1081 IUS287:IUS1081 IKW287:IKW1081 IBA287:IBA1081 HRE287:HRE1081 HHI287:HHI1081 GXM287:GXM1081 GNQ287:GNQ1081 GDU287:GDU1081 FTY287:FTY1081 FKC287:FKC1081 FAG287:FAG1081 EQK287:EQK1081 EGO287:EGO1081 DWS287:DWS1081 DMW287:DMW1081 DDA287:DDA1081 CTE287:CTE1081 CJI287:CJI1081 BZM287:BZM1081 BPQ287:BPQ1081 BFU287:BFU1081 AVY287:AVY1081 AMC287:AMC1081 ACG287:ACG1081 SK287:SK1081 AMC14 AVY14 BFU14 BPQ14 BZM14 CJI14 CTE14 DDA14 DMW14 DWS14 EGO14 EQK14 FAG14 FKC14 FTY14 GDU14 GNQ14 GXM14 HHI14 HRE14 IBA14 IKW14 IUS14 JEO14 JOK14 JYG14 KIC14 KRY14 LBU14 LLQ14 LVM14 MFI14 MPE14 MZA14 NIW14 NSS14 OCO14 OMK14 OWG14 PGC14 PPY14 PZU14 QJQ14 QTM14 RDI14 RNE14 RXA14 SGW14 SQS14 TAO14 TKK14 TUG14 UEC14 UNY14 UXU14 VHQ14 VRM14 WBI14 WLE14 WVA14 IO14 SK14 ACG14 I14 AVY144 BFU144 BPQ144 BZM144 CJI144 CTE144 DDA144 DMW144 DWS144 EGO144 EQK144 FAG144 FKC144 FTY144 GDU144 GNQ144 GXM144 HHI144 HRE144 IBA144 IKW144 IUS144 JEO144 JOK144 JYG144 KIC144 KRY144 LBU144 LLQ144 LVM144 MFI144 MPE144 MZA144 NIW144 NSS144 OCO144 OMK144 OWG144 PGC144 PPY144 PZU144 QJQ144 QTM144 RDI144 RNE144 RXA144 SGW144 SQS144 TAO144 TKK144 TUG144 UEC144 UNY144 UXU144 VHQ144 VRM144 WBI144 WLE144 WVA144 IO144 SK144 F143 ACG144 ALZ143 ACD143 SH143 IL143 WUX143 WLB143 WBF143 VRJ143 VHN143 UXR143 UNV143 UDZ143 TUD143 TKH143 TAL143 SQP143 SGT143 RWX143 RNB143 RDF143 QTJ143 QJN143 PZR143 PPV143 PFZ143 OWD143 OMH143 OCL143 NSP143 NIT143 MYX143 MPB143 MFF143 LVJ143 LLN143 LBR143 KRV143 KHZ143 JYD143 JOH143 JEL143 IUP143 IKT143 IAX143 HRB143 HHF143 GXJ143 GNN143 GDR143 FTV143 FJZ143 FAD143 EQH143 EGL143 DWP143 DMT143 DCX143 CTB143 CJF143 BZJ143 BPN143 BFR143 AVV143 AMC144 BFW283:BFW284 I155 I187:I188 I215:I224 I144:I149 DLQ243 CQK244 WUU238 WKY238 WBC238 VRG238 VHK238 UXO238 UNS238 UDW238 TUA238 TKE238 TAI238 SQM238 SGQ238 RWU238 RMY238 RDC238 QTG238 QJK238 PZO238 PPS238 PFW238 OWA238 OME238 OCI238 NSM238 NIQ238 MYU238 MOY238 MFC238 LVG238 LLK238 LBO238 KRS238 KHW238 JYA238 JOE238 JEI238 IUM238 IKQ238 IAU238 HQY238 HHC238 GXG238 GNK238 GDO238 FTS238 FJW238 FAA238 EQE238 EGI238 DWM238 DMQ238 DCU238 CSY238 CJC238 BZG238 BPK238 BFO238 AVS238 ALW238 ACA238 SE238 II238 J283:J284 AWA283:AWA284 AME283:AME284 ACI283:ACI284 SM283:SM284 IQ283:IQ284 WVC283:WVC284 WLG283:WLG284 WBK283:WBK284 VRO283:VRO284 VHS283:VHS284 UXW283:UXW284 UOA283:UOA284 UEE283:UEE284 TUI283:TUI284 TKM283:TKM284 TAQ283:TAQ284 SQU283:SQU284 SGY283:SGY284 RXC283:RXC284 RNG283:RNG284 RDK283:RDK284 QTO283:QTO284 QJS283:QJS284 PZW283:PZW284 PQA283:PQA284 PGE283:PGE284 OWI283:OWI284 OMM283:OMM284 OCQ283:OCQ284 NSU283:NSU284 NIY283:NIY284 MZC283:MZC284 MPG283:MPG284 MFK283:MFK284 LVO283:LVO284 LLS283:LLS284 LBW283:LBW284 KSA283:KSA284 KIE283:KIE284 JYI283:JYI284 JOM283:JOM284 JEQ283:JEQ284 IUU283:IUU284 IKY283:IKY284 IBC283:IBC284 HRG283:HRG284 HHK283:HHK284 GXO283:GXO284 GNS283:GNS284 GDW283:GDW284 FUA283:FUA284 FKE283:FKE284 FAI283:FAI284 EQM283:EQM284 EGQ283:EGQ284 DWU283:DWU284 DMY283:DMY284 DDC283:DDC284 CTG283:CTG284 CJK283:CJK284 BZO283:BZO284 BPS283:BPS284 I277 DWX229:DWX230 EGT229:EGT230 EQP229:EQP230 FAL229:FAL230 FKH229:FKH230 FUD229:FUD230 GDZ229:GDZ230 GNV229:GNV230 GXR229:GXR230 HHN229:HHN230 HRJ229:HRJ230 IBF229:IBF230 ILB229:ILB230 IUX229:IUX230 JET229:JET230 JOP229:JOP230 JYL229:JYL230 KIH229:KIH230 KSD229:KSD230 LBZ229:LBZ230 LLV229:LLV230 LVR229:LVR230 MFN229:MFN230 MPJ229:MPJ230 MZF229:MZF230 NJB229:NJB230 NSX229:NSX230 OCT229:OCT230 OMP229:OMP230 OWL229:OWL230 PGH229:PGH230 PQD229:PQD230 PZZ229:PZZ230 QJV229:QJV230 QTR229:QTR230 RDN229:RDN230 RNJ229:RNJ230 RXF229:RXF230 SHB229:SHB230 SQX229:SQX230 TAT229:TAT230 TKP229:TKP230 TUL229:TUL230 UEH229:UEH230 UOD229:UOD230 UXZ229:UXZ230 VHV229:VHV230 VRR229:VRR230 WBN229:WBN230 WLJ229:WLJ230 WVF229:WVF230 IT229:IT230 SP229:SP230 ACL229:ACL230 AMH229:AMH230 AWD229:AWD230 BFZ229:BFZ230 BPV229:BPV230 BZR229:BZR230 CJN229:CJN230 DDF229:DDF230 CTJ229:CTJ230 DNB229:DNB230 I257:I259 I194:I196 DVM243 EFI243 EPE243 EZA243 FIW243 FSS243 GCO243 GMK243 GWG243 HGC243 HPY243 HZU243 IJQ243 ITM243 JDI243 JNE243 JXA243 KGW243 KQS243 LAO243 LKK243 LUG243 MEC243 MNY243 MXU243 NHQ243 NRM243 OBI243 OLE243 OVA243 PEW243 POS243 PYO243 QIK243 QSG243 RCC243 RLY243 RVU243 SFQ243 SPM243 SZI243 TJE243 TTA243 UCW243 UMS243 UWO243 VGK243 VQG243 WAC243 WJY243 WTU243 HI243 RE243 ABA243 AKW243 AUS243 BEO243 BOK243 BYG243 CIC243 DBU243 CRY243 M37:M42 I243 DKC244 DTY244 EDU244 ENQ244 EXM244 FHI244 FRE244 GBA244 GKW244 GUS244 HEO244 HOK244 HYG244 IIC244 IRY244 JBU244 JLQ244 JVM244 KFI244 KPE244 KZA244 LIW244 LSS244 MCO244 MMK244 MWG244 NGC244 NPY244 NZU244 OJQ244 OTM244 PDI244 PNE244 PXA244 QGW244 QQS244 RAO244 RKK244 RUG244 SEC244 SNY244 SXU244 THQ244 TRM244 UBI244 ULE244 UVA244 VEW244 VOS244 VYO244 WIK244 WSG244 FU244 PQ244 ZM244 AJI244 ATE244 BDA244 BMW244 BWS244 CGO244 DAG244 I240:I241 DJZ257 DTV257 EDR257 ENN257 EXJ257 FHF257 FRB257 GAX257 GKT257 GUP257 HEL257 HOH257 HYD257 IHZ257 IRV257 JBR257 JLN257 JVJ257 KFF257 KPB257 KYX257 LIT257 LSP257 MCL257 MMH257 MWD257 NFZ257 NPV257 NZR257 OJN257 OTJ257 PDF257 PNB257 PWX257 QGT257 QQP257 RAL257 RKH257 RUD257 SDZ257 SNV257 SXR257 THN257 TRJ257 UBF257 ULB257 UUX257 VET257 VOP257 VYL257 WIH257 WSD257 FR257 PN257 ZJ257 AJF257 ATB257 BCX257 BMT257 BWP257 CGL257 DAD257 CQH257 I235:I237 I227:I230 I282">
      <formula1>Способ_закупок</formula1>
    </dataValidation>
    <dataValidation type="textLength" operator="equal" allowBlank="1" showInputMessage="1" showErrorMessage="1" error="Код КАТО должен содержать 9 символов" sqref="Q65751:Q66623 IW65745:IW66617 SS65745:SS66617 ACO65745:ACO66617 AMK65745:AMK66617 AWG65745:AWG66617 BGC65745:BGC66617 BPY65745:BPY66617 BZU65745:BZU66617 CJQ65745:CJQ66617 CTM65745:CTM66617 DDI65745:DDI66617 DNE65745:DNE66617 DXA65745:DXA66617 EGW65745:EGW66617 EQS65745:EQS66617 FAO65745:FAO66617 FKK65745:FKK66617 FUG65745:FUG66617 GEC65745:GEC66617 GNY65745:GNY66617 GXU65745:GXU66617 HHQ65745:HHQ66617 HRM65745:HRM66617 IBI65745:IBI66617 ILE65745:ILE66617 IVA65745:IVA66617 JEW65745:JEW66617 JOS65745:JOS66617 JYO65745:JYO66617 KIK65745:KIK66617 KSG65745:KSG66617 LCC65745:LCC66617 LLY65745:LLY66617 LVU65745:LVU66617 MFQ65745:MFQ66617 MPM65745:MPM66617 MZI65745:MZI66617 NJE65745:NJE66617 NTA65745:NTA66617 OCW65745:OCW66617 OMS65745:OMS66617 OWO65745:OWO66617 PGK65745:PGK66617 PQG65745:PQG66617 QAC65745:QAC66617 QJY65745:QJY66617 QTU65745:QTU66617 RDQ65745:RDQ66617 RNM65745:RNM66617 RXI65745:RXI66617 SHE65745:SHE66617 SRA65745:SRA66617 TAW65745:TAW66617 TKS65745:TKS66617 TUO65745:TUO66617 UEK65745:UEK66617 UOG65745:UOG66617 UYC65745:UYC66617 VHY65745:VHY66617 VRU65745:VRU66617 WBQ65745:WBQ66617 WLM65745:WLM66617 WVI65745:WVI66617 Q131287:Q132159 IW131281:IW132153 SS131281:SS132153 ACO131281:ACO132153 AMK131281:AMK132153 AWG131281:AWG132153 BGC131281:BGC132153 BPY131281:BPY132153 BZU131281:BZU132153 CJQ131281:CJQ132153 CTM131281:CTM132153 DDI131281:DDI132153 DNE131281:DNE132153 DXA131281:DXA132153 EGW131281:EGW132153 EQS131281:EQS132153 FAO131281:FAO132153 FKK131281:FKK132153 FUG131281:FUG132153 GEC131281:GEC132153 GNY131281:GNY132153 GXU131281:GXU132153 HHQ131281:HHQ132153 HRM131281:HRM132153 IBI131281:IBI132153 ILE131281:ILE132153 IVA131281:IVA132153 JEW131281:JEW132153 JOS131281:JOS132153 JYO131281:JYO132153 KIK131281:KIK132153 KSG131281:KSG132153 LCC131281:LCC132153 LLY131281:LLY132153 LVU131281:LVU132153 MFQ131281:MFQ132153 MPM131281:MPM132153 MZI131281:MZI132153 NJE131281:NJE132153 NTA131281:NTA132153 OCW131281:OCW132153 OMS131281:OMS132153 OWO131281:OWO132153 PGK131281:PGK132153 PQG131281:PQG132153 QAC131281:QAC132153 QJY131281:QJY132153 QTU131281:QTU132153 RDQ131281:RDQ132153 RNM131281:RNM132153 RXI131281:RXI132153 SHE131281:SHE132153 SRA131281:SRA132153 TAW131281:TAW132153 TKS131281:TKS132153 TUO131281:TUO132153 UEK131281:UEK132153 UOG131281:UOG132153 UYC131281:UYC132153 VHY131281:VHY132153 VRU131281:VRU132153 WBQ131281:WBQ132153 WLM131281:WLM132153 WVI131281:WVI132153 Q196823:Q197695 IW196817:IW197689 SS196817:SS197689 ACO196817:ACO197689 AMK196817:AMK197689 AWG196817:AWG197689 BGC196817:BGC197689 BPY196817:BPY197689 BZU196817:BZU197689 CJQ196817:CJQ197689 CTM196817:CTM197689 DDI196817:DDI197689 DNE196817:DNE197689 DXA196817:DXA197689 EGW196817:EGW197689 EQS196817:EQS197689 FAO196817:FAO197689 FKK196817:FKK197689 FUG196817:FUG197689 GEC196817:GEC197689 GNY196817:GNY197689 GXU196817:GXU197689 HHQ196817:HHQ197689 HRM196817:HRM197689 IBI196817:IBI197689 ILE196817:ILE197689 IVA196817:IVA197689 JEW196817:JEW197689 JOS196817:JOS197689 JYO196817:JYO197689 KIK196817:KIK197689 KSG196817:KSG197689 LCC196817:LCC197689 LLY196817:LLY197689 LVU196817:LVU197689 MFQ196817:MFQ197689 MPM196817:MPM197689 MZI196817:MZI197689 NJE196817:NJE197689 NTA196817:NTA197689 OCW196817:OCW197689 OMS196817:OMS197689 OWO196817:OWO197689 PGK196817:PGK197689 PQG196817:PQG197689 QAC196817:QAC197689 QJY196817:QJY197689 QTU196817:QTU197689 RDQ196817:RDQ197689 RNM196817:RNM197689 RXI196817:RXI197689 SHE196817:SHE197689 SRA196817:SRA197689 TAW196817:TAW197689 TKS196817:TKS197689 TUO196817:TUO197689 UEK196817:UEK197689 UOG196817:UOG197689 UYC196817:UYC197689 VHY196817:VHY197689 VRU196817:VRU197689 WBQ196817:WBQ197689 WLM196817:WLM197689 WVI196817:WVI197689 Q262359:Q263231 IW262353:IW263225 SS262353:SS263225 ACO262353:ACO263225 AMK262353:AMK263225 AWG262353:AWG263225 BGC262353:BGC263225 BPY262353:BPY263225 BZU262353:BZU263225 CJQ262353:CJQ263225 CTM262353:CTM263225 DDI262353:DDI263225 DNE262353:DNE263225 DXA262353:DXA263225 EGW262353:EGW263225 EQS262353:EQS263225 FAO262353:FAO263225 FKK262353:FKK263225 FUG262353:FUG263225 GEC262353:GEC263225 GNY262353:GNY263225 GXU262353:GXU263225 HHQ262353:HHQ263225 HRM262353:HRM263225 IBI262353:IBI263225 ILE262353:ILE263225 IVA262353:IVA263225 JEW262353:JEW263225 JOS262353:JOS263225 JYO262353:JYO263225 KIK262353:KIK263225 KSG262353:KSG263225 LCC262353:LCC263225 LLY262353:LLY263225 LVU262353:LVU263225 MFQ262353:MFQ263225 MPM262353:MPM263225 MZI262353:MZI263225 NJE262353:NJE263225 NTA262353:NTA263225 OCW262353:OCW263225 OMS262353:OMS263225 OWO262353:OWO263225 PGK262353:PGK263225 PQG262353:PQG263225 QAC262353:QAC263225 QJY262353:QJY263225 QTU262353:QTU263225 RDQ262353:RDQ263225 RNM262353:RNM263225 RXI262353:RXI263225 SHE262353:SHE263225 SRA262353:SRA263225 TAW262353:TAW263225 TKS262353:TKS263225 TUO262353:TUO263225 UEK262353:UEK263225 UOG262353:UOG263225 UYC262353:UYC263225 VHY262353:VHY263225 VRU262353:VRU263225 WBQ262353:WBQ263225 WLM262353:WLM263225 WVI262353:WVI263225 Q327895:Q328767 IW327889:IW328761 SS327889:SS328761 ACO327889:ACO328761 AMK327889:AMK328761 AWG327889:AWG328761 BGC327889:BGC328761 BPY327889:BPY328761 BZU327889:BZU328761 CJQ327889:CJQ328761 CTM327889:CTM328761 DDI327889:DDI328761 DNE327889:DNE328761 DXA327889:DXA328761 EGW327889:EGW328761 EQS327889:EQS328761 FAO327889:FAO328761 FKK327889:FKK328761 FUG327889:FUG328761 GEC327889:GEC328761 GNY327889:GNY328761 GXU327889:GXU328761 HHQ327889:HHQ328761 HRM327889:HRM328761 IBI327889:IBI328761 ILE327889:ILE328761 IVA327889:IVA328761 JEW327889:JEW328761 JOS327889:JOS328761 JYO327889:JYO328761 KIK327889:KIK328761 KSG327889:KSG328761 LCC327889:LCC328761 LLY327889:LLY328761 LVU327889:LVU328761 MFQ327889:MFQ328761 MPM327889:MPM328761 MZI327889:MZI328761 NJE327889:NJE328761 NTA327889:NTA328761 OCW327889:OCW328761 OMS327889:OMS328761 OWO327889:OWO328761 PGK327889:PGK328761 PQG327889:PQG328761 QAC327889:QAC328761 QJY327889:QJY328761 QTU327889:QTU328761 RDQ327889:RDQ328761 RNM327889:RNM328761 RXI327889:RXI328761 SHE327889:SHE328761 SRA327889:SRA328761 TAW327889:TAW328761 TKS327889:TKS328761 TUO327889:TUO328761 UEK327889:UEK328761 UOG327889:UOG328761 UYC327889:UYC328761 VHY327889:VHY328761 VRU327889:VRU328761 WBQ327889:WBQ328761 WLM327889:WLM328761 WVI327889:WVI328761 Q393431:Q394303 IW393425:IW394297 SS393425:SS394297 ACO393425:ACO394297 AMK393425:AMK394297 AWG393425:AWG394297 BGC393425:BGC394297 BPY393425:BPY394297 BZU393425:BZU394297 CJQ393425:CJQ394297 CTM393425:CTM394297 DDI393425:DDI394297 DNE393425:DNE394297 DXA393425:DXA394297 EGW393425:EGW394297 EQS393425:EQS394297 FAO393425:FAO394297 FKK393425:FKK394297 FUG393425:FUG394297 GEC393425:GEC394297 GNY393425:GNY394297 GXU393425:GXU394297 HHQ393425:HHQ394297 HRM393425:HRM394297 IBI393425:IBI394297 ILE393425:ILE394297 IVA393425:IVA394297 JEW393425:JEW394297 JOS393425:JOS394297 JYO393425:JYO394297 KIK393425:KIK394297 KSG393425:KSG394297 LCC393425:LCC394297 LLY393425:LLY394297 LVU393425:LVU394297 MFQ393425:MFQ394297 MPM393425:MPM394297 MZI393425:MZI394297 NJE393425:NJE394297 NTA393425:NTA394297 OCW393425:OCW394297 OMS393425:OMS394297 OWO393425:OWO394297 PGK393425:PGK394297 PQG393425:PQG394297 QAC393425:QAC394297 QJY393425:QJY394297 QTU393425:QTU394297 RDQ393425:RDQ394297 RNM393425:RNM394297 RXI393425:RXI394297 SHE393425:SHE394297 SRA393425:SRA394297 TAW393425:TAW394297 TKS393425:TKS394297 TUO393425:TUO394297 UEK393425:UEK394297 UOG393425:UOG394297 UYC393425:UYC394297 VHY393425:VHY394297 VRU393425:VRU394297 WBQ393425:WBQ394297 WLM393425:WLM394297 WVI393425:WVI394297 Q458967:Q459839 IW458961:IW459833 SS458961:SS459833 ACO458961:ACO459833 AMK458961:AMK459833 AWG458961:AWG459833 BGC458961:BGC459833 BPY458961:BPY459833 BZU458961:BZU459833 CJQ458961:CJQ459833 CTM458961:CTM459833 DDI458961:DDI459833 DNE458961:DNE459833 DXA458961:DXA459833 EGW458961:EGW459833 EQS458961:EQS459833 FAO458961:FAO459833 FKK458961:FKK459833 FUG458961:FUG459833 GEC458961:GEC459833 GNY458961:GNY459833 GXU458961:GXU459833 HHQ458961:HHQ459833 HRM458961:HRM459833 IBI458961:IBI459833 ILE458961:ILE459833 IVA458961:IVA459833 JEW458961:JEW459833 JOS458961:JOS459833 JYO458961:JYO459833 KIK458961:KIK459833 KSG458961:KSG459833 LCC458961:LCC459833 LLY458961:LLY459833 LVU458961:LVU459833 MFQ458961:MFQ459833 MPM458961:MPM459833 MZI458961:MZI459833 NJE458961:NJE459833 NTA458961:NTA459833 OCW458961:OCW459833 OMS458961:OMS459833 OWO458961:OWO459833 PGK458961:PGK459833 PQG458961:PQG459833 QAC458961:QAC459833 QJY458961:QJY459833 QTU458961:QTU459833 RDQ458961:RDQ459833 RNM458961:RNM459833 RXI458961:RXI459833 SHE458961:SHE459833 SRA458961:SRA459833 TAW458961:TAW459833 TKS458961:TKS459833 TUO458961:TUO459833 UEK458961:UEK459833 UOG458961:UOG459833 UYC458961:UYC459833 VHY458961:VHY459833 VRU458961:VRU459833 WBQ458961:WBQ459833 WLM458961:WLM459833 WVI458961:WVI459833 Q524503:Q525375 IW524497:IW525369 SS524497:SS525369 ACO524497:ACO525369 AMK524497:AMK525369 AWG524497:AWG525369 BGC524497:BGC525369 BPY524497:BPY525369 BZU524497:BZU525369 CJQ524497:CJQ525369 CTM524497:CTM525369 DDI524497:DDI525369 DNE524497:DNE525369 DXA524497:DXA525369 EGW524497:EGW525369 EQS524497:EQS525369 FAO524497:FAO525369 FKK524497:FKK525369 FUG524497:FUG525369 GEC524497:GEC525369 GNY524497:GNY525369 GXU524497:GXU525369 HHQ524497:HHQ525369 HRM524497:HRM525369 IBI524497:IBI525369 ILE524497:ILE525369 IVA524497:IVA525369 JEW524497:JEW525369 JOS524497:JOS525369 JYO524497:JYO525369 KIK524497:KIK525369 KSG524497:KSG525369 LCC524497:LCC525369 LLY524497:LLY525369 LVU524497:LVU525369 MFQ524497:MFQ525369 MPM524497:MPM525369 MZI524497:MZI525369 NJE524497:NJE525369 NTA524497:NTA525369 OCW524497:OCW525369 OMS524497:OMS525369 OWO524497:OWO525369 PGK524497:PGK525369 PQG524497:PQG525369 QAC524497:QAC525369 QJY524497:QJY525369 QTU524497:QTU525369 RDQ524497:RDQ525369 RNM524497:RNM525369 RXI524497:RXI525369 SHE524497:SHE525369 SRA524497:SRA525369 TAW524497:TAW525369 TKS524497:TKS525369 TUO524497:TUO525369 UEK524497:UEK525369 UOG524497:UOG525369 UYC524497:UYC525369 VHY524497:VHY525369 VRU524497:VRU525369 WBQ524497:WBQ525369 WLM524497:WLM525369 WVI524497:WVI525369 Q590039:Q590911 IW590033:IW590905 SS590033:SS590905 ACO590033:ACO590905 AMK590033:AMK590905 AWG590033:AWG590905 BGC590033:BGC590905 BPY590033:BPY590905 BZU590033:BZU590905 CJQ590033:CJQ590905 CTM590033:CTM590905 DDI590033:DDI590905 DNE590033:DNE590905 DXA590033:DXA590905 EGW590033:EGW590905 EQS590033:EQS590905 FAO590033:FAO590905 FKK590033:FKK590905 FUG590033:FUG590905 GEC590033:GEC590905 GNY590033:GNY590905 GXU590033:GXU590905 HHQ590033:HHQ590905 HRM590033:HRM590905 IBI590033:IBI590905 ILE590033:ILE590905 IVA590033:IVA590905 JEW590033:JEW590905 JOS590033:JOS590905 JYO590033:JYO590905 KIK590033:KIK590905 KSG590033:KSG590905 LCC590033:LCC590905 LLY590033:LLY590905 LVU590033:LVU590905 MFQ590033:MFQ590905 MPM590033:MPM590905 MZI590033:MZI590905 NJE590033:NJE590905 NTA590033:NTA590905 OCW590033:OCW590905 OMS590033:OMS590905 OWO590033:OWO590905 PGK590033:PGK590905 PQG590033:PQG590905 QAC590033:QAC590905 QJY590033:QJY590905 QTU590033:QTU590905 RDQ590033:RDQ590905 RNM590033:RNM590905 RXI590033:RXI590905 SHE590033:SHE590905 SRA590033:SRA590905 TAW590033:TAW590905 TKS590033:TKS590905 TUO590033:TUO590905 UEK590033:UEK590905 UOG590033:UOG590905 UYC590033:UYC590905 VHY590033:VHY590905 VRU590033:VRU590905 WBQ590033:WBQ590905 WLM590033:WLM590905 WVI590033:WVI590905 Q655575:Q656447 IW655569:IW656441 SS655569:SS656441 ACO655569:ACO656441 AMK655569:AMK656441 AWG655569:AWG656441 BGC655569:BGC656441 BPY655569:BPY656441 BZU655569:BZU656441 CJQ655569:CJQ656441 CTM655569:CTM656441 DDI655569:DDI656441 DNE655569:DNE656441 DXA655569:DXA656441 EGW655569:EGW656441 EQS655569:EQS656441 FAO655569:FAO656441 FKK655569:FKK656441 FUG655569:FUG656441 GEC655569:GEC656441 GNY655569:GNY656441 GXU655569:GXU656441 HHQ655569:HHQ656441 HRM655569:HRM656441 IBI655569:IBI656441 ILE655569:ILE656441 IVA655569:IVA656441 JEW655569:JEW656441 JOS655569:JOS656441 JYO655569:JYO656441 KIK655569:KIK656441 KSG655569:KSG656441 LCC655569:LCC656441 LLY655569:LLY656441 LVU655569:LVU656441 MFQ655569:MFQ656441 MPM655569:MPM656441 MZI655569:MZI656441 NJE655569:NJE656441 NTA655569:NTA656441 OCW655569:OCW656441 OMS655569:OMS656441 OWO655569:OWO656441 PGK655569:PGK656441 PQG655569:PQG656441 QAC655569:QAC656441 QJY655569:QJY656441 QTU655569:QTU656441 RDQ655569:RDQ656441 RNM655569:RNM656441 RXI655569:RXI656441 SHE655569:SHE656441 SRA655569:SRA656441 TAW655569:TAW656441 TKS655569:TKS656441 TUO655569:TUO656441 UEK655569:UEK656441 UOG655569:UOG656441 UYC655569:UYC656441 VHY655569:VHY656441 VRU655569:VRU656441 WBQ655569:WBQ656441 WLM655569:WLM656441 WVI655569:WVI656441 Q721111:Q721983 IW721105:IW721977 SS721105:SS721977 ACO721105:ACO721977 AMK721105:AMK721977 AWG721105:AWG721977 BGC721105:BGC721977 BPY721105:BPY721977 BZU721105:BZU721977 CJQ721105:CJQ721977 CTM721105:CTM721977 DDI721105:DDI721977 DNE721105:DNE721977 DXA721105:DXA721977 EGW721105:EGW721977 EQS721105:EQS721977 FAO721105:FAO721977 FKK721105:FKK721977 FUG721105:FUG721977 GEC721105:GEC721977 GNY721105:GNY721977 GXU721105:GXU721977 HHQ721105:HHQ721977 HRM721105:HRM721977 IBI721105:IBI721977 ILE721105:ILE721977 IVA721105:IVA721977 JEW721105:JEW721977 JOS721105:JOS721977 JYO721105:JYO721977 KIK721105:KIK721977 KSG721105:KSG721977 LCC721105:LCC721977 LLY721105:LLY721977 LVU721105:LVU721977 MFQ721105:MFQ721977 MPM721105:MPM721977 MZI721105:MZI721977 NJE721105:NJE721977 NTA721105:NTA721977 OCW721105:OCW721977 OMS721105:OMS721977 OWO721105:OWO721977 PGK721105:PGK721977 PQG721105:PQG721977 QAC721105:QAC721977 QJY721105:QJY721977 QTU721105:QTU721977 RDQ721105:RDQ721977 RNM721105:RNM721977 RXI721105:RXI721977 SHE721105:SHE721977 SRA721105:SRA721977 TAW721105:TAW721977 TKS721105:TKS721977 TUO721105:TUO721977 UEK721105:UEK721977 UOG721105:UOG721977 UYC721105:UYC721977 VHY721105:VHY721977 VRU721105:VRU721977 WBQ721105:WBQ721977 WLM721105:WLM721977 WVI721105:WVI721977 Q786647:Q787519 IW786641:IW787513 SS786641:SS787513 ACO786641:ACO787513 AMK786641:AMK787513 AWG786641:AWG787513 BGC786641:BGC787513 BPY786641:BPY787513 BZU786641:BZU787513 CJQ786641:CJQ787513 CTM786641:CTM787513 DDI786641:DDI787513 DNE786641:DNE787513 DXA786641:DXA787513 EGW786641:EGW787513 EQS786641:EQS787513 FAO786641:FAO787513 FKK786641:FKK787513 FUG786641:FUG787513 GEC786641:GEC787513 GNY786641:GNY787513 GXU786641:GXU787513 HHQ786641:HHQ787513 HRM786641:HRM787513 IBI786641:IBI787513 ILE786641:ILE787513 IVA786641:IVA787513 JEW786641:JEW787513 JOS786641:JOS787513 JYO786641:JYO787513 KIK786641:KIK787513 KSG786641:KSG787513 LCC786641:LCC787513 LLY786641:LLY787513 LVU786641:LVU787513 MFQ786641:MFQ787513 MPM786641:MPM787513 MZI786641:MZI787513 NJE786641:NJE787513 NTA786641:NTA787513 OCW786641:OCW787513 OMS786641:OMS787513 OWO786641:OWO787513 PGK786641:PGK787513 PQG786641:PQG787513 QAC786641:QAC787513 QJY786641:QJY787513 QTU786641:QTU787513 RDQ786641:RDQ787513 RNM786641:RNM787513 RXI786641:RXI787513 SHE786641:SHE787513 SRA786641:SRA787513 TAW786641:TAW787513 TKS786641:TKS787513 TUO786641:TUO787513 UEK786641:UEK787513 UOG786641:UOG787513 UYC786641:UYC787513 VHY786641:VHY787513 VRU786641:VRU787513 WBQ786641:WBQ787513 WLM786641:WLM787513 WVI786641:WVI787513 Q852183:Q853055 IW852177:IW853049 SS852177:SS853049 ACO852177:ACO853049 AMK852177:AMK853049 AWG852177:AWG853049 BGC852177:BGC853049 BPY852177:BPY853049 BZU852177:BZU853049 CJQ852177:CJQ853049 CTM852177:CTM853049 DDI852177:DDI853049 DNE852177:DNE853049 DXA852177:DXA853049 EGW852177:EGW853049 EQS852177:EQS853049 FAO852177:FAO853049 FKK852177:FKK853049 FUG852177:FUG853049 GEC852177:GEC853049 GNY852177:GNY853049 GXU852177:GXU853049 HHQ852177:HHQ853049 HRM852177:HRM853049 IBI852177:IBI853049 ILE852177:ILE853049 IVA852177:IVA853049 JEW852177:JEW853049 JOS852177:JOS853049 JYO852177:JYO853049 KIK852177:KIK853049 KSG852177:KSG853049 LCC852177:LCC853049 LLY852177:LLY853049 LVU852177:LVU853049 MFQ852177:MFQ853049 MPM852177:MPM853049 MZI852177:MZI853049 NJE852177:NJE853049 NTA852177:NTA853049 OCW852177:OCW853049 OMS852177:OMS853049 OWO852177:OWO853049 PGK852177:PGK853049 PQG852177:PQG853049 QAC852177:QAC853049 QJY852177:QJY853049 QTU852177:QTU853049 RDQ852177:RDQ853049 RNM852177:RNM853049 RXI852177:RXI853049 SHE852177:SHE853049 SRA852177:SRA853049 TAW852177:TAW853049 TKS852177:TKS853049 TUO852177:TUO853049 UEK852177:UEK853049 UOG852177:UOG853049 UYC852177:UYC853049 VHY852177:VHY853049 VRU852177:VRU853049 WBQ852177:WBQ853049 WLM852177:WLM853049 WVI852177:WVI853049 Q917719:Q918591 IW917713:IW918585 SS917713:SS918585 ACO917713:ACO918585 AMK917713:AMK918585 AWG917713:AWG918585 BGC917713:BGC918585 BPY917713:BPY918585 BZU917713:BZU918585 CJQ917713:CJQ918585 CTM917713:CTM918585 DDI917713:DDI918585 DNE917713:DNE918585 DXA917713:DXA918585 EGW917713:EGW918585 EQS917713:EQS918585 FAO917713:FAO918585 FKK917713:FKK918585 FUG917713:FUG918585 GEC917713:GEC918585 GNY917713:GNY918585 GXU917713:GXU918585 HHQ917713:HHQ918585 HRM917713:HRM918585 IBI917713:IBI918585 ILE917713:ILE918585 IVA917713:IVA918585 JEW917713:JEW918585 JOS917713:JOS918585 JYO917713:JYO918585 KIK917713:KIK918585 KSG917713:KSG918585 LCC917713:LCC918585 LLY917713:LLY918585 LVU917713:LVU918585 MFQ917713:MFQ918585 MPM917713:MPM918585 MZI917713:MZI918585 NJE917713:NJE918585 NTA917713:NTA918585 OCW917713:OCW918585 OMS917713:OMS918585 OWO917713:OWO918585 PGK917713:PGK918585 PQG917713:PQG918585 QAC917713:QAC918585 QJY917713:QJY918585 QTU917713:QTU918585 RDQ917713:RDQ918585 RNM917713:RNM918585 RXI917713:RXI918585 SHE917713:SHE918585 SRA917713:SRA918585 TAW917713:TAW918585 TKS917713:TKS918585 TUO917713:TUO918585 UEK917713:UEK918585 UOG917713:UOG918585 UYC917713:UYC918585 VHY917713:VHY918585 VRU917713:VRU918585 WBQ917713:WBQ918585 WLM917713:WLM918585 WVI917713:WVI918585 Q983255:Q984127 IW983249:IW984121 SS983249:SS984121 ACO983249:ACO984121 AMK983249:AMK984121 AWG983249:AWG984121 BGC983249:BGC984121 BPY983249:BPY984121 BZU983249:BZU984121 CJQ983249:CJQ984121 CTM983249:CTM984121 DDI983249:DDI984121 DNE983249:DNE984121 DXA983249:DXA984121 EGW983249:EGW984121 EQS983249:EQS984121 FAO983249:FAO984121 FKK983249:FKK984121 FUG983249:FUG984121 GEC983249:GEC984121 GNY983249:GNY984121 GXU983249:GXU984121 HHQ983249:HHQ984121 HRM983249:HRM984121 IBI983249:IBI984121 ILE983249:ILE984121 IVA983249:IVA984121 JEW983249:JEW984121 JOS983249:JOS984121 JYO983249:JYO984121 KIK983249:KIK984121 KSG983249:KSG984121 LCC983249:LCC984121 LLY983249:LLY984121 LVU983249:LVU984121 MFQ983249:MFQ984121 MPM983249:MPM984121 MZI983249:MZI984121 NJE983249:NJE984121 NTA983249:NTA984121 OCW983249:OCW984121 OMS983249:OMS984121 OWO983249:OWO984121 PGK983249:PGK984121 PQG983249:PQG984121 QAC983249:QAC984121 QJY983249:QJY984121 QTU983249:QTU984121 RDQ983249:RDQ984121 RNM983249:RNM984121 RXI983249:RXI984121 SHE983249:SHE984121 SRA983249:SRA984121 TAW983249:TAW984121 TKS983249:TKS984121 TUO983249:TUO984121 UEK983249:UEK984121 UOG983249:UOG984121 UYC983249:UYC984121 VHY983249:VHY984121 VRU983249:VRU984121 WBQ983249:WBQ984121 WLM983249:WLM984121 WVI983249:WVI984121 WVE983249:WVE984122 M65751:M66624 IS65745:IS66618 SO65745:SO66618 ACK65745:ACK66618 AMG65745:AMG66618 AWC65745:AWC66618 BFY65745:BFY66618 BPU65745:BPU66618 BZQ65745:BZQ66618 CJM65745:CJM66618 CTI65745:CTI66618 DDE65745:DDE66618 DNA65745:DNA66618 DWW65745:DWW66618 EGS65745:EGS66618 EQO65745:EQO66618 FAK65745:FAK66618 FKG65745:FKG66618 FUC65745:FUC66618 GDY65745:GDY66618 GNU65745:GNU66618 GXQ65745:GXQ66618 HHM65745:HHM66618 HRI65745:HRI66618 IBE65745:IBE66618 ILA65745:ILA66618 IUW65745:IUW66618 JES65745:JES66618 JOO65745:JOO66618 JYK65745:JYK66618 KIG65745:KIG66618 KSC65745:KSC66618 LBY65745:LBY66618 LLU65745:LLU66618 LVQ65745:LVQ66618 MFM65745:MFM66618 MPI65745:MPI66618 MZE65745:MZE66618 NJA65745:NJA66618 NSW65745:NSW66618 OCS65745:OCS66618 OMO65745:OMO66618 OWK65745:OWK66618 PGG65745:PGG66618 PQC65745:PQC66618 PZY65745:PZY66618 QJU65745:QJU66618 QTQ65745:QTQ66618 RDM65745:RDM66618 RNI65745:RNI66618 RXE65745:RXE66618 SHA65745:SHA66618 SQW65745:SQW66618 TAS65745:TAS66618 TKO65745:TKO66618 TUK65745:TUK66618 UEG65745:UEG66618 UOC65745:UOC66618 UXY65745:UXY66618 VHU65745:VHU66618 VRQ65745:VRQ66618 WBM65745:WBM66618 WLI65745:WLI66618 WVE65745:WVE66618 M131287:M132160 IS131281:IS132154 SO131281:SO132154 ACK131281:ACK132154 AMG131281:AMG132154 AWC131281:AWC132154 BFY131281:BFY132154 BPU131281:BPU132154 BZQ131281:BZQ132154 CJM131281:CJM132154 CTI131281:CTI132154 DDE131281:DDE132154 DNA131281:DNA132154 DWW131281:DWW132154 EGS131281:EGS132154 EQO131281:EQO132154 FAK131281:FAK132154 FKG131281:FKG132154 FUC131281:FUC132154 GDY131281:GDY132154 GNU131281:GNU132154 GXQ131281:GXQ132154 HHM131281:HHM132154 HRI131281:HRI132154 IBE131281:IBE132154 ILA131281:ILA132154 IUW131281:IUW132154 JES131281:JES132154 JOO131281:JOO132154 JYK131281:JYK132154 KIG131281:KIG132154 KSC131281:KSC132154 LBY131281:LBY132154 LLU131281:LLU132154 LVQ131281:LVQ132154 MFM131281:MFM132154 MPI131281:MPI132154 MZE131281:MZE132154 NJA131281:NJA132154 NSW131281:NSW132154 OCS131281:OCS132154 OMO131281:OMO132154 OWK131281:OWK132154 PGG131281:PGG132154 PQC131281:PQC132154 PZY131281:PZY132154 QJU131281:QJU132154 QTQ131281:QTQ132154 RDM131281:RDM132154 RNI131281:RNI132154 RXE131281:RXE132154 SHA131281:SHA132154 SQW131281:SQW132154 TAS131281:TAS132154 TKO131281:TKO132154 TUK131281:TUK132154 UEG131281:UEG132154 UOC131281:UOC132154 UXY131281:UXY132154 VHU131281:VHU132154 VRQ131281:VRQ132154 WBM131281:WBM132154 WLI131281:WLI132154 WVE131281:WVE132154 M196823:M197696 IS196817:IS197690 SO196817:SO197690 ACK196817:ACK197690 AMG196817:AMG197690 AWC196817:AWC197690 BFY196817:BFY197690 BPU196817:BPU197690 BZQ196817:BZQ197690 CJM196817:CJM197690 CTI196817:CTI197690 DDE196817:DDE197690 DNA196817:DNA197690 DWW196817:DWW197690 EGS196817:EGS197690 EQO196817:EQO197690 FAK196817:FAK197690 FKG196817:FKG197690 FUC196817:FUC197690 GDY196817:GDY197690 GNU196817:GNU197690 GXQ196817:GXQ197690 HHM196817:HHM197690 HRI196817:HRI197690 IBE196817:IBE197690 ILA196817:ILA197690 IUW196817:IUW197690 JES196817:JES197690 JOO196817:JOO197690 JYK196817:JYK197690 KIG196817:KIG197690 KSC196817:KSC197690 LBY196817:LBY197690 LLU196817:LLU197690 LVQ196817:LVQ197690 MFM196817:MFM197690 MPI196817:MPI197690 MZE196817:MZE197690 NJA196817:NJA197690 NSW196817:NSW197690 OCS196817:OCS197690 OMO196817:OMO197690 OWK196817:OWK197690 PGG196817:PGG197690 PQC196817:PQC197690 PZY196817:PZY197690 QJU196817:QJU197690 QTQ196817:QTQ197690 RDM196817:RDM197690 RNI196817:RNI197690 RXE196817:RXE197690 SHA196817:SHA197690 SQW196817:SQW197690 TAS196817:TAS197690 TKO196817:TKO197690 TUK196817:TUK197690 UEG196817:UEG197690 UOC196817:UOC197690 UXY196817:UXY197690 VHU196817:VHU197690 VRQ196817:VRQ197690 WBM196817:WBM197690 WLI196817:WLI197690 WVE196817:WVE197690 M262359:M263232 IS262353:IS263226 SO262353:SO263226 ACK262353:ACK263226 AMG262353:AMG263226 AWC262353:AWC263226 BFY262353:BFY263226 BPU262353:BPU263226 BZQ262353:BZQ263226 CJM262353:CJM263226 CTI262353:CTI263226 DDE262353:DDE263226 DNA262353:DNA263226 DWW262353:DWW263226 EGS262353:EGS263226 EQO262353:EQO263226 FAK262353:FAK263226 FKG262353:FKG263226 FUC262353:FUC263226 GDY262353:GDY263226 GNU262353:GNU263226 GXQ262353:GXQ263226 HHM262353:HHM263226 HRI262353:HRI263226 IBE262353:IBE263226 ILA262353:ILA263226 IUW262353:IUW263226 JES262353:JES263226 JOO262353:JOO263226 JYK262353:JYK263226 KIG262353:KIG263226 KSC262353:KSC263226 LBY262353:LBY263226 LLU262353:LLU263226 LVQ262353:LVQ263226 MFM262353:MFM263226 MPI262353:MPI263226 MZE262353:MZE263226 NJA262353:NJA263226 NSW262353:NSW263226 OCS262353:OCS263226 OMO262353:OMO263226 OWK262353:OWK263226 PGG262353:PGG263226 PQC262353:PQC263226 PZY262353:PZY263226 QJU262353:QJU263226 QTQ262353:QTQ263226 RDM262353:RDM263226 RNI262353:RNI263226 RXE262353:RXE263226 SHA262353:SHA263226 SQW262353:SQW263226 TAS262353:TAS263226 TKO262353:TKO263226 TUK262353:TUK263226 UEG262353:UEG263226 UOC262353:UOC263226 UXY262353:UXY263226 VHU262353:VHU263226 VRQ262353:VRQ263226 WBM262353:WBM263226 WLI262353:WLI263226 WVE262353:WVE263226 M327895:M328768 IS327889:IS328762 SO327889:SO328762 ACK327889:ACK328762 AMG327889:AMG328762 AWC327889:AWC328762 BFY327889:BFY328762 BPU327889:BPU328762 BZQ327889:BZQ328762 CJM327889:CJM328762 CTI327889:CTI328762 DDE327889:DDE328762 DNA327889:DNA328762 DWW327889:DWW328762 EGS327889:EGS328762 EQO327889:EQO328762 FAK327889:FAK328762 FKG327889:FKG328762 FUC327889:FUC328762 GDY327889:GDY328762 GNU327889:GNU328762 GXQ327889:GXQ328762 HHM327889:HHM328762 HRI327889:HRI328762 IBE327889:IBE328762 ILA327889:ILA328762 IUW327889:IUW328762 JES327889:JES328762 JOO327889:JOO328762 JYK327889:JYK328762 KIG327889:KIG328762 KSC327889:KSC328762 LBY327889:LBY328762 LLU327889:LLU328762 LVQ327889:LVQ328762 MFM327889:MFM328762 MPI327889:MPI328762 MZE327889:MZE328762 NJA327889:NJA328762 NSW327889:NSW328762 OCS327889:OCS328762 OMO327889:OMO328762 OWK327889:OWK328762 PGG327889:PGG328762 PQC327889:PQC328762 PZY327889:PZY328762 QJU327889:QJU328762 QTQ327889:QTQ328762 RDM327889:RDM328762 RNI327889:RNI328762 RXE327889:RXE328762 SHA327889:SHA328762 SQW327889:SQW328762 TAS327889:TAS328762 TKO327889:TKO328762 TUK327889:TUK328762 UEG327889:UEG328762 UOC327889:UOC328762 UXY327889:UXY328762 VHU327889:VHU328762 VRQ327889:VRQ328762 WBM327889:WBM328762 WLI327889:WLI328762 WVE327889:WVE328762 M393431:M394304 IS393425:IS394298 SO393425:SO394298 ACK393425:ACK394298 AMG393425:AMG394298 AWC393425:AWC394298 BFY393425:BFY394298 BPU393425:BPU394298 BZQ393425:BZQ394298 CJM393425:CJM394298 CTI393425:CTI394298 DDE393425:DDE394298 DNA393425:DNA394298 DWW393425:DWW394298 EGS393425:EGS394298 EQO393425:EQO394298 FAK393425:FAK394298 FKG393425:FKG394298 FUC393425:FUC394298 GDY393425:GDY394298 GNU393425:GNU394298 GXQ393425:GXQ394298 HHM393425:HHM394298 HRI393425:HRI394298 IBE393425:IBE394298 ILA393425:ILA394298 IUW393425:IUW394298 JES393425:JES394298 JOO393425:JOO394298 JYK393425:JYK394298 KIG393425:KIG394298 KSC393425:KSC394298 LBY393425:LBY394298 LLU393425:LLU394298 LVQ393425:LVQ394298 MFM393425:MFM394298 MPI393425:MPI394298 MZE393425:MZE394298 NJA393425:NJA394298 NSW393425:NSW394298 OCS393425:OCS394298 OMO393425:OMO394298 OWK393425:OWK394298 PGG393425:PGG394298 PQC393425:PQC394298 PZY393425:PZY394298 QJU393425:QJU394298 QTQ393425:QTQ394298 RDM393425:RDM394298 RNI393425:RNI394298 RXE393425:RXE394298 SHA393425:SHA394298 SQW393425:SQW394298 TAS393425:TAS394298 TKO393425:TKO394298 TUK393425:TUK394298 UEG393425:UEG394298 UOC393425:UOC394298 UXY393425:UXY394298 VHU393425:VHU394298 VRQ393425:VRQ394298 WBM393425:WBM394298 WLI393425:WLI394298 WVE393425:WVE394298 M458967:M459840 IS458961:IS459834 SO458961:SO459834 ACK458961:ACK459834 AMG458961:AMG459834 AWC458961:AWC459834 BFY458961:BFY459834 BPU458961:BPU459834 BZQ458961:BZQ459834 CJM458961:CJM459834 CTI458961:CTI459834 DDE458961:DDE459834 DNA458961:DNA459834 DWW458961:DWW459834 EGS458961:EGS459834 EQO458961:EQO459834 FAK458961:FAK459834 FKG458961:FKG459834 FUC458961:FUC459834 GDY458961:GDY459834 GNU458961:GNU459834 GXQ458961:GXQ459834 HHM458961:HHM459834 HRI458961:HRI459834 IBE458961:IBE459834 ILA458961:ILA459834 IUW458961:IUW459834 JES458961:JES459834 JOO458961:JOO459834 JYK458961:JYK459834 KIG458961:KIG459834 KSC458961:KSC459834 LBY458961:LBY459834 LLU458961:LLU459834 LVQ458961:LVQ459834 MFM458961:MFM459834 MPI458961:MPI459834 MZE458961:MZE459834 NJA458961:NJA459834 NSW458961:NSW459834 OCS458961:OCS459834 OMO458961:OMO459834 OWK458961:OWK459834 PGG458961:PGG459834 PQC458961:PQC459834 PZY458961:PZY459834 QJU458961:QJU459834 QTQ458961:QTQ459834 RDM458961:RDM459834 RNI458961:RNI459834 RXE458961:RXE459834 SHA458961:SHA459834 SQW458961:SQW459834 TAS458961:TAS459834 TKO458961:TKO459834 TUK458961:TUK459834 UEG458961:UEG459834 UOC458961:UOC459834 UXY458961:UXY459834 VHU458961:VHU459834 VRQ458961:VRQ459834 WBM458961:WBM459834 WLI458961:WLI459834 WVE458961:WVE459834 M524503:M525376 IS524497:IS525370 SO524497:SO525370 ACK524497:ACK525370 AMG524497:AMG525370 AWC524497:AWC525370 BFY524497:BFY525370 BPU524497:BPU525370 BZQ524497:BZQ525370 CJM524497:CJM525370 CTI524497:CTI525370 DDE524497:DDE525370 DNA524497:DNA525370 DWW524497:DWW525370 EGS524497:EGS525370 EQO524497:EQO525370 FAK524497:FAK525370 FKG524497:FKG525370 FUC524497:FUC525370 GDY524497:GDY525370 GNU524497:GNU525370 GXQ524497:GXQ525370 HHM524497:HHM525370 HRI524497:HRI525370 IBE524497:IBE525370 ILA524497:ILA525370 IUW524497:IUW525370 JES524497:JES525370 JOO524497:JOO525370 JYK524497:JYK525370 KIG524497:KIG525370 KSC524497:KSC525370 LBY524497:LBY525370 LLU524497:LLU525370 LVQ524497:LVQ525370 MFM524497:MFM525370 MPI524497:MPI525370 MZE524497:MZE525370 NJA524497:NJA525370 NSW524497:NSW525370 OCS524497:OCS525370 OMO524497:OMO525370 OWK524497:OWK525370 PGG524497:PGG525370 PQC524497:PQC525370 PZY524497:PZY525370 QJU524497:QJU525370 QTQ524497:QTQ525370 RDM524497:RDM525370 RNI524497:RNI525370 RXE524497:RXE525370 SHA524497:SHA525370 SQW524497:SQW525370 TAS524497:TAS525370 TKO524497:TKO525370 TUK524497:TUK525370 UEG524497:UEG525370 UOC524497:UOC525370 UXY524497:UXY525370 VHU524497:VHU525370 VRQ524497:VRQ525370 WBM524497:WBM525370 WLI524497:WLI525370 WVE524497:WVE525370 M590039:M590912 IS590033:IS590906 SO590033:SO590906 ACK590033:ACK590906 AMG590033:AMG590906 AWC590033:AWC590906 BFY590033:BFY590906 BPU590033:BPU590906 BZQ590033:BZQ590906 CJM590033:CJM590906 CTI590033:CTI590906 DDE590033:DDE590906 DNA590033:DNA590906 DWW590033:DWW590906 EGS590033:EGS590906 EQO590033:EQO590906 FAK590033:FAK590906 FKG590033:FKG590906 FUC590033:FUC590906 GDY590033:GDY590906 GNU590033:GNU590906 GXQ590033:GXQ590906 HHM590033:HHM590906 HRI590033:HRI590906 IBE590033:IBE590906 ILA590033:ILA590906 IUW590033:IUW590906 JES590033:JES590906 JOO590033:JOO590906 JYK590033:JYK590906 KIG590033:KIG590906 KSC590033:KSC590906 LBY590033:LBY590906 LLU590033:LLU590906 LVQ590033:LVQ590906 MFM590033:MFM590906 MPI590033:MPI590906 MZE590033:MZE590906 NJA590033:NJA590906 NSW590033:NSW590906 OCS590033:OCS590906 OMO590033:OMO590906 OWK590033:OWK590906 PGG590033:PGG590906 PQC590033:PQC590906 PZY590033:PZY590906 QJU590033:QJU590906 QTQ590033:QTQ590906 RDM590033:RDM590906 RNI590033:RNI590906 RXE590033:RXE590906 SHA590033:SHA590906 SQW590033:SQW590906 TAS590033:TAS590906 TKO590033:TKO590906 TUK590033:TUK590906 UEG590033:UEG590906 UOC590033:UOC590906 UXY590033:UXY590906 VHU590033:VHU590906 VRQ590033:VRQ590906 WBM590033:WBM590906 WLI590033:WLI590906 WVE590033:WVE590906 M655575:M656448 IS655569:IS656442 SO655569:SO656442 ACK655569:ACK656442 AMG655569:AMG656442 AWC655569:AWC656442 BFY655569:BFY656442 BPU655569:BPU656442 BZQ655569:BZQ656442 CJM655569:CJM656442 CTI655569:CTI656442 DDE655569:DDE656442 DNA655569:DNA656442 DWW655569:DWW656442 EGS655569:EGS656442 EQO655569:EQO656442 FAK655569:FAK656442 FKG655569:FKG656442 FUC655569:FUC656442 GDY655569:GDY656442 GNU655569:GNU656442 GXQ655569:GXQ656442 HHM655569:HHM656442 HRI655569:HRI656442 IBE655569:IBE656442 ILA655569:ILA656442 IUW655569:IUW656442 JES655569:JES656442 JOO655569:JOO656442 JYK655569:JYK656442 KIG655569:KIG656442 KSC655569:KSC656442 LBY655569:LBY656442 LLU655569:LLU656442 LVQ655569:LVQ656442 MFM655569:MFM656442 MPI655569:MPI656442 MZE655569:MZE656442 NJA655569:NJA656442 NSW655569:NSW656442 OCS655569:OCS656442 OMO655569:OMO656442 OWK655569:OWK656442 PGG655569:PGG656442 PQC655569:PQC656442 PZY655569:PZY656442 QJU655569:QJU656442 QTQ655569:QTQ656442 RDM655569:RDM656442 RNI655569:RNI656442 RXE655569:RXE656442 SHA655569:SHA656442 SQW655569:SQW656442 TAS655569:TAS656442 TKO655569:TKO656442 TUK655569:TUK656442 UEG655569:UEG656442 UOC655569:UOC656442 UXY655569:UXY656442 VHU655569:VHU656442 VRQ655569:VRQ656442 WBM655569:WBM656442 WLI655569:WLI656442 WVE655569:WVE656442 M721111:M721984 IS721105:IS721978 SO721105:SO721978 ACK721105:ACK721978 AMG721105:AMG721978 AWC721105:AWC721978 BFY721105:BFY721978 BPU721105:BPU721978 BZQ721105:BZQ721978 CJM721105:CJM721978 CTI721105:CTI721978 DDE721105:DDE721978 DNA721105:DNA721978 DWW721105:DWW721978 EGS721105:EGS721978 EQO721105:EQO721978 FAK721105:FAK721978 FKG721105:FKG721978 FUC721105:FUC721978 GDY721105:GDY721978 GNU721105:GNU721978 GXQ721105:GXQ721978 HHM721105:HHM721978 HRI721105:HRI721978 IBE721105:IBE721978 ILA721105:ILA721978 IUW721105:IUW721978 JES721105:JES721978 JOO721105:JOO721978 JYK721105:JYK721978 KIG721105:KIG721978 KSC721105:KSC721978 LBY721105:LBY721978 LLU721105:LLU721978 LVQ721105:LVQ721978 MFM721105:MFM721978 MPI721105:MPI721978 MZE721105:MZE721978 NJA721105:NJA721978 NSW721105:NSW721978 OCS721105:OCS721978 OMO721105:OMO721978 OWK721105:OWK721978 PGG721105:PGG721978 PQC721105:PQC721978 PZY721105:PZY721978 QJU721105:QJU721978 QTQ721105:QTQ721978 RDM721105:RDM721978 RNI721105:RNI721978 RXE721105:RXE721978 SHA721105:SHA721978 SQW721105:SQW721978 TAS721105:TAS721978 TKO721105:TKO721978 TUK721105:TUK721978 UEG721105:UEG721978 UOC721105:UOC721978 UXY721105:UXY721978 VHU721105:VHU721978 VRQ721105:VRQ721978 WBM721105:WBM721978 WLI721105:WLI721978 WVE721105:WVE721978 M786647:M787520 IS786641:IS787514 SO786641:SO787514 ACK786641:ACK787514 AMG786641:AMG787514 AWC786641:AWC787514 BFY786641:BFY787514 BPU786641:BPU787514 BZQ786641:BZQ787514 CJM786641:CJM787514 CTI786641:CTI787514 DDE786641:DDE787514 DNA786641:DNA787514 DWW786641:DWW787514 EGS786641:EGS787514 EQO786641:EQO787514 FAK786641:FAK787514 FKG786641:FKG787514 FUC786641:FUC787514 GDY786641:GDY787514 GNU786641:GNU787514 GXQ786641:GXQ787514 HHM786641:HHM787514 HRI786641:HRI787514 IBE786641:IBE787514 ILA786641:ILA787514 IUW786641:IUW787514 JES786641:JES787514 JOO786641:JOO787514 JYK786641:JYK787514 KIG786641:KIG787514 KSC786641:KSC787514 LBY786641:LBY787514 LLU786641:LLU787514 LVQ786641:LVQ787514 MFM786641:MFM787514 MPI786641:MPI787514 MZE786641:MZE787514 NJA786641:NJA787514 NSW786641:NSW787514 OCS786641:OCS787514 OMO786641:OMO787514 OWK786641:OWK787514 PGG786641:PGG787514 PQC786641:PQC787514 PZY786641:PZY787514 QJU786641:QJU787514 QTQ786641:QTQ787514 RDM786641:RDM787514 RNI786641:RNI787514 RXE786641:RXE787514 SHA786641:SHA787514 SQW786641:SQW787514 TAS786641:TAS787514 TKO786641:TKO787514 TUK786641:TUK787514 UEG786641:UEG787514 UOC786641:UOC787514 UXY786641:UXY787514 VHU786641:VHU787514 VRQ786641:VRQ787514 WBM786641:WBM787514 WLI786641:WLI787514 WVE786641:WVE787514 M852183:M853056 IS852177:IS853050 SO852177:SO853050 ACK852177:ACK853050 AMG852177:AMG853050 AWC852177:AWC853050 BFY852177:BFY853050 BPU852177:BPU853050 BZQ852177:BZQ853050 CJM852177:CJM853050 CTI852177:CTI853050 DDE852177:DDE853050 DNA852177:DNA853050 DWW852177:DWW853050 EGS852177:EGS853050 EQO852177:EQO853050 FAK852177:FAK853050 FKG852177:FKG853050 FUC852177:FUC853050 GDY852177:GDY853050 GNU852177:GNU853050 GXQ852177:GXQ853050 HHM852177:HHM853050 HRI852177:HRI853050 IBE852177:IBE853050 ILA852177:ILA853050 IUW852177:IUW853050 JES852177:JES853050 JOO852177:JOO853050 JYK852177:JYK853050 KIG852177:KIG853050 KSC852177:KSC853050 LBY852177:LBY853050 LLU852177:LLU853050 LVQ852177:LVQ853050 MFM852177:MFM853050 MPI852177:MPI853050 MZE852177:MZE853050 NJA852177:NJA853050 NSW852177:NSW853050 OCS852177:OCS853050 OMO852177:OMO853050 OWK852177:OWK853050 PGG852177:PGG853050 PQC852177:PQC853050 PZY852177:PZY853050 QJU852177:QJU853050 QTQ852177:QTQ853050 RDM852177:RDM853050 RNI852177:RNI853050 RXE852177:RXE853050 SHA852177:SHA853050 SQW852177:SQW853050 TAS852177:TAS853050 TKO852177:TKO853050 TUK852177:TUK853050 UEG852177:UEG853050 UOC852177:UOC853050 UXY852177:UXY853050 VHU852177:VHU853050 VRQ852177:VRQ853050 WBM852177:WBM853050 WLI852177:WLI853050 WVE852177:WVE853050 M917719:M918592 IS917713:IS918586 SO917713:SO918586 ACK917713:ACK918586 AMG917713:AMG918586 AWC917713:AWC918586 BFY917713:BFY918586 BPU917713:BPU918586 BZQ917713:BZQ918586 CJM917713:CJM918586 CTI917713:CTI918586 DDE917713:DDE918586 DNA917713:DNA918586 DWW917713:DWW918586 EGS917713:EGS918586 EQO917713:EQO918586 FAK917713:FAK918586 FKG917713:FKG918586 FUC917713:FUC918586 GDY917713:GDY918586 GNU917713:GNU918586 GXQ917713:GXQ918586 HHM917713:HHM918586 HRI917713:HRI918586 IBE917713:IBE918586 ILA917713:ILA918586 IUW917713:IUW918586 JES917713:JES918586 JOO917713:JOO918586 JYK917713:JYK918586 KIG917713:KIG918586 KSC917713:KSC918586 LBY917713:LBY918586 LLU917713:LLU918586 LVQ917713:LVQ918586 MFM917713:MFM918586 MPI917713:MPI918586 MZE917713:MZE918586 NJA917713:NJA918586 NSW917713:NSW918586 OCS917713:OCS918586 OMO917713:OMO918586 OWK917713:OWK918586 PGG917713:PGG918586 PQC917713:PQC918586 PZY917713:PZY918586 QJU917713:QJU918586 QTQ917713:QTQ918586 RDM917713:RDM918586 RNI917713:RNI918586 RXE917713:RXE918586 SHA917713:SHA918586 SQW917713:SQW918586 TAS917713:TAS918586 TKO917713:TKO918586 TUK917713:TUK918586 UEG917713:UEG918586 UOC917713:UOC918586 UXY917713:UXY918586 VHU917713:VHU918586 VRQ917713:VRQ918586 WBM917713:WBM918586 WLI917713:WLI918586 WVE917713:WVE918586 M983255:M984128 IS983249:IS984122 SO983249:SO984122 ACK983249:ACK984122 AMG983249:AMG984122 AWC983249:AWC984122 BFY983249:BFY984122 BPU983249:BPU984122 BZQ983249:BZQ984122 CJM983249:CJM984122 CTI983249:CTI984122 DDE983249:DDE984122 DNA983249:DNA984122 DWW983249:DWW984122 EGS983249:EGS984122 EQO983249:EQO984122 FAK983249:FAK984122 FKG983249:FKG984122 FUC983249:FUC984122 GDY983249:GDY984122 GNU983249:GNU984122 GXQ983249:GXQ984122 HHM983249:HHM984122 HRI983249:HRI984122 IBE983249:IBE984122 ILA983249:ILA984122 IUW983249:IUW984122 JES983249:JES984122 JOO983249:JOO984122 JYK983249:JYK984122 KIG983249:KIG984122 KSC983249:KSC984122 LBY983249:LBY984122 LLU983249:LLU984122 LVQ983249:LVQ984122 MFM983249:MFM984122 MPI983249:MPI984122 MZE983249:MZE984122 NJA983249:NJA984122 NSW983249:NSW984122 OCS983249:OCS984122 OMO983249:OMO984122 OWK983249:OWK984122 PGG983249:PGG984122 PQC983249:PQC984122 PZY983249:PZY984122 QJU983249:QJU984122 QTQ983249:QTQ984122 RDM983249:RDM984122 RNI983249:RNI984122 RXE983249:RXE984122 SHA983249:SHA984122 SQW983249:SQW984122 TAS983249:TAS984122 TKO983249:TKO984122 TUK983249:TUK984122 UEG983249:UEG984122 UOC983249:UOC984122 UXY983249:UXY984122 VHU983249:VHU984122 VRQ983249:VRQ984122 WBM983249:WBM984122 WLI983249:WLI984122 IW287:IW1081 Q293:Q1087 SO287:SO1082 ACK287:ACK1082 AMG287:AMG1082 AWC287:AWC1082 BFY287:BFY1082 BPU287:BPU1082 BZQ287:BZQ1082 CJM287:CJM1082 CTI287:CTI1082 DDE287:DDE1082 DNA287:DNA1082 DWW287:DWW1082 EGS287:EGS1082 EQO287:EQO1082 FAK287:FAK1082 FKG287:FKG1082 FUC287:FUC1082 GDY287:GDY1082 GNU287:GNU1082 GXQ287:GXQ1082 HHM287:HHM1082 HRI287:HRI1082 IBE287:IBE1082 ILA287:ILA1082 IUW287:IUW1082 JES287:JES1082 JOO287:JOO1082 JYK287:JYK1082 KIG287:KIG1082 KSC287:KSC1082 LBY287:LBY1082 LLU287:LLU1082 LVQ287:LVQ1082 MFM287:MFM1082 MPI287:MPI1082 MZE287:MZE1082 NJA287:NJA1082 NSW287:NSW1082 OCS287:OCS1082 OMO287:OMO1082 OWK287:OWK1082 PGG287:PGG1082 PQC287:PQC1082 PZY287:PZY1082 QJU287:QJU1082 QTQ287:QTQ1082 RDM287:RDM1082 RNI287:RNI1082 RXE287:RXE1082 SHA287:SHA1082 SQW287:SQW1082 TAS287:TAS1082 TKO287:TKO1082 TUK287:TUK1082 UEG287:UEG1082 UOC287:UOC1082 UXY287:UXY1082 VHU287:VHU1082 VRQ287:VRQ1082 WBM287:WBM1082 WLI287:WLI1082 WVE287:WVE1082 IS287:IS1082 WVI287:WVI1081 WLM287:WLM1081 WBQ287:WBQ1081 VRU287:VRU1081 VHY287:VHY1081 UYC287:UYC1081 UOG287:UOG1081 UEK287:UEK1081 TUO287:TUO1081 TKS287:TKS1081 TAW287:TAW1081 SRA287:SRA1081 SHE287:SHE1081 RXI287:RXI1081 RNM287:RNM1081 RDQ287:RDQ1081 QTU287:QTU1081 QJY287:QJY1081 QAC287:QAC1081 PQG287:PQG1081 PGK287:PGK1081 OWO287:OWO1081 OMS287:OMS1081 OCW287:OCW1081 NTA287:NTA1081 NJE287:NJE1081 MZI287:MZI1081 MPM287:MPM1081 MFQ287:MFQ1081 LVU287:LVU1081 LLY287:LLY1081 LCC287:LCC1081 KSG287:KSG1081 KIK287:KIK1081 JYO287:JYO1081 JOS287:JOS1081 JEW287:JEW1081 IVA287:IVA1081 ILE287:ILE1081 IBI287:IBI1081 HRM287:HRM1081 HHQ287:HHQ1081 GXU287:GXU1081 GNY287:GNY1081 GEC287:GEC1081 FUG287:FUG1081 FKK287:FKK1081 FAO287:FAO1081 EQS287:EQS1081 EGW287:EGW1081 DXA287:DXA1081 DNE287:DNE1081 DDI287:DDI1081 CTM287:CTM1081 CJQ287:CJQ1081 BZU287:BZU1081 BPY287:BPY1081 BGC287:BGC1081 AWG287:AWG1081 AMK287:AMK1081 ACO287:ACO1081 SS287:SS1081 M293:M1088 Q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SO14 IW14 IS14 WVE14 WLI14 WBM14 VRQ14 VHU14 UXY14 UOC14 UEG14 TUK14 TKO14 TAS14 SQW14 SHA14 RXE14 RNI14 RDM14 QTQ14 QJU14 PZY14 PQC14 PGG14 OWK14 OMO14 OCS14 NSW14 NJA14 MZE14 MPI14 MFM14 LVQ14 LLU14 LBY14 KSC14 KIG14 JYK14 JOO14 JES14 IUW14 ILA14 IBE14 HRI14 HHM14 GXQ14 GNU14 GDY14 FUC14 FKG14 FAK14 EQO14 EGS14 DWW14 DNA14 DDE14 CTI14 CJM14 BZQ14 BPU14 BFY14 AWC14 AMG14 ACK14 SS14 ACO14 AMK14 M14 BGC144 BPY144 BZU144 CJQ144 CTM144 DDI144 DNE144 DXA144 EGW144 EQS144 FAO144 FKK144 FUG144 GEC144 GNY144 GXU144 HHQ144 HRM144 IBI144 ILE144 IVA144 JEW144 JOS144 JYO144 KIK144 KSG144 LCC144 LLY144 LVU144 MFQ144 MPM144 MZI144 NJE144 NTA144 OCW144 OMS144 OWO144 PGK144 PQG144 QAC144 QJY144 QTU144 RDQ144 RNM144 RXI144 SHE144 SRA144 TAW144 TKS144 TUO144 UEK144 UOG144 UYC144 VHY144 VRU144 WBQ144 WLM144 WVI144 SO144 IW144 IS144 WVE144 WLI144 WBM144 VRQ144 VHU144 UXY144 UOC144 UEG144 TUK144 TKO144 TAS144 SQW144 SHA144 RXE144 RNI144 RDM144 QTQ144 QJU144 PZY144 PQC144 PGG144 OWK144 OMO144 OCS144 NSW144 NJA144 MZE144 MPI144 MFM144 LVQ144 LLU144 LBY144 KSC144 KIG144 JYK144 JOO144 JES144 IUW144 ILA144 IBE144 HRI144 HHM144 GXQ144 GNU144 GDY144 FUC144 FKG144 FAK144 EQO144 EGS144 DWW144 DNA144 DDE144 CTI144 CJM144 BZQ144 BPU144 BFY144 AWC144 AMG144 ACK144 SS144 ACO144 J143 N143 AMK144 AWD143 AMH143 ACL143 SP143 ACH143 AMD143 AVZ143 BFV143 BPR143 BZN143 CJJ143 CTF143 DDB143 DMX143 DWT143 EGP143 EQL143 FAH143 FKD143 FTZ143 GDV143 GNR143 GXN143 HHJ143 HRF143 IBB143 IKX143 IUT143 JEP143 JOL143 JYH143 KID143 KRZ143 LBV143 LLR143 LVN143 MFJ143 MPF143 MZB143 NIX143 NST143 OCP143 OML143 OWH143 PGD143 PPZ143 PZV143 QJR143 QTN143 RDJ143 RNF143 RXB143 SGX143 SQT143 TAP143 TKL143 TUH143 UED143 UNZ143 UXV143 VHR143 VRN143 WBJ143 WLF143 WVB143 IP143 IT143 SL143 WVF143 WLJ143 WBN143 VRR143 VHV143 UXZ143 UOD143 UEH143 TUL143 TKP143 TAT143 SQX143 SHB143 RXF143 RNJ143 RDN143 QTR143 QJV143 PZZ143 PQD143 PGH143 OWL143 OMP143 OCT143 NSX143 NJB143 MZF143 MPJ143 MFN143 LVR143 LLV143 LBZ143 KSD143 KIH143 JYL143 JOP143 JET143 IUX143 ILB143 IBF143 HRJ143 HHN143 GXR143 GNV143 GDZ143 FUD143 FKH143 FAL143 EQP143 EGT143 DWX143 DNB143 DDF143 CTJ143 CJN143 BZR143 BPV143 BFZ143 AWG144 Q144:Q149 Q155 M155 Q221:Q223 M221:M223 M273:M276 WTY243 WSO244 SI238 ACE238 AMA238 AVW238 BFS238 BPO238 BZK238 CJG238 CTC238 DCY238 DMU238 DWQ238 EGM238 EQI238 FAE238 FKA238 FTW238 GDS238 GNO238 GXK238 HHG238 HRC238 IAY238 IKU238 IUQ238 JEM238 JOI238 JYE238 KIA238 KRW238 LBS238 LLO238 LVK238 MFG238 MPC238 MYY238 NIU238 NSQ238 OCM238 OMI238 OWE238 PGA238 PPW238 PZS238 QJO238 QTK238 RDG238 RNC238 RWY238 SGU238 SQQ238 TAM238 TKI238 TUE238 UEA238 UNW238 UXS238 VHO238 VRK238 WBG238 WLC238 WUY238 IM238 WVC238 WLG238 WBK238 VRO238 VHS238 UXW238 UOA238 UEE238 TUI238 TKM238 TAQ238 SQU238 SGY238 RXC238 RNG238 RDK238 QTO238 QJS238 PZW238 PQA238 PGE238 OWI238 OMM238 OCQ238 NSU238 NIY238 MZC238 MPG238 MFK238 LVO238 LLS238 LBW238 KSA238 KIE238 JYI238 JOM238 JEQ238 IUU238 IKY238 IBC238 HRG238 HHK238 GXO238 GNS238 GDW238 FUA238 FKE238 FAI238 EQM238 EGQ238 DWU238 DMY238 DDC238 CTG238 CJK238 BZO238 BPS238 BFW238 AWA238 AME238 ACI238 SM238 IQ238 IX229:IX230 WBO283:WBO284 VRS283:VRS284 VHW283:VHW284 UYA283:UYA284 UOE283:UOE284 UEI283:UEI284 TUM283:TUM284 TKQ283:TKQ284 TAU283:TAU284 SQY283:SQY284 SHC283:SHC284 RXG283:RXG284 RNK283:RNK284 RDO283:RDO284 QTS283:QTS284 QJW283:QJW284 QAA283:QAA284 PQE283:PQE284 PGI283:PGI284 OWM283:OWM284 OMQ283:OMQ284 OCU283:OCU284 NSY283:NSY284 NJC283:NJC284 MZG283:MZG284 MPK283:MPK284 MFO283:MFO284 LVS283:LVS284 LLW283:LLW284 LCA283:LCA284 KSE283:KSE284 KII283:KII284 JYM283:JYM284 JOQ283:JOQ284 JEU283:JEU284 IUY283:IUY284 ILC283:ILC284 IBG283:IBG284 HRK283:HRK284 HHO283:HHO284 GXS283:GXS284 GNW283:GNW284 GEA283:GEA284 FUE283:FUE284 FKI283:FKI284 FAM283:FAM284 EQQ283:EQQ284 EGU283:EGU284 DWY283:DWY284 DNC283:DNC284 DDG283:DDG284 CTK283:CTK284 CJO283:CJO284 BZS283:BZS284 BPW283:BPW284 BGA283:BGA284 AWE283:AWE284 AMI283:AMI284 ACM283:ACM284 SQ283:SQ284 IU283:IU284 WVG283:WVG284 ACQ283:ACQ284 AMM283:AMM284 AWI283:AWI284 BGE283:BGE284 BQA283:BQA284 BZW283:BZW284 CJS283:CJS284 CTO283:CTO284 DDK283:DDK284 DNG283:DNG284 DXC283:DXC284 EGY283:EGY284 EQU283:EQU284 FAQ283:FAQ284 FKM283:FKM284 FUI283:FUI284 GEE283:GEE284 GOA283:GOA284 GXW283:GXW284 HHS283:HHS284 HRO283:HRO284 IBK283:IBK284 ILG283:ILG284 IVC283:IVC284 JEY283:JEY284 JOU283:JOU284 JYQ283:JYQ284 KIM283:KIM284 KSI283:KSI284 LCE283:LCE284 LMA283:LMA284 LVW283:LVW284 MFS283:MFS284 MPO283:MPO284 MZK283:MZK284 NJG283:NJG284 NTC283:NTC284 OCY283:OCY284 OMU283:OMU284 OWQ283:OWQ284 PGM283:PGM284 PQI283:PQI284 QAE283:QAE284 QKA283:QKA284 QTW283:QTW284 RDS283:RDS284 RNO283:RNO284 RXK283:RXK284 SHG283:SHG284 SRC283:SRC284 TAY283:TAY284 TKU283:TKU284 TUQ283:TUQ284 UEM283:UEM284 UOI283:UOI284 UYE283:UYE284 VIA283:VIA284 VRW283:VRW284 WBS283:WBS284 WLO283:WLO284 WVK283:WVK284 IY283:IY284 SU283:SU284 WLK283:WLK284 R283:R284 N283:N284 WVN229:WVN230 WVJ229:WVJ230 WLR229:WLR230 WLN229:WLN230 WBV229:WBV230 WBR229:WBR230 VRZ229:VRZ230 VRV229:VRV230 VID229:VID230 VHZ229:VHZ230 UYH229:UYH230 UYD229:UYD230 UOL229:UOL230 UOH229:UOH230 UEP229:UEP230 UEL229:UEL230 TUT229:TUT230 TUP229:TUP230 TKX229:TKX230 TKT229:TKT230 TBB229:TBB230 TAX229:TAX230 SRF229:SRF230 SRB229:SRB230 SHJ229:SHJ230 SHF229:SHF230 RXN229:RXN230 RXJ229:RXJ230 RNR229:RNR230 RNN229:RNN230 RDV229:RDV230 RDR229:RDR230 QTZ229:QTZ230 QTV229:QTV230 QKD229:QKD230 QJZ229:QJZ230 QAH229:QAH230 QAD229:QAD230 PQL229:PQL230 PQH229:PQH230 PGP229:PGP230 PGL229:PGL230 OWT229:OWT230 OWP229:OWP230 OMX229:OMX230 OMT229:OMT230 ODB229:ODB230 OCX229:OCX230 NTF229:NTF230 NTB229:NTB230 NJJ229:NJJ230 NJF229:NJF230 MZN229:MZN230 MZJ229:MZJ230 MPR229:MPR230 MPN229:MPN230 MFV229:MFV230 MFR229:MFR230 LVZ229:LVZ230 LVV229:LVV230 LMD229:LMD230 LLZ229:LLZ230 LCH229:LCH230 LCD229:LCD230 KSL229:KSL230 KSH229:KSH230 KIP229:KIP230 KIL229:KIL230 JYT229:JYT230 JYP229:JYP230 JOX229:JOX230 JOT229:JOT230 JFB229:JFB230 JEX229:JEX230 IVF229:IVF230 IVB229:IVB230 ILJ229:ILJ230 ILF229:ILF230 IBN229:IBN230 IBJ229:IBJ230 HRR229:HRR230 HRN229:HRN230 HHV229:HHV230 HHR229:HHR230 GXZ229:GXZ230 GXV229:GXV230 GOD229:GOD230 GNZ229:GNZ230 GEH229:GEH230 GED229:GED230 FUL229:FUL230 FUH229:FUH230 FKP229:FKP230 FKL229:FKL230 FAT229:FAT230 FAP229:FAP230 EQX229:EQX230 EQT229:EQT230 EHB229:EHB230 EGX229:EGX230 DXF229:DXF230 DXB229:DXB230 DNJ229:DNJ230 DNF229:DNF230 DDN229:DDN230 DDJ229:DDJ230 CTR229:CTR230 CTN229:CTN230 CJV229:CJV230 CJR229:CJR230 BZZ229:BZZ230 BZV229:BZV230 BQD229:BQD230 BPZ229:BPZ230 BGH229:BGH230 BGD229:BGD230 AWL229:AWL230 AWH229:AWH230 AMP229:AMP230 AML229:AML230 ACT229:ACT230 ACP229:ACP230 SX229:SX230 ST229:ST230 JB229:JB230 WSL257 WKG243 WKC243 WAK243 WAG243 VQO243 VQK243 VGS243 VGO243 UWW243 UWS243 UNA243 UMW243 UDE243 UDA243 TTI243 TTE243 TJM243 TJI243 SZQ243 SZM243 SPU243 SPQ243 SFY243 SFU243 RWC243 RVY243 RMG243 RMC243 RCK243 RCG243 QSO243 QSK243 QIS243 QIO243 PYW243 PYS243 PPA243 POW243 PFE243 PFA243 OVI243 OVE243 OLM243 OLI243 OBQ243 OBM243 NRU243 NRQ243 NHY243 NHU243 MYC243 MXY243 MOG243 MOC243 MEK243 MEG243 LUO243 LUK243 LKS243 LKO243 LAW243 LAS243 KRA243 KQW243 KHE243 KHA243 JXI243 JXE243 JNM243 JNI243 JDQ243 JDM243 ITU243 ITQ243 IJY243 IJU243 IAC243 HZY243 HQG243 HQC243 HGK243 HGG243 GWO243 GWK243 GMS243 GMO243 GCW243 GCS243 FTA243 FSW243 FJE243 FJA243 EZI243 EZE243 EPM243 EPI243 EFQ243 EFM243 DVU243 DVQ243 DLY243 DLU243 DCC243 DBY243 CSG243 CSC243 CIK243 CIG243 BYO243 BYK243 BOS243 BOO243 BEW243 BES243 AVA243 AUW243 ALE243 ALA243 ABI243 ABE243 RM243 RI243 HQ243 HM243 Q239:Q242 WUC243 M194:M196 WSK244 WIS244 WIO244 VYW244 VYS244 VPA244 VOW244 VFE244 VFA244 UVI244 UVE244 ULM244 ULI244 UBQ244 UBM244 TRU244 TRQ244 THY244 THU244 SYC244 SXY244 SOG244 SOC244 SEK244 SEG244 RUO244 RUK244 RKS244 RKO244 RAW244 RAS244 QRA244 QQW244 QHE244 QHA244 PXI244 PXE244 PNM244 PNI244 PDQ244 PDM244 OTU244 OTQ244 OJY244 OJU244 OAC244 NZY244 NQG244 NQC244 NGK244 NGG244 MWO244 MWK244 MMS244 MMO244 MCW244 MCS244 LTA244 LSW244 LJE244 LJA244 KZI244 KZE244 KPM244 KPI244 KFQ244 KFM244 JVU244 JVQ244 JLY244 JLU244 JCC244 JBY244 ISG244 ISC244 IIK244 IIG244 HYO244 HYK244 HOS244 HOO244 HEW244 HES244 GVA244 GUW244 GLE244 GLA244 GBI244 GBE244 FRM244 FRI244 FHQ244 FHM244 EXU244 EXQ244 ENY244 ENU244 EEC244 EDY244 DUG244 DUC244 DKK244 DKG244 DAO244 DAK244 CQS244 CQO244 CGW244 CGS244 BXA244 BWW244 BNE244 BNA244 BDI244 BDE244 ATM244 ATI244 AJQ244 AJM244 ZU244 ZQ244 PY244 PU244 GC244 FY244 M235:M237 WSH257 WIP257 WIL257 VYT257 VYP257 VOX257 VOT257 VFB257 VEX257 UVF257 UVB257 ULJ257 ULF257 UBN257 UBJ257 TRR257 TRN257 THV257 THR257 SXZ257 SXV257 SOD257 SNZ257 SEH257 SED257 RUL257 RUH257 RKP257 RKL257 RAT257 RAP257 QQX257 QQT257 QHB257 QGX257 PXF257 PXB257 PNJ257 PNF257 PDN257 PDJ257 OTR257 OTN257 OJV257 OJR257 NZZ257 NZV257 NQD257 NPZ257 NGH257 NGD257 MWL257 MWH257 MMP257 MML257 MCT257 MCP257 LSX257 LST257 LJB257 LIX257 KZF257 KZB257 KPJ257 KPF257 KFN257 KFJ257 JVR257 JVN257 JLV257 JLR257 JBZ257 JBV257 ISD257 IRZ257 IIH257 IID257 HYL257 HYH257 HOP257 HOL257 HET257 HEP257 GUX257 GUT257 GLB257 GKX257 GBF257 GBB257 FRJ257 FRF257 FHN257 FHJ257 EXR257 EXN257 ENV257 ENR257 EDZ257 EDV257 DUD257 DTZ257 DKH257 DKD257 DAL257 DAH257 CQP257 CQL257 CGT257 CGP257 BWX257 BWT257 BNB257 BMX257 BDF257 BDB257 ATJ257 ATF257 AJN257 AJJ257 ZR257 ZN257 PV257 PR257 FZ257 FV257 M239:M242 M144:M149 M244:M259 M278:M282 Q282">
      <formula1>9</formula1>
    </dataValidation>
    <dataValidation type="textLength" operator="equal" allowBlank="1" showInputMessage="1" showErrorMessage="1" error="БИН должен содержать 12 символов" sqref="WWU983249:WWU984121 AY65751:AY66623 KI65745:KI66617 UE65745:UE66617 AEA65745:AEA66617 ANW65745:ANW66617 AXS65745:AXS66617 BHO65745:BHO66617 BRK65745:BRK66617 CBG65745:CBG66617 CLC65745:CLC66617 CUY65745:CUY66617 DEU65745:DEU66617 DOQ65745:DOQ66617 DYM65745:DYM66617 EII65745:EII66617 ESE65745:ESE66617 FCA65745:FCA66617 FLW65745:FLW66617 FVS65745:FVS66617 GFO65745:GFO66617 GPK65745:GPK66617 GZG65745:GZG66617 HJC65745:HJC66617 HSY65745:HSY66617 ICU65745:ICU66617 IMQ65745:IMQ66617 IWM65745:IWM66617 JGI65745:JGI66617 JQE65745:JQE66617 KAA65745:KAA66617 KJW65745:KJW66617 KTS65745:KTS66617 LDO65745:LDO66617 LNK65745:LNK66617 LXG65745:LXG66617 MHC65745:MHC66617 MQY65745:MQY66617 NAU65745:NAU66617 NKQ65745:NKQ66617 NUM65745:NUM66617 OEI65745:OEI66617 OOE65745:OOE66617 OYA65745:OYA66617 PHW65745:PHW66617 PRS65745:PRS66617 QBO65745:QBO66617 QLK65745:QLK66617 QVG65745:QVG66617 RFC65745:RFC66617 ROY65745:ROY66617 RYU65745:RYU66617 SIQ65745:SIQ66617 SSM65745:SSM66617 TCI65745:TCI66617 TME65745:TME66617 TWA65745:TWA66617 UFW65745:UFW66617 UPS65745:UPS66617 UZO65745:UZO66617 VJK65745:VJK66617 VTG65745:VTG66617 WDC65745:WDC66617 WMY65745:WMY66617 WWU65745:WWU66617 AY131287:AY132159 KI131281:KI132153 UE131281:UE132153 AEA131281:AEA132153 ANW131281:ANW132153 AXS131281:AXS132153 BHO131281:BHO132153 BRK131281:BRK132153 CBG131281:CBG132153 CLC131281:CLC132153 CUY131281:CUY132153 DEU131281:DEU132153 DOQ131281:DOQ132153 DYM131281:DYM132153 EII131281:EII132153 ESE131281:ESE132153 FCA131281:FCA132153 FLW131281:FLW132153 FVS131281:FVS132153 GFO131281:GFO132153 GPK131281:GPK132153 GZG131281:GZG132153 HJC131281:HJC132153 HSY131281:HSY132153 ICU131281:ICU132153 IMQ131281:IMQ132153 IWM131281:IWM132153 JGI131281:JGI132153 JQE131281:JQE132153 KAA131281:KAA132153 KJW131281:KJW132153 KTS131281:KTS132153 LDO131281:LDO132153 LNK131281:LNK132153 LXG131281:LXG132153 MHC131281:MHC132153 MQY131281:MQY132153 NAU131281:NAU132153 NKQ131281:NKQ132153 NUM131281:NUM132153 OEI131281:OEI132153 OOE131281:OOE132153 OYA131281:OYA132153 PHW131281:PHW132153 PRS131281:PRS132153 QBO131281:QBO132153 QLK131281:QLK132153 QVG131281:QVG132153 RFC131281:RFC132153 ROY131281:ROY132153 RYU131281:RYU132153 SIQ131281:SIQ132153 SSM131281:SSM132153 TCI131281:TCI132153 TME131281:TME132153 TWA131281:TWA132153 UFW131281:UFW132153 UPS131281:UPS132153 UZO131281:UZO132153 VJK131281:VJK132153 VTG131281:VTG132153 WDC131281:WDC132153 WMY131281:WMY132153 WWU131281:WWU132153 AY196823:AY197695 KI196817:KI197689 UE196817:UE197689 AEA196817:AEA197689 ANW196817:ANW197689 AXS196817:AXS197689 BHO196817:BHO197689 BRK196817:BRK197689 CBG196817:CBG197689 CLC196817:CLC197689 CUY196817:CUY197689 DEU196817:DEU197689 DOQ196817:DOQ197689 DYM196817:DYM197689 EII196817:EII197689 ESE196817:ESE197689 FCA196817:FCA197689 FLW196817:FLW197689 FVS196817:FVS197689 GFO196817:GFO197689 GPK196817:GPK197689 GZG196817:GZG197689 HJC196817:HJC197689 HSY196817:HSY197689 ICU196817:ICU197689 IMQ196817:IMQ197689 IWM196817:IWM197689 JGI196817:JGI197689 JQE196817:JQE197689 KAA196817:KAA197689 KJW196817:KJW197689 KTS196817:KTS197689 LDO196817:LDO197689 LNK196817:LNK197689 LXG196817:LXG197689 MHC196817:MHC197689 MQY196817:MQY197689 NAU196817:NAU197689 NKQ196817:NKQ197689 NUM196817:NUM197689 OEI196817:OEI197689 OOE196817:OOE197689 OYA196817:OYA197689 PHW196817:PHW197689 PRS196817:PRS197689 QBO196817:QBO197689 QLK196817:QLK197689 QVG196817:QVG197689 RFC196817:RFC197689 ROY196817:ROY197689 RYU196817:RYU197689 SIQ196817:SIQ197689 SSM196817:SSM197689 TCI196817:TCI197689 TME196817:TME197689 TWA196817:TWA197689 UFW196817:UFW197689 UPS196817:UPS197689 UZO196817:UZO197689 VJK196817:VJK197689 VTG196817:VTG197689 WDC196817:WDC197689 WMY196817:WMY197689 WWU196817:WWU197689 AY262359:AY263231 KI262353:KI263225 UE262353:UE263225 AEA262353:AEA263225 ANW262353:ANW263225 AXS262353:AXS263225 BHO262353:BHO263225 BRK262353:BRK263225 CBG262353:CBG263225 CLC262353:CLC263225 CUY262353:CUY263225 DEU262353:DEU263225 DOQ262353:DOQ263225 DYM262353:DYM263225 EII262353:EII263225 ESE262353:ESE263225 FCA262353:FCA263225 FLW262353:FLW263225 FVS262353:FVS263225 GFO262353:GFO263225 GPK262353:GPK263225 GZG262353:GZG263225 HJC262353:HJC263225 HSY262353:HSY263225 ICU262353:ICU263225 IMQ262353:IMQ263225 IWM262353:IWM263225 JGI262353:JGI263225 JQE262353:JQE263225 KAA262353:KAA263225 KJW262353:KJW263225 KTS262353:KTS263225 LDO262353:LDO263225 LNK262353:LNK263225 LXG262353:LXG263225 MHC262353:MHC263225 MQY262353:MQY263225 NAU262353:NAU263225 NKQ262353:NKQ263225 NUM262353:NUM263225 OEI262353:OEI263225 OOE262353:OOE263225 OYA262353:OYA263225 PHW262353:PHW263225 PRS262353:PRS263225 QBO262353:QBO263225 QLK262353:QLK263225 QVG262353:QVG263225 RFC262353:RFC263225 ROY262353:ROY263225 RYU262353:RYU263225 SIQ262353:SIQ263225 SSM262353:SSM263225 TCI262353:TCI263225 TME262353:TME263225 TWA262353:TWA263225 UFW262353:UFW263225 UPS262353:UPS263225 UZO262353:UZO263225 VJK262353:VJK263225 VTG262353:VTG263225 WDC262353:WDC263225 WMY262353:WMY263225 WWU262353:WWU263225 AY327895:AY328767 KI327889:KI328761 UE327889:UE328761 AEA327889:AEA328761 ANW327889:ANW328761 AXS327889:AXS328761 BHO327889:BHO328761 BRK327889:BRK328761 CBG327889:CBG328761 CLC327889:CLC328761 CUY327889:CUY328761 DEU327889:DEU328761 DOQ327889:DOQ328761 DYM327889:DYM328761 EII327889:EII328761 ESE327889:ESE328761 FCA327889:FCA328761 FLW327889:FLW328761 FVS327889:FVS328761 GFO327889:GFO328761 GPK327889:GPK328761 GZG327889:GZG328761 HJC327889:HJC328761 HSY327889:HSY328761 ICU327889:ICU328761 IMQ327889:IMQ328761 IWM327889:IWM328761 JGI327889:JGI328761 JQE327889:JQE328761 KAA327889:KAA328761 KJW327889:KJW328761 KTS327889:KTS328761 LDO327889:LDO328761 LNK327889:LNK328761 LXG327889:LXG328761 MHC327889:MHC328761 MQY327889:MQY328761 NAU327889:NAU328761 NKQ327889:NKQ328761 NUM327889:NUM328761 OEI327889:OEI328761 OOE327889:OOE328761 OYA327889:OYA328761 PHW327889:PHW328761 PRS327889:PRS328761 QBO327889:QBO328761 QLK327889:QLK328761 QVG327889:QVG328761 RFC327889:RFC328761 ROY327889:ROY328761 RYU327889:RYU328761 SIQ327889:SIQ328761 SSM327889:SSM328761 TCI327889:TCI328761 TME327889:TME328761 TWA327889:TWA328761 UFW327889:UFW328761 UPS327889:UPS328761 UZO327889:UZO328761 VJK327889:VJK328761 VTG327889:VTG328761 WDC327889:WDC328761 WMY327889:WMY328761 WWU327889:WWU328761 AY393431:AY394303 KI393425:KI394297 UE393425:UE394297 AEA393425:AEA394297 ANW393425:ANW394297 AXS393425:AXS394297 BHO393425:BHO394297 BRK393425:BRK394297 CBG393425:CBG394297 CLC393425:CLC394297 CUY393425:CUY394297 DEU393425:DEU394297 DOQ393425:DOQ394297 DYM393425:DYM394297 EII393425:EII394297 ESE393425:ESE394297 FCA393425:FCA394297 FLW393425:FLW394297 FVS393425:FVS394297 GFO393425:GFO394297 GPK393425:GPK394297 GZG393425:GZG394297 HJC393425:HJC394297 HSY393425:HSY394297 ICU393425:ICU394297 IMQ393425:IMQ394297 IWM393425:IWM394297 JGI393425:JGI394297 JQE393425:JQE394297 KAA393425:KAA394297 KJW393425:KJW394297 KTS393425:KTS394297 LDO393425:LDO394297 LNK393425:LNK394297 LXG393425:LXG394297 MHC393425:MHC394297 MQY393425:MQY394297 NAU393425:NAU394297 NKQ393425:NKQ394297 NUM393425:NUM394297 OEI393425:OEI394297 OOE393425:OOE394297 OYA393425:OYA394297 PHW393425:PHW394297 PRS393425:PRS394297 QBO393425:QBO394297 QLK393425:QLK394297 QVG393425:QVG394297 RFC393425:RFC394297 ROY393425:ROY394297 RYU393425:RYU394297 SIQ393425:SIQ394297 SSM393425:SSM394297 TCI393425:TCI394297 TME393425:TME394297 TWA393425:TWA394297 UFW393425:UFW394297 UPS393425:UPS394297 UZO393425:UZO394297 VJK393425:VJK394297 VTG393425:VTG394297 WDC393425:WDC394297 WMY393425:WMY394297 WWU393425:WWU394297 AY458967:AY459839 KI458961:KI459833 UE458961:UE459833 AEA458961:AEA459833 ANW458961:ANW459833 AXS458961:AXS459833 BHO458961:BHO459833 BRK458961:BRK459833 CBG458961:CBG459833 CLC458961:CLC459833 CUY458961:CUY459833 DEU458961:DEU459833 DOQ458961:DOQ459833 DYM458961:DYM459833 EII458961:EII459833 ESE458961:ESE459833 FCA458961:FCA459833 FLW458961:FLW459833 FVS458961:FVS459833 GFO458961:GFO459833 GPK458961:GPK459833 GZG458961:GZG459833 HJC458961:HJC459833 HSY458961:HSY459833 ICU458961:ICU459833 IMQ458961:IMQ459833 IWM458961:IWM459833 JGI458961:JGI459833 JQE458961:JQE459833 KAA458961:KAA459833 KJW458961:KJW459833 KTS458961:KTS459833 LDO458961:LDO459833 LNK458961:LNK459833 LXG458961:LXG459833 MHC458961:MHC459833 MQY458961:MQY459833 NAU458961:NAU459833 NKQ458961:NKQ459833 NUM458961:NUM459833 OEI458961:OEI459833 OOE458961:OOE459833 OYA458961:OYA459833 PHW458961:PHW459833 PRS458961:PRS459833 QBO458961:QBO459833 QLK458961:QLK459833 QVG458961:QVG459833 RFC458961:RFC459833 ROY458961:ROY459833 RYU458961:RYU459833 SIQ458961:SIQ459833 SSM458961:SSM459833 TCI458961:TCI459833 TME458961:TME459833 TWA458961:TWA459833 UFW458961:UFW459833 UPS458961:UPS459833 UZO458961:UZO459833 VJK458961:VJK459833 VTG458961:VTG459833 WDC458961:WDC459833 WMY458961:WMY459833 WWU458961:WWU459833 AY524503:AY525375 KI524497:KI525369 UE524497:UE525369 AEA524497:AEA525369 ANW524497:ANW525369 AXS524497:AXS525369 BHO524497:BHO525369 BRK524497:BRK525369 CBG524497:CBG525369 CLC524497:CLC525369 CUY524497:CUY525369 DEU524497:DEU525369 DOQ524497:DOQ525369 DYM524497:DYM525369 EII524497:EII525369 ESE524497:ESE525369 FCA524497:FCA525369 FLW524497:FLW525369 FVS524497:FVS525369 GFO524497:GFO525369 GPK524497:GPK525369 GZG524497:GZG525369 HJC524497:HJC525369 HSY524497:HSY525369 ICU524497:ICU525369 IMQ524497:IMQ525369 IWM524497:IWM525369 JGI524497:JGI525369 JQE524497:JQE525369 KAA524497:KAA525369 KJW524497:KJW525369 KTS524497:KTS525369 LDO524497:LDO525369 LNK524497:LNK525369 LXG524497:LXG525369 MHC524497:MHC525369 MQY524497:MQY525369 NAU524497:NAU525369 NKQ524497:NKQ525369 NUM524497:NUM525369 OEI524497:OEI525369 OOE524497:OOE525369 OYA524497:OYA525369 PHW524497:PHW525369 PRS524497:PRS525369 QBO524497:QBO525369 QLK524497:QLK525369 QVG524497:QVG525369 RFC524497:RFC525369 ROY524497:ROY525369 RYU524497:RYU525369 SIQ524497:SIQ525369 SSM524497:SSM525369 TCI524497:TCI525369 TME524497:TME525369 TWA524497:TWA525369 UFW524497:UFW525369 UPS524497:UPS525369 UZO524497:UZO525369 VJK524497:VJK525369 VTG524497:VTG525369 WDC524497:WDC525369 WMY524497:WMY525369 WWU524497:WWU525369 AY590039:AY590911 KI590033:KI590905 UE590033:UE590905 AEA590033:AEA590905 ANW590033:ANW590905 AXS590033:AXS590905 BHO590033:BHO590905 BRK590033:BRK590905 CBG590033:CBG590905 CLC590033:CLC590905 CUY590033:CUY590905 DEU590033:DEU590905 DOQ590033:DOQ590905 DYM590033:DYM590905 EII590033:EII590905 ESE590033:ESE590905 FCA590033:FCA590905 FLW590033:FLW590905 FVS590033:FVS590905 GFO590033:GFO590905 GPK590033:GPK590905 GZG590033:GZG590905 HJC590033:HJC590905 HSY590033:HSY590905 ICU590033:ICU590905 IMQ590033:IMQ590905 IWM590033:IWM590905 JGI590033:JGI590905 JQE590033:JQE590905 KAA590033:KAA590905 KJW590033:KJW590905 KTS590033:KTS590905 LDO590033:LDO590905 LNK590033:LNK590905 LXG590033:LXG590905 MHC590033:MHC590905 MQY590033:MQY590905 NAU590033:NAU590905 NKQ590033:NKQ590905 NUM590033:NUM590905 OEI590033:OEI590905 OOE590033:OOE590905 OYA590033:OYA590905 PHW590033:PHW590905 PRS590033:PRS590905 QBO590033:QBO590905 QLK590033:QLK590905 QVG590033:QVG590905 RFC590033:RFC590905 ROY590033:ROY590905 RYU590033:RYU590905 SIQ590033:SIQ590905 SSM590033:SSM590905 TCI590033:TCI590905 TME590033:TME590905 TWA590033:TWA590905 UFW590033:UFW590905 UPS590033:UPS590905 UZO590033:UZO590905 VJK590033:VJK590905 VTG590033:VTG590905 WDC590033:WDC590905 WMY590033:WMY590905 WWU590033:WWU590905 AY655575:AY656447 KI655569:KI656441 UE655569:UE656441 AEA655569:AEA656441 ANW655569:ANW656441 AXS655569:AXS656441 BHO655569:BHO656441 BRK655569:BRK656441 CBG655569:CBG656441 CLC655569:CLC656441 CUY655569:CUY656441 DEU655569:DEU656441 DOQ655569:DOQ656441 DYM655569:DYM656441 EII655569:EII656441 ESE655569:ESE656441 FCA655569:FCA656441 FLW655569:FLW656441 FVS655569:FVS656441 GFO655569:GFO656441 GPK655569:GPK656441 GZG655569:GZG656441 HJC655569:HJC656441 HSY655569:HSY656441 ICU655569:ICU656441 IMQ655569:IMQ656441 IWM655569:IWM656441 JGI655569:JGI656441 JQE655569:JQE656441 KAA655569:KAA656441 KJW655569:KJW656441 KTS655569:KTS656441 LDO655569:LDO656441 LNK655569:LNK656441 LXG655569:LXG656441 MHC655569:MHC656441 MQY655569:MQY656441 NAU655569:NAU656441 NKQ655569:NKQ656441 NUM655569:NUM656441 OEI655569:OEI656441 OOE655569:OOE656441 OYA655569:OYA656441 PHW655569:PHW656441 PRS655569:PRS656441 QBO655569:QBO656441 QLK655569:QLK656441 QVG655569:QVG656441 RFC655569:RFC656441 ROY655569:ROY656441 RYU655569:RYU656441 SIQ655569:SIQ656441 SSM655569:SSM656441 TCI655569:TCI656441 TME655569:TME656441 TWA655569:TWA656441 UFW655569:UFW656441 UPS655569:UPS656441 UZO655569:UZO656441 VJK655569:VJK656441 VTG655569:VTG656441 WDC655569:WDC656441 WMY655569:WMY656441 WWU655569:WWU656441 AY721111:AY721983 KI721105:KI721977 UE721105:UE721977 AEA721105:AEA721977 ANW721105:ANW721977 AXS721105:AXS721977 BHO721105:BHO721977 BRK721105:BRK721977 CBG721105:CBG721977 CLC721105:CLC721977 CUY721105:CUY721977 DEU721105:DEU721977 DOQ721105:DOQ721977 DYM721105:DYM721977 EII721105:EII721977 ESE721105:ESE721977 FCA721105:FCA721977 FLW721105:FLW721977 FVS721105:FVS721977 GFO721105:GFO721977 GPK721105:GPK721977 GZG721105:GZG721977 HJC721105:HJC721977 HSY721105:HSY721977 ICU721105:ICU721977 IMQ721105:IMQ721977 IWM721105:IWM721977 JGI721105:JGI721977 JQE721105:JQE721977 KAA721105:KAA721977 KJW721105:KJW721977 KTS721105:KTS721977 LDO721105:LDO721977 LNK721105:LNK721977 LXG721105:LXG721977 MHC721105:MHC721977 MQY721105:MQY721977 NAU721105:NAU721977 NKQ721105:NKQ721977 NUM721105:NUM721977 OEI721105:OEI721977 OOE721105:OOE721977 OYA721105:OYA721977 PHW721105:PHW721977 PRS721105:PRS721977 QBO721105:QBO721977 QLK721105:QLK721977 QVG721105:QVG721977 RFC721105:RFC721977 ROY721105:ROY721977 RYU721105:RYU721977 SIQ721105:SIQ721977 SSM721105:SSM721977 TCI721105:TCI721977 TME721105:TME721977 TWA721105:TWA721977 UFW721105:UFW721977 UPS721105:UPS721977 UZO721105:UZO721977 VJK721105:VJK721977 VTG721105:VTG721977 WDC721105:WDC721977 WMY721105:WMY721977 WWU721105:WWU721977 AY786647:AY787519 KI786641:KI787513 UE786641:UE787513 AEA786641:AEA787513 ANW786641:ANW787513 AXS786641:AXS787513 BHO786641:BHO787513 BRK786641:BRK787513 CBG786641:CBG787513 CLC786641:CLC787513 CUY786641:CUY787513 DEU786641:DEU787513 DOQ786641:DOQ787513 DYM786641:DYM787513 EII786641:EII787513 ESE786641:ESE787513 FCA786641:FCA787513 FLW786641:FLW787513 FVS786641:FVS787513 GFO786641:GFO787513 GPK786641:GPK787513 GZG786641:GZG787513 HJC786641:HJC787513 HSY786641:HSY787513 ICU786641:ICU787513 IMQ786641:IMQ787513 IWM786641:IWM787513 JGI786641:JGI787513 JQE786641:JQE787513 KAA786641:KAA787513 KJW786641:KJW787513 KTS786641:KTS787513 LDO786641:LDO787513 LNK786641:LNK787513 LXG786641:LXG787513 MHC786641:MHC787513 MQY786641:MQY787513 NAU786641:NAU787513 NKQ786641:NKQ787513 NUM786641:NUM787513 OEI786641:OEI787513 OOE786641:OOE787513 OYA786641:OYA787513 PHW786641:PHW787513 PRS786641:PRS787513 QBO786641:QBO787513 QLK786641:QLK787513 QVG786641:QVG787513 RFC786641:RFC787513 ROY786641:ROY787513 RYU786641:RYU787513 SIQ786641:SIQ787513 SSM786641:SSM787513 TCI786641:TCI787513 TME786641:TME787513 TWA786641:TWA787513 UFW786641:UFW787513 UPS786641:UPS787513 UZO786641:UZO787513 VJK786641:VJK787513 VTG786641:VTG787513 WDC786641:WDC787513 WMY786641:WMY787513 WWU786641:WWU787513 AY852183:AY853055 KI852177:KI853049 UE852177:UE853049 AEA852177:AEA853049 ANW852177:ANW853049 AXS852177:AXS853049 BHO852177:BHO853049 BRK852177:BRK853049 CBG852177:CBG853049 CLC852177:CLC853049 CUY852177:CUY853049 DEU852177:DEU853049 DOQ852177:DOQ853049 DYM852177:DYM853049 EII852177:EII853049 ESE852177:ESE853049 FCA852177:FCA853049 FLW852177:FLW853049 FVS852177:FVS853049 GFO852177:GFO853049 GPK852177:GPK853049 GZG852177:GZG853049 HJC852177:HJC853049 HSY852177:HSY853049 ICU852177:ICU853049 IMQ852177:IMQ853049 IWM852177:IWM853049 JGI852177:JGI853049 JQE852177:JQE853049 KAA852177:KAA853049 KJW852177:KJW853049 KTS852177:KTS853049 LDO852177:LDO853049 LNK852177:LNK853049 LXG852177:LXG853049 MHC852177:MHC853049 MQY852177:MQY853049 NAU852177:NAU853049 NKQ852177:NKQ853049 NUM852177:NUM853049 OEI852177:OEI853049 OOE852177:OOE853049 OYA852177:OYA853049 PHW852177:PHW853049 PRS852177:PRS853049 QBO852177:QBO853049 QLK852177:QLK853049 QVG852177:QVG853049 RFC852177:RFC853049 ROY852177:ROY853049 RYU852177:RYU853049 SIQ852177:SIQ853049 SSM852177:SSM853049 TCI852177:TCI853049 TME852177:TME853049 TWA852177:TWA853049 UFW852177:UFW853049 UPS852177:UPS853049 UZO852177:UZO853049 VJK852177:VJK853049 VTG852177:VTG853049 WDC852177:WDC853049 WMY852177:WMY853049 WWU852177:WWU853049 AY917719:AY918591 KI917713:KI918585 UE917713:UE918585 AEA917713:AEA918585 ANW917713:ANW918585 AXS917713:AXS918585 BHO917713:BHO918585 BRK917713:BRK918585 CBG917713:CBG918585 CLC917713:CLC918585 CUY917713:CUY918585 DEU917713:DEU918585 DOQ917713:DOQ918585 DYM917713:DYM918585 EII917713:EII918585 ESE917713:ESE918585 FCA917713:FCA918585 FLW917713:FLW918585 FVS917713:FVS918585 GFO917713:GFO918585 GPK917713:GPK918585 GZG917713:GZG918585 HJC917713:HJC918585 HSY917713:HSY918585 ICU917713:ICU918585 IMQ917713:IMQ918585 IWM917713:IWM918585 JGI917713:JGI918585 JQE917713:JQE918585 KAA917713:KAA918585 KJW917713:KJW918585 KTS917713:KTS918585 LDO917713:LDO918585 LNK917713:LNK918585 LXG917713:LXG918585 MHC917713:MHC918585 MQY917713:MQY918585 NAU917713:NAU918585 NKQ917713:NKQ918585 NUM917713:NUM918585 OEI917713:OEI918585 OOE917713:OOE918585 OYA917713:OYA918585 PHW917713:PHW918585 PRS917713:PRS918585 QBO917713:QBO918585 QLK917713:QLK918585 QVG917713:QVG918585 RFC917713:RFC918585 ROY917713:ROY918585 RYU917713:RYU918585 SIQ917713:SIQ918585 SSM917713:SSM918585 TCI917713:TCI918585 TME917713:TME918585 TWA917713:TWA918585 UFW917713:UFW918585 UPS917713:UPS918585 UZO917713:UZO918585 VJK917713:VJK918585 VTG917713:VTG918585 WDC917713:WDC918585 WMY917713:WMY918585 WWU917713:WWU918585 AY983255:AY984127 KI983249:KI984121 UE983249:UE984121 AEA983249:AEA984121 ANW983249:ANW984121 AXS983249:AXS984121 BHO983249:BHO984121 BRK983249:BRK984121 CBG983249:CBG984121 CLC983249:CLC984121 CUY983249:CUY984121 DEU983249:DEU984121 DOQ983249:DOQ984121 DYM983249:DYM984121 EII983249:EII984121 ESE983249:ESE984121 FCA983249:FCA984121 FLW983249:FLW984121 FVS983249:FVS984121 GFO983249:GFO984121 GPK983249:GPK984121 GZG983249:GZG984121 HJC983249:HJC984121 HSY983249:HSY984121 ICU983249:ICU984121 IMQ983249:IMQ984121 IWM983249:IWM984121 JGI983249:JGI984121 JQE983249:JQE984121 KAA983249:KAA984121 KJW983249:KJW984121 KTS983249:KTS984121 LDO983249:LDO984121 LNK983249:LNK984121 LXG983249:LXG984121 MHC983249:MHC984121 MQY983249:MQY984121 NAU983249:NAU984121 NKQ983249:NKQ984121 NUM983249:NUM984121 OEI983249:OEI984121 OOE983249:OOE984121 OYA983249:OYA984121 PHW983249:PHW984121 PRS983249:PRS984121 QBO983249:QBO984121 QLK983249:QLK984121 QVG983249:QVG984121 RFC983249:RFC984121 ROY983249:ROY984121 RYU983249:RYU984121 SIQ983249:SIQ984121 SSM983249:SSM984121 TCI983249:TCI984121 TME983249:TME984121 TWA983249:TWA984121 UFW983249:UFW984121 UPS983249:UPS984121 UZO983249:UZO984121 VJK983249:VJK984121 VTG983249:VTG984121 WDC983249:WDC984121 WMY983249:WMY984121 KI287:KI1081 AY293:AY1087 WWU287:WWU1081 WMY287:WMY1081 WDC287:WDC1081 VTG287:VTG1081 VJK287:VJK1081 UZO287:UZO1081 UPS287:UPS1081 UFW287:UFW1081 TWA287:TWA1081 TME287:TME1081 TCI287:TCI1081 SSM287:SSM1081 SIQ287:SIQ1081 RYU287:RYU1081 ROY287:ROY1081 RFC287:RFC1081 QVG287:QVG1081 QLK287:QLK1081 QBO287:QBO1081 PRS287:PRS1081 PHW287:PHW1081 OYA287:OYA1081 OOE287:OOE1081 OEI287:OEI1081 NUM287:NUM1081 NKQ287:NKQ1081 NAU287:NAU1081 MQY287:MQY1081 MHC287:MHC1081 LXG287:LXG1081 LNK287:LNK1081 LDO287:LDO1081 KTS287:KTS1081 KJW287:KJW1081 KAA287:KAA1081 JQE287:JQE1081 JGI287:JGI1081 IWM287:IWM1081 IMQ287:IMQ1081 ICU287:ICU1081 HSY287:HSY1081 HJC287:HJC1081 GZG287:GZG1081 GPK287:GPK1081 GFO287:GFO1081 FVS287:FVS1081 FLW287:FLW1081 FCA287:FCA1081 ESE287:ESE1081 EII287:EII1081 DYM287:DYM1081 DOQ287:DOQ1081 DEU287:DEU1081 CUY287:CUY1081 CLC287:CLC1081 CBG287:CBG1081 BRK287:BRK1081 BHO287:BHO1081 AXS287:AXS1081 ANW287:ANW1081 AEA287:AEA1081 UE287:UE1081 ANW14 AXS14 BHO14 BRK14 CBG14 CLC14 CUY14 DEU14 DOQ14 DYM14 EII14 ESE14 FCA14 FLW14 FVS14 GFO14 GPK14 GZG14 HJC14 HSY14 ICU14 IMQ14 IWM14 JGI14 JQE14 KAA14 KJW14 KTS14 LDO14 LNK14 LXG14 MHC14 MQY14 NAU14 NKQ14 NUM14 OEI14 OOE14 OYA14 PHW14 PRS14 QBO14 QLK14 QVG14 RFC14 ROY14 RYU14 SIQ14 SSM14 TCI14 TME14 TWA14 UFW14 UPS14 UZO14 VJK14 VTG14 WDC14 WMY14 WWU14 KI14 UE14 AEA14 AUY244 AXS144 BHO144 BRK144 CBG144 CLC144 CUY144 DEU144 DOQ144 DYM144 EII144 ESE144 FCA144 FLW144 FVS144 GFO144 GPK144 GZG144 HJC144 HSY144 ICU144 IMQ144 IWM144 JGI144 JQE144 KAA144 KJW144 KTS144 LDO144 LNK144 LXG144 MHC144 MQY144 NAU144 NKQ144 NUM144 OEI144 OOE144 OYA144 PHW144 PRS144 QBO144 QLK144 QVG144 RFC144 ROY144 RYU144 SIQ144 SSM144 TCI144 TME144 TWA144 UFW144 UPS144 UZO144 VJK144 VTG144 WDC144 WMY144 WWU144 KI144 UE144 AV143 AEA144 ANT143 ADX143 UB143 KF143 WWR143 WMV143 WCZ143 VTD143 VJH143 UZL143 UPP143 UFT143 TVX143 TMB143 TCF143 SSJ143 SIN143 RYR143 ROV143 REZ143 QVD143 QLH143 QBL143 PRP143 PHT143 OXX143 OOB143 OEF143 NUJ143 NKN143 NAR143 MQV143 MGZ143 LXD143 LNH143 LDL143 KTP143 KJT143 JZX143 JQB143 JGF143 IWJ143 IMN143 ICR143 HSV143 HIZ143 GZD143 GPH143 GFL143 FVP143 FLT143 FBX143 ESB143 EIF143 DYJ143 DON143 DER143 CUV143 CKZ143 CBD143 BRH143 BHL143 AXP143 ANW144 WCW283:WCW284 BGI243 WWO238 WMS238 WCW238 VTA238 VJE238 UZI238 UPM238 UFQ238 TVU238 TLY238 TCC238 SSG238 SIK238 RYO238 ROS238 REW238 QVA238 QLE238 QBI238 PRM238 PHQ238 OXU238 ONY238 OEC238 NUG238 NKK238 NAO238 MQS238 MGW238 LXA238 LNE238 LDI238 KTM238 KJQ238 JZU238 JPY238 JGC238 IWG238 IMK238 ICO238 HSS238 HIW238 GZA238 GPE238 GFI238 FVM238 FLQ238 FBU238 ERY238 EIC238 DYG238 DOK238 DEO238 CUS238 CKW238 CBA238 BRE238 BHI238 AXM238 ANQ238 ADU238 TY238 KC238 AV283:AV284 VTA283:VTA284 VJE283:VJE284 UZI283:UZI284 UPM283:UPM284 UFQ283:UFQ284 TVU283:TVU284 TLY283:TLY284 TCC283:TCC284 SSG283:SSG284 SIK283:SIK284 RYO283:RYO284 ROS283:ROS284 REW283:REW284 QVA283:QVA284 QLE283:QLE284 QBI283:QBI284 PRM283:PRM284 PHQ283:PHQ284 OXU283:OXU284 ONY283:ONY284 OEC283:OEC284 NUG283:NUG284 NKK283:NKK284 NAO283:NAO284 MQS283:MQS284 MGW283:MGW284 LXA283:LXA284 LNE283:LNE284 LDI283:LDI284 KTM283:KTM284 KJQ283:KJQ284 JZU283:JZU284 JPY283:JPY284 JGC283:JGC284 IWG283:IWG284 IMK283:IMK284 ICO283:ICO284 HSS283:HSS284 HIW283:HIW284 GZA283:GZA284 GPE283:GPE284 GFI283:GFI284 FVM283:FVM284 FLQ283:FLQ284 FBU283:FBU284 ERY283:ERY284 EIC283:EIC284 DYG283:DYG284 DOK283:DOK284 DEO283:DEO284 CUS283:CUS284 CKW283:CKW284 CBA283:CBA284 BRE283:BRE284 BHI283:BHI284 AXM283:AXM284 ANQ283:ANQ284 ADU283:ADU284 TY283:TY284 KC283:KC284 WWO283:WWO284 WMS283:WMS284 AY155:AY156 AY221:AY230 BHT229:BHT230 BRP229:BRP230 CBL229:CBL230 CLH229:CLH230 CVD229:CVD230 DEZ229:DEZ230 DOV229:DOV230 DYR229:DYR230 EIN229:EIN230 ESJ229:ESJ230 FCF229:FCF230 FMB229:FMB230 FVX229:FVX230 GFT229:GFT230 GPP229:GPP230 GZL229:GZL230 HJH229:HJH230 HTD229:HTD230 ICZ229:ICZ230 IMV229:IMV230 IWR229:IWR230 JGN229:JGN230 JQJ229:JQJ230 KAF229:KAF230 KKB229:KKB230 KTX229:KTX230 LDT229:LDT230 LNP229:LNP230 LXL229:LXL230 MHH229:MHH230 MRD229:MRD230 NAZ229:NAZ230 NKV229:NKV230 NUR229:NUR230 OEN229:OEN230 OOJ229:OOJ230 OYF229:OYF230 PIB229:PIB230 PRX229:PRX230 QBT229:QBT230 QLP229:QLP230 QVL229:QVL230 RFH229:RFH230 RPD229:RPD230 RYZ229:RYZ230 SIV229:SIV230 SSR229:SSR230 TCN229:TCN230 TMJ229:TMJ230 TWF229:TWF230 UGB229:UGB230 UPX229:UPX230 UZT229:UZT230 VJP229:VJP230 VTL229:VTL230 WDH229:WDH230 WND229:WND230 WWZ229:WWZ230 KN229:KN230 UJ229:UJ230 AEF229:AEF230 AOB229:AOB230 AXX229:AXX230 AUV257 AY240:AY241 BQE243 CAA243 CJW243 CTS243 DDO243 DNK243 DXG243 EHC243 EQY243 FAU243 FKQ243 FUM243 GEI243 GOE243 GYA243 HHW243 HRS243 IBO243 ILK243 IVG243 JFC243 JOY243 JYU243 KIQ243 KSM243 LCI243 LME243 LWA243 MFW243 MPS243 MZO243 NJK243 NTG243 ODC243 OMY243 OWU243 PGQ243 PQM243 QAI243 QKE243 QUA243 RDW243 RNS243 RXO243 SHK243 SRG243 TBC243 TKY243 TUU243 UEQ243 UOM243 UYI243 VIE243 VSA243 WBW243 WLS243 WVO243 JC243 SY243 ACU243 AMQ243 AWM243 AY14:AY30 BM129 BEU244 BOQ244 BYM244 CII244 CSE244 DCA244 DLW244 DVS244 EFO244 EPK244 EZG244 FJC244 FSY244 GCU244 GMQ244 GWM244 HGI244 HQE244 IAA244 IJW244 ITS244 JDO244 JNK244 JXG244 KHC244 KQY244 LAU244 LKQ244 LUM244 MEI244 MOE244 MYA244 NHW244 NRS244 OBO244 OLK244 OVG244 PFC244 POY244 PYU244 QIQ244 QSM244 RCI244 RME244 RWA244 SFW244 SPS244 SZO244 TJK244 TTG244 UDC244 UMY244 UWU244 VGQ244 VQM244 WAI244 WKE244 WUA244 HO244 RK244 ABG244 ALC244 BM31 BM34 BM37 BM40 BM43 BM46 BM49 BM52 BM55 BM58 BM61 BM64 BM67 BM70 BM73 BM76 BM79 BM82 BM85 BM88 BM91 BM94 BM97 BM100 BM103 BM106 BM108 BM111 BM114 BM117 BM120 BM123 BM126 AY273:AY276 BER257 BON257 BYJ257 CIF257 CSB257 DBX257 DLT257 DVP257 EFL257 EPH257 EZD257 FIZ257 FSV257 GCR257 GMN257 GWJ257 HGF257 HQB257 HZX257 IJT257 ITP257 JDL257 JNH257 JXD257 KGZ257 KQV257 LAR257 LKN257 LUJ257 MEF257 MOB257 MXX257 NHT257 NRP257 OBL257 OLH257 OVD257 PEZ257 POV257 PYR257 QIN257 QSJ257 RCF257 RMB257 RVX257 SFT257 SPP257 SZL257 TJH257 TTD257 UCZ257 UMV257 UWR257 VGN257 VQJ257 WAF257 WKB257 WTX257 HL257 RH257 ABD257 AKZ257 AY144:AY149 AY243:AY256 AY278:AY282">
      <formula1>12</formula1>
    </dataValidation>
    <dataValidation type="whole" allowBlank="1" showInputMessage="1" showErrorMessage="1" sqref="W65751:Y66623 JC65745:JE66617 SY65745:TA66617 ACU65745:ACW66617 AMQ65745:AMS66617 AWM65745:AWO66617 BGI65745:BGK66617 BQE65745:BQG66617 CAA65745:CAC66617 CJW65745:CJY66617 CTS65745:CTU66617 DDO65745:DDQ66617 DNK65745:DNM66617 DXG65745:DXI66617 EHC65745:EHE66617 EQY65745:ERA66617 FAU65745:FAW66617 FKQ65745:FKS66617 FUM65745:FUO66617 GEI65745:GEK66617 GOE65745:GOG66617 GYA65745:GYC66617 HHW65745:HHY66617 HRS65745:HRU66617 IBO65745:IBQ66617 ILK65745:ILM66617 IVG65745:IVI66617 JFC65745:JFE66617 JOY65745:JPA66617 JYU65745:JYW66617 KIQ65745:KIS66617 KSM65745:KSO66617 LCI65745:LCK66617 LME65745:LMG66617 LWA65745:LWC66617 MFW65745:MFY66617 MPS65745:MPU66617 MZO65745:MZQ66617 NJK65745:NJM66617 NTG65745:NTI66617 ODC65745:ODE66617 OMY65745:ONA66617 OWU65745:OWW66617 PGQ65745:PGS66617 PQM65745:PQO66617 QAI65745:QAK66617 QKE65745:QKG66617 QUA65745:QUC66617 RDW65745:RDY66617 RNS65745:RNU66617 RXO65745:RXQ66617 SHK65745:SHM66617 SRG65745:SRI66617 TBC65745:TBE66617 TKY65745:TLA66617 TUU65745:TUW66617 UEQ65745:UES66617 UOM65745:UOO66617 UYI65745:UYK66617 VIE65745:VIG66617 VSA65745:VSC66617 WBW65745:WBY66617 WLS65745:WLU66617 WVO65745:WVQ66617 W131287:Y132159 JC131281:JE132153 SY131281:TA132153 ACU131281:ACW132153 AMQ131281:AMS132153 AWM131281:AWO132153 BGI131281:BGK132153 BQE131281:BQG132153 CAA131281:CAC132153 CJW131281:CJY132153 CTS131281:CTU132153 DDO131281:DDQ132153 DNK131281:DNM132153 DXG131281:DXI132153 EHC131281:EHE132153 EQY131281:ERA132153 FAU131281:FAW132153 FKQ131281:FKS132153 FUM131281:FUO132153 GEI131281:GEK132153 GOE131281:GOG132153 GYA131281:GYC132153 HHW131281:HHY132153 HRS131281:HRU132153 IBO131281:IBQ132153 ILK131281:ILM132153 IVG131281:IVI132153 JFC131281:JFE132153 JOY131281:JPA132153 JYU131281:JYW132153 KIQ131281:KIS132153 KSM131281:KSO132153 LCI131281:LCK132153 LME131281:LMG132153 LWA131281:LWC132153 MFW131281:MFY132153 MPS131281:MPU132153 MZO131281:MZQ132153 NJK131281:NJM132153 NTG131281:NTI132153 ODC131281:ODE132153 OMY131281:ONA132153 OWU131281:OWW132153 PGQ131281:PGS132153 PQM131281:PQO132153 QAI131281:QAK132153 QKE131281:QKG132153 QUA131281:QUC132153 RDW131281:RDY132153 RNS131281:RNU132153 RXO131281:RXQ132153 SHK131281:SHM132153 SRG131281:SRI132153 TBC131281:TBE132153 TKY131281:TLA132153 TUU131281:TUW132153 UEQ131281:UES132153 UOM131281:UOO132153 UYI131281:UYK132153 VIE131281:VIG132153 VSA131281:VSC132153 WBW131281:WBY132153 WLS131281:WLU132153 WVO131281:WVQ132153 W196823:Y197695 JC196817:JE197689 SY196817:TA197689 ACU196817:ACW197689 AMQ196817:AMS197689 AWM196817:AWO197689 BGI196817:BGK197689 BQE196817:BQG197689 CAA196817:CAC197689 CJW196817:CJY197689 CTS196817:CTU197689 DDO196817:DDQ197689 DNK196817:DNM197689 DXG196817:DXI197689 EHC196817:EHE197689 EQY196817:ERA197689 FAU196817:FAW197689 FKQ196817:FKS197689 FUM196817:FUO197689 GEI196817:GEK197689 GOE196817:GOG197689 GYA196817:GYC197689 HHW196817:HHY197689 HRS196817:HRU197689 IBO196817:IBQ197689 ILK196817:ILM197689 IVG196817:IVI197689 JFC196817:JFE197689 JOY196817:JPA197689 JYU196817:JYW197689 KIQ196817:KIS197689 KSM196817:KSO197689 LCI196817:LCK197689 LME196817:LMG197689 LWA196817:LWC197689 MFW196817:MFY197689 MPS196817:MPU197689 MZO196817:MZQ197689 NJK196817:NJM197689 NTG196817:NTI197689 ODC196817:ODE197689 OMY196817:ONA197689 OWU196817:OWW197689 PGQ196817:PGS197689 PQM196817:PQO197689 QAI196817:QAK197689 QKE196817:QKG197689 QUA196817:QUC197689 RDW196817:RDY197689 RNS196817:RNU197689 RXO196817:RXQ197689 SHK196817:SHM197689 SRG196817:SRI197689 TBC196817:TBE197689 TKY196817:TLA197689 TUU196817:TUW197689 UEQ196817:UES197689 UOM196817:UOO197689 UYI196817:UYK197689 VIE196817:VIG197689 VSA196817:VSC197689 WBW196817:WBY197689 WLS196817:WLU197689 WVO196817:WVQ197689 W262359:Y263231 JC262353:JE263225 SY262353:TA263225 ACU262353:ACW263225 AMQ262353:AMS263225 AWM262353:AWO263225 BGI262353:BGK263225 BQE262353:BQG263225 CAA262353:CAC263225 CJW262353:CJY263225 CTS262353:CTU263225 DDO262353:DDQ263225 DNK262353:DNM263225 DXG262353:DXI263225 EHC262353:EHE263225 EQY262353:ERA263225 FAU262353:FAW263225 FKQ262353:FKS263225 FUM262353:FUO263225 GEI262353:GEK263225 GOE262353:GOG263225 GYA262353:GYC263225 HHW262353:HHY263225 HRS262353:HRU263225 IBO262353:IBQ263225 ILK262353:ILM263225 IVG262353:IVI263225 JFC262353:JFE263225 JOY262353:JPA263225 JYU262353:JYW263225 KIQ262353:KIS263225 KSM262353:KSO263225 LCI262353:LCK263225 LME262353:LMG263225 LWA262353:LWC263225 MFW262353:MFY263225 MPS262353:MPU263225 MZO262353:MZQ263225 NJK262353:NJM263225 NTG262353:NTI263225 ODC262353:ODE263225 OMY262353:ONA263225 OWU262353:OWW263225 PGQ262353:PGS263225 PQM262353:PQO263225 QAI262353:QAK263225 QKE262353:QKG263225 QUA262353:QUC263225 RDW262353:RDY263225 RNS262353:RNU263225 RXO262353:RXQ263225 SHK262353:SHM263225 SRG262353:SRI263225 TBC262353:TBE263225 TKY262353:TLA263225 TUU262353:TUW263225 UEQ262353:UES263225 UOM262353:UOO263225 UYI262353:UYK263225 VIE262353:VIG263225 VSA262353:VSC263225 WBW262353:WBY263225 WLS262353:WLU263225 WVO262353:WVQ263225 W327895:Y328767 JC327889:JE328761 SY327889:TA328761 ACU327889:ACW328761 AMQ327889:AMS328761 AWM327889:AWO328761 BGI327889:BGK328761 BQE327889:BQG328761 CAA327889:CAC328761 CJW327889:CJY328761 CTS327889:CTU328761 DDO327889:DDQ328761 DNK327889:DNM328761 DXG327889:DXI328761 EHC327889:EHE328761 EQY327889:ERA328761 FAU327889:FAW328761 FKQ327889:FKS328761 FUM327889:FUO328761 GEI327889:GEK328761 GOE327889:GOG328761 GYA327889:GYC328761 HHW327889:HHY328761 HRS327889:HRU328761 IBO327889:IBQ328761 ILK327889:ILM328761 IVG327889:IVI328761 JFC327889:JFE328761 JOY327889:JPA328761 JYU327889:JYW328761 KIQ327889:KIS328761 KSM327889:KSO328761 LCI327889:LCK328761 LME327889:LMG328761 LWA327889:LWC328761 MFW327889:MFY328761 MPS327889:MPU328761 MZO327889:MZQ328761 NJK327889:NJM328761 NTG327889:NTI328761 ODC327889:ODE328761 OMY327889:ONA328761 OWU327889:OWW328761 PGQ327889:PGS328761 PQM327889:PQO328761 QAI327889:QAK328761 QKE327889:QKG328761 QUA327889:QUC328761 RDW327889:RDY328761 RNS327889:RNU328761 RXO327889:RXQ328761 SHK327889:SHM328761 SRG327889:SRI328761 TBC327889:TBE328761 TKY327889:TLA328761 TUU327889:TUW328761 UEQ327889:UES328761 UOM327889:UOO328761 UYI327889:UYK328761 VIE327889:VIG328761 VSA327889:VSC328761 WBW327889:WBY328761 WLS327889:WLU328761 WVO327889:WVQ328761 W393431:Y394303 JC393425:JE394297 SY393425:TA394297 ACU393425:ACW394297 AMQ393425:AMS394297 AWM393425:AWO394297 BGI393425:BGK394297 BQE393425:BQG394297 CAA393425:CAC394297 CJW393425:CJY394297 CTS393425:CTU394297 DDO393425:DDQ394297 DNK393425:DNM394297 DXG393425:DXI394297 EHC393425:EHE394297 EQY393425:ERA394297 FAU393425:FAW394297 FKQ393425:FKS394297 FUM393425:FUO394297 GEI393425:GEK394297 GOE393425:GOG394297 GYA393425:GYC394297 HHW393425:HHY394297 HRS393425:HRU394297 IBO393425:IBQ394297 ILK393425:ILM394297 IVG393425:IVI394297 JFC393425:JFE394297 JOY393425:JPA394297 JYU393425:JYW394297 KIQ393425:KIS394297 KSM393425:KSO394297 LCI393425:LCK394297 LME393425:LMG394297 LWA393425:LWC394297 MFW393425:MFY394297 MPS393425:MPU394297 MZO393425:MZQ394297 NJK393425:NJM394297 NTG393425:NTI394297 ODC393425:ODE394297 OMY393425:ONA394297 OWU393425:OWW394297 PGQ393425:PGS394297 PQM393425:PQO394297 QAI393425:QAK394297 QKE393425:QKG394297 QUA393425:QUC394297 RDW393425:RDY394297 RNS393425:RNU394297 RXO393425:RXQ394297 SHK393425:SHM394297 SRG393425:SRI394297 TBC393425:TBE394297 TKY393425:TLA394297 TUU393425:TUW394297 UEQ393425:UES394297 UOM393425:UOO394297 UYI393425:UYK394297 VIE393425:VIG394297 VSA393425:VSC394297 WBW393425:WBY394297 WLS393425:WLU394297 WVO393425:WVQ394297 W458967:Y459839 JC458961:JE459833 SY458961:TA459833 ACU458961:ACW459833 AMQ458961:AMS459833 AWM458961:AWO459833 BGI458961:BGK459833 BQE458961:BQG459833 CAA458961:CAC459833 CJW458961:CJY459833 CTS458961:CTU459833 DDO458961:DDQ459833 DNK458961:DNM459833 DXG458961:DXI459833 EHC458961:EHE459833 EQY458961:ERA459833 FAU458961:FAW459833 FKQ458961:FKS459833 FUM458961:FUO459833 GEI458961:GEK459833 GOE458961:GOG459833 GYA458961:GYC459833 HHW458961:HHY459833 HRS458961:HRU459833 IBO458961:IBQ459833 ILK458961:ILM459833 IVG458961:IVI459833 JFC458961:JFE459833 JOY458961:JPA459833 JYU458961:JYW459833 KIQ458961:KIS459833 KSM458961:KSO459833 LCI458961:LCK459833 LME458961:LMG459833 LWA458961:LWC459833 MFW458961:MFY459833 MPS458961:MPU459833 MZO458961:MZQ459833 NJK458961:NJM459833 NTG458961:NTI459833 ODC458961:ODE459833 OMY458961:ONA459833 OWU458961:OWW459833 PGQ458961:PGS459833 PQM458961:PQO459833 QAI458961:QAK459833 QKE458961:QKG459833 QUA458961:QUC459833 RDW458961:RDY459833 RNS458961:RNU459833 RXO458961:RXQ459833 SHK458961:SHM459833 SRG458961:SRI459833 TBC458961:TBE459833 TKY458961:TLA459833 TUU458961:TUW459833 UEQ458961:UES459833 UOM458961:UOO459833 UYI458961:UYK459833 VIE458961:VIG459833 VSA458961:VSC459833 WBW458961:WBY459833 WLS458961:WLU459833 WVO458961:WVQ459833 W524503:Y525375 JC524497:JE525369 SY524497:TA525369 ACU524497:ACW525369 AMQ524497:AMS525369 AWM524497:AWO525369 BGI524497:BGK525369 BQE524497:BQG525369 CAA524497:CAC525369 CJW524497:CJY525369 CTS524497:CTU525369 DDO524497:DDQ525369 DNK524497:DNM525369 DXG524497:DXI525369 EHC524497:EHE525369 EQY524497:ERA525369 FAU524497:FAW525369 FKQ524497:FKS525369 FUM524497:FUO525369 GEI524497:GEK525369 GOE524497:GOG525369 GYA524497:GYC525369 HHW524497:HHY525369 HRS524497:HRU525369 IBO524497:IBQ525369 ILK524497:ILM525369 IVG524497:IVI525369 JFC524497:JFE525369 JOY524497:JPA525369 JYU524497:JYW525369 KIQ524497:KIS525369 KSM524497:KSO525369 LCI524497:LCK525369 LME524497:LMG525369 LWA524497:LWC525369 MFW524497:MFY525369 MPS524497:MPU525369 MZO524497:MZQ525369 NJK524497:NJM525369 NTG524497:NTI525369 ODC524497:ODE525369 OMY524497:ONA525369 OWU524497:OWW525369 PGQ524497:PGS525369 PQM524497:PQO525369 QAI524497:QAK525369 QKE524497:QKG525369 QUA524497:QUC525369 RDW524497:RDY525369 RNS524497:RNU525369 RXO524497:RXQ525369 SHK524497:SHM525369 SRG524497:SRI525369 TBC524497:TBE525369 TKY524497:TLA525369 TUU524497:TUW525369 UEQ524497:UES525369 UOM524497:UOO525369 UYI524497:UYK525369 VIE524497:VIG525369 VSA524497:VSC525369 WBW524497:WBY525369 WLS524497:WLU525369 WVO524497:WVQ525369 W590039:Y590911 JC590033:JE590905 SY590033:TA590905 ACU590033:ACW590905 AMQ590033:AMS590905 AWM590033:AWO590905 BGI590033:BGK590905 BQE590033:BQG590905 CAA590033:CAC590905 CJW590033:CJY590905 CTS590033:CTU590905 DDO590033:DDQ590905 DNK590033:DNM590905 DXG590033:DXI590905 EHC590033:EHE590905 EQY590033:ERA590905 FAU590033:FAW590905 FKQ590033:FKS590905 FUM590033:FUO590905 GEI590033:GEK590905 GOE590033:GOG590905 GYA590033:GYC590905 HHW590033:HHY590905 HRS590033:HRU590905 IBO590033:IBQ590905 ILK590033:ILM590905 IVG590033:IVI590905 JFC590033:JFE590905 JOY590033:JPA590905 JYU590033:JYW590905 KIQ590033:KIS590905 KSM590033:KSO590905 LCI590033:LCK590905 LME590033:LMG590905 LWA590033:LWC590905 MFW590033:MFY590905 MPS590033:MPU590905 MZO590033:MZQ590905 NJK590033:NJM590905 NTG590033:NTI590905 ODC590033:ODE590905 OMY590033:ONA590905 OWU590033:OWW590905 PGQ590033:PGS590905 PQM590033:PQO590905 QAI590033:QAK590905 QKE590033:QKG590905 QUA590033:QUC590905 RDW590033:RDY590905 RNS590033:RNU590905 RXO590033:RXQ590905 SHK590033:SHM590905 SRG590033:SRI590905 TBC590033:TBE590905 TKY590033:TLA590905 TUU590033:TUW590905 UEQ590033:UES590905 UOM590033:UOO590905 UYI590033:UYK590905 VIE590033:VIG590905 VSA590033:VSC590905 WBW590033:WBY590905 WLS590033:WLU590905 WVO590033:WVQ590905 W655575:Y656447 JC655569:JE656441 SY655569:TA656441 ACU655569:ACW656441 AMQ655569:AMS656441 AWM655569:AWO656441 BGI655569:BGK656441 BQE655569:BQG656441 CAA655569:CAC656441 CJW655569:CJY656441 CTS655569:CTU656441 DDO655569:DDQ656441 DNK655569:DNM656441 DXG655569:DXI656441 EHC655569:EHE656441 EQY655569:ERA656441 FAU655569:FAW656441 FKQ655569:FKS656441 FUM655569:FUO656441 GEI655569:GEK656441 GOE655569:GOG656441 GYA655569:GYC656441 HHW655569:HHY656441 HRS655569:HRU656441 IBO655569:IBQ656441 ILK655569:ILM656441 IVG655569:IVI656441 JFC655569:JFE656441 JOY655569:JPA656441 JYU655569:JYW656441 KIQ655569:KIS656441 KSM655569:KSO656441 LCI655569:LCK656441 LME655569:LMG656441 LWA655569:LWC656441 MFW655569:MFY656441 MPS655569:MPU656441 MZO655569:MZQ656441 NJK655569:NJM656441 NTG655569:NTI656441 ODC655569:ODE656441 OMY655569:ONA656441 OWU655569:OWW656441 PGQ655569:PGS656441 PQM655569:PQO656441 QAI655569:QAK656441 QKE655569:QKG656441 QUA655569:QUC656441 RDW655569:RDY656441 RNS655569:RNU656441 RXO655569:RXQ656441 SHK655569:SHM656441 SRG655569:SRI656441 TBC655569:TBE656441 TKY655569:TLA656441 TUU655569:TUW656441 UEQ655569:UES656441 UOM655569:UOO656441 UYI655569:UYK656441 VIE655569:VIG656441 VSA655569:VSC656441 WBW655569:WBY656441 WLS655569:WLU656441 WVO655569:WVQ656441 W721111:Y721983 JC721105:JE721977 SY721105:TA721977 ACU721105:ACW721977 AMQ721105:AMS721977 AWM721105:AWO721977 BGI721105:BGK721977 BQE721105:BQG721977 CAA721105:CAC721977 CJW721105:CJY721977 CTS721105:CTU721977 DDO721105:DDQ721977 DNK721105:DNM721977 DXG721105:DXI721977 EHC721105:EHE721977 EQY721105:ERA721977 FAU721105:FAW721977 FKQ721105:FKS721977 FUM721105:FUO721977 GEI721105:GEK721977 GOE721105:GOG721977 GYA721105:GYC721977 HHW721105:HHY721977 HRS721105:HRU721977 IBO721105:IBQ721977 ILK721105:ILM721977 IVG721105:IVI721977 JFC721105:JFE721977 JOY721105:JPA721977 JYU721105:JYW721977 KIQ721105:KIS721977 KSM721105:KSO721977 LCI721105:LCK721977 LME721105:LMG721977 LWA721105:LWC721977 MFW721105:MFY721977 MPS721105:MPU721977 MZO721105:MZQ721977 NJK721105:NJM721977 NTG721105:NTI721977 ODC721105:ODE721977 OMY721105:ONA721977 OWU721105:OWW721977 PGQ721105:PGS721977 PQM721105:PQO721977 QAI721105:QAK721977 QKE721105:QKG721977 QUA721105:QUC721977 RDW721105:RDY721977 RNS721105:RNU721977 RXO721105:RXQ721977 SHK721105:SHM721977 SRG721105:SRI721977 TBC721105:TBE721977 TKY721105:TLA721977 TUU721105:TUW721977 UEQ721105:UES721977 UOM721105:UOO721977 UYI721105:UYK721977 VIE721105:VIG721977 VSA721105:VSC721977 WBW721105:WBY721977 WLS721105:WLU721977 WVO721105:WVQ721977 W786647:Y787519 JC786641:JE787513 SY786641:TA787513 ACU786641:ACW787513 AMQ786641:AMS787513 AWM786641:AWO787513 BGI786641:BGK787513 BQE786641:BQG787513 CAA786641:CAC787513 CJW786641:CJY787513 CTS786641:CTU787513 DDO786641:DDQ787513 DNK786641:DNM787513 DXG786641:DXI787513 EHC786641:EHE787513 EQY786641:ERA787513 FAU786641:FAW787513 FKQ786641:FKS787513 FUM786641:FUO787513 GEI786641:GEK787513 GOE786641:GOG787513 GYA786641:GYC787513 HHW786641:HHY787513 HRS786641:HRU787513 IBO786641:IBQ787513 ILK786641:ILM787513 IVG786641:IVI787513 JFC786641:JFE787513 JOY786641:JPA787513 JYU786641:JYW787513 KIQ786641:KIS787513 KSM786641:KSO787513 LCI786641:LCK787513 LME786641:LMG787513 LWA786641:LWC787513 MFW786641:MFY787513 MPS786641:MPU787513 MZO786641:MZQ787513 NJK786641:NJM787513 NTG786641:NTI787513 ODC786641:ODE787513 OMY786641:ONA787513 OWU786641:OWW787513 PGQ786641:PGS787513 PQM786641:PQO787513 QAI786641:QAK787513 QKE786641:QKG787513 QUA786641:QUC787513 RDW786641:RDY787513 RNS786641:RNU787513 RXO786641:RXQ787513 SHK786641:SHM787513 SRG786641:SRI787513 TBC786641:TBE787513 TKY786641:TLA787513 TUU786641:TUW787513 UEQ786641:UES787513 UOM786641:UOO787513 UYI786641:UYK787513 VIE786641:VIG787513 VSA786641:VSC787513 WBW786641:WBY787513 WLS786641:WLU787513 WVO786641:WVQ787513 W852183:Y853055 JC852177:JE853049 SY852177:TA853049 ACU852177:ACW853049 AMQ852177:AMS853049 AWM852177:AWO853049 BGI852177:BGK853049 BQE852177:BQG853049 CAA852177:CAC853049 CJW852177:CJY853049 CTS852177:CTU853049 DDO852177:DDQ853049 DNK852177:DNM853049 DXG852177:DXI853049 EHC852177:EHE853049 EQY852177:ERA853049 FAU852177:FAW853049 FKQ852177:FKS853049 FUM852177:FUO853049 GEI852177:GEK853049 GOE852177:GOG853049 GYA852177:GYC853049 HHW852177:HHY853049 HRS852177:HRU853049 IBO852177:IBQ853049 ILK852177:ILM853049 IVG852177:IVI853049 JFC852177:JFE853049 JOY852177:JPA853049 JYU852177:JYW853049 KIQ852177:KIS853049 KSM852177:KSO853049 LCI852177:LCK853049 LME852177:LMG853049 LWA852177:LWC853049 MFW852177:MFY853049 MPS852177:MPU853049 MZO852177:MZQ853049 NJK852177:NJM853049 NTG852177:NTI853049 ODC852177:ODE853049 OMY852177:ONA853049 OWU852177:OWW853049 PGQ852177:PGS853049 PQM852177:PQO853049 QAI852177:QAK853049 QKE852177:QKG853049 QUA852177:QUC853049 RDW852177:RDY853049 RNS852177:RNU853049 RXO852177:RXQ853049 SHK852177:SHM853049 SRG852177:SRI853049 TBC852177:TBE853049 TKY852177:TLA853049 TUU852177:TUW853049 UEQ852177:UES853049 UOM852177:UOO853049 UYI852177:UYK853049 VIE852177:VIG853049 VSA852177:VSC853049 WBW852177:WBY853049 WLS852177:WLU853049 WVO852177:WVQ853049 W917719:Y918591 JC917713:JE918585 SY917713:TA918585 ACU917713:ACW918585 AMQ917713:AMS918585 AWM917713:AWO918585 BGI917713:BGK918585 BQE917713:BQG918585 CAA917713:CAC918585 CJW917713:CJY918585 CTS917713:CTU918585 DDO917713:DDQ918585 DNK917713:DNM918585 DXG917713:DXI918585 EHC917713:EHE918585 EQY917713:ERA918585 FAU917713:FAW918585 FKQ917713:FKS918585 FUM917713:FUO918585 GEI917713:GEK918585 GOE917713:GOG918585 GYA917713:GYC918585 HHW917713:HHY918585 HRS917713:HRU918585 IBO917713:IBQ918585 ILK917713:ILM918585 IVG917713:IVI918585 JFC917713:JFE918585 JOY917713:JPA918585 JYU917713:JYW918585 KIQ917713:KIS918585 KSM917713:KSO918585 LCI917713:LCK918585 LME917713:LMG918585 LWA917713:LWC918585 MFW917713:MFY918585 MPS917713:MPU918585 MZO917713:MZQ918585 NJK917713:NJM918585 NTG917713:NTI918585 ODC917713:ODE918585 OMY917713:ONA918585 OWU917713:OWW918585 PGQ917713:PGS918585 PQM917713:PQO918585 QAI917713:QAK918585 QKE917713:QKG918585 QUA917713:QUC918585 RDW917713:RDY918585 RNS917713:RNU918585 RXO917713:RXQ918585 SHK917713:SHM918585 SRG917713:SRI918585 TBC917713:TBE918585 TKY917713:TLA918585 TUU917713:TUW918585 UEQ917713:UES918585 UOM917713:UOO918585 UYI917713:UYK918585 VIE917713:VIG918585 VSA917713:VSC918585 WBW917713:WBY918585 WLS917713:WLU918585 WVO917713:WVQ918585 W983255:Y984127 JC983249:JE984121 SY983249:TA984121 ACU983249:ACW984121 AMQ983249:AMS984121 AWM983249:AWO984121 BGI983249:BGK984121 BQE983249:BQG984121 CAA983249:CAC984121 CJW983249:CJY984121 CTS983249:CTU984121 DDO983249:DDQ984121 DNK983249:DNM984121 DXG983249:DXI984121 EHC983249:EHE984121 EQY983249:ERA984121 FAU983249:FAW984121 FKQ983249:FKS984121 FUM983249:FUO984121 GEI983249:GEK984121 GOE983249:GOG984121 GYA983249:GYC984121 HHW983249:HHY984121 HRS983249:HRU984121 IBO983249:IBQ984121 ILK983249:ILM984121 IVG983249:IVI984121 JFC983249:JFE984121 JOY983249:JPA984121 JYU983249:JYW984121 KIQ983249:KIS984121 KSM983249:KSO984121 LCI983249:LCK984121 LME983249:LMG984121 LWA983249:LWC984121 MFW983249:MFY984121 MPS983249:MPU984121 MZO983249:MZQ984121 NJK983249:NJM984121 NTG983249:NTI984121 ODC983249:ODE984121 OMY983249:ONA984121 OWU983249:OWW984121 PGQ983249:PGS984121 PQM983249:PQO984121 QAI983249:QAK984121 QKE983249:QKG984121 QUA983249:QUC984121 RDW983249:RDY984121 RNS983249:RNU984121 RXO983249:RXQ984121 SHK983249:SHM984121 SRG983249:SRI984121 TBC983249:TBE984121 TKY983249:TLA984121 TUU983249:TUW984121 UEQ983249:UES984121 UOM983249:UOO984121 UYI983249:UYK984121 VIE983249:VIG984121 VSA983249:VSC984121 WBW983249:WBY984121 WLS983249:WLU984121 WVO983249:WVQ984121 WVD983249:WVD984121 L65751:L66623 IR65745:IR66617 SN65745:SN66617 ACJ65745:ACJ66617 AMF65745:AMF66617 AWB65745:AWB66617 BFX65745:BFX66617 BPT65745:BPT66617 BZP65745:BZP66617 CJL65745:CJL66617 CTH65745:CTH66617 DDD65745:DDD66617 DMZ65745:DMZ66617 DWV65745:DWV66617 EGR65745:EGR66617 EQN65745:EQN66617 FAJ65745:FAJ66617 FKF65745:FKF66617 FUB65745:FUB66617 GDX65745:GDX66617 GNT65745:GNT66617 GXP65745:GXP66617 HHL65745:HHL66617 HRH65745:HRH66617 IBD65745:IBD66617 IKZ65745:IKZ66617 IUV65745:IUV66617 JER65745:JER66617 JON65745:JON66617 JYJ65745:JYJ66617 KIF65745:KIF66617 KSB65745:KSB66617 LBX65745:LBX66617 LLT65745:LLT66617 LVP65745:LVP66617 MFL65745:MFL66617 MPH65745:MPH66617 MZD65745:MZD66617 NIZ65745:NIZ66617 NSV65745:NSV66617 OCR65745:OCR66617 OMN65745:OMN66617 OWJ65745:OWJ66617 PGF65745:PGF66617 PQB65745:PQB66617 PZX65745:PZX66617 QJT65745:QJT66617 QTP65745:QTP66617 RDL65745:RDL66617 RNH65745:RNH66617 RXD65745:RXD66617 SGZ65745:SGZ66617 SQV65745:SQV66617 TAR65745:TAR66617 TKN65745:TKN66617 TUJ65745:TUJ66617 UEF65745:UEF66617 UOB65745:UOB66617 UXX65745:UXX66617 VHT65745:VHT66617 VRP65745:VRP66617 WBL65745:WBL66617 WLH65745:WLH66617 WVD65745:WVD66617 L131287:L132159 IR131281:IR132153 SN131281:SN132153 ACJ131281:ACJ132153 AMF131281:AMF132153 AWB131281:AWB132153 BFX131281:BFX132153 BPT131281:BPT132153 BZP131281:BZP132153 CJL131281:CJL132153 CTH131281:CTH132153 DDD131281:DDD132153 DMZ131281:DMZ132153 DWV131281:DWV132153 EGR131281:EGR132153 EQN131281:EQN132153 FAJ131281:FAJ132153 FKF131281:FKF132153 FUB131281:FUB132153 GDX131281:GDX132153 GNT131281:GNT132153 GXP131281:GXP132153 HHL131281:HHL132153 HRH131281:HRH132153 IBD131281:IBD132153 IKZ131281:IKZ132153 IUV131281:IUV132153 JER131281:JER132153 JON131281:JON132153 JYJ131281:JYJ132153 KIF131281:KIF132153 KSB131281:KSB132153 LBX131281:LBX132153 LLT131281:LLT132153 LVP131281:LVP132153 MFL131281:MFL132153 MPH131281:MPH132153 MZD131281:MZD132153 NIZ131281:NIZ132153 NSV131281:NSV132153 OCR131281:OCR132153 OMN131281:OMN132153 OWJ131281:OWJ132153 PGF131281:PGF132153 PQB131281:PQB132153 PZX131281:PZX132153 QJT131281:QJT132153 QTP131281:QTP132153 RDL131281:RDL132153 RNH131281:RNH132153 RXD131281:RXD132153 SGZ131281:SGZ132153 SQV131281:SQV132153 TAR131281:TAR132153 TKN131281:TKN132153 TUJ131281:TUJ132153 UEF131281:UEF132153 UOB131281:UOB132153 UXX131281:UXX132153 VHT131281:VHT132153 VRP131281:VRP132153 WBL131281:WBL132153 WLH131281:WLH132153 WVD131281:WVD132153 L196823:L197695 IR196817:IR197689 SN196817:SN197689 ACJ196817:ACJ197689 AMF196817:AMF197689 AWB196817:AWB197689 BFX196817:BFX197689 BPT196817:BPT197689 BZP196817:BZP197689 CJL196817:CJL197689 CTH196817:CTH197689 DDD196817:DDD197689 DMZ196817:DMZ197689 DWV196817:DWV197689 EGR196817:EGR197689 EQN196817:EQN197689 FAJ196817:FAJ197689 FKF196817:FKF197689 FUB196817:FUB197689 GDX196817:GDX197689 GNT196817:GNT197689 GXP196817:GXP197689 HHL196817:HHL197689 HRH196817:HRH197689 IBD196817:IBD197689 IKZ196817:IKZ197689 IUV196817:IUV197689 JER196817:JER197689 JON196817:JON197689 JYJ196817:JYJ197689 KIF196817:KIF197689 KSB196817:KSB197689 LBX196817:LBX197689 LLT196817:LLT197689 LVP196817:LVP197689 MFL196817:MFL197689 MPH196817:MPH197689 MZD196817:MZD197689 NIZ196817:NIZ197689 NSV196817:NSV197689 OCR196817:OCR197689 OMN196817:OMN197689 OWJ196817:OWJ197689 PGF196817:PGF197689 PQB196817:PQB197689 PZX196817:PZX197689 QJT196817:QJT197689 QTP196817:QTP197689 RDL196817:RDL197689 RNH196817:RNH197689 RXD196817:RXD197689 SGZ196817:SGZ197689 SQV196817:SQV197689 TAR196817:TAR197689 TKN196817:TKN197689 TUJ196817:TUJ197689 UEF196817:UEF197689 UOB196817:UOB197689 UXX196817:UXX197689 VHT196817:VHT197689 VRP196817:VRP197689 WBL196817:WBL197689 WLH196817:WLH197689 WVD196817:WVD197689 L262359:L263231 IR262353:IR263225 SN262353:SN263225 ACJ262353:ACJ263225 AMF262353:AMF263225 AWB262353:AWB263225 BFX262353:BFX263225 BPT262353:BPT263225 BZP262353:BZP263225 CJL262353:CJL263225 CTH262353:CTH263225 DDD262353:DDD263225 DMZ262353:DMZ263225 DWV262353:DWV263225 EGR262353:EGR263225 EQN262353:EQN263225 FAJ262353:FAJ263225 FKF262353:FKF263225 FUB262353:FUB263225 GDX262353:GDX263225 GNT262353:GNT263225 GXP262353:GXP263225 HHL262353:HHL263225 HRH262353:HRH263225 IBD262353:IBD263225 IKZ262353:IKZ263225 IUV262353:IUV263225 JER262353:JER263225 JON262353:JON263225 JYJ262353:JYJ263225 KIF262353:KIF263225 KSB262353:KSB263225 LBX262353:LBX263225 LLT262353:LLT263225 LVP262353:LVP263225 MFL262353:MFL263225 MPH262353:MPH263225 MZD262353:MZD263225 NIZ262353:NIZ263225 NSV262353:NSV263225 OCR262353:OCR263225 OMN262353:OMN263225 OWJ262353:OWJ263225 PGF262353:PGF263225 PQB262353:PQB263225 PZX262353:PZX263225 QJT262353:QJT263225 QTP262353:QTP263225 RDL262353:RDL263225 RNH262353:RNH263225 RXD262353:RXD263225 SGZ262353:SGZ263225 SQV262353:SQV263225 TAR262353:TAR263225 TKN262353:TKN263225 TUJ262353:TUJ263225 UEF262353:UEF263225 UOB262353:UOB263225 UXX262353:UXX263225 VHT262353:VHT263225 VRP262353:VRP263225 WBL262353:WBL263225 WLH262353:WLH263225 WVD262353:WVD263225 L327895:L328767 IR327889:IR328761 SN327889:SN328761 ACJ327889:ACJ328761 AMF327889:AMF328761 AWB327889:AWB328761 BFX327889:BFX328761 BPT327889:BPT328761 BZP327889:BZP328761 CJL327889:CJL328761 CTH327889:CTH328761 DDD327889:DDD328761 DMZ327889:DMZ328761 DWV327889:DWV328761 EGR327889:EGR328761 EQN327889:EQN328761 FAJ327889:FAJ328761 FKF327889:FKF328761 FUB327889:FUB328761 GDX327889:GDX328761 GNT327889:GNT328761 GXP327889:GXP328761 HHL327889:HHL328761 HRH327889:HRH328761 IBD327889:IBD328761 IKZ327889:IKZ328761 IUV327889:IUV328761 JER327889:JER328761 JON327889:JON328761 JYJ327889:JYJ328761 KIF327889:KIF328761 KSB327889:KSB328761 LBX327889:LBX328761 LLT327889:LLT328761 LVP327889:LVP328761 MFL327889:MFL328761 MPH327889:MPH328761 MZD327889:MZD328761 NIZ327889:NIZ328761 NSV327889:NSV328761 OCR327889:OCR328761 OMN327889:OMN328761 OWJ327889:OWJ328761 PGF327889:PGF328761 PQB327889:PQB328761 PZX327889:PZX328761 QJT327889:QJT328761 QTP327889:QTP328761 RDL327889:RDL328761 RNH327889:RNH328761 RXD327889:RXD328761 SGZ327889:SGZ328761 SQV327889:SQV328761 TAR327889:TAR328761 TKN327889:TKN328761 TUJ327889:TUJ328761 UEF327889:UEF328761 UOB327889:UOB328761 UXX327889:UXX328761 VHT327889:VHT328761 VRP327889:VRP328761 WBL327889:WBL328761 WLH327889:WLH328761 WVD327889:WVD328761 L393431:L394303 IR393425:IR394297 SN393425:SN394297 ACJ393425:ACJ394297 AMF393425:AMF394297 AWB393425:AWB394297 BFX393425:BFX394297 BPT393425:BPT394297 BZP393425:BZP394297 CJL393425:CJL394297 CTH393425:CTH394297 DDD393425:DDD394297 DMZ393425:DMZ394297 DWV393425:DWV394297 EGR393425:EGR394297 EQN393425:EQN394297 FAJ393425:FAJ394297 FKF393425:FKF394297 FUB393425:FUB394297 GDX393425:GDX394297 GNT393425:GNT394297 GXP393425:GXP394297 HHL393425:HHL394297 HRH393425:HRH394297 IBD393425:IBD394297 IKZ393425:IKZ394297 IUV393425:IUV394297 JER393425:JER394297 JON393425:JON394297 JYJ393425:JYJ394297 KIF393425:KIF394297 KSB393425:KSB394297 LBX393425:LBX394297 LLT393425:LLT394297 LVP393425:LVP394297 MFL393425:MFL394297 MPH393425:MPH394297 MZD393425:MZD394297 NIZ393425:NIZ394297 NSV393425:NSV394297 OCR393425:OCR394297 OMN393425:OMN394297 OWJ393425:OWJ394297 PGF393425:PGF394297 PQB393425:PQB394297 PZX393425:PZX394297 QJT393425:QJT394297 QTP393425:QTP394297 RDL393425:RDL394297 RNH393425:RNH394297 RXD393425:RXD394297 SGZ393425:SGZ394297 SQV393425:SQV394297 TAR393425:TAR394297 TKN393425:TKN394297 TUJ393425:TUJ394297 UEF393425:UEF394297 UOB393425:UOB394297 UXX393425:UXX394297 VHT393425:VHT394297 VRP393425:VRP394297 WBL393425:WBL394297 WLH393425:WLH394297 WVD393425:WVD394297 L458967:L459839 IR458961:IR459833 SN458961:SN459833 ACJ458961:ACJ459833 AMF458961:AMF459833 AWB458961:AWB459833 BFX458961:BFX459833 BPT458961:BPT459833 BZP458961:BZP459833 CJL458961:CJL459833 CTH458961:CTH459833 DDD458961:DDD459833 DMZ458961:DMZ459833 DWV458961:DWV459833 EGR458961:EGR459833 EQN458961:EQN459833 FAJ458961:FAJ459833 FKF458961:FKF459833 FUB458961:FUB459833 GDX458961:GDX459833 GNT458961:GNT459833 GXP458961:GXP459833 HHL458961:HHL459833 HRH458961:HRH459833 IBD458961:IBD459833 IKZ458961:IKZ459833 IUV458961:IUV459833 JER458961:JER459833 JON458961:JON459833 JYJ458961:JYJ459833 KIF458961:KIF459833 KSB458961:KSB459833 LBX458961:LBX459833 LLT458961:LLT459833 LVP458961:LVP459833 MFL458961:MFL459833 MPH458961:MPH459833 MZD458961:MZD459833 NIZ458961:NIZ459833 NSV458961:NSV459833 OCR458961:OCR459833 OMN458961:OMN459833 OWJ458961:OWJ459833 PGF458961:PGF459833 PQB458961:PQB459833 PZX458961:PZX459833 QJT458961:QJT459833 QTP458961:QTP459833 RDL458961:RDL459833 RNH458961:RNH459833 RXD458961:RXD459833 SGZ458961:SGZ459833 SQV458961:SQV459833 TAR458961:TAR459833 TKN458961:TKN459833 TUJ458961:TUJ459833 UEF458961:UEF459833 UOB458961:UOB459833 UXX458961:UXX459833 VHT458961:VHT459833 VRP458961:VRP459833 WBL458961:WBL459833 WLH458961:WLH459833 WVD458961:WVD459833 L524503:L525375 IR524497:IR525369 SN524497:SN525369 ACJ524497:ACJ525369 AMF524497:AMF525369 AWB524497:AWB525369 BFX524497:BFX525369 BPT524497:BPT525369 BZP524497:BZP525369 CJL524497:CJL525369 CTH524497:CTH525369 DDD524497:DDD525369 DMZ524497:DMZ525369 DWV524497:DWV525369 EGR524497:EGR525369 EQN524497:EQN525369 FAJ524497:FAJ525369 FKF524497:FKF525369 FUB524497:FUB525369 GDX524497:GDX525369 GNT524497:GNT525369 GXP524497:GXP525369 HHL524497:HHL525369 HRH524497:HRH525369 IBD524497:IBD525369 IKZ524497:IKZ525369 IUV524497:IUV525369 JER524497:JER525369 JON524497:JON525369 JYJ524497:JYJ525369 KIF524497:KIF525369 KSB524497:KSB525369 LBX524497:LBX525369 LLT524497:LLT525369 LVP524497:LVP525369 MFL524497:MFL525369 MPH524497:MPH525369 MZD524497:MZD525369 NIZ524497:NIZ525369 NSV524497:NSV525369 OCR524497:OCR525369 OMN524497:OMN525369 OWJ524497:OWJ525369 PGF524497:PGF525369 PQB524497:PQB525369 PZX524497:PZX525369 QJT524497:QJT525369 QTP524497:QTP525369 RDL524497:RDL525369 RNH524497:RNH525369 RXD524497:RXD525369 SGZ524497:SGZ525369 SQV524497:SQV525369 TAR524497:TAR525369 TKN524497:TKN525369 TUJ524497:TUJ525369 UEF524497:UEF525369 UOB524497:UOB525369 UXX524497:UXX525369 VHT524497:VHT525369 VRP524497:VRP525369 WBL524497:WBL525369 WLH524497:WLH525369 WVD524497:WVD525369 L590039:L590911 IR590033:IR590905 SN590033:SN590905 ACJ590033:ACJ590905 AMF590033:AMF590905 AWB590033:AWB590905 BFX590033:BFX590905 BPT590033:BPT590905 BZP590033:BZP590905 CJL590033:CJL590905 CTH590033:CTH590905 DDD590033:DDD590905 DMZ590033:DMZ590905 DWV590033:DWV590905 EGR590033:EGR590905 EQN590033:EQN590905 FAJ590033:FAJ590905 FKF590033:FKF590905 FUB590033:FUB590905 GDX590033:GDX590905 GNT590033:GNT590905 GXP590033:GXP590905 HHL590033:HHL590905 HRH590033:HRH590905 IBD590033:IBD590905 IKZ590033:IKZ590905 IUV590033:IUV590905 JER590033:JER590905 JON590033:JON590905 JYJ590033:JYJ590905 KIF590033:KIF590905 KSB590033:KSB590905 LBX590033:LBX590905 LLT590033:LLT590905 LVP590033:LVP590905 MFL590033:MFL590905 MPH590033:MPH590905 MZD590033:MZD590905 NIZ590033:NIZ590905 NSV590033:NSV590905 OCR590033:OCR590905 OMN590033:OMN590905 OWJ590033:OWJ590905 PGF590033:PGF590905 PQB590033:PQB590905 PZX590033:PZX590905 QJT590033:QJT590905 QTP590033:QTP590905 RDL590033:RDL590905 RNH590033:RNH590905 RXD590033:RXD590905 SGZ590033:SGZ590905 SQV590033:SQV590905 TAR590033:TAR590905 TKN590033:TKN590905 TUJ590033:TUJ590905 UEF590033:UEF590905 UOB590033:UOB590905 UXX590033:UXX590905 VHT590033:VHT590905 VRP590033:VRP590905 WBL590033:WBL590905 WLH590033:WLH590905 WVD590033:WVD590905 L655575:L656447 IR655569:IR656441 SN655569:SN656441 ACJ655569:ACJ656441 AMF655569:AMF656441 AWB655569:AWB656441 BFX655569:BFX656441 BPT655569:BPT656441 BZP655569:BZP656441 CJL655569:CJL656441 CTH655569:CTH656441 DDD655569:DDD656441 DMZ655569:DMZ656441 DWV655569:DWV656441 EGR655569:EGR656441 EQN655569:EQN656441 FAJ655569:FAJ656441 FKF655569:FKF656441 FUB655569:FUB656441 GDX655569:GDX656441 GNT655569:GNT656441 GXP655569:GXP656441 HHL655569:HHL656441 HRH655569:HRH656441 IBD655569:IBD656441 IKZ655569:IKZ656441 IUV655569:IUV656441 JER655569:JER656441 JON655569:JON656441 JYJ655569:JYJ656441 KIF655569:KIF656441 KSB655569:KSB656441 LBX655569:LBX656441 LLT655569:LLT656441 LVP655569:LVP656441 MFL655569:MFL656441 MPH655569:MPH656441 MZD655569:MZD656441 NIZ655569:NIZ656441 NSV655569:NSV656441 OCR655569:OCR656441 OMN655569:OMN656441 OWJ655569:OWJ656441 PGF655569:PGF656441 PQB655569:PQB656441 PZX655569:PZX656441 QJT655569:QJT656441 QTP655569:QTP656441 RDL655569:RDL656441 RNH655569:RNH656441 RXD655569:RXD656441 SGZ655569:SGZ656441 SQV655569:SQV656441 TAR655569:TAR656441 TKN655569:TKN656441 TUJ655569:TUJ656441 UEF655569:UEF656441 UOB655569:UOB656441 UXX655569:UXX656441 VHT655569:VHT656441 VRP655569:VRP656441 WBL655569:WBL656441 WLH655569:WLH656441 WVD655569:WVD656441 L721111:L721983 IR721105:IR721977 SN721105:SN721977 ACJ721105:ACJ721977 AMF721105:AMF721977 AWB721105:AWB721977 BFX721105:BFX721977 BPT721105:BPT721977 BZP721105:BZP721977 CJL721105:CJL721977 CTH721105:CTH721977 DDD721105:DDD721977 DMZ721105:DMZ721977 DWV721105:DWV721977 EGR721105:EGR721977 EQN721105:EQN721977 FAJ721105:FAJ721977 FKF721105:FKF721977 FUB721105:FUB721977 GDX721105:GDX721977 GNT721105:GNT721977 GXP721105:GXP721977 HHL721105:HHL721977 HRH721105:HRH721977 IBD721105:IBD721977 IKZ721105:IKZ721977 IUV721105:IUV721977 JER721105:JER721977 JON721105:JON721977 JYJ721105:JYJ721977 KIF721105:KIF721977 KSB721105:KSB721977 LBX721105:LBX721977 LLT721105:LLT721977 LVP721105:LVP721977 MFL721105:MFL721977 MPH721105:MPH721977 MZD721105:MZD721977 NIZ721105:NIZ721977 NSV721105:NSV721977 OCR721105:OCR721977 OMN721105:OMN721977 OWJ721105:OWJ721977 PGF721105:PGF721977 PQB721105:PQB721977 PZX721105:PZX721977 QJT721105:QJT721977 QTP721105:QTP721977 RDL721105:RDL721977 RNH721105:RNH721977 RXD721105:RXD721977 SGZ721105:SGZ721977 SQV721105:SQV721977 TAR721105:TAR721977 TKN721105:TKN721977 TUJ721105:TUJ721977 UEF721105:UEF721977 UOB721105:UOB721977 UXX721105:UXX721977 VHT721105:VHT721977 VRP721105:VRP721977 WBL721105:WBL721977 WLH721105:WLH721977 WVD721105:WVD721977 L786647:L787519 IR786641:IR787513 SN786641:SN787513 ACJ786641:ACJ787513 AMF786641:AMF787513 AWB786641:AWB787513 BFX786641:BFX787513 BPT786641:BPT787513 BZP786641:BZP787513 CJL786641:CJL787513 CTH786641:CTH787513 DDD786641:DDD787513 DMZ786641:DMZ787513 DWV786641:DWV787513 EGR786641:EGR787513 EQN786641:EQN787513 FAJ786641:FAJ787513 FKF786641:FKF787513 FUB786641:FUB787513 GDX786641:GDX787513 GNT786641:GNT787513 GXP786641:GXP787513 HHL786641:HHL787513 HRH786641:HRH787513 IBD786641:IBD787513 IKZ786641:IKZ787513 IUV786641:IUV787513 JER786641:JER787513 JON786641:JON787513 JYJ786641:JYJ787513 KIF786641:KIF787513 KSB786641:KSB787513 LBX786641:LBX787513 LLT786641:LLT787513 LVP786641:LVP787513 MFL786641:MFL787513 MPH786641:MPH787513 MZD786641:MZD787513 NIZ786641:NIZ787513 NSV786641:NSV787513 OCR786641:OCR787513 OMN786641:OMN787513 OWJ786641:OWJ787513 PGF786641:PGF787513 PQB786641:PQB787513 PZX786641:PZX787513 QJT786641:QJT787513 QTP786641:QTP787513 RDL786641:RDL787513 RNH786641:RNH787513 RXD786641:RXD787513 SGZ786641:SGZ787513 SQV786641:SQV787513 TAR786641:TAR787513 TKN786641:TKN787513 TUJ786641:TUJ787513 UEF786641:UEF787513 UOB786641:UOB787513 UXX786641:UXX787513 VHT786641:VHT787513 VRP786641:VRP787513 WBL786641:WBL787513 WLH786641:WLH787513 WVD786641:WVD787513 L852183:L853055 IR852177:IR853049 SN852177:SN853049 ACJ852177:ACJ853049 AMF852177:AMF853049 AWB852177:AWB853049 BFX852177:BFX853049 BPT852177:BPT853049 BZP852177:BZP853049 CJL852177:CJL853049 CTH852177:CTH853049 DDD852177:DDD853049 DMZ852177:DMZ853049 DWV852177:DWV853049 EGR852177:EGR853049 EQN852177:EQN853049 FAJ852177:FAJ853049 FKF852177:FKF853049 FUB852177:FUB853049 GDX852177:GDX853049 GNT852177:GNT853049 GXP852177:GXP853049 HHL852177:HHL853049 HRH852177:HRH853049 IBD852177:IBD853049 IKZ852177:IKZ853049 IUV852177:IUV853049 JER852177:JER853049 JON852177:JON853049 JYJ852177:JYJ853049 KIF852177:KIF853049 KSB852177:KSB853049 LBX852177:LBX853049 LLT852177:LLT853049 LVP852177:LVP853049 MFL852177:MFL853049 MPH852177:MPH853049 MZD852177:MZD853049 NIZ852177:NIZ853049 NSV852177:NSV853049 OCR852177:OCR853049 OMN852177:OMN853049 OWJ852177:OWJ853049 PGF852177:PGF853049 PQB852177:PQB853049 PZX852177:PZX853049 QJT852177:QJT853049 QTP852177:QTP853049 RDL852177:RDL853049 RNH852177:RNH853049 RXD852177:RXD853049 SGZ852177:SGZ853049 SQV852177:SQV853049 TAR852177:TAR853049 TKN852177:TKN853049 TUJ852177:TUJ853049 UEF852177:UEF853049 UOB852177:UOB853049 UXX852177:UXX853049 VHT852177:VHT853049 VRP852177:VRP853049 WBL852177:WBL853049 WLH852177:WLH853049 WVD852177:WVD853049 L917719:L918591 IR917713:IR918585 SN917713:SN918585 ACJ917713:ACJ918585 AMF917713:AMF918585 AWB917713:AWB918585 BFX917713:BFX918585 BPT917713:BPT918585 BZP917713:BZP918585 CJL917713:CJL918585 CTH917713:CTH918585 DDD917713:DDD918585 DMZ917713:DMZ918585 DWV917713:DWV918585 EGR917713:EGR918585 EQN917713:EQN918585 FAJ917713:FAJ918585 FKF917713:FKF918585 FUB917713:FUB918585 GDX917713:GDX918585 GNT917713:GNT918585 GXP917713:GXP918585 HHL917713:HHL918585 HRH917713:HRH918585 IBD917713:IBD918585 IKZ917713:IKZ918585 IUV917713:IUV918585 JER917713:JER918585 JON917713:JON918585 JYJ917713:JYJ918585 KIF917713:KIF918585 KSB917713:KSB918585 LBX917713:LBX918585 LLT917713:LLT918585 LVP917713:LVP918585 MFL917713:MFL918585 MPH917713:MPH918585 MZD917713:MZD918585 NIZ917713:NIZ918585 NSV917713:NSV918585 OCR917713:OCR918585 OMN917713:OMN918585 OWJ917713:OWJ918585 PGF917713:PGF918585 PQB917713:PQB918585 PZX917713:PZX918585 QJT917713:QJT918585 QTP917713:QTP918585 RDL917713:RDL918585 RNH917713:RNH918585 RXD917713:RXD918585 SGZ917713:SGZ918585 SQV917713:SQV918585 TAR917713:TAR918585 TKN917713:TKN918585 TUJ917713:TUJ918585 UEF917713:UEF918585 UOB917713:UOB918585 UXX917713:UXX918585 VHT917713:VHT918585 VRP917713:VRP918585 WBL917713:WBL918585 WLH917713:WLH918585 WVD917713:WVD918585 L983255:L984127 IR983249:IR984121 SN983249:SN984121 ACJ983249:ACJ984121 AMF983249:AMF984121 AWB983249:AWB984121 BFX983249:BFX984121 BPT983249:BPT984121 BZP983249:BZP984121 CJL983249:CJL984121 CTH983249:CTH984121 DDD983249:DDD984121 DMZ983249:DMZ984121 DWV983249:DWV984121 EGR983249:EGR984121 EQN983249:EQN984121 FAJ983249:FAJ984121 FKF983249:FKF984121 FUB983249:FUB984121 GDX983249:GDX984121 GNT983249:GNT984121 GXP983249:GXP984121 HHL983249:HHL984121 HRH983249:HRH984121 IBD983249:IBD984121 IKZ983249:IKZ984121 IUV983249:IUV984121 JER983249:JER984121 JON983249:JON984121 JYJ983249:JYJ984121 KIF983249:KIF984121 KSB983249:KSB984121 LBX983249:LBX984121 LLT983249:LLT984121 LVP983249:LVP984121 MFL983249:MFL984121 MPH983249:MPH984121 MZD983249:MZD984121 NIZ983249:NIZ984121 NSV983249:NSV984121 OCR983249:OCR984121 OMN983249:OMN984121 OWJ983249:OWJ984121 PGF983249:PGF984121 PQB983249:PQB984121 PZX983249:PZX984121 QJT983249:QJT984121 QTP983249:QTP984121 RDL983249:RDL984121 RNH983249:RNH984121 RXD983249:RXD984121 SGZ983249:SGZ984121 SQV983249:SQV984121 TAR983249:TAR984121 TKN983249:TKN984121 TUJ983249:TUJ984121 UEF983249:UEF984121 UOB983249:UOB984121 UXX983249:UXX984121 VHT983249:VHT984121 VRP983249:VRP984121 WBL983249:WBL984121 WLH983249:WLH984121 WLH287:WLH1081 WBL287:WBL1081 VRP287:VRP1081 VHT287:VHT1081 UXX287:UXX1081 UOB287:UOB1081 UEF287:UEF1081 TUJ287:TUJ1081 TKN287:TKN1081 TAR287:TAR1081 SQV287:SQV1081 SGZ287:SGZ1081 RXD287:RXD1081 RNH287:RNH1081 RDL287:RDL1081 QTP287:QTP1081 QJT287:QJT1081 PZX287:PZX1081 PQB287:PQB1081 PGF287:PGF1081 OWJ287:OWJ1081 OMN287:OMN1081 OCR287:OCR1081 NSV287:NSV1081 NIZ287:NIZ1081 MZD287:MZD1081 MPH287:MPH1081 MFL287:MFL1081 LVP287:LVP1081 LLT287:LLT1081 LBX287:LBX1081 KSB287:KSB1081 KIF287:KIF1081 JYJ287:JYJ1081 JON287:JON1081 JER287:JER1081 IUV287:IUV1081 IKZ287:IKZ1081 IBD287:IBD1081 HRH287:HRH1081 HHL287:HHL1081 GXP287:GXP1081 GNT287:GNT1081 GDX287:GDX1081 FUB287:FUB1081 FKF287:FKF1081 FAJ287:FAJ1081 EQN287:EQN1081 EGR287:EGR1081 DWV287:DWV1081 DMZ287:DMZ1081 DDD287:DDD1081 CTH287:CTH1081 CJL287:CJL1081 BZP287:BZP1081 BPT287:BPT1081 BFX287:BFX1081 AWB287:AWB1081 AMF287:AMF1081 ACJ287:ACJ1081 SN287:SN1081 IR287:IR1081 WVO287:WVQ1081 WLS287:WLU1081 WBW287:WBY1081 VSA287:VSC1081 VIE287:VIG1081 UYI287:UYK1081 UOM287:UOO1081 UEQ287:UES1081 TUU287:TUW1081 TKY287:TLA1081 TBC287:TBE1081 SRG287:SRI1081 SHK287:SHM1081 RXO287:RXQ1081 RNS287:RNU1081 RDW287:RDY1081 QUA287:QUC1081 QKE287:QKG1081 QAI287:QAK1081 PQM287:PQO1081 PGQ287:PGS1081 OWU287:OWW1081 OMY287:ONA1081 ODC287:ODE1081 NTG287:NTI1081 NJK287:NJM1081 MZO287:MZQ1081 MPS287:MPU1081 MFW287:MFY1081 LWA287:LWC1081 LME287:LMG1081 LCI287:LCK1081 KSM287:KSO1081 KIQ287:KIS1081 JYU287:JYW1081 JOY287:JPA1081 JFC287:JFE1081 IVG287:IVI1081 ILK287:ILM1081 IBO287:IBQ1081 HRS287:HRU1081 HHW287:HHY1081 GYA287:GYC1081 GOE287:GOG1081 GEI287:GEK1081 FUM287:FUO1081 FKQ287:FKS1081 FAU287:FAW1081 EQY287:ERA1081 EHC287:EHE1081 DXG287:DXI1081 DNK287:DNM1081 DDO287:DDQ1081 CTS287:CTU1081 CJW287:CJY1081 CAA287:CAC1081 BQE287:BQG1081 BGI287:BGK1081 AWM287:AWO1081 AMQ287:AMS1081 ACU287:ACW1081 SY287:TA1081 JC287:JE1081 WVD287:WVD1081 W293:Y1087 L293:L1087 L14 ACU14:ACW14 AMQ14:AMS14 AWM14:AWO14 BGI14:BGK14 BQE14:BQG14 CAA14:CAC14 CJW14:CJY14 CTS14:CTU14 DDO14:DDQ14 DNK14:DNM14 DXG14:DXI14 EHC14:EHE14 EQY14:ERA14 FAU14:FAW14 FKQ14:FKS14 FUM14:FUO14 GEI14:GEK14 GOE14:GOG14 GYA14:GYC14 HHW14:HHY14 HRS14:HRU14 IBO14:IBQ14 ILK14:ILM14 IVG14:IVI14 JFC14:JFE14 JOY14:JPA14 JYU14:JYW14 KIQ14:KIS14 KSM14:KSO14 LCI14:LCK14 LME14:LMG14 LWA14:LWC14 MFW14:MFY14 MPS14:MPU14 MZO14:MZQ14 NJK14:NJM14 NTG14:NTI14 ODC14:ODE14 OMY14:ONA14 OWU14:OWW14 PGQ14:PGS14 PQM14:PQO14 QAI14:QAK14 QKE14:QKG14 QUA14:QUC14 RDW14:RDY14 RNS14:RNU14 RXO14:RXQ14 SHK14:SHM14 SRG14:SRI14 TBC14:TBE14 TKY14:TLA14 TUU14:TUW14 UEQ14:UES14 UOM14:UOO14 UYI14:UYK14 VIE14:VIG14 VSA14:VSC14 WBW14:WBY14 WLS14:WLU14 WVO14:WVQ14 IR14 SN14 ACJ14 AMF14 AWB14 BFX14 BPT14 BZP14 CJL14 CTH14 DDD14 DMZ14 DWV14 EGR14 EQN14 FAJ14 FKF14 FUB14 GDX14 GNT14 GXP14 HHL14 HRH14 IBD14 IKZ14 IUV14 JER14 JON14 JYJ14 KIF14 KSB14 LBX14 LLT14 LVP14 MFL14 MPH14 MZD14 NIZ14 NSV14 OCR14 OMN14 OWJ14 PGF14 PQB14 PZX14 QJT14 QTP14 RDL14 RNH14 RXD14 SGZ14 SQV14 TAR14 TKN14 TUJ14 UEF14 UOB14 UXX14 VHT14 VRP14 WBL14 WLH14 WVD14 JC14:JE14 SY14:TA14 W14:Y14 AMQ144:AMS144 AWM144:AWO144 BGI144:BGK144 BQE144:BQG144 CAA144:CAC144 CJW144:CJY144 CTS144:CTU144 DDO144:DDQ144 DNK144:DNM144 DXG144:DXI144 EHC144:EHE144 EQY144:ERA144 FAU144:FAW144 FKQ144:FKS144 FUM144:FUO144 GEI144:GEK144 GOE144:GOG144 GYA144:GYC144 HHW144:HHY144 HRS144:HRU144 IBO144:IBQ144 ILK144:ILM144 IVG144:IVI144 JFC144:JFE144 JOY144:JPA144 JYU144:JYW144 KIQ144:KIS144 KSM144:KSO144 LCI144:LCK144 LME144:LMG144 LWA144:LWC144 MFW144:MFY144 MPS144:MPU144 MZO144:MZQ144 NJK144:NJM144 NTG144:NTI144 ODC144:ODE144 OMY144:ONA144 OWU144:OWW144 PGQ144:PGS144 PQM144:PQO144 QAI144:QAK144 QKE144:QKG144 QUA144:QUC144 RDW144:RDY144 RNS144:RNU144 RXO144:RXQ144 SHK144:SHM144 SRG144:SRI144 TBC144:TBE144 TKY144:TLA144 TUU144:TUW144 UEQ144:UES144 UOM144:UOO144 UYI144:UYK144 VIE144:VIG144 VSA144:VSC144 WBW144:WBY144 WLS144:WLU144 WVO144:WVQ144 IR144 SN144 ACJ144 AMF144 AWB144 BFX144 BPT144 BZP144 CJL144 CTH144 DDD144 DMZ144 DWV144 EGR144 EQN144 FAJ144 FKF144 FUB144 GDX144 GNT144 GXP144 HHL144 HRH144 IBD144 IKZ144 IUV144 JER144 JON144 JYJ144 KIF144 KSB144 LBX144 LLT144 LVP144 MFL144 MPH144 MZD144 NIZ144 NSV144 OCR144 OMN144 OWJ144 PGF144 PQB144 PZX144 QJT144 QTP144 RDL144 RNH144 RXD144 SGZ144 SQV144 TAR144 TKN144 TUJ144 UEF144 UOB144 UXX144 VHT144 VRP144 WBL144 WLH144 WVD144 JC144:JE144 I143 T143:V143 SY144:TA144 ACR143:ACT143 SV143:SX143 IZ143:JB143 WVA143 WLE143 WBI143 VRM143 VHQ143 UXU143 UNY143 UEC143 TUG143 TKK143 TAO143 SQS143 SGW143 RXA143 RNE143 RDI143 QTM143 QJQ143 PZU143 PPY143 PGC143 OWG143 OMK143 OCO143 NSS143 NIW143 MZA143 MPE143 MFI143 LVM143 LLQ143 LBU143 KRY143 KIC143 JYG143 JOK143 JEO143 IUS143 IKW143 IBA143 HRE143 HHI143 GXM143 GNQ143 GDU143 FTY143 FKC143 FAG143 EQK143 EGO143 DWS143 DMW143 DDA143 CTE143 CJI143 BZM143 BPQ143 BFU143 AVY143 AMC143 ACG143 SK143 IO143 WVL143:WVN143 WLP143:WLR143 WBT143:WBV143 VRX143:VRZ143 VIB143:VID143 UYF143:UYH143 UOJ143:UOL143 UEN143:UEP143 TUR143:TUT143 TKV143:TKX143 TAZ143:TBB143 SRD143:SRF143 SHH143:SHJ143 RXL143:RXN143 RNP143:RNR143 RDT143:RDV143 QTX143:QTZ143 QKB143:QKD143 QAF143:QAH143 PQJ143:PQL143 PGN143:PGP143 OWR143:OWT143 OMV143:OMX143 OCZ143:ODB143 NTD143:NTF143 NJH143:NJJ143 MZL143:MZN143 MPP143:MPR143 MFT143:MFV143 LVX143:LVZ143 LMB143:LMD143 LCF143:LCH143 KSJ143:KSL143 KIN143:KIP143 JYR143:JYT143 JOV143:JOX143 JEZ143:JFB143 IVD143:IVF143 ILH143:ILJ143 IBL143:IBN143 HRP143:HRR143 HHT143:HHV143 GXX143:GXZ143 GOB143:GOD143 GEF143:GEH143 FUJ143:FUL143 FKN143:FKP143 FAR143:FAT143 EQV143:EQX143 EGZ143:EHB143 DXD143:DXF143 DNH143:DNJ143 DDL143:DDN143 CTP143:CTR143 CJT143:CJV143 BZX143:BZZ143 BQB143:BQD143 BGF143:BGH143 AWJ143:AWL143 AMN143:AMP143 ACU144:ACW144 L144:L149 M283:M284 W155:Y155 L155 L221:L222 W221:Y223 W231:W233 BA184:BA187 L229:L230 W278:Y282 WBF238 VRJ238 VHN238 UXR238 UNV238 UDZ238 TUD238 TKH238 TAL238 SQP238 SGT238 RWX238 RNB238 RDF238 QTJ238 QJN238 PZR238 PPV238 PFZ238 OWD238 OMH238 OCL238 NSP238 NIT238 MYX238 MPB238 MFF238 LVJ238 LLN238 LBR238 KRV238 KHZ238 JYD238 JOH238 JEL238 IUP238 IKT238 IAX238 HRB238 HHF238 GXJ238 GNN238 GDR238 FTV238 FJZ238 FAD238 EQH238 EGL238 DWP238 DMT238 DCX238 CTB238 CJF238 BZJ238 BPN238 BFR238 AVV238 ALZ238 ACD238 SH238 IL238 WVI238:WVK238 WLM238:WLO238 WBQ238:WBS238 VRU238:VRW238 VHY238:VIA238 UYC238:UYE238 UOG238:UOI238 UEK238:UEM238 TUO238:TUQ238 TKS238:TKU238 TAW238:TAY238 SRA238:SRC238 SHE238:SHG238 RXI238:RXK238 RNM238:RNO238 RDQ238:RDS238 QTU238:QTW238 QJY238:QKA238 QAC238:QAE238 PQG238:PQI238 PGK238:PGM238 OWO238:OWQ238 OMS238:OMU238 OCW238:OCY238 NTA238:NTC238 NJE238:NJG238 MZI238:MZK238 MPM238:MPO238 MFQ238:MFS238 LVU238:LVW238 LLY238:LMA238 LCC238:LCE238 KSG238:KSI238 KIK238:KIM238 JYO238:JYQ238 JOS238:JOU238 JEW238:JEY238 IVA238:IVC238 ILE238:ILG238 IBI238:IBK238 HRM238:HRO238 HHQ238:HHS238 GXU238:GXW238 GNY238:GOA238 GEC238:GEE238 FUG238:FUI238 FKK238:FKM238 FAO238:FAQ238 EQS238:EQU238 EGW238:EGY238 DXA238:DXC238 DNE238:DNG238 DDI238:DDK238 CTM238:CTO238 CJQ238:CJS238 BZU238:BZW238 BPY238:BQA238 BGC238:BGE238 AWG238:AWI238 AMK238:AMM238 ACO238:ACQ238 SS238:SU238 IW238:IY238 WUX238 WLB238 BWV244 CJQ229:CJQ230 X283:Z284 AMH283:AMH284 ACL283:ACL284 SP283:SP284 IT283:IT284 WVQ283:WVS284 WLU283:WLW284 WBY283:WCA284 VSC283:VSE284 VIG283:VII284 UYK283:UYM284 UOO283:UOQ284 UES283:UEU284 TUW283:TUY284 TLA283:TLC284 TBE283:TBG284 SRI283:SRK284 SHM283:SHO284 RXQ283:RXS284 RNU283:RNW284 RDY283:REA284 QUC283:QUE284 QKG283:QKI284 QAK283:QAM284 PQO283:PQQ284 PGS283:PGU284 OWW283:OWY284 ONA283:ONC284 ODE283:ODG284 NTI283:NTK284 NJM283:NJO284 MZQ283:MZS284 MPU283:MPW284 MFY283:MGA284 LWC283:LWE284 LMG283:LMI284 LCK283:LCM284 KSO283:KSQ284 KIS283:KIU284 JYW283:JYY284 JPA283:JPC284 JFE283:JFG284 IVI283:IVK284 ILM283:ILO284 IBQ283:IBS284 HRU283:HRW284 HHY283:HIA284 GYC283:GYE284 GOG283:GOI284 GEK283:GEM284 FUO283:FUQ284 FKS283:FKU284 FAW283:FAY284 ERA283:ERC284 EHE283:EHG284 DXI283:DXK284 DNM283:DNO284 DDQ283:DDS284 CTU283:CTW284 CJY283:CKA284 CAC283:CAE284 BQG283:BQI284 BGK283:BGM284 AWO283:AWQ284 AMS283:AMU284 ACW283:ACY284 TA283:TC284 JE283:JG284 WVF283:WVF284 WLJ283:WLJ284 WBN283:WBN284 VRR283:VRR284 VHV283:VHV284 UXZ283:UXZ284 UOD283:UOD284 UEH283:UEH284 TUL283:TUL284 TKP283:TKP284 TAT283:TAT284 SQX283:SQX284 SHB283:SHB284 RXF283:RXF284 RNJ283:RNJ284 RDN283:RDN284 QTR283:QTR284 QJV283:QJV284 PZZ283:PZZ284 PQD283:PQD284 PGH283:PGH284 OWL283:OWL284 OMP283:OMP284 OCT283:OCT284 NSX283:NSX284 NJB283:NJB284 MZF283:MZF284 MPJ283:MPJ284 MFN283:MFN284 LVR283:LVR284 LLV283:LLV284 LBZ283:LBZ284 KSD283:KSD284 KIH283:KIH284 JYL283:JYL284 JOP283:JOP284 JET283:JET284 IUX283:IUX284 ILB283:ILB284 IBF283:IBF284 HRJ283:HRJ284 HHN283:HHN284 GXR283:GXR284 GNV283:GNV284 GDZ283:GDZ284 FUD283:FUD284 FKH283:FKH284 FAL283:FAL284 EQP283:EQP284 EGT283:EGT284 DWX283:DWX284 DNB283:DNB284 DDF283:DDF284 CTJ283:CTJ284 CJN283:CJN284 BZR283:BZR284 BPV283:BPV284 BFZ283:BFZ284 AWD283:AWD284 DDI229:DDI230 DNE229:DNE230 DXA229:DXA230 EGW229:EGW230 EQS229:EQS230 FAO229:FAO230 FKK229:FKK230 FUG229:FUG230 GEC229:GEC230 GNY229:GNY230 GXU229:GXU230 HHQ229:HHQ230 HRM229:HRM230 IBI229:IBI230 ILE229:ILE230 IVA229:IVA230 JEW229:JEW230 JOS229:JOS230 JYO229:JYO230 KIK229:KIK230 KSG229:KSG230 LCC229:LCC230 LLY229:LLY230 LVU229:LVU230 MFQ229:MFQ230 MPM229:MPM230 MZI229:MZI230 NJE229:NJE230 NTA229:NTA230 OCW229:OCW230 OMS229:OMS230 OWO229:OWO230 PGK229:PGK230 PQG229:PQG230 QAC229:QAC230 QJY229:QJY230 QTU229:QTU230 RDQ229:RDQ230 RNM229:RNM230 RXI229:RXI230 SHE229:SHE230 SRA229:SRA230 TAW229:TAW230 TKS229:TKS230 TUO229:TUO230 UEK229:UEK230 UOG229:UOG230 UYC229:UYC230 VHY229:VHY230 VRU229:VRU230 WBQ229:WBQ230 WLM229:WLM230 WVI229:WVI230 JH229:JJ230 TD229:TF230 ACZ229:ADB230 AMV229:AMX230 AWR229:AWT230 BGN229:BGP230 BQJ229:BQL230 CAF229:CAH230 CKB229:CKD230 CTX229:CTZ230 DDT229:DDV230 DNP229:DNR230 DXL229:DXN230 EHH229:EHJ230 ERD229:ERF230 FAZ229:FBB230 FKV229:FKX230 FUR229:FUT230 GEN229:GEP230 GOJ229:GOL230 GYF229:GYH230 HIB229:HID230 HRX229:HRZ230 IBT229:IBV230 ILP229:ILR230 IVL229:IVN230 JFH229:JFJ230 JPD229:JPF230 JYZ229:JZB230 KIV229:KIX230 KSR229:KST230 LCN229:LCP230 LMJ229:LML230 LWF229:LWH230 MGB229:MGD230 MPX229:MPZ230 MZT229:MZV230 NJP229:NJR230 NTL229:NTN230 ODH229:ODJ230 OND229:ONF230 OWZ229:OXB230 PGV229:PGX230 PQR229:PQT230 QAN229:QAP230 QKJ229:QKL230 QUF229:QUH230 REB229:RED230 RNX229:RNZ230 RXT229:RXV230 SHP229:SHR230 SRL229:SRN230 TBH229:TBJ230 TLD229:TLF230 TUZ229:TVB230 UEV229:UEX230 UOR229:UOT230 UYN229:UYP230 VIJ229:VIL230 VSF229:VSH230 WCB229:WCD230 WLX229:WLZ230 WVT229:WVV230 IW229:IW230 SS229:SS230 ACO229:ACO230 AMK229:AMK230 AWG229:AWG230 BGC229:BGC230 BPY229:BPY230 BZU229:BZU230 CTM229:CTM230 W242:Y242 BER243 CSB243 CIF243 DBX243 DLT243 DVP243 EFL243 EPH243 EZD243 FIZ243 FSV243 GCR243 GMN243 GWJ243 HGF243 HQB243 HZX243 IJT243 ITP243 JDL243 JNH243 JXD243 KGZ243 KQV243 LAR243 LKN243 LUJ243 MEF243 MOB243 MXX243 NHT243 NRP243 OBL243 OLH243 OVD243 PEZ243 POV243 PYR243 QIN243 QSJ243 RCF243 RMB243 RVX243 SFT243 SPP243 SZL243 TJH243 TTD243 UCZ243 UMV243 UWR243 VGN243 VQJ243 WAF243 WKB243 WTX243 HW243:HY243 RS243:RU243 ABO243:ABQ243 ALK243:ALM243 AVG243:AVI243 BFC243:BFE243 BOY243:BPA243 BYU243:BYW243 CIQ243:CIS243 CSM243:CSO243 DCI243:DCK243 DME243:DMG243 DWA243:DWC243 EFW243:EFY243 EPS243:EPU243 EZO243:EZQ243 FJK243:FJM243 FTG243:FTI243 GDC243:GDE243 GMY243:GNA243 GWU243:GWW243 HGQ243:HGS243 HQM243:HQO243 IAI243:IAK243 IKE243:IKG243 IUA243:IUC243 JDW243:JDY243 JNS243:JNU243 JXO243:JXQ243 KHK243:KHM243 KRG243:KRI243 LBC243:LBE243 LKY243:LLA243 LUU243:LUW243 MEQ243:MES243 MOM243:MOO243 MYI243:MYK243 NIE243:NIG243 NSA243:NSC243 OBW243:OBY243 OLS243:OLU243 OVO243:OVQ243 PFK243:PFM243 PPG243:PPI243 PZC243:PZE243 QIY243:QJA243 QSU243:QSW243 RCQ243:RCS243 RMM243:RMO243 RWI243:RWK243 SGE243:SGG243 SQA243:SQC243 SZW243:SZY243 TJS243:TJU243 TTO243:TTQ243 UDK243:UDM243 UNG243:UNI243 UXC243:UXE243 VGY243:VHA243 VQU243:VQW243 WAQ243:WAS243 WKM243:WKO243 WUI243:WUK243 HL243 RH243 ABD243 AKZ243 AUV243 BON243 X134:X142 BYJ243 L194:L196 BDD244 CQN244 CGR244 DAJ244 DKF244 DUB244 EDX244 ENT244 EXP244 FHL244 FRH244 GBD244 GKZ244 GUV244 HER244 HON244 HYJ244 IIF244 ISB244 JBX244 JLT244 JVP244 KFL244 KPH244 KZD244 LIZ244 LSV244 MCR244 MMN244 MWJ244 NGF244 NQB244 NZX244 OJT244 OTP244 PDL244 PNH244 PXD244 QGZ244 QQV244 RAR244 RKN244 RUJ244 SEF244 SOB244 SXX244 THT244 TRP244 UBL244 ULH244 UVD244 VEZ244 VOV244 VYR244 WIN244 WSJ244 GI244:GK244 QE244:QG244 AAA244:AAC244 AJW244:AJY244 ATS244:ATU244 BDO244:BDQ244 BNK244:BNM244 BXG244:BXI244 CHC244:CHE244 CQY244:CRA244 DAU244:DAW244 DKQ244:DKS244 DUM244:DUO244 EEI244:EEK244 EOE244:EOG244 EYA244:EYC244 FHW244:FHY244 FRS244:FRU244 GBO244:GBQ244 GLK244:GLM244 GVG244:GVI244 HFC244:HFE244 HOY244:HPA244 HYU244:HYW244 IIQ244:IIS244 ISM244:ISO244 JCI244:JCK244 JME244:JMG244 JWA244:JWC244 KFW244:KFY244 KPS244:KPU244 KZO244:KZQ244 LJK244:LJM244 LTG244:LTI244 MDC244:MDE244 MMY244:MNA244 MWU244:MWW244 NGQ244:NGS244 NQM244:NQO244 OAI244:OAK244 OKE244:OKG244 OUA244:OUC244 PDW244:PDY244 PNS244:PNU244 PXO244:PXQ244 QHK244:QHM244 QRG244:QRI244 RBC244:RBE244 RKY244:RLA244 RUU244:RUW244 SEQ244:SES244 SOM244:SOO244 SYI244:SYK244 TIE244:TIG244 TSA244:TSC244 UBW244:UBY244 ULS244:ULU244 UVO244:UVQ244 VFK244:VFM244 VPG244:VPI244 VZC244:VZE244 WIY244:WJA244 WSU244:WSW244 FX244 PT244 ZP244 AJL244 ATH244 BMZ244 W273:Y276 Z132 BWS257 BDA257 CQK257 CGO257 DAG257 DKC257 DTY257 EDU257 ENQ257 EXM257 FHI257 FRE257 GBA257 GKW257 GUS257 HEO257 HOK257 HYG257 IIC257 IRY257 JBU257 JLQ257 JVM257 KFI257 KPE257 KZA257 LIW257 LSS257 MCO257 MMK257 MWG257 NGC257 NPY257 NZU257 OJQ257 OTM257 PDI257 PNE257 PXA257 QGW257 QQS257 RAO257 RKK257 RUG257 SEC257 SNY257 SXU257 THQ257 TRM257 UBI257 ULE257 UVA257 VEW257 VOS257 VYO257 WIK257 WSG257 GF257:GH257 QB257:QD257 ZX257:ZZ257 AJT257:AJV257 ATP257:ATR257 BDL257:BDN257 BNH257:BNJ257 BXD257:BXF257 CGZ257:CHB257 CQV257:CQX257 DAR257:DAT257 DKN257:DKP257 DUJ257:DUL257 EEF257:EEH257 EOB257:EOD257 EXX257:EXZ257 FHT257:FHV257 FRP257:FRR257 GBL257:GBN257 GLH257:GLJ257 GVD257:GVF257 HEZ257:HFB257 HOV257:HOX257 HYR257:HYT257 IIN257:IIP257 ISJ257:ISL257 JCF257:JCH257 JMB257:JMD257 JVX257:JVZ257 KFT257:KFV257 KPP257:KPR257 KZL257:KZN257 LJH257:LJJ257 LTD257:LTF257 MCZ257:MDB257 MMV257:MMX257 MWR257:MWT257 NGN257:NGP257 NQJ257:NQL257 OAF257:OAH257 OKB257:OKD257 OTX257:OTZ257 PDT257:PDV257 PNP257:PNR257 PXL257:PXN257 QHH257:QHJ257 QRD257:QRF257 RAZ257:RBB257 RKV257:RKX257 RUR257:RUT257 SEN257:SEP257 SOJ257:SOL257 SYF257:SYH257 TIB257:TID257 TRX257:TRZ257 UBT257:UBV257 ULP257:ULR257 UVL257:UVN257 VFH257:VFJ257 VPD257:VPF257 VYZ257:VZB257 WIV257:WIX257 WSR257:WST257 FU257 PQ257 ZM257 AJI257 ATE257 BMW257 Y231:Y233 W235:Y239 W144:Y149 L273:L276 W244:Y256 L235:L259 AS227:AS228 L278:L282">
      <formula1>0</formula1>
      <formula2>100</formula2>
    </dataValidation>
    <dataValidation type="custom" allowBlank="1" showInputMessage="1" showErrorMessage="1" sqref="WVV983249:WVV984121 JJ65745:JJ66617 TF65745:TF66617 ADB65745:ADB66617 AMX65745:AMX66617 AWT65745:AWT66617 BGP65745:BGP66617 BQL65745:BQL66617 CAH65745:CAH66617 CKD65745:CKD66617 CTZ65745:CTZ66617 DDV65745:DDV66617 DNR65745:DNR66617 DXN65745:DXN66617 EHJ65745:EHJ66617 ERF65745:ERF66617 FBB65745:FBB66617 FKX65745:FKX66617 FUT65745:FUT66617 GEP65745:GEP66617 GOL65745:GOL66617 GYH65745:GYH66617 HID65745:HID66617 HRZ65745:HRZ66617 IBV65745:IBV66617 ILR65745:ILR66617 IVN65745:IVN66617 JFJ65745:JFJ66617 JPF65745:JPF66617 JZB65745:JZB66617 KIX65745:KIX66617 KST65745:KST66617 LCP65745:LCP66617 LML65745:LML66617 LWH65745:LWH66617 MGD65745:MGD66617 MPZ65745:MPZ66617 MZV65745:MZV66617 NJR65745:NJR66617 NTN65745:NTN66617 ODJ65745:ODJ66617 ONF65745:ONF66617 OXB65745:OXB66617 PGX65745:PGX66617 PQT65745:PQT66617 QAP65745:QAP66617 QKL65745:QKL66617 QUH65745:QUH66617 RED65745:RED66617 RNZ65745:RNZ66617 RXV65745:RXV66617 SHR65745:SHR66617 SRN65745:SRN66617 TBJ65745:TBJ66617 TLF65745:TLF66617 TVB65745:TVB66617 UEX65745:UEX66617 UOT65745:UOT66617 UYP65745:UYP66617 VIL65745:VIL66617 VSH65745:VSH66617 WCD65745:WCD66617 WLZ65745:WLZ66617 WVV65745:WVV66617 JJ131281:JJ132153 TF131281:TF132153 ADB131281:ADB132153 AMX131281:AMX132153 AWT131281:AWT132153 BGP131281:BGP132153 BQL131281:BQL132153 CAH131281:CAH132153 CKD131281:CKD132153 CTZ131281:CTZ132153 DDV131281:DDV132153 DNR131281:DNR132153 DXN131281:DXN132153 EHJ131281:EHJ132153 ERF131281:ERF132153 FBB131281:FBB132153 FKX131281:FKX132153 FUT131281:FUT132153 GEP131281:GEP132153 GOL131281:GOL132153 GYH131281:GYH132153 HID131281:HID132153 HRZ131281:HRZ132153 IBV131281:IBV132153 ILR131281:ILR132153 IVN131281:IVN132153 JFJ131281:JFJ132153 JPF131281:JPF132153 JZB131281:JZB132153 KIX131281:KIX132153 KST131281:KST132153 LCP131281:LCP132153 LML131281:LML132153 LWH131281:LWH132153 MGD131281:MGD132153 MPZ131281:MPZ132153 MZV131281:MZV132153 NJR131281:NJR132153 NTN131281:NTN132153 ODJ131281:ODJ132153 ONF131281:ONF132153 OXB131281:OXB132153 PGX131281:PGX132153 PQT131281:PQT132153 QAP131281:QAP132153 QKL131281:QKL132153 QUH131281:QUH132153 RED131281:RED132153 RNZ131281:RNZ132153 RXV131281:RXV132153 SHR131281:SHR132153 SRN131281:SRN132153 TBJ131281:TBJ132153 TLF131281:TLF132153 TVB131281:TVB132153 UEX131281:UEX132153 UOT131281:UOT132153 UYP131281:UYP132153 VIL131281:VIL132153 VSH131281:VSH132153 WCD131281:WCD132153 WLZ131281:WLZ132153 WVV131281:WVV132153 JJ196817:JJ197689 TF196817:TF197689 ADB196817:ADB197689 AMX196817:AMX197689 AWT196817:AWT197689 BGP196817:BGP197689 BQL196817:BQL197689 CAH196817:CAH197689 CKD196817:CKD197689 CTZ196817:CTZ197689 DDV196817:DDV197689 DNR196817:DNR197689 DXN196817:DXN197689 EHJ196817:EHJ197689 ERF196817:ERF197689 FBB196817:FBB197689 FKX196817:FKX197689 FUT196817:FUT197689 GEP196817:GEP197689 GOL196817:GOL197689 GYH196817:GYH197689 HID196817:HID197689 HRZ196817:HRZ197689 IBV196817:IBV197689 ILR196817:ILR197689 IVN196817:IVN197689 JFJ196817:JFJ197689 JPF196817:JPF197689 JZB196817:JZB197689 KIX196817:KIX197689 KST196817:KST197689 LCP196817:LCP197689 LML196817:LML197689 LWH196817:LWH197689 MGD196817:MGD197689 MPZ196817:MPZ197689 MZV196817:MZV197689 NJR196817:NJR197689 NTN196817:NTN197689 ODJ196817:ODJ197689 ONF196817:ONF197689 OXB196817:OXB197689 PGX196817:PGX197689 PQT196817:PQT197689 QAP196817:QAP197689 QKL196817:QKL197689 QUH196817:QUH197689 RED196817:RED197689 RNZ196817:RNZ197689 RXV196817:RXV197689 SHR196817:SHR197689 SRN196817:SRN197689 TBJ196817:TBJ197689 TLF196817:TLF197689 TVB196817:TVB197689 UEX196817:UEX197689 UOT196817:UOT197689 UYP196817:UYP197689 VIL196817:VIL197689 VSH196817:VSH197689 WCD196817:WCD197689 WLZ196817:WLZ197689 WVV196817:WVV197689 JJ262353:JJ263225 TF262353:TF263225 ADB262353:ADB263225 AMX262353:AMX263225 AWT262353:AWT263225 BGP262353:BGP263225 BQL262353:BQL263225 CAH262353:CAH263225 CKD262353:CKD263225 CTZ262353:CTZ263225 DDV262353:DDV263225 DNR262353:DNR263225 DXN262353:DXN263225 EHJ262353:EHJ263225 ERF262353:ERF263225 FBB262353:FBB263225 FKX262353:FKX263225 FUT262353:FUT263225 GEP262353:GEP263225 GOL262353:GOL263225 GYH262353:GYH263225 HID262353:HID263225 HRZ262353:HRZ263225 IBV262353:IBV263225 ILR262353:ILR263225 IVN262353:IVN263225 JFJ262353:JFJ263225 JPF262353:JPF263225 JZB262353:JZB263225 KIX262353:KIX263225 KST262353:KST263225 LCP262353:LCP263225 LML262353:LML263225 LWH262353:LWH263225 MGD262353:MGD263225 MPZ262353:MPZ263225 MZV262353:MZV263225 NJR262353:NJR263225 NTN262353:NTN263225 ODJ262353:ODJ263225 ONF262353:ONF263225 OXB262353:OXB263225 PGX262353:PGX263225 PQT262353:PQT263225 QAP262353:QAP263225 QKL262353:QKL263225 QUH262353:QUH263225 RED262353:RED263225 RNZ262353:RNZ263225 RXV262353:RXV263225 SHR262353:SHR263225 SRN262353:SRN263225 TBJ262353:TBJ263225 TLF262353:TLF263225 TVB262353:TVB263225 UEX262353:UEX263225 UOT262353:UOT263225 UYP262353:UYP263225 VIL262353:VIL263225 VSH262353:VSH263225 WCD262353:WCD263225 WLZ262353:WLZ263225 WVV262353:WVV263225 JJ327889:JJ328761 TF327889:TF328761 ADB327889:ADB328761 AMX327889:AMX328761 AWT327889:AWT328761 BGP327889:BGP328761 BQL327889:BQL328761 CAH327889:CAH328761 CKD327889:CKD328761 CTZ327889:CTZ328761 DDV327889:DDV328761 DNR327889:DNR328761 DXN327889:DXN328761 EHJ327889:EHJ328761 ERF327889:ERF328761 FBB327889:FBB328761 FKX327889:FKX328761 FUT327889:FUT328761 GEP327889:GEP328761 GOL327889:GOL328761 GYH327889:GYH328761 HID327889:HID328761 HRZ327889:HRZ328761 IBV327889:IBV328761 ILR327889:ILR328761 IVN327889:IVN328761 JFJ327889:JFJ328761 JPF327889:JPF328761 JZB327889:JZB328761 KIX327889:KIX328761 KST327889:KST328761 LCP327889:LCP328761 LML327889:LML328761 LWH327889:LWH328761 MGD327889:MGD328761 MPZ327889:MPZ328761 MZV327889:MZV328761 NJR327889:NJR328761 NTN327889:NTN328761 ODJ327889:ODJ328761 ONF327889:ONF328761 OXB327889:OXB328761 PGX327889:PGX328761 PQT327889:PQT328761 QAP327889:QAP328761 QKL327889:QKL328761 QUH327889:QUH328761 RED327889:RED328761 RNZ327889:RNZ328761 RXV327889:RXV328761 SHR327889:SHR328761 SRN327889:SRN328761 TBJ327889:TBJ328761 TLF327889:TLF328761 TVB327889:TVB328761 UEX327889:UEX328761 UOT327889:UOT328761 UYP327889:UYP328761 VIL327889:VIL328761 VSH327889:VSH328761 WCD327889:WCD328761 WLZ327889:WLZ328761 WVV327889:WVV328761 JJ393425:JJ394297 TF393425:TF394297 ADB393425:ADB394297 AMX393425:AMX394297 AWT393425:AWT394297 BGP393425:BGP394297 BQL393425:BQL394297 CAH393425:CAH394297 CKD393425:CKD394297 CTZ393425:CTZ394297 DDV393425:DDV394297 DNR393425:DNR394297 DXN393425:DXN394297 EHJ393425:EHJ394297 ERF393425:ERF394297 FBB393425:FBB394297 FKX393425:FKX394297 FUT393425:FUT394297 GEP393425:GEP394297 GOL393425:GOL394297 GYH393425:GYH394297 HID393425:HID394297 HRZ393425:HRZ394297 IBV393425:IBV394297 ILR393425:ILR394297 IVN393425:IVN394297 JFJ393425:JFJ394297 JPF393425:JPF394297 JZB393425:JZB394297 KIX393425:KIX394297 KST393425:KST394297 LCP393425:LCP394297 LML393425:LML394297 LWH393425:LWH394297 MGD393425:MGD394297 MPZ393425:MPZ394297 MZV393425:MZV394297 NJR393425:NJR394297 NTN393425:NTN394297 ODJ393425:ODJ394297 ONF393425:ONF394297 OXB393425:OXB394297 PGX393425:PGX394297 PQT393425:PQT394297 QAP393425:QAP394297 QKL393425:QKL394297 QUH393425:QUH394297 RED393425:RED394297 RNZ393425:RNZ394297 RXV393425:RXV394297 SHR393425:SHR394297 SRN393425:SRN394297 TBJ393425:TBJ394297 TLF393425:TLF394297 TVB393425:TVB394297 UEX393425:UEX394297 UOT393425:UOT394297 UYP393425:UYP394297 VIL393425:VIL394297 VSH393425:VSH394297 WCD393425:WCD394297 WLZ393425:WLZ394297 WVV393425:WVV394297 JJ458961:JJ459833 TF458961:TF459833 ADB458961:ADB459833 AMX458961:AMX459833 AWT458961:AWT459833 BGP458961:BGP459833 BQL458961:BQL459833 CAH458961:CAH459833 CKD458961:CKD459833 CTZ458961:CTZ459833 DDV458961:DDV459833 DNR458961:DNR459833 DXN458961:DXN459833 EHJ458961:EHJ459833 ERF458961:ERF459833 FBB458961:FBB459833 FKX458961:FKX459833 FUT458961:FUT459833 GEP458961:GEP459833 GOL458961:GOL459833 GYH458961:GYH459833 HID458961:HID459833 HRZ458961:HRZ459833 IBV458961:IBV459833 ILR458961:ILR459833 IVN458961:IVN459833 JFJ458961:JFJ459833 JPF458961:JPF459833 JZB458961:JZB459833 KIX458961:KIX459833 KST458961:KST459833 LCP458961:LCP459833 LML458961:LML459833 LWH458961:LWH459833 MGD458961:MGD459833 MPZ458961:MPZ459833 MZV458961:MZV459833 NJR458961:NJR459833 NTN458961:NTN459833 ODJ458961:ODJ459833 ONF458961:ONF459833 OXB458961:OXB459833 PGX458961:PGX459833 PQT458961:PQT459833 QAP458961:QAP459833 QKL458961:QKL459833 QUH458961:QUH459833 RED458961:RED459833 RNZ458961:RNZ459833 RXV458961:RXV459833 SHR458961:SHR459833 SRN458961:SRN459833 TBJ458961:TBJ459833 TLF458961:TLF459833 TVB458961:TVB459833 UEX458961:UEX459833 UOT458961:UOT459833 UYP458961:UYP459833 VIL458961:VIL459833 VSH458961:VSH459833 WCD458961:WCD459833 WLZ458961:WLZ459833 WVV458961:WVV459833 JJ524497:JJ525369 TF524497:TF525369 ADB524497:ADB525369 AMX524497:AMX525369 AWT524497:AWT525369 BGP524497:BGP525369 BQL524497:BQL525369 CAH524497:CAH525369 CKD524497:CKD525369 CTZ524497:CTZ525369 DDV524497:DDV525369 DNR524497:DNR525369 DXN524497:DXN525369 EHJ524497:EHJ525369 ERF524497:ERF525369 FBB524497:FBB525369 FKX524497:FKX525369 FUT524497:FUT525369 GEP524497:GEP525369 GOL524497:GOL525369 GYH524497:GYH525369 HID524497:HID525369 HRZ524497:HRZ525369 IBV524497:IBV525369 ILR524497:ILR525369 IVN524497:IVN525369 JFJ524497:JFJ525369 JPF524497:JPF525369 JZB524497:JZB525369 KIX524497:KIX525369 KST524497:KST525369 LCP524497:LCP525369 LML524497:LML525369 LWH524497:LWH525369 MGD524497:MGD525369 MPZ524497:MPZ525369 MZV524497:MZV525369 NJR524497:NJR525369 NTN524497:NTN525369 ODJ524497:ODJ525369 ONF524497:ONF525369 OXB524497:OXB525369 PGX524497:PGX525369 PQT524497:PQT525369 QAP524497:QAP525369 QKL524497:QKL525369 QUH524497:QUH525369 RED524497:RED525369 RNZ524497:RNZ525369 RXV524497:RXV525369 SHR524497:SHR525369 SRN524497:SRN525369 TBJ524497:TBJ525369 TLF524497:TLF525369 TVB524497:TVB525369 UEX524497:UEX525369 UOT524497:UOT525369 UYP524497:UYP525369 VIL524497:VIL525369 VSH524497:VSH525369 WCD524497:WCD525369 WLZ524497:WLZ525369 WVV524497:WVV525369 JJ590033:JJ590905 TF590033:TF590905 ADB590033:ADB590905 AMX590033:AMX590905 AWT590033:AWT590905 BGP590033:BGP590905 BQL590033:BQL590905 CAH590033:CAH590905 CKD590033:CKD590905 CTZ590033:CTZ590905 DDV590033:DDV590905 DNR590033:DNR590905 DXN590033:DXN590905 EHJ590033:EHJ590905 ERF590033:ERF590905 FBB590033:FBB590905 FKX590033:FKX590905 FUT590033:FUT590905 GEP590033:GEP590905 GOL590033:GOL590905 GYH590033:GYH590905 HID590033:HID590905 HRZ590033:HRZ590905 IBV590033:IBV590905 ILR590033:ILR590905 IVN590033:IVN590905 JFJ590033:JFJ590905 JPF590033:JPF590905 JZB590033:JZB590905 KIX590033:KIX590905 KST590033:KST590905 LCP590033:LCP590905 LML590033:LML590905 LWH590033:LWH590905 MGD590033:MGD590905 MPZ590033:MPZ590905 MZV590033:MZV590905 NJR590033:NJR590905 NTN590033:NTN590905 ODJ590033:ODJ590905 ONF590033:ONF590905 OXB590033:OXB590905 PGX590033:PGX590905 PQT590033:PQT590905 QAP590033:QAP590905 QKL590033:QKL590905 QUH590033:QUH590905 RED590033:RED590905 RNZ590033:RNZ590905 RXV590033:RXV590905 SHR590033:SHR590905 SRN590033:SRN590905 TBJ590033:TBJ590905 TLF590033:TLF590905 TVB590033:TVB590905 UEX590033:UEX590905 UOT590033:UOT590905 UYP590033:UYP590905 VIL590033:VIL590905 VSH590033:VSH590905 WCD590033:WCD590905 WLZ590033:WLZ590905 WVV590033:WVV590905 JJ655569:JJ656441 TF655569:TF656441 ADB655569:ADB656441 AMX655569:AMX656441 AWT655569:AWT656441 BGP655569:BGP656441 BQL655569:BQL656441 CAH655569:CAH656441 CKD655569:CKD656441 CTZ655569:CTZ656441 DDV655569:DDV656441 DNR655569:DNR656441 DXN655569:DXN656441 EHJ655569:EHJ656441 ERF655569:ERF656441 FBB655569:FBB656441 FKX655569:FKX656441 FUT655569:FUT656441 GEP655569:GEP656441 GOL655569:GOL656441 GYH655569:GYH656441 HID655569:HID656441 HRZ655569:HRZ656441 IBV655569:IBV656441 ILR655569:ILR656441 IVN655569:IVN656441 JFJ655569:JFJ656441 JPF655569:JPF656441 JZB655569:JZB656441 KIX655569:KIX656441 KST655569:KST656441 LCP655569:LCP656441 LML655569:LML656441 LWH655569:LWH656441 MGD655569:MGD656441 MPZ655569:MPZ656441 MZV655569:MZV656441 NJR655569:NJR656441 NTN655569:NTN656441 ODJ655569:ODJ656441 ONF655569:ONF656441 OXB655569:OXB656441 PGX655569:PGX656441 PQT655569:PQT656441 QAP655569:QAP656441 QKL655569:QKL656441 QUH655569:QUH656441 RED655569:RED656441 RNZ655569:RNZ656441 RXV655569:RXV656441 SHR655569:SHR656441 SRN655569:SRN656441 TBJ655569:TBJ656441 TLF655569:TLF656441 TVB655569:TVB656441 UEX655569:UEX656441 UOT655569:UOT656441 UYP655569:UYP656441 VIL655569:VIL656441 VSH655569:VSH656441 WCD655569:WCD656441 WLZ655569:WLZ656441 WVV655569:WVV656441 JJ721105:JJ721977 TF721105:TF721977 ADB721105:ADB721977 AMX721105:AMX721977 AWT721105:AWT721977 BGP721105:BGP721977 BQL721105:BQL721977 CAH721105:CAH721977 CKD721105:CKD721977 CTZ721105:CTZ721977 DDV721105:DDV721977 DNR721105:DNR721977 DXN721105:DXN721977 EHJ721105:EHJ721977 ERF721105:ERF721977 FBB721105:FBB721977 FKX721105:FKX721977 FUT721105:FUT721977 GEP721105:GEP721977 GOL721105:GOL721977 GYH721105:GYH721977 HID721105:HID721977 HRZ721105:HRZ721977 IBV721105:IBV721977 ILR721105:ILR721977 IVN721105:IVN721977 JFJ721105:JFJ721977 JPF721105:JPF721977 JZB721105:JZB721977 KIX721105:KIX721977 KST721105:KST721977 LCP721105:LCP721977 LML721105:LML721977 LWH721105:LWH721977 MGD721105:MGD721977 MPZ721105:MPZ721977 MZV721105:MZV721977 NJR721105:NJR721977 NTN721105:NTN721977 ODJ721105:ODJ721977 ONF721105:ONF721977 OXB721105:OXB721977 PGX721105:PGX721977 PQT721105:PQT721977 QAP721105:QAP721977 QKL721105:QKL721977 QUH721105:QUH721977 RED721105:RED721977 RNZ721105:RNZ721977 RXV721105:RXV721977 SHR721105:SHR721977 SRN721105:SRN721977 TBJ721105:TBJ721977 TLF721105:TLF721977 TVB721105:TVB721977 UEX721105:UEX721977 UOT721105:UOT721977 UYP721105:UYP721977 VIL721105:VIL721977 VSH721105:VSH721977 WCD721105:WCD721977 WLZ721105:WLZ721977 WVV721105:WVV721977 JJ786641:JJ787513 TF786641:TF787513 ADB786641:ADB787513 AMX786641:AMX787513 AWT786641:AWT787513 BGP786641:BGP787513 BQL786641:BQL787513 CAH786641:CAH787513 CKD786641:CKD787513 CTZ786641:CTZ787513 DDV786641:DDV787513 DNR786641:DNR787513 DXN786641:DXN787513 EHJ786641:EHJ787513 ERF786641:ERF787513 FBB786641:FBB787513 FKX786641:FKX787513 FUT786641:FUT787513 GEP786641:GEP787513 GOL786641:GOL787513 GYH786641:GYH787513 HID786641:HID787513 HRZ786641:HRZ787513 IBV786641:IBV787513 ILR786641:ILR787513 IVN786641:IVN787513 JFJ786641:JFJ787513 JPF786641:JPF787513 JZB786641:JZB787513 KIX786641:KIX787513 KST786641:KST787513 LCP786641:LCP787513 LML786641:LML787513 LWH786641:LWH787513 MGD786641:MGD787513 MPZ786641:MPZ787513 MZV786641:MZV787513 NJR786641:NJR787513 NTN786641:NTN787513 ODJ786641:ODJ787513 ONF786641:ONF787513 OXB786641:OXB787513 PGX786641:PGX787513 PQT786641:PQT787513 QAP786641:QAP787513 QKL786641:QKL787513 QUH786641:QUH787513 RED786641:RED787513 RNZ786641:RNZ787513 RXV786641:RXV787513 SHR786641:SHR787513 SRN786641:SRN787513 TBJ786641:TBJ787513 TLF786641:TLF787513 TVB786641:TVB787513 UEX786641:UEX787513 UOT786641:UOT787513 UYP786641:UYP787513 VIL786641:VIL787513 VSH786641:VSH787513 WCD786641:WCD787513 WLZ786641:WLZ787513 WVV786641:WVV787513 JJ852177:JJ853049 TF852177:TF853049 ADB852177:ADB853049 AMX852177:AMX853049 AWT852177:AWT853049 BGP852177:BGP853049 BQL852177:BQL853049 CAH852177:CAH853049 CKD852177:CKD853049 CTZ852177:CTZ853049 DDV852177:DDV853049 DNR852177:DNR853049 DXN852177:DXN853049 EHJ852177:EHJ853049 ERF852177:ERF853049 FBB852177:FBB853049 FKX852177:FKX853049 FUT852177:FUT853049 GEP852177:GEP853049 GOL852177:GOL853049 GYH852177:GYH853049 HID852177:HID853049 HRZ852177:HRZ853049 IBV852177:IBV853049 ILR852177:ILR853049 IVN852177:IVN853049 JFJ852177:JFJ853049 JPF852177:JPF853049 JZB852177:JZB853049 KIX852177:KIX853049 KST852177:KST853049 LCP852177:LCP853049 LML852177:LML853049 LWH852177:LWH853049 MGD852177:MGD853049 MPZ852177:MPZ853049 MZV852177:MZV853049 NJR852177:NJR853049 NTN852177:NTN853049 ODJ852177:ODJ853049 ONF852177:ONF853049 OXB852177:OXB853049 PGX852177:PGX853049 PQT852177:PQT853049 QAP852177:QAP853049 QKL852177:QKL853049 QUH852177:QUH853049 RED852177:RED853049 RNZ852177:RNZ853049 RXV852177:RXV853049 SHR852177:SHR853049 SRN852177:SRN853049 TBJ852177:TBJ853049 TLF852177:TLF853049 TVB852177:TVB853049 UEX852177:UEX853049 UOT852177:UOT853049 UYP852177:UYP853049 VIL852177:VIL853049 VSH852177:VSH853049 WCD852177:WCD853049 WLZ852177:WLZ853049 WVV852177:WVV853049 JJ917713:JJ918585 TF917713:TF918585 ADB917713:ADB918585 AMX917713:AMX918585 AWT917713:AWT918585 BGP917713:BGP918585 BQL917713:BQL918585 CAH917713:CAH918585 CKD917713:CKD918585 CTZ917713:CTZ918585 DDV917713:DDV918585 DNR917713:DNR918585 DXN917713:DXN918585 EHJ917713:EHJ918585 ERF917713:ERF918585 FBB917713:FBB918585 FKX917713:FKX918585 FUT917713:FUT918585 GEP917713:GEP918585 GOL917713:GOL918585 GYH917713:GYH918585 HID917713:HID918585 HRZ917713:HRZ918585 IBV917713:IBV918585 ILR917713:ILR918585 IVN917713:IVN918585 JFJ917713:JFJ918585 JPF917713:JPF918585 JZB917713:JZB918585 KIX917713:KIX918585 KST917713:KST918585 LCP917713:LCP918585 LML917713:LML918585 LWH917713:LWH918585 MGD917713:MGD918585 MPZ917713:MPZ918585 MZV917713:MZV918585 NJR917713:NJR918585 NTN917713:NTN918585 ODJ917713:ODJ918585 ONF917713:ONF918585 OXB917713:OXB918585 PGX917713:PGX918585 PQT917713:PQT918585 QAP917713:QAP918585 QKL917713:QKL918585 QUH917713:QUH918585 RED917713:RED918585 RNZ917713:RNZ918585 RXV917713:RXV918585 SHR917713:SHR918585 SRN917713:SRN918585 TBJ917713:TBJ918585 TLF917713:TLF918585 TVB917713:TVB918585 UEX917713:UEX918585 UOT917713:UOT918585 UYP917713:UYP918585 VIL917713:VIL918585 VSH917713:VSH918585 WCD917713:WCD918585 WLZ917713:WLZ918585 WVV917713:WVV918585 JJ983249:JJ984121 TF983249:TF984121 ADB983249:ADB984121 AMX983249:AMX984121 AWT983249:AWT984121 BGP983249:BGP984121 BQL983249:BQL984121 CAH983249:CAH984121 CKD983249:CKD984121 CTZ983249:CTZ984121 DDV983249:DDV984121 DNR983249:DNR984121 DXN983249:DXN984121 EHJ983249:EHJ984121 ERF983249:ERF984121 FBB983249:FBB984121 FKX983249:FKX984121 FUT983249:FUT984121 GEP983249:GEP984121 GOL983249:GOL984121 GYH983249:GYH984121 HID983249:HID984121 HRZ983249:HRZ984121 IBV983249:IBV984121 ILR983249:ILR984121 IVN983249:IVN984121 JFJ983249:JFJ984121 JPF983249:JPF984121 JZB983249:JZB984121 KIX983249:KIX984121 KST983249:KST984121 LCP983249:LCP984121 LML983249:LML984121 LWH983249:LWH984121 MGD983249:MGD984121 MPZ983249:MPZ984121 MZV983249:MZV984121 NJR983249:NJR984121 NTN983249:NTN984121 ODJ983249:ODJ984121 ONF983249:ONF984121 OXB983249:OXB984121 PGX983249:PGX984121 PQT983249:PQT984121 QAP983249:QAP984121 QKL983249:QKL984121 QUH983249:QUH984121 RED983249:RED984121 RNZ983249:RNZ984121 RXV983249:RXV984121 SHR983249:SHR984121 SRN983249:SRN984121 TBJ983249:TBJ984121 TLF983249:TLF984121 TVB983249:TVB984121 UEX983249:UEX984121 UOT983249:UOT984121 UYP983249:UYP984121 VIL983249:VIL984121 VSH983249:VSH984121 WCD983249:WCD984121 WLZ983249:WLZ984121 JJ287:JJ1081 WVV287:WVV1081 WLZ287:WLZ1081 WCD287:WCD1081 VSH287:VSH1081 VIL287:VIL1081 UYP287:UYP1081 UOT287:UOT1081 UEX287:UEX1081 TVB287:TVB1081 TLF287:TLF1081 TBJ287:TBJ1081 SRN287:SRN1081 SHR287:SHR1081 RXV287:RXV1081 RNZ287:RNZ1081 RED287:RED1081 QUH287:QUH1081 QKL287:QKL1081 QAP287:QAP1081 PQT287:PQT1081 PGX287:PGX1081 OXB287:OXB1081 ONF287:ONF1081 ODJ287:ODJ1081 NTN287:NTN1081 NJR287:NJR1081 MZV287:MZV1081 MPZ287:MPZ1081 MGD287:MGD1081 LWH287:LWH1081 LML287:LML1081 LCP287:LCP1081 KST287:KST1081 KIX287:KIX1081 JZB287:JZB1081 JPF287:JPF1081 JFJ287:JFJ1081 IVN287:IVN1081 ILR287:ILR1081 IBV287:IBV1081 HRZ287:HRZ1081 HID287:HID1081 GYH287:GYH1081 GOL287:GOL1081 GEP287:GEP1081 FUT287:FUT1081 FKX287:FKX1081 FBB287:FBB1081 ERF287:ERF1081 EHJ287:EHJ1081 DXN287:DXN1081 DNR287:DNR1081 DDV287:DDV1081 CTZ287:CTZ1081 CKD287:CKD1081 CAH287:CAH1081 BQL287:BQL1081 BGP287:BGP1081 AWT287:AWT1081 AMX287:AMX1081 ADB287:ADB1081 TF287:TF1081 UEX14 UOT14 UYP14 VIL14 VSH14 WCD14 WLZ14 WVV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LF14 TBJ14 TVB14 UEX144 UOT144 UYP144 VIL144 VSH144 WCD144 WLZ144 WVV144 JJ144 TF144 ADB144 AMX144 AWT144 BGP144 BQL144 CAH144 CKD144 CTZ144 DDV144 DNR144 DXN144 EHJ144 ERF144 FBB144 FKX144 FUT144 GEP144 GOL144 GYH144 HID144 HRZ144 IBV144 ILR144 IVN144 JFJ144 JPF144 JZB144 KIX144 KST144 LCP144 LML144 LWH144 MGD144 MPZ144 MZV144 NJR144 NTN144 ODJ144 ONF144 OXB144 PGX144 PQT144 QAP144 QKL144 QUH144 RED144 RNZ144 RXV144 SHR144 SRN144 TLF144 TBJ144 TUY143 TBG143 TLC143 SRK143 SHO143 RXS143 RNW143 REA143 QUE143 QKI143 QAM143 PQQ143 PGU143 OWY143 ONC143 ODG143 NTK143 NJO143 MZS143 MPW143 MGA143 LWE143 LMI143 LCM143 KSQ143 KIU143 JYY143 JPC143 JFG143 IVK143 ILO143 IBS143 HRW143 HIA143 GYE143 GOI143 GEM143 FUQ143 FKU143 FAY143 ERC143 EHG143 DXK143 DNO143 DDS143 CTW143 CKA143 CAE143 BQI143 BGM143 AWQ143 AMU143 ACY143 TC143 JG143 WVS143 WLW143 WCA143 VSE143 VII143 UYM143 UOQ143 UEU143 TVB144 AMZ283:AMZ284 JD238 WVP238 WLT238 WBX238 VSB238 VIF238 UYJ238 UON238 UER238 TUV238 TKZ238 TBD238 SRH238 SHL238 RXP238 RNT238 RDX238 QUB238 QKF238 QAJ238 PQN238 PGR238 OWV238 OMZ238 ODD238 NTH238 NJL238 MZP238 MPT238 MFX238 LWB238 LMF238 LCJ238 KSN238 KIR238 JYV238 JOZ238 JFD238 IVH238 ILL238 IBP238 HRT238 HHX238 GYB238 GOF238 GEJ238 FUN238 FKR238 FAV238 EQZ238 EHD238 DXH238 DNL238 DDP238 CTT238 CJX238 CAB238 BQF238 BGJ238 AWN238 AMR238 ACV238 SZ238 CAJ283:CAJ284 CKF283:CKF284 AWV283:AWV284 CUB283:CUB284 BGR283:BGR284 DDX283:DDX284 BQN283:BQN284 DNT283:DNT284 DXP283:DXP284 EHL283:EHL284 ERH283:ERH284 FBD283:FBD284 FKZ283:FKZ284 FUV283:FUV284 GER283:GER284 GON283:GON284 GYJ283:GYJ284 HIF283:HIF284 HSB283:HSB284 IBX283:IBX284 ILT283:ILT284 IVP283:IVP284 JFL283:JFL284 JPH283:JPH284 JZD283:JZD284 KIZ283:KIZ284 KSV283:KSV284 LCR283:LCR284 LMN283:LMN284 LWJ283:LWJ284 MGF283:MGF284 MQB283:MQB284 MZX283:MZX284 NJT283:NJT284 NTP283:NTP284 ODL283:ODL284 ONH283:ONH284 OXD283:OXD284 PGZ283:PGZ284 PQV283:PQV284 QAR283:QAR284 QKN283:QKN284 QUJ283:QUJ284 REF283:REF284 ROB283:ROB284 RXX283:RXX284 SHT283:SHT284 SRP283:SRP284 TBL283:TBL284 TLH283:TLH284 TVD283:TVD284 UEZ283:UEZ284 UOV283:UOV284 UYR283:UYR284 VIN283:VIN284 VSJ283:VSJ284 WCF283:WCF284 WMB283:WMB284 WVX283:WVX284 JL283:JL284 TH283:TH284 ADD283:ADD284 VSM229:VSM230 WCI229:WCI230 WME229:WME230 WWA229:WWA230 JO229:JO230 TK229:TK230 ADG229:ADG230 ANC229:ANC230 AWY229:AWY230 BGU229:BGU230 BQQ229:BQQ230 CAM229:CAM230 CKI229:CKI230 CUE229:CUE230 DEA229:DEA230 DNW229:DNW230 DXS229:DXS230 EHO229:EHO230 ERK229:ERK230 FBG229:FBG230 FLC229:FLC230 FUY229:FUY230 GEU229:GEU230 GOQ229:GOQ230 GYM229:GYM230 HII229:HII230 HSE229:HSE230 ICA229:ICA230 ILW229:ILW230 IVS229:IVS230 JFO229:JFO230 JPK229:JPK230 JZG229:JZG230 KJC229:KJC230 KSY229:KSY230 LCU229:LCU230 LMQ229:LMQ230 LWM229:LWM230 MGI229:MGI230 MQE229:MQE230 NAA229:NAA230 NJW229:NJW230 NTS229:NTS230 ODO229:ODO230 ONK229:ONK230 OXG229:OXG230 PHC229:PHC230 PQY229:PQY230 QAU229:QAU230 QKQ229:QKQ230 QUM229:QUM230 REI229:REI230 ROE229:ROE230 RYA229:RYA230 SHW229:SHW230 SRS229:SRS230 TBO229:TBO230 TLK229:TLK230 TVG229:TVG230 UFC229:UFC230 UOY229:UOY230 UYU229:UYU230 VIQ229:VIQ230 WAX243 WKT243 WUP243 ID243 RZ243 ABV243 ALR243 AVN243 BFJ243 BPF243 BZB243 CIX243 CST243 DCP243 DML243 DWH243 EGD243 EPZ243 EZV243 FJR243 FTN243 GDJ243 GNF243 GXB243 HGX243 HQT243 IAP243 IKL243 IUH243 JED243 JNZ243 JXV243 KHR243 KRN243 LBJ243 LLF243 LVB243 MEX243 MOT243 MYP243 NIL243 NSH243 OCD243 OLZ243 OVV243 PFR243 PPN243 PZJ243 QJF243 QTB243 RCX243 RMT243 RWP243 SGL243 SQH243 TAD243 TJZ243 TTV243 UDR243 UNN243 UXJ243 VHF243 VRB243 VPN244 VZJ244 WJF244 WTB244 GP244 QL244 AAH244 AKD244 ATZ244 BDV244 BNR244 BXN244 CHJ244 CRF244 DBB244 DKX244 DUT244 EEP244 EOL244 EYH244 FID244 FRZ244 GBV244 GLR244 GVN244 HFJ244 HPF244 HZB244 IIX244 IST244 JCP244 JML244 JWH244 KGD244 KPZ244 KZV244 LJR244 LTN244 MDJ244 MNF244 MXB244 NGX244 NQT244 OAP244 OKL244 OUH244 PED244 PNZ244 PXV244 QHR244 QRN244 RBJ244 RLF244 RVB244 SEX244 SOT244 SYP244 TIL244 TSH244 UCD244 ULZ244 UVV244 VFR244 VPK257 VZG257 WJC257 WSY257 GM257 QI257 AAE257 AKA257 ATW257 BDS257 BNO257 BXK257 CHG257 CRC257 DAY257 DKU257 DUQ257 EEM257 EOI257 EYE257 FIA257 FRW257 GBS257 GLO257 GVK257 HFG257 HPC257 HYY257 IIU257 ISQ257 JCM257 JMI257 JWE257 KGA257 KPW257 KZS257 LJO257 LTK257 MDG257 MNC257 MWY257 NGU257 NQQ257 OAM257 OKI257 OUE257 PEA257 PNW257 PXS257 QHO257 QRK257 RBG257 RLC257 RUY257 SEU257 SOQ257 SYM257 TII257 TSE257 UCA257 ULW257 UVS257 VFO257 AE132:AE133">
      <formula1>AC14*AD14</formula1>
    </dataValidation>
    <dataValidation type="list" allowBlank="1" showInputMessage="1" showErrorMessage="1" sqref="WVS983249:WVS983275 AA65751:AA65777 JG65745:JG65771 TC65745:TC65771 ACY65745:ACY65771 AMU65745:AMU65771 AWQ65745:AWQ65771 BGM65745:BGM65771 BQI65745:BQI65771 CAE65745:CAE65771 CKA65745:CKA65771 CTW65745:CTW65771 DDS65745:DDS65771 DNO65745:DNO65771 DXK65745:DXK65771 EHG65745:EHG65771 ERC65745:ERC65771 FAY65745:FAY65771 FKU65745:FKU65771 FUQ65745:FUQ65771 GEM65745:GEM65771 GOI65745:GOI65771 GYE65745:GYE65771 HIA65745:HIA65771 HRW65745:HRW65771 IBS65745:IBS65771 ILO65745:ILO65771 IVK65745:IVK65771 JFG65745:JFG65771 JPC65745:JPC65771 JYY65745:JYY65771 KIU65745:KIU65771 KSQ65745:KSQ65771 LCM65745:LCM65771 LMI65745:LMI65771 LWE65745:LWE65771 MGA65745:MGA65771 MPW65745:MPW65771 MZS65745:MZS65771 NJO65745:NJO65771 NTK65745:NTK65771 ODG65745:ODG65771 ONC65745:ONC65771 OWY65745:OWY65771 PGU65745:PGU65771 PQQ65745:PQQ65771 QAM65745:QAM65771 QKI65745:QKI65771 QUE65745:QUE65771 REA65745:REA65771 RNW65745:RNW65771 RXS65745:RXS65771 SHO65745:SHO65771 SRK65745:SRK65771 TBG65745:TBG65771 TLC65745:TLC65771 TUY65745:TUY65771 UEU65745:UEU65771 UOQ65745:UOQ65771 UYM65745:UYM65771 VII65745:VII65771 VSE65745:VSE65771 WCA65745:WCA65771 WLW65745:WLW65771 WVS65745:WVS65771 AA131287:AA131313 JG131281:JG131307 TC131281:TC131307 ACY131281:ACY131307 AMU131281:AMU131307 AWQ131281:AWQ131307 BGM131281:BGM131307 BQI131281:BQI131307 CAE131281:CAE131307 CKA131281:CKA131307 CTW131281:CTW131307 DDS131281:DDS131307 DNO131281:DNO131307 DXK131281:DXK131307 EHG131281:EHG131307 ERC131281:ERC131307 FAY131281:FAY131307 FKU131281:FKU131307 FUQ131281:FUQ131307 GEM131281:GEM131307 GOI131281:GOI131307 GYE131281:GYE131307 HIA131281:HIA131307 HRW131281:HRW131307 IBS131281:IBS131307 ILO131281:ILO131307 IVK131281:IVK131307 JFG131281:JFG131307 JPC131281:JPC131307 JYY131281:JYY131307 KIU131281:KIU131307 KSQ131281:KSQ131307 LCM131281:LCM131307 LMI131281:LMI131307 LWE131281:LWE131307 MGA131281:MGA131307 MPW131281:MPW131307 MZS131281:MZS131307 NJO131281:NJO131307 NTK131281:NTK131307 ODG131281:ODG131307 ONC131281:ONC131307 OWY131281:OWY131307 PGU131281:PGU131307 PQQ131281:PQQ131307 QAM131281:QAM131307 QKI131281:QKI131307 QUE131281:QUE131307 REA131281:REA131307 RNW131281:RNW131307 RXS131281:RXS131307 SHO131281:SHO131307 SRK131281:SRK131307 TBG131281:TBG131307 TLC131281:TLC131307 TUY131281:TUY131307 UEU131281:UEU131307 UOQ131281:UOQ131307 UYM131281:UYM131307 VII131281:VII131307 VSE131281:VSE131307 WCA131281:WCA131307 WLW131281:WLW131307 WVS131281:WVS131307 AA196823:AA196849 JG196817:JG196843 TC196817:TC196843 ACY196817:ACY196843 AMU196817:AMU196843 AWQ196817:AWQ196843 BGM196817:BGM196843 BQI196817:BQI196843 CAE196817:CAE196843 CKA196817:CKA196843 CTW196817:CTW196843 DDS196817:DDS196843 DNO196817:DNO196843 DXK196817:DXK196843 EHG196817:EHG196843 ERC196817:ERC196843 FAY196817:FAY196843 FKU196817:FKU196843 FUQ196817:FUQ196843 GEM196817:GEM196843 GOI196817:GOI196843 GYE196817:GYE196843 HIA196817:HIA196843 HRW196817:HRW196843 IBS196817:IBS196843 ILO196817:ILO196843 IVK196817:IVK196843 JFG196817:JFG196843 JPC196817:JPC196843 JYY196817:JYY196843 KIU196817:KIU196843 KSQ196817:KSQ196843 LCM196817:LCM196843 LMI196817:LMI196843 LWE196817:LWE196843 MGA196817:MGA196843 MPW196817:MPW196843 MZS196817:MZS196843 NJO196817:NJO196843 NTK196817:NTK196843 ODG196817:ODG196843 ONC196817:ONC196843 OWY196817:OWY196843 PGU196817:PGU196843 PQQ196817:PQQ196843 QAM196817:QAM196843 QKI196817:QKI196843 QUE196817:QUE196843 REA196817:REA196843 RNW196817:RNW196843 RXS196817:RXS196843 SHO196817:SHO196843 SRK196817:SRK196843 TBG196817:TBG196843 TLC196817:TLC196843 TUY196817:TUY196843 UEU196817:UEU196843 UOQ196817:UOQ196843 UYM196817:UYM196843 VII196817:VII196843 VSE196817:VSE196843 WCA196817:WCA196843 WLW196817:WLW196843 WVS196817:WVS196843 AA262359:AA262385 JG262353:JG262379 TC262353:TC262379 ACY262353:ACY262379 AMU262353:AMU262379 AWQ262353:AWQ262379 BGM262353:BGM262379 BQI262353:BQI262379 CAE262353:CAE262379 CKA262353:CKA262379 CTW262353:CTW262379 DDS262353:DDS262379 DNO262353:DNO262379 DXK262353:DXK262379 EHG262353:EHG262379 ERC262353:ERC262379 FAY262353:FAY262379 FKU262353:FKU262379 FUQ262353:FUQ262379 GEM262353:GEM262379 GOI262353:GOI262379 GYE262353:GYE262379 HIA262353:HIA262379 HRW262353:HRW262379 IBS262353:IBS262379 ILO262353:ILO262379 IVK262353:IVK262379 JFG262353:JFG262379 JPC262353:JPC262379 JYY262353:JYY262379 KIU262353:KIU262379 KSQ262353:KSQ262379 LCM262353:LCM262379 LMI262353:LMI262379 LWE262353:LWE262379 MGA262353:MGA262379 MPW262353:MPW262379 MZS262353:MZS262379 NJO262353:NJO262379 NTK262353:NTK262379 ODG262353:ODG262379 ONC262353:ONC262379 OWY262353:OWY262379 PGU262353:PGU262379 PQQ262353:PQQ262379 QAM262353:QAM262379 QKI262353:QKI262379 QUE262353:QUE262379 REA262353:REA262379 RNW262353:RNW262379 RXS262353:RXS262379 SHO262353:SHO262379 SRK262353:SRK262379 TBG262353:TBG262379 TLC262353:TLC262379 TUY262353:TUY262379 UEU262353:UEU262379 UOQ262353:UOQ262379 UYM262353:UYM262379 VII262353:VII262379 VSE262353:VSE262379 WCA262353:WCA262379 WLW262353:WLW262379 WVS262353:WVS262379 AA327895:AA327921 JG327889:JG327915 TC327889:TC327915 ACY327889:ACY327915 AMU327889:AMU327915 AWQ327889:AWQ327915 BGM327889:BGM327915 BQI327889:BQI327915 CAE327889:CAE327915 CKA327889:CKA327915 CTW327889:CTW327915 DDS327889:DDS327915 DNO327889:DNO327915 DXK327889:DXK327915 EHG327889:EHG327915 ERC327889:ERC327915 FAY327889:FAY327915 FKU327889:FKU327915 FUQ327889:FUQ327915 GEM327889:GEM327915 GOI327889:GOI327915 GYE327889:GYE327915 HIA327889:HIA327915 HRW327889:HRW327915 IBS327889:IBS327915 ILO327889:ILO327915 IVK327889:IVK327915 JFG327889:JFG327915 JPC327889:JPC327915 JYY327889:JYY327915 KIU327889:KIU327915 KSQ327889:KSQ327915 LCM327889:LCM327915 LMI327889:LMI327915 LWE327889:LWE327915 MGA327889:MGA327915 MPW327889:MPW327915 MZS327889:MZS327915 NJO327889:NJO327915 NTK327889:NTK327915 ODG327889:ODG327915 ONC327889:ONC327915 OWY327889:OWY327915 PGU327889:PGU327915 PQQ327889:PQQ327915 QAM327889:QAM327915 QKI327889:QKI327915 QUE327889:QUE327915 REA327889:REA327915 RNW327889:RNW327915 RXS327889:RXS327915 SHO327889:SHO327915 SRK327889:SRK327915 TBG327889:TBG327915 TLC327889:TLC327915 TUY327889:TUY327915 UEU327889:UEU327915 UOQ327889:UOQ327915 UYM327889:UYM327915 VII327889:VII327915 VSE327889:VSE327915 WCA327889:WCA327915 WLW327889:WLW327915 WVS327889:WVS327915 AA393431:AA393457 JG393425:JG393451 TC393425:TC393451 ACY393425:ACY393451 AMU393425:AMU393451 AWQ393425:AWQ393451 BGM393425:BGM393451 BQI393425:BQI393451 CAE393425:CAE393451 CKA393425:CKA393451 CTW393425:CTW393451 DDS393425:DDS393451 DNO393425:DNO393451 DXK393425:DXK393451 EHG393425:EHG393451 ERC393425:ERC393451 FAY393425:FAY393451 FKU393425:FKU393451 FUQ393425:FUQ393451 GEM393425:GEM393451 GOI393425:GOI393451 GYE393425:GYE393451 HIA393425:HIA393451 HRW393425:HRW393451 IBS393425:IBS393451 ILO393425:ILO393451 IVK393425:IVK393451 JFG393425:JFG393451 JPC393425:JPC393451 JYY393425:JYY393451 KIU393425:KIU393451 KSQ393425:KSQ393451 LCM393425:LCM393451 LMI393425:LMI393451 LWE393425:LWE393451 MGA393425:MGA393451 MPW393425:MPW393451 MZS393425:MZS393451 NJO393425:NJO393451 NTK393425:NTK393451 ODG393425:ODG393451 ONC393425:ONC393451 OWY393425:OWY393451 PGU393425:PGU393451 PQQ393425:PQQ393451 QAM393425:QAM393451 QKI393425:QKI393451 QUE393425:QUE393451 REA393425:REA393451 RNW393425:RNW393451 RXS393425:RXS393451 SHO393425:SHO393451 SRK393425:SRK393451 TBG393425:TBG393451 TLC393425:TLC393451 TUY393425:TUY393451 UEU393425:UEU393451 UOQ393425:UOQ393451 UYM393425:UYM393451 VII393425:VII393451 VSE393425:VSE393451 WCA393425:WCA393451 WLW393425:WLW393451 WVS393425:WVS393451 AA458967:AA458993 JG458961:JG458987 TC458961:TC458987 ACY458961:ACY458987 AMU458961:AMU458987 AWQ458961:AWQ458987 BGM458961:BGM458987 BQI458961:BQI458987 CAE458961:CAE458987 CKA458961:CKA458987 CTW458961:CTW458987 DDS458961:DDS458987 DNO458961:DNO458987 DXK458961:DXK458987 EHG458961:EHG458987 ERC458961:ERC458987 FAY458961:FAY458987 FKU458961:FKU458987 FUQ458961:FUQ458987 GEM458961:GEM458987 GOI458961:GOI458987 GYE458961:GYE458987 HIA458961:HIA458987 HRW458961:HRW458987 IBS458961:IBS458987 ILO458961:ILO458987 IVK458961:IVK458987 JFG458961:JFG458987 JPC458961:JPC458987 JYY458961:JYY458987 KIU458961:KIU458987 KSQ458961:KSQ458987 LCM458961:LCM458987 LMI458961:LMI458987 LWE458961:LWE458987 MGA458961:MGA458987 MPW458961:MPW458987 MZS458961:MZS458987 NJO458961:NJO458987 NTK458961:NTK458987 ODG458961:ODG458987 ONC458961:ONC458987 OWY458961:OWY458987 PGU458961:PGU458987 PQQ458961:PQQ458987 QAM458961:QAM458987 QKI458961:QKI458987 QUE458961:QUE458987 REA458961:REA458987 RNW458961:RNW458987 RXS458961:RXS458987 SHO458961:SHO458987 SRK458961:SRK458987 TBG458961:TBG458987 TLC458961:TLC458987 TUY458961:TUY458987 UEU458961:UEU458987 UOQ458961:UOQ458987 UYM458961:UYM458987 VII458961:VII458987 VSE458961:VSE458987 WCA458961:WCA458987 WLW458961:WLW458987 WVS458961:WVS458987 AA524503:AA524529 JG524497:JG524523 TC524497:TC524523 ACY524497:ACY524523 AMU524497:AMU524523 AWQ524497:AWQ524523 BGM524497:BGM524523 BQI524497:BQI524523 CAE524497:CAE524523 CKA524497:CKA524523 CTW524497:CTW524523 DDS524497:DDS524523 DNO524497:DNO524523 DXK524497:DXK524523 EHG524497:EHG524523 ERC524497:ERC524523 FAY524497:FAY524523 FKU524497:FKU524523 FUQ524497:FUQ524523 GEM524497:GEM524523 GOI524497:GOI524523 GYE524497:GYE524523 HIA524497:HIA524523 HRW524497:HRW524523 IBS524497:IBS524523 ILO524497:ILO524523 IVK524497:IVK524523 JFG524497:JFG524523 JPC524497:JPC524523 JYY524497:JYY524523 KIU524497:KIU524523 KSQ524497:KSQ524523 LCM524497:LCM524523 LMI524497:LMI524523 LWE524497:LWE524523 MGA524497:MGA524523 MPW524497:MPW524523 MZS524497:MZS524523 NJO524497:NJO524523 NTK524497:NTK524523 ODG524497:ODG524523 ONC524497:ONC524523 OWY524497:OWY524523 PGU524497:PGU524523 PQQ524497:PQQ524523 QAM524497:QAM524523 QKI524497:QKI524523 QUE524497:QUE524523 REA524497:REA524523 RNW524497:RNW524523 RXS524497:RXS524523 SHO524497:SHO524523 SRK524497:SRK524523 TBG524497:TBG524523 TLC524497:TLC524523 TUY524497:TUY524523 UEU524497:UEU524523 UOQ524497:UOQ524523 UYM524497:UYM524523 VII524497:VII524523 VSE524497:VSE524523 WCA524497:WCA524523 WLW524497:WLW524523 WVS524497:WVS524523 AA590039:AA590065 JG590033:JG590059 TC590033:TC590059 ACY590033:ACY590059 AMU590033:AMU590059 AWQ590033:AWQ590059 BGM590033:BGM590059 BQI590033:BQI590059 CAE590033:CAE590059 CKA590033:CKA590059 CTW590033:CTW590059 DDS590033:DDS590059 DNO590033:DNO590059 DXK590033:DXK590059 EHG590033:EHG590059 ERC590033:ERC590059 FAY590033:FAY590059 FKU590033:FKU590059 FUQ590033:FUQ590059 GEM590033:GEM590059 GOI590033:GOI590059 GYE590033:GYE590059 HIA590033:HIA590059 HRW590033:HRW590059 IBS590033:IBS590059 ILO590033:ILO590059 IVK590033:IVK590059 JFG590033:JFG590059 JPC590033:JPC590059 JYY590033:JYY590059 KIU590033:KIU590059 KSQ590033:KSQ590059 LCM590033:LCM590059 LMI590033:LMI590059 LWE590033:LWE590059 MGA590033:MGA590059 MPW590033:MPW590059 MZS590033:MZS590059 NJO590033:NJO590059 NTK590033:NTK590059 ODG590033:ODG590059 ONC590033:ONC590059 OWY590033:OWY590059 PGU590033:PGU590059 PQQ590033:PQQ590059 QAM590033:QAM590059 QKI590033:QKI590059 QUE590033:QUE590059 REA590033:REA590059 RNW590033:RNW590059 RXS590033:RXS590059 SHO590033:SHO590059 SRK590033:SRK590059 TBG590033:TBG590059 TLC590033:TLC590059 TUY590033:TUY590059 UEU590033:UEU590059 UOQ590033:UOQ590059 UYM590033:UYM590059 VII590033:VII590059 VSE590033:VSE590059 WCA590033:WCA590059 WLW590033:WLW590059 WVS590033:WVS590059 AA655575:AA655601 JG655569:JG655595 TC655569:TC655595 ACY655569:ACY655595 AMU655569:AMU655595 AWQ655569:AWQ655595 BGM655569:BGM655595 BQI655569:BQI655595 CAE655569:CAE655595 CKA655569:CKA655595 CTW655569:CTW655595 DDS655569:DDS655595 DNO655569:DNO655595 DXK655569:DXK655595 EHG655569:EHG655595 ERC655569:ERC655595 FAY655569:FAY655595 FKU655569:FKU655595 FUQ655569:FUQ655595 GEM655569:GEM655595 GOI655569:GOI655595 GYE655569:GYE655595 HIA655569:HIA655595 HRW655569:HRW655595 IBS655569:IBS655595 ILO655569:ILO655595 IVK655569:IVK655595 JFG655569:JFG655595 JPC655569:JPC655595 JYY655569:JYY655595 KIU655569:KIU655595 KSQ655569:KSQ655595 LCM655569:LCM655595 LMI655569:LMI655595 LWE655569:LWE655595 MGA655569:MGA655595 MPW655569:MPW655595 MZS655569:MZS655595 NJO655569:NJO655595 NTK655569:NTK655595 ODG655569:ODG655595 ONC655569:ONC655595 OWY655569:OWY655595 PGU655569:PGU655595 PQQ655569:PQQ655595 QAM655569:QAM655595 QKI655569:QKI655595 QUE655569:QUE655595 REA655569:REA655595 RNW655569:RNW655595 RXS655569:RXS655595 SHO655569:SHO655595 SRK655569:SRK655595 TBG655569:TBG655595 TLC655569:TLC655595 TUY655569:TUY655595 UEU655569:UEU655595 UOQ655569:UOQ655595 UYM655569:UYM655595 VII655569:VII655595 VSE655569:VSE655595 WCA655569:WCA655595 WLW655569:WLW655595 WVS655569:WVS655595 AA721111:AA721137 JG721105:JG721131 TC721105:TC721131 ACY721105:ACY721131 AMU721105:AMU721131 AWQ721105:AWQ721131 BGM721105:BGM721131 BQI721105:BQI721131 CAE721105:CAE721131 CKA721105:CKA721131 CTW721105:CTW721131 DDS721105:DDS721131 DNO721105:DNO721131 DXK721105:DXK721131 EHG721105:EHG721131 ERC721105:ERC721131 FAY721105:FAY721131 FKU721105:FKU721131 FUQ721105:FUQ721131 GEM721105:GEM721131 GOI721105:GOI721131 GYE721105:GYE721131 HIA721105:HIA721131 HRW721105:HRW721131 IBS721105:IBS721131 ILO721105:ILO721131 IVK721105:IVK721131 JFG721105:JFG721131 JPC721105:JPC721131 JYY721105:JYY721131 KIU721105:KIU721131 KSQ721105:KSQ721131 LCM721105:LCM721131 LMI721105:LMI721131 LWE721105:LWE721131 MGA721105:MGA721131 MPW721105:MPW721131 MZS721105:MZS721131 NJO721105:NJO721131 NTK721105:NTK721131 ODG721105:ODG721131 ONC721105:ONC721131 OWY721105:OWY721131 PGU721105:PGU721131 PQQ721105:PQQ721131 QAM721105:QAM721131 QKI721105:QKI721131 QUE721105:QUE721131 REA721105:REA721131 RNW721105:RNW721131 RXS721105:RXS721131 SHO721105:SHO721131 SRK721105:SRK721131 TBG721105:TBG721131 TLC721105:TLC721131 TUY721105:TUY721131 UEU721105:UEU721131 UOQ721105:UOQ721131 UYM721105:UYM721131 VII721105:VII721131 VSE721105:VSE721131 WCA721105:WCA721131 WLW721105:WLW721131 WVS721105:WVS721131 AA786647:AA786673 JG786641:JG786667 TC786641:TC786667 ACY786641:ACY786667 AMU786641:AMU786667 AWQ786641:AWQ786667 BGM786641:BGM786667 BQI786641:BQI786667 CAE786641:CAE786667 CKA786641:CKA786667 CTW786641:CTW786667 DDS786641:DDS786667 DNO786641:DNO786667 DXK786641:DXK786667 EHG786641:EHG786667 ERC786641:ERC786667 FAY786641:FAY786667 FKU786641:FKU786667 FUQ786641:FUQ786667 GEM786641:GEM786667 GOI786641:GOI786667 GYE786641:GYE786667 HIA786641:HIA786667 HRW786641:HRW786667 IBS786641:IBS786667 ILO786641:ILO786667 IVK786641:IVK786667 JFG786641:JFG786667 JPC786641:JPC786667 JYY786641:JYY786667 KIU786641:KIU786667 KSQ786641:KSQ786667 LCM786641:LCM786667 LMI786641:LMI786667 LWE786641:LWE786667 MGA786641:MGA786667 MPW786641:MPW786667 MZS786641:MZS786667 NJO786641:NJO786667 NTK786641:NTK786667 ODG786641:ODG786667 ONC786641:ONC786667 OWY786641:OWY786667 PGU786641:PGU786667 PQQ786641:PQQ786667 QAM786641:QAM786667 QKI786641:QKI786667 QUE786641:QUE786667 REA786641:REA786667 RNW786641:RNW786667 RXS786641:RXS786667 SHO786641:SHO786667 SRK786641:SRK786667 TBG786641:TBG786667 TLC786641:TLC786667 TUY786641:TUY786667 UEU786641:UEU786667 UOQ786641:UOQ786667 UYM786641:UYM786667 VII786641:VII786667 VSE786641:VSE786667 WCA786641:WCA786667 WLW786641:WLW786667 WVS786641:WVS786667 AA852183:AA852209 JG852177:JG852203 TC852177:TC852203 ACY852177:ACY852203 AMU852177:AMU852203 AWQ852177:AWQ852203 BGM852177:BGM852203 BQI852177:BQI852203 CAE852177:CAE852203 CKA852177:CKA852203 CTW852177:CTW852203 DDS852177:DDS852203 DNO852177:DNO852203 DXK852177:DXK852203 EHG852177:EHG852203 ERC852177:ERC852203 FAY852177:FAY852203 FKU852177:FKU852203 FUQ852177:FUQ852203 GEM852177:GEM852203 GOI852177:GOI852203 GYE852177:GYE852203 HIA852177:HIA852203 HRW852177:HRW852203 IBS852177:IBS852203 ILO852177:ILO852203 IVK852177:IVK852203 JFG852177:JFG852203 JPC852177:JPC852203 JYY852177:JYY852203 KIU852177:KIU852203 KSQ852177:KSQ852203 LCM852177:LCM852203 LMI852177:LMI852203 LWE852177:LWE852203 MGA852177:MGA852203 MPW852177:MPW852203 MZS852177:MZS852203 NJO852177:NJO852203 NTK852177:NTK852203 ODG852177:ODG852203 ONC852177:ONC852203 OWY852177:OWY852203 PGU852177:PGU852203 PQQ852177:PQQ852203 QAM852177:QAM852203 QKI852177:QKI852203 QUE852177:QUE852203 REA852177:REA852203 RNW852177:RNW852203 RXS852177:RXS852203 SHO852177:SHO852203 SRK852177:SRK852203 TBG852177:TBG852203 TLC852177:TLC852203 TUY852177:TUY852203 UEU852177:UEU852203 UOQ852177:UOQ852203 UYM852177:UYM852203 VII852177:VII852203 VSE852177:VSE852203 WCA852177:WCA852203 WLW852177:WLW852203 WVS852177:WVS852203 AA917719:AA917745 JG917713:JG917739 TC917713:TC917739 ACY917713:ACY917739 AMU917713:AMU917739 AWQ917713:AWQ917739 BGM917713:BGM917739 BQI917713:BQI917739 CAE917713:CAE917739 CKA917713:CKA917739 CTW917713:CTW917739 DDS917713:DDS917739 DNO917713:DNO917739 DXK917713:DXK917739 EHG917713:EHG917739 ERC917713:ERC917739 FAY917713:FAY917739 FKU917713:FKU917739 FUQ917713:FUQ917739 GEM917713:GEM917739 GOI917713:GOI917739 GYE917713:GYE917739 HIA917713:HIA917739 HRW917713:HRW917739 IBS917713:IBS917739 ILO917713:ILO917739 IVK917713:IVK917739 JFG917713:JFG917739 JPC917713:JPC917739 JYY917713:JYY917739 KIU917713:KIU917739 KSQ917713:KSQ917739 LCM917713:LCM917739 LMI917713:LMI917739 LWE917713:LWE917739 MGA917713:MGA917739 MPW917713:MPW917739 MZS917713:MZS917739 NJO917713:NJO917739 NTK917713:NTK917739 ODG917713:ODG917739 ONC917713:ONC917739 OWY917713:OWY917739 PGU917713:PGU917739 PQQ917713:PQQ917739 QAM917713:QAM917739 QKI917713:QKI917739 QUE917713:QUE917739 REA917713:REA917739 RNW917713:RNW917739 RXS917713:RXS917739 SHO917713:SHO917739 SRK917713:SRK917739 TBG917713:TBG917739 TLC917713:TLC917739 TUY917713:TUY917739 UEU917713:UEU917739 UOQ917713:UOQ917739 UYM917713:UYM917739 VII917713:VII917739 VSE917713:VSE917739 WCA917713:WCA917739 WLW917713:WLW917739 WVS917713:WVS917739 AA983255:AA983281 JG983249:JG983275 TC983249:TC983275 ACY983249:ACY983275 AMU983249:AMU983275 AWQ983249:AWQ983275 BGM983249:BGM983275 BQI983249:BQI983275 CAE983249:CAE983275 CKA983249:CKA983275 CTW983249:CTW983275 DDS983249:DDS983275 DNO983249:DNO983275 DXK983249:DXK983275 EHG983249:EHG983275 ERC983249:ERC983275 FAY983249:FAY983275 FKU983249:FKU983275 FUQ983249:FUQ983275 GEM983249:GEM983275 GOI983249:GOI983275 GYE983249:GYE983275 HIA983249:HIA983275 HRW983249:HRW983275 IBS983249:IBS983275 ILO983249:ILO983275 IVK983249:IVK983275 JFG983249:JFG983275 JPC983249:JPC983275 JYY983249:JYY983275 KIU983249:KIU983275 KSQ983249:KSQ983275 LCM983249:LCM983275 LMI983249:LMI983275 LWE983249:LWE983275 MGA983249:MGA983275 MPW983249:MPW983275 MZS983249:MZS983275 NJO983249:NJO983275 NTK983249:NTK983275 ODG983249:ODG983275 ONC983249:ONC983275 OWY983249:OWY983275 PGU983249:PGU983275 PQQ983249:PQQ983275 QAM983249:QAM983275 QKI983249:QKI983275 QUE983249:QUE983275 REA983249:REA983275 RNW983249:RNW983275 RXS983249:RXS983275 SHO983249:SHO983275 SRK983249:SRK983275 TBG983249:TBG983275 TLC983249:TLC983275 TUY983249:TUY983275 UEU983249:UEU983275 UOQ983249:UOQ983275 UYM983249:UYM983275 VII983249:VII983275 VSE983249:VSE983275 WCA983249:WCA983275 WLW983249:WLW983275 BGM144 BQI144 CAE144 CKA144 CTW144 DDS144 DNO144 DXK144 EHG144 ERC144 FAY144 FKU144 FUQ144 GEM144 GOI144 GYE144 HIA144 HRW144 IBS144 ILO144 IVK144 JFG144 JPC144 JYY144 KIU144 KSQ144 LCM144 LMI144 LWE144 MGA144 MPW144 MZS144 NJO144 NTK144 ODG144 ONC144 OWY144 PGU144 PQQ144 QAM144 QKI144 QUE144 REA144 RNW144 RXS144 SHO144 SRK144 TBG144 TLC144 TUY144 UEU144 UOQ144 UYM144 VII144 VSE144 WCA144 WLW144 WVS144 JG144 TC144 ACY144 AMU144 AWQ144 AA221:AA226 Z134:Z142 Z157:Z162 AB132 JW178:JW179 TS178:TS179 ADO178:ADO179 ANK178:ANK179 AXG178:AXG179 BHC178:BHC179 BQY178:BQY179 CAU178:CAU179 CKQ178:CKQ179 CUM178:CUM179 DEI178:DEI179 DOE178:DOE179 DYA178:DYA179 EHW178:EHW179 ERS178:ERS179 FBO178:FBO179 FLK178:FLK179 FVG178:FVG179 GFC178:GFC179 GOY178:GOY179 GYU178:GYU179 HIQ178:HIQ179 HSM178:HSM179 ICI178:ICI179 IME178:IME179 IWA178:IWA179 JFW178:JFW179 JPS178:JPS179 JZO178:JZO179 KJK178:KJK179 KTG178:KTG179 LDC178:LDC179 LMY178:LMY179 LWU178:LWU179 MGQ178:MGQ179 MQM178:MQM179 NAI178:NAI179 NKE178:NKE179 NUA178:NUA179 ODW178:ODW179 ONS178:ONS179 OXO178:OXO179 PHK178:PHK179 PRG178:PRG179 QBC178:QBC179 QKY178:QKY179 QUU178:QUU179 REQ178:REQ179 ROM178:ROM179 RYI178:RYI179 SIE178:SIE179 SSA178:SSA179 TBW178:TBW179 TLS178:TLS179 TVO178:TVO179 UFK178:UFK179 UPG178:UPG179 UZC178:UZC179 VIY178:VIY179 VSU178:VSU179 WCQ178:WCQ179 WMM178:WMM179 AA163:AA179 WWI178:WWI179 AA282">
      <formula1>НДС</formula1>
    </dataValidation>
    <dataValidation type="list" allowBlank="1" showInputMessage="1" showErrorMessage="1" sqref="S155 S221 S224 S235:S237 S242:S243 S239 S227:S233 S282">
      <formula1>Инкотермс</formula1>
    </dataValidation>
    <dataValidation type="list" allowBlank="1" showInputMessage="1" showErrorMessage="1" sqref="Z155">
      <formula1>ЕИ</formula1>
    </dataValidation>
    <dataValidation type="list" allowBlank="1" showInputMessage="1" showErrorMessage="1" sqref="J224 J184:J188 J277">
      <formula1>основания150</formula1>
    </dataValidation>
    <dataValidation type="custom" allowBlank="1" showInputMessage="1" showErrorMessage="1" sqref="AG134:AG142">
      <formula1>AA134*AF134</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2021-04-30T08:49:54Z</dcterms:modified>
</cp:coreProperties>
</file>