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Yergaliyev\Desktop\план\ДПЗ\ДПЗ 90 изм\"/>
    </mc:Choice>
  </mc:AlternateContent>
  <bookViews>
    <workbookView xWindow="0" yWindow="0" windowWidth="28800" windowHeight="11835" activeTab="1"/>
  </bookViews>
  <sheets>
    <sheet name="№90 новая форма" sheetId="4" r:id="rId1"/>
    <sheet name="№90 старая форма" sheetId="5"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'№90 новая форма'!$A$7:$BV$30</definedName>
    <definedName name="_xlnm._FilterDatabase" localSheetId="1" hidden="1">'№90 старая форма'!$A$6:$HT$47</definedName>
    <definedName name="атр">'[1]Атрибуты товара'!$A$4:$A$535</definedName>
    <definedName name="атрибут" localSheetId="0">'[2]Атрибуты товар'!$A$3:$A$534</definedName>
    <definedName name="атрибут" localSheetId="1">#REF!</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'№90 новая форма'!$A$1:$BQ$28</definedName>
    <definedName name="_xlnm.Print_Area" localSheetId="1">'№90 старая форма'!$A$1:$AX$47</definedName>
    <definedName name="ооо">'[4]Способы закупок'!$A$4:$A$11</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S17" i="5" l="1"/>
  <c r="AJ31" i="4" l="1"/>
  <c r="BC31" i="4"/>
  <c r="BD31" i="4" s="1"/>
  <c r="AG31" i="4"/>
  <c r="BC26" i="4"/>
  <c r="BD26" i="4" s="1"/>
  <c r="AG26" i="4"/>
  <c r="AK31" i="4" l="1"/>
  <c r="AS26" i="5" l="1"/>
  <c r="AT26" i="5" s="1"/>
  <c r="AS25" i="5"/>
  <c r="AT25" i="5" s="1"/>
  <c r="AS24" i="5"/>
  <c r="AT24" i="5" s="1"/>
  <c r="AS23" i="5"/>
  <c r="AT23" i="5" s="1"/>
  <c r="AS16" i="5"/>
  <c r="AT16" i="5" s="1"/>
  <c r="AS15" i="5"/>
  <c r="AT15" i="5" s="1"/>
  <c r="AS14" i="5"/>
  <c r="AT14" i="5" s="1"/>
  <c r="AS13" i="5"/>
  <c r="AT13" i="5" s="1"/>
  <c r="AT34" i="5" l="1"/>
  <c r="AG32" i="4" l="1"/>
  <c r="AH32" i="4"/>
  <c r="AI32" i="4"/>
  <c r="AJ32" i="4"/>
  <c r="AL32" i="4"/>
  <c r="AM32" i="4"/>
  <c r="AN32" i="4"/>
  <c r="AO32" i="4"/>
  <c r="AP32" i="4"/>
  <c r="AQ32" i="4"/>
  <c r="AR32" i="4"/>
  <c r="AS32" i="4"/>
  <c r="AT32" i="4"/>
  <c r="AU32" i="4"/>
  <c r="AV32" i="4"/>
  <c r="AW32" i="4"/>
  <c r="AX32" i="4"/>
  <c r="AY32" i="4"/>
  <c r="AZ32" i="4"/>
  <c r="BA32" i="4"/>
  <c r="BB32" i="4"/>
  <c r="AF32" i="4"/>
  <c r="AG27" i="4"/>
  <c r="AH27" i="4"/>
  <c r="AI27" i="4"/>
  <c r="AJ27" i="4"/>
  <c r="AK27" i="4"/>
  <c r="AL27" i="4"/>
  <c r="AM27" i="4"/>
  <c r="AN27" i="4"/>
  <c r="AO27" i="4"/>
  <c r="AP27" i="4"/>
  <c r="AQ27" i="4"/>
  <c r="AR27" i="4"/>
  <c r="AS27" i="4"/>
  <c r="AT27" i="4"/>
  <c r="AU27" i="4"/>
  <c r="AV27" i="4"/>
  <c r="AW27" i="4"/>
  <c r="AX27" i="4"/>
  <c r="AY27" i="4"/>
  <c r="AZ27" i="4"/>
  <c r="BA27" i="4"/>
  <c r="BB27" i="4"/>
  <c r="AF27" i="4"/>
  <c r="AL21" i="4"/>
  <c r="AM21" i="4"/>
  <c r="AN21" i="4"/>
  <c r="AP21" i="4"/>
  <c r="AQ21" i="4"/>
  <c r="AR21" i="4"/>
  <c r="AS21" i="4"/>
  <c r="AT21" i="4"/>
  <c r="AU21" i="4"/>
  <c r="AV21" i="4"/>
  <c r="AW21" i="4"/>
  <c r="AX21" i="4"/>
  <c r="AY21" i="4"/>
  <c r="AZ21" i="4"/>
  <c r="BA21" i="4"/>
  <c r="BB21" i="4"/>
  <c r="AT47" i="5" l="1"/>
  <c r="AS47" i="5"/>
  <c r="AT42" i="5"/>
  <c r="AS42" i="5"/>
  <c r="BC30" i="4" l="1"/>
  <c r="BC29" i="4"/>
  <c r="BD27" i="4"/>
  <c r="BC27" i="4"/>
  <c r="BC32" i="4" l="1"/>
  <c r="AO20" i="4"/>
  <c r="AO21" i="4" s="1"/>
  <c r="AJ20" i="4"/>
  <c r="AG20" i="4"/>
  <c r="AJ17" i="4"/>
  <c r="BC17" i="4" s="1"/>
  <c r="AG17" i="4"/>
  <c r="BD17" i="4" l="1"/>
  <c r="BD18" i="4" s="1"/>
  <c r="BC18" i="4"/>
  <c r="AK20" i="4"/>
  <c r="AK21" i="4" s="1"/>
  <c r="AJ21" i="4"/>
  <c r="BC20" i="4"/>
  <c r="AK17" i="4"/>
  <c r="BD20" i="4" l="1"/>
  <c r="BD21" i="4" s="1"/>
  <c r="BC21" i="4"/>
  <c r="AS35" i="5"/>
  <c r="AS36" i="5" s="1"/>
  <c r="AS31" i="5"/>
  <c r="AS32" i="5" s="1"/>
  <c r="AT31" i="5" l="1"/>
  <c r="AT32" i="5" s="1"/>
  <c r="AT35" i="5"/>
  <c r="AT36" i="5" s="1"/>
  <c r="AJ13" i="4"/>
  <c r="AF13" i="4"/>
  <c r="AG13" i="4" s="1"/>
  <c r="BC13" i="4" l="1"/>
  <c r="AK13" i="4"/>
  <c r="BD13" i="4" s="1"/>
  <c r="AS22" i="5" l="1"/>
  <c r="AT22" i="5" s="1"/>
  <c r="AS21" i="5"/>
  <c r="AT21" i="5" s="1"/>
  <c r="AS20" i="5"/>
  <c r="AT20" i="5" s="1"/>
  <c r="AS19" i="5"/>
  <c r="AS12" i="5"/>
  <c r="AT12" i="5" s="1"/>
  <c r="AS11" i="5"/>
  <c r="AT11" i="5" s="1"/>
  <c r="AS10" i="5"/>
  <c r="AT10" i="5" s="1"/>
  <c r="AS9" i="5"/>
  <c r="AS27" i="5" l="1"/>
  <c r="AT19" i="5"/>
  <c r="AT27" i="5" s="1"/>
  <c r="AT9" i="5"/>
  <c r="AT17" i="5" s="1"/>
  <c r="AJ30" i="4"/>
  <c r="AK30" i="4" s="1"/>
  <c r="BD30" i="4" s="1"/>
  <c r="AJ29" i="4"/>
  <c r="AK29" i="4" s="1"/>
  <c r="AK32" i="4" l="1"/>
  <c r="BD29" i="4"/>
  <c r="BD32" i="4" s="1"/>
  <c r="BC14" i="4"/>
  <c r="AH14" i="4" l="1"/>
  <c r="AI14" i="4"/>
  <c r="AL14" i="4"/>
  <c r="AM14" i="4"/>
  <c r="AP14" i="4"/>
  <c r="AQ14" i="4"/>
  <c r="AT14" i="4"/>
  <c r="AU14" i="4"/>
  <c r="AX14" i="4"/>
  <c r="BB13" i="4" s="1"/>
  <c r="BB14" i="4" s="1"/>
  <c r="AY14" i="4"/>
  <c r="AZ14" i="4"/>
  <c r="BA14" i="4"/>
  <c r="AH11" i="4"/>
  <c r="AI11" i="4"/>
  <c r="AJ11" i="4"/>
  <c r="AK11" i="4"/>
  <c r="AL11" i="4"/>
  <c r="AM11" i="4"/>
  <c r="AN11" i="4"/>
  <c r="AO11" i="4"/>
  <c r="AP11" i="4"/>
  <c r="AQ11" i="4"/>
  <c r="AR11" i="4"/>
  <c r="AS11" i="4"/>
  <c r="AT11" i="4"/>
  <c r="AU11" i="4"/>
  <c r="AV11" i="4"/>
  <c r="AW11" i="4"/>
  <c r="AX11" i="4"/>
  <c r="BB10" i="4" s="1"/>
  <c r="BB11" i="4" s="1"/>
  <c r="AY11" i="4"/>
  <c r="AZ11" i="4"/>
  <c r="BA11" i="4"/>
  <c r="AW14" i="4"/>
  <c r="AK14" i="4"/>
  <c r="AK18" i="4" s="1"/>
  <c r="BD11" i="4"/>
  <c r="AN14" i="4" l="1"/>
  <c r="AF11" i="4"/>
  <c r="AG14" i="4"/>
  <c r="AO14" i="4"/>
  <c r="AS14" i="4"/>
  <c r="BC11" i="4"/>
  <c r="AR14" i="4"/>
  <c r="AV14" i="4"/>
  <c r="AJ14" i="4"/>
  <c r="AJ18" i="4" s="1"/>
  <c r="AF14" i="4"/>
  <c r="AG11" i="4"/>
  <c r="BD14" i="4" l="1"/>
</calcChain>
</file>

<file path=xl/sharedStrings.xml><?xml version="1.0" encoding="utf-8"?>
<sst xmlns="http://schemas.openxmlformats.org/spreadsheetml/2006/main" count="855" uniqueCount="363">
  <si>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</si>
  <si>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</si>
  <si>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</si>
  <si>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</si>
  <si>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</si>
  <si>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</si>
  <si>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</si>
  <si>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</si>
  <si>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</si>
  <si>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</si>
  <si>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</si>
  <si>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</si>
  <si>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</si>
  <si>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</si>
  <si>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</si>
  <si>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</si>
  <si>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</si>
  <si>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</si>
  <si>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</si>
  <si>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</si>
  <si>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</si>
  <si>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</si>
  <si>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</si>
  <si>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</si>
  <si>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</si>
  <si>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</si>
  <si>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</si>
  <si>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</si>
  <si>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</si>
  <si>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</si>
  <si>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</si>
  <si>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</si>
  <si>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</si>
  <si>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</si>
  <si>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</si>
  <si>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</si>
  <si>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</si>
  <si>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</si>
  <si>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</si>
  <si>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</si>
  <si>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</si>
  <si>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</si>
  <si>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</si>
  <si>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</si>
  <si>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</si>
  <si>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</si>
  <si>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</si>
  <si>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</si>
  <si>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</si>
  <si>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</si>
  <si>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</si>
  <si>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</si>
  <si>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</si>
  <si>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</si>
  <si>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</si>
  <si>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</si>
  <si>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</si>
  <si>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</si>
  <si>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</si>
  <si>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</si>
  <si>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</si>
  <si>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</si>
  <si>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</si>
  <si>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</si>
  <si>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</si>
  <si>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</si>
  <si>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</si>
  <si>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</si>
  <si>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</si>
  <si>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</si>
  <si>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</si>
  <si>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</si>
  <si>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</si>
  <si>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</si>
  <si>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</si>
  <si>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</si>
  <si>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</si>
  <si>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</si>
  <si>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</si>
  <si>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</si>
  <si>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</si>
  <si>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</si>
  <si>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</si>
  <si>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</si>
  <si>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</si>
  <si>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</si>
  <si>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</si>
  <si>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</si>
  <si>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</si>
  <si>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</si>
  <si>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</si>
  <si>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</si>
  <si>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</si>
  <si>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</si>
  <si>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</si>
  <si>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</si>
  <si>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</si>
  <si>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</si>
  <si>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</si>
  <si>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</si>
  <si>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</si>
  <si>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</si>
  <si>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</si>
  <si>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</si>
  <si>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</si>
  <si>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</si>
  <si>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</si>
  <si>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</si>
  <si>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</si>
  <si>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</si>
  <si>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</si>
  <si>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</si>
  <si>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</si>
  <si>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</si>
  <si>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</si>
  <si>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</si>
  <si>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</si>
  <si>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</si>
  <si>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</si>
  <si>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</si>
  <si>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</si>
  <si>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</si>
  <si>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</si>
  <si>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</si>
  <si>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</si>
  <si>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</si>
  <si>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</si>
  <si>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</si>
  <si>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</si>
  <si>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</si>
  <si>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</si>
  <si>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</si>
  <si>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</si>
  <si>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</si>
  <si>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</si>
  <si>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</si>
  <si>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</si>
  <si>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</si>
  <si>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</si>
  <si>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</si>
  <si>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</si>
  <si>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</si>
  <si>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</si>
  <si>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</si>
  <si>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</si>
  <si>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</si>
  <si>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</si>
  <si>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</si>
  <si>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</si>
  <si>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</si>
  <si>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</si>
  <si>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</si>
  <si>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</si>
  <si>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</si>
  <si>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</si>
  <si>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</si>
  <si>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</si>
  <si>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</si>
  <si>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</si>
  <si>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</si>
  <si>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</si>
  <si>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</si>
  <si>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</si>
  <si>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</si>
  <si>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</si>
  <si>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</si>
  <si>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</si>
  <si>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</si>
  <si>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</si>
  <si>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</si>
  <si>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</si>
  <si>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</si>
  <si>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</si>
  <si>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</si>
  <si>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</si>
  <si>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</si>
  <si>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</si>
  <si>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</si>
  <si>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</si>
  <si>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</si>
  <si>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</si>
  <si>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</si>
  <si>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</si>
  <si>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</si>
  <si>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</si>
  <si>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</si>
  <si>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</si>
  <si>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</si>
  <si>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</si>
  <si>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</si>
  <si>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</si>
  <si>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</si>
  <si>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</si>
  <si>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</si>
  <si>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</si>
  <si>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</si>
  <si>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</si>
  <si>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</si>
  <si>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</si>
  <si>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</si>
  <si>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</si>
  <si>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</si>
  <si>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</si>
  <si>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</si>
  <si>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</si>
  <si>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</si>
  <si>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</si>
  <si>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</si>
  <si>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</si>
  <si>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</si>
  <si>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</si>
  <si>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</si>
  <si>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</si>
  <si>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</si>
  <si>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</si>
  <si>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</si>
  <si>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г.Атырау, ст.Тендык, УПТОиКО</t>
  </si>
  <si>
    <t>DDP</t>
  </si>
  <si>
    <t>ДТ</t>
  </si>
  <si>
    <t>ОТ</t>
  </si>
  <si>
    <t>г.Атырау, ул.Валиханова, 1</t>
  </si>
  <si>
    <t>02.2018</t>
  </si>
  <si>
    <t>KZ</t>
  </si>
  <si>
    <t>Атырауская область, Жылыойский район</t>
  </si>
  <si>
    <t>04.2018</t>
  </si>
  <si>
    <t>12.2020</t>
  </si>
  <si>
    <t>С НДС</t>
  </si>
  <si>
    <t>120240021112</t>
  </si>
  <si>
    <t>ДМТС</t>
  </si>
  <si>
    <t>242012.200.000072</t>
  </si>
  <si>
    <t>Труба насосно-компрессорная</t>
  </si>
  <si>
    <t>стальная, условный диаметр 73 мм, толщина стенки 5,5 мм</t>
  </si>
  <si>
    <t>ТПХ</t>
  </si>
  <si>
    <t>710000000</t>
  </si>
  <si>
    <t>г.Астана, пр.Кабанбай батыра, 19</t>
  </si>
  <si>
    <t>07.2018</t>
  </si>
  <si>
    <t>11.2022</t>
  </si>
  <si>
    <t>168 Тонна (метрическая)</t>
  </si>
  <si>
    <t>020240000555</t>
  </si>
  <si>
    <t>Насосно-компрессорные трубы (НКТ) 73х5,5мм, бесшовные гладкие с наружной резьбой на обоих концах с соединительной муфтой, длиной 10м (+, - 5%),  группы прочности Д</t>
  </si>
  <si>
    <t>869-3 Т</t>
  </si>
  <si>
    <t>28;29;30;31;32;33;34;35;36;37;38;39;40;41;42;43;44;45;46;52;53;54;</t>
  </si>
  <si>
    <t>89 изменения и дополнения в План долгосрочных закупок товаров, работ и услуг АО "Эмбамунайгаз"</t>
  </si>
  <si>
    <t>АО "Эмбамунайгаз"</t>
  </si>
  <si>
    <t>ОИ</t>
  </si>
  <si>
    <t>*</t>
  </si>
  <si>
    <t>230000000</t>
  </si>
  <si>
    <t>12.2019</t>
  </si>
  <si>
    <t>ДКС</t>
  </si>
  <si>
    <t>35 Р</t>
  </si>
  <si>
    <t>42.21.22.000.000.00.0999.000000000000</t>
  </si>
  <si>
    <t>Работы по прокладке локальных (местного значения) трубопроводов и аналогичных сетей/систем</t>
  </si>
  <si>
    <t xml:space="preserve">Строительство водовода м/р Северный Котыртас - м/р Восточный Макат  </t>
  </si>
  <si>
    <t>ЭОТ</t>
  </si>
  <si>
    <t>октябрь</t>
  </si>
  <si>
    <t>Атырауская область Кзылкогинский район,  Макатский район</t>
  </si>
  <si>
    <t xml:space="preserve"> 30% предоплата; промежуточный платеж 90% в течении 30 рабочих дней с пропорциональным удержанием; 10 % окончательный расчет</t>
  </si>
  <si>
    <t>срок 2017-2018</t>
  </si>
  <si>
    <t>срок 2017-2019</t>
  </si>
  <si>
    <t>153-5 У</t>
  </si>
  <si>
    <t>773919.900.000035</t>
  </si>
  <si>
    <t>Услуги по аренде специальной техники с водителем</t>
  </si>
  <si>
    <t>Оказание транспортных услуг специальной техникой для НГДУ "Жылыоймунайгаз" АО "Эмбамунайгаз"</t>
  </si>
  <si>
    <t>33,34,37,37,52,53</t>
  </si>
  <si>
    <t>164-3 У</t>
  </si>
  <si>
    <t>493934.000.000000</t>
  </si>
  <si>
    <t>Услуги автобусов по перевозкам пассажиров не по расписанию</t>
  </si>
  <si>
    <t xml:space="preserve">Атырауская область, Макатский район </t>
  </si>
  <si>
    <t>Оказание транспортных услуг по перевозке пассажиров автобусами для НГДУ "Доссормунайгаз" АО "Эмбамунайгаз"</t>
  </si>
  <si>
    <t>33,37</t>
  </si>
  <si>
    <t>153-6 У</t>
  </si>
  <si>
    <t xml:space="preserve">ДМ  </t>
  </si>
  <si>
    <t>324-10 Т</t>
  </si>
  <si>
    <t>28.13.14.900.002.02.0796.000000000114</t>
  </si>
  <si>
    <t>Насос</t>
  </si>
  <si>
    <t>центробежный, тип НМ, нефтяной, магистральный</t>
  </si>
  <si>
    <t xml:space="preserve">ЦНС180-425 без эл.дв. </t>
  </si>
  <si>
    <t>ноябрь, декабрь</t>
  </si>
  <si>
    <t>30% предоплата; промежуточный платеж 100 % в течении 30 рабочих дней с пропорциональным удержанием</t>
  </si>
  <si>
    <t>Штука</t>
  </si>
  <si>
    <t>ОТП</t>
  </si>
  <si>
    <t>793-4 Т</t>
  </si>
  <si>
    <t>28.13.14.00.00.00.20.11.1</t>
  </si>
  <si>
    <t xml:space="preserve">120002320
</t>
  </si>
  <si>
    <t>центробежный насос нефтяной</t>
  </si>
  <si>
    <t>нефтяной магистральный насос типа НМ- перекачивает нефтепродукты от -5 до 80 градусов, с содержанием механических примесей не более 0,05% по объему размером частиц до 0,2 мм</t>
  </si>
  <si>
    <t>НАСОС К100-65-200(К90 55)ЭЛ.Д30КВТ3000ОБ</t>
  </si>
  <si>
    <t>Пара</t>
  </si>
  <si>
    <t>2015</t>
  </si>
  <si>
    <t>796-5 Т</t>
  </si>
  <si>
    <t xml:space="preserve">НАСОС К200-150-315 ЭЛ/ДВ45КВТ,1500 ОБ/М. </t>
  </si>
  <si>
    <t>265-5 Т</t>
  </si>
  <si>
    <t>22.19.20.700.004.00.0796.000000000004</t>
  </si>
  <si>
    <t>Манжет</t>
  </si>
  <si>
    <t>тип I, для уплотнения цилиндров, диаметр 12-22 мм, для уплотнения штоков, диаметр 4-14 мм, размер 18*10 мм, ГОСТ 14896-84</t>
  </si>
  <si>
    <t>Уплотнение штока поршня НБ50.02.504П</t>
  </si>
  <si>
    <t>март, апрель</t>
  </si>
  <si>
    <t>324-11 Т</t>
  </si>
  <si>
    <t>793-5 Т</t>
  </si>
  <si>
    <t>796-6 Т</t>
  </si>
  <si>
    <t>265-6 Т</t>
  </si>
  <si>
    <t>31;33;34;46;52;53;54;</t>
  </si>
  <si>
    <t>ДМ</t>
  </si>
  <si>
    <t>16-10 Р</t>
  </si>
  <si>
    <t>33.11.12.000.002.00.0999.000000000000</t>
  </si>
  <si>
    <t>Работы по техническому обслуживанию резервуаров/цистерн и аналогичного емкостного оборудования</t>
  </si>
  <si>
    <t>Заправка баллонов кислородом.   Ремонт и освидетельствование кислородных  баллонов, зап-равка   баллонов  азотом и угле-кислым газом.</t>
  </si>
  <si>
    <t>Атырауская область</t>
  </si>
  <si>
    <t xml:space="preserve">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выполненных работ </t>
  </si>
  <si>
    <t>2015/2018</t>
  </si>
  <si>
    <t>16-11 Р</t>
  </si>
  <si>
    <t>2015/2019</t>
  </si>
  <si>
    <t>16 Р</t>
  </si>
  <si>
    <t>410040.600.000000</t>
  </si>
  <si>
    <t>Комплексные работы по строительству «под ключ»</t>
  </si>
  <si>
    <t xml:space="preserve">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
</t>
  </si>
  <si>
    <t>06.2018</t>
  </si>
  <si>
    <t xml:space="preserve">Атырауская область, г.Атырау </t>
  </si>
  <si>
    <t xml:space="preserve">155 орынға арналған көп деңгейлі паркинг / геологиялық қорлар мұрағаты бар  нысаның жобалау және салу </t>
  </si>
  <si>
    <t>Комплексные работы по проектированию и строительству объекта Многоуровневый паркинг на 155 машино/мест с архивом геологических фондов</t>
  </si>
  <si>
    <t>19,28,29,30,36,37,38.
 В связи с корректировкой проектно-сметной документации.</t>
  </si>
  <si>
    <t>ДРНиГ</t>
  </si>
  <si>
    <t>111-2 У</t>
  </si>
  <si>
    <t>49.50.11.100.000.00.0777.000000000000</t>
  </si>
  <si>
    <t>Услуги транспортирования по трубопроводам сырой нефти и нестабильного газового конденсата</t>
  </si>
  <si>
    <r>
      <t xml:space="preserve">Услуги по транспортировке нефти по системе магистрального трубопровода </t>
    </r>
    <r>
      <rPr>
        <b/>
        <sz val="10"/>
        <rFont val="Times New Roman"/>
        <family val="1"/>
        <charset val="204"/>
      </rPr>
      <t>(КТО TR)</t>
    </r>
  </si>
  <si>
    <t xml:space="preserve">ОИ 
</t>
  </si>
  <si>
    <t>декабрь</t>
  </si>
  <si>
    <t>г.Атырау ул.Валиханова,1</t>
  </si>
  <si>
    <t>авансовый платеж - 100%</t>
  </si>
  <si>
    <t>2016/2017</t>
  </si>
  <si>
    <t>112-2 У</t>
  </si>
  <si>
    <r>
      <t xml:space="preserve">Услуги по транспортировке нефти по системе магистрального трубопровода </t>
    </r>
    <r>
      <rPr>
        <b/>
        <sz val="10"/>
        <rFont val="Times New Roman"/>
        <family val="1"/>
        <charset val="204"/>
      </rPr>
      <t>ККТ</t>
    </r>
  </si>
  <si>
    <t>113-3 У</t>
  </si>
  <si>
    <t>Услуги по транспортировке нефти по системе магистрального трубопровода (Munaitas)</t>
  </si>
  <si>
    <t>111-3 У</t>
  </si>
  <si>
    <t>112-3 У</t>
  </si>
  <si>
    <t>113-4 У</t>
  </si>
  <si>
    <t>90 изменения и дополнения в План долгосрочных закупок товаров, работ и услуг АО "Эмбамунайгаз"</t>
  </si>
  <si>
    <t>2.Работы</t>
  </si>
  <si>
    <t>35-1 Р</t>
  </si>
  <si>
    <t>328-8 Т</t>
  </si>
  <si>
    <t xml:space="preserve">ЦНС 60-198 э/д В225М2  55 квт, 3000об/м. </t>
  </si>
  <si>
    <t>329-8 Т</t>
  </si>
  <si>
    <t xml:space="preserve">ЦНС 60/66 э/д В180S2   22 квт, 3000 об/м </t>
  </si>
  <si>
    <t>333-9 Т</t>
  </si>
  <si>
    <t xml:space="preserve">ЦНС60-264 эл.двА250С2,75 квт,3000 об/м. </t>
  </si>
  <si>
    <t>795-2 Т</t>
  </si>
  <si>
    <t>НАСОС К80-65-160 С ЭЛ/ДВ 7,5КВТ,3000ОБ/М</t>
  </si>
  <si>
    <t>328-9 Т</t>
  </si>
  <si>
    <t>329-9 Т</t>
  </si>
  <si>
    <t>333-10 Т</t>
  </si>
  <si>
    <t>795-3 Т</t>
  </si>
  <si>
    <t>869-4 Т</t>
  </si>
  <si>
    <t>16-1 Р</t>
  </si>
  <si>
    <t>164-4 У</t>
  </si>
  <si>
    <t>150-3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</si>
  <si>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</si>
  <si>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</si>
  <si>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</si>
  <si>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"Жылыоймунайгаз" АО "Эмбамунайгаз"</t>
  </si>
  <si>
    <t>150-4 У</t>
  </si>
  <si>
    <t>4, 33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</si>
</sst>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
    <numFmt numFmtId="170" formatCode="#,##0.000\ _₽"/>
    <numFmt numFmtId="171" formatCode="000000"/>
    <numFmt numFmtId="172" formatCode="#,##0.0"/>
  </numFmts>
  <fonts count="36"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scheme val="minor"/>
    </font>
    <font>
      <sz val="10"/>
      <color rgb="FFFF0000"/>
      <name val="Times New Roman"/>
      <family val="1"/>
      <charset val="204"/>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6">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21" applyNumberFormat="0" applyAlignment="0" applyProtection="0"/>
    <xf numFmtId="0" fontId="26" fillId="6" borderId="22" applyNumberFormat="0" applyAlignment="0" applyProtection="0"/>
    <xf numFmtId="0" fontId="27" fillId="6" borderId="21" applyNumberFormat="0" applyAlignment="0" applyProtection="0"/>
    <xf numFmtId="0" fontId="28" fillId="0" borderId="23" applyNumberFormat="0" applyFill="0" applyAlignment="0" applyProtection="0"/>
    <xf numFmtId="0" fontId="29" fillId="7" borderId="24" applyNumberFormat="0" applyAlignment="0" applyProtection="0"/>
    <xf numFmtId="0" fontId="30" fillId="0" borderId="0" applyNumberFormat="0" applyFill="0" applyBorder="0" applyAlignment="0" applyProtection="0"/>
    <xf numFmtId="0" fontId="1" fillId="8" borderId="25" applyNumberFormat="0" applyFont="0" applyAlignment="0" applyProtection="0"/>
    <xf numFmtId="0" fontId="31" fillId="0" borderId="0" applyNumberFormat="0" applyFill="0" applyBorder="0" applyAlignment="0" applyProtection="0"/>
    <xf numFmtId="0" fontId="32" fillId="0" borderId="26" applyNumberFormat="0" applyFill="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4" fillId="0" borderId="0"/>
    <xf numFmtId="0" fontId="4" fillId="0" borderId="0"/>
    <xf numFmtId="0" fontId="6" fillId="0" borderId="0"/>
  </cellStyleXfs>
  <cellXfs count="391">
    <xf numFmtId="0" fontId="0" fillId="0" borderId="0" xfId="0"/>
    <xf numFmtId="49" fontId="3" fillId="0" borderId="2"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2" xfId="0" applyNumberFormat="1" applyFont="1" applyFill="1" applyBorder="1" applyAlignment="1">
      <alignment horizontal="left"/>
    </xf>
    <xf numFmtId="49" fontId="10" fillId="0" borderId="12" xfId="0" applyNumberFormat="1" applyFont="1" applyFill="1" applyBorder="1" applyAlignment="1">
      <alignment horizontal="left" wrapText="1"/>
    </xf>
    <xf numFmtId="49" fontId="10" fillId="0" borderId="12"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2"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8"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xf>
    <xf numFmtId="49" fontId="10" fillId="0" borderId="2" xfId="0" applyNumberFormat="1" applyFont="1" applyFill="1" applyBorder="1" applyAlignment="1">
      <alignment horizontal="left"/>
    </xf>
    <xf numFmtId="49" fontId="10" fillId="0" borderId="2" xfId="0" applyNumberFormat="1" applyFont="1" applyFill="1" applyBorder="1" applyAlignment="1">
      <alignment horizontal="left" wrapText="1"/>
    </xf>
    <xf numFmtId="49" fontId="10" fillId="0" borderId="2" xfId="0" applyNumberFormat="1" applyFont="1" applyFill="1" applyBorder="1" applyAlignment="1">
      <alignment horizontal="center"/>
    </xf>
    <xf numFmtId="4" fontId="15" fillId="0" borderId="2" xfId="0" applyNumberFormat="1" applyFont="1" applyFill="1" applyBorder="1" applyAlignment="1">
      <alignment horizontal="left" vertical="center"/>
    </xf>
    <xf numFmtId="49" fontId="15" fillId="0" borderId="2" xfId="0" applyNumberFormat="1" applyFont="1" applyFill="1" applyBorder="1" applyAlignment="1">
      <alignment horizontal="left"/>
    </xf>
    <xf numFmtId="49" fontId="15" fillId="0" borderId="2" xfId="0" applyNumberFormat="1" applyFont="1" applyFill="1" applyBorder="1" applyAlignment="1">
      <alignment horizontal="center"/>
    </xf>
    <xf numFmtId="0" fontId="5" fillId="0" borderId="2" xfId="2" applyFont="1" applyFill="1" applyBorder="1" applyAlignment="1">
      <alignment horizontal="left" vertical="center"/>
    </xf>
    <xf numFmtId="164" fontId="3" fillId="0" borderId="2" xfId="1" applyFont="1" applyFill="1" applyBorder="1" applyAlignment="1">
      <alignment horizontal="left"/>
    </xf>
    <xf numFmtId="164" fontId="11" fillId="0" borderId="2" xfId="1" applyFont="1" applyFill="1" applyBorder="1" applyAlignment="1">
      <alignment horizontal="left"/>
    </xf>
    <xf numFmtId="49" fontId="3" fillId="0" borderId="2" xfId="0" applyNumberFormat="1" applyFont="1" applyFill="1" applyBorder="1" applyAlignment="1">
      <alignment horizontal="center" vertical="center"/>
    </xf>
    <xf numFmtId="164" fontId="5" fillId="0" borderId="2" xfId="1" applyFont="1" applyFill="1" applyBorder="1" applyAlignment="1">
      <alignment horizontal="left"/>
    </xf>
    <xf numFmtId="164" fontId="13" fillId="0" borderId="2" xfId="1" applyFont="1" applyFill="1" applyBorder="1" applyAlignment="1">
      <alignment horizontal="left"/>
    </xf>
    <xf numFmtId="168" fontId="15" fillId="0" borderId="2"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7"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7"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2" xfId="2" applyFont="1" applyFill="1" applyBorder="1" applyAlignment="1">
      <alignment horizontal="center" vertical="center" wrapText="1"/>
    </xf>
    <xf numFmtId="0" fontId="11" fillId="0" borderId="2" xfId="2" applyFont="1" applyFill="1" applyBorder="1" applyAlignment="1">
      <alignment horizontal="left" vertical="center"/>
    </xf>
    <xf numFmtId="0" fontId="11" fillId="0" borderId="2" xfId="2" applyFont="1" applyFill="1" applyBorder="1" applyAlignment="1">
      <alignment horizontal="center" vertical="center"/>
    </xf>
    <xf numFmtId="4" fontId="11" fillId="0" borderId="2" xfId="0" applyNumberFormat="1" applyFont="1" applyFill="1" applyBorder="1" applyAlignment="1">
      <alignment horizontal="left" vertical="center"/>
    </xf>
    <xf numFmtId="0" fontId="11" fillId="0" borderId="2" xfId="0" applyFont="1" applyFill="1" applyBorder="1" applyAlignment="1">
      <alignment horizontal="left"/>
    </xf>
    <xf numFmtId="4" fontId="11" fillId="0" borderId="2"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2" xfId="0" applyFont="1" applyFill="1" applyBorder="1" applyAlignment="1">
      <alignment horizontal="left" vertical="center"/>
    </xf>
    <xf numFmtId="4" fontId="11" fillId="0" borderId="2"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2"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left" vertical="center" wrapText="1"/>
    </xf>
    <xf numFmtId="0" fontId="13" fillId="0" borderId="2" xfId="2" applyFont="1" applyFill="1" applyBorder="1" applyAlignment="1">
      <alignment horizontal="center" wrapText="1"/>
    </xf>
    <xf numFmtId="49" fontId="13" fillId="0" borderId="2" xfId="0" applyNumberFormat="1" applyFont="1" applyFill="1" applyBorder="1" applyAlignment="1">
      <alignment horizontal="left" vertical="center"/>
    </xf>
    <xf numFmtId="0" fontId="13" fillId="0" borderId="2" xfId="2" applyFont="1" applyFill="1" applyBorder="1" applyAlignment="1">
      <alignment horizontal="left" vertical="center"/>
    </xf>
    <xf numFmtId="4" fontId="13" fillId="0" borderId="2" xfId="2" applyNumberFormat="1" applyFont="1" applyFill="1" applyBorder="1" applyAlignment="1">
      <alignment vertical="center"/>
    </xf>
    <xf numFmtId="4" fontId="13" fillId="0" borderId="2" xfId="2" applyNumberFormat="1" applyFont="1" applyFill="1" applyBorder="1" applyAlignment="1">
      <alignment horizontal="left" vertical="center"/>
    </xf>
    <xf numFmtId="4" fontId="11" fillId="0" borderId="2" xfId="13" applyNumberFormat="1" applyFont="1" applyFill="1" applyBorder="1" applyAlignment="1">
      <alignment horizontal="left" vertical="center"/>
    </xf>
    <xf numFmtId="4" fontId="11" fillId="0" borderId="2" xfId="13" applyNumberFormat="1" applyFont="1" applyFill="1" applyBorder="1" applyAlignment="1">
      <alignment vertical="center"/>
    </xf>
    <xf numFmtId="3" fontId="11" fillId="0" borderId="2" xfId="2"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2" xfId="2" applyNumberFormat="1" applyFont="1" applyFill="1" applyBorder="1" applyAlignment="1">
      <alignment horizontal="left" vertical="center"/>
    </xf>
    <xf numFmtId="0" fontId="3" fillId="0" borderId="2" xfId="2" applyFont="1" applyFill="1" applyBorder="1" applyAlignment="1">
      <alignment horizontal="left" vertical="center"/>
    </xf>
    <xf numFmtId="49" fontId="15" fillId="0" borderId="0" xfId="0" applyNumberFormat="1" applyFont="1" applyFill="1" applyBorder="1" applyAlignment="1">
      <alignment horizontal="left" wrapText="1"/>
    </xf>
    <xf numFmtId="0" fontId="3" fillId="0" borderId="0" xfId="2" applyFont="1" applyFill="1" applyAlignment="1">
      <alignment horizontal="left" vertical="center"/>
    </xf>
    <xf numFmtId="0" fontId="13" fillId="0" borderId="2" xfId="2" applyFont="1" applyFill="1" applyBorder="1" applyAlignment="1">
      <alignment horizontal="center" vertical="center" wrapText="1"/>
    </xf>
    <xf numFmtId="0" fontId="3" fillId="0" borderId="2" xfId="0" applyFont="1" applyFill="1" applyBorder="1" applyAlignment="1">
      <alignment horizontal="left" vertical="center"/>
    </xf>
    <xf numFmtId="49" fontId="3" fillId="0" borderId="2" xfId="0" applyNumberFormat="1" applyFont="1" applyFill="1" applyBorder="1" applyAlignment="1">
      <alignment horizontal="left"/>
    </xf>
    <xf numFmtId="49" fontId="3" fillId="0" borderId="2" xfId="12" applyNumberFormat="1" applyFont="1" applyFill="1" applyBorder="1" applyAlignment="1">
      <alignment horizontal="left" vertical="center"/>
    </xf>
    <xf numFmtId="49" fontId="5" fillId="0" borderId="27" xfId="0" applyNumberFormat="1" applyFont="1" applyFill="1" applyBorder="1" applyAlignment="1">
      <alignment horizontal="center" vertic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vertical="center"/>
    </xf>
    <xf numFmtId="49" fontId="3" fillId="0" borderId="0" xfId="0" applyNumberFormat="1" applyFont="1" applyFill="1" applyBorder="1" applyAlignment="1">
      <alignment horizontal="left"/>
    </xf>
    <xf numFmtId="169" fontId="3" fillId="0" borderId="0" xfId="2" applyNumberFormat="1" applyFont="1" applyFill="1" applyAlignment="1">
      <alignment horizontal="left" vertical="center"/>
    </xf>
    <xf numFmtId="4" fontId="3" fillId="0" borderId="2" xfId="0"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0" fontId="13" fillId="0" borderId="2" xfId="2" applyFont="1" applyFill="1" applyBorder="1" applyAlignment="1">
      <alignment horizontal="center" vertical="center" wrapText="1"/>
    </xf>
    <xf numFmtId="0" fontId="5" fillId="0" borderId="0" xfId="2" applyFont="1" applyFill="1" applyAlignment="1">
      <alignment horizontal="left" vertical="center"/>
    </xf>
    <xf numFmtId="4" fontId="3" fillId="0" borderId="2" xfId="13" applyNumberFormat="1" applyFont="1" applyFill="1" applyBorder="1" applyAlignment="1">
      <alignment horizontal="left" vertical="center"/>
    </xf>
    <xf numFmtId="4" fontId="5" fillId="0" borderId="2" xfId="2" applyNumberFormat="1" applyFont="1" applyFill="1" applyBorder="1" applyAlignment="1">
      <alignment horizontal="left" vertical="center"/>
    </xf>
    <xf numFmtId="3" fontId="3" fillId="0" borderId="2" xfId="2" applyNumberFormat="1" applyFont="1" applyFill="1" applyBorder="1" applyAlignment="1">
      <alignment horizontal="left" vertical="center"/>
    </xf>
    <xf numFmtId="164" fontId="3" fillId="0" borderId="2" xfId="1" applyFont="1" applyFill="1" applyBorder="1" applyAlignment="1">
      <alignment horizontal="left" vertical="center"/>
    </xf>
    <xf numFmtId="0" fontId="3" fillId="0" borderId="2" xfId="0" applyFont="1" applyFill="1" applyBorder="1" applyAlignment="1">
      <alignment horizontal="left"/>
    </xf>
    <xf numFmtId="49" fontId="3" fillId="0" borderId="2" xfId="0" applyNumberFormat="1" applyFont="1" applyFill="1" applyBorder="1" applyAlignment="1">
      <alignment vertical="center"/>
    </xf>
    <xf numFmtId="49" fontId="3" fillId="0" borderId="2" xfId="0" applyNumberFormat="1" applyFont="1" applyFill="1" applyBorder="1" applyAlignment="1">
      <alignment vertical="center" wrapText="1"/>
    </xf>
    <xf numFmtId="49" fontId="10" fillId="0" borderId="2" xfId="0" applyNumberFormat="1" applyFont="1" applyFill="1" applyBorder="1" applyAlignment="1"/>
    <xf numFmtId="49" fontId="5" fillId="0" borderId="2"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 fontId="3" fillId="0" borderId="2" xfId="0" applyNumberFormat="1" applyFont="1" applyFill="1" applyBorder="1" applyAlignment="1">
      <alignment horizontal="left" vertical="center"/>
    </xf>
    <xf numFmtId="49" fontId="3" fillId="0" borderId="2" xfId="0" applyNumberFormat="1" applyFont="1" applyFill="1" applyBorder="1" applyAlignment="1">
      <alignment horizontal="right" vertical="center"/>
    </xf>
    <xf numFmtId="49" fontId="11" fillId="0" borderId="2" xfId="0" applyNumberFormat="1" applyFont="1" applyBorder="1" applyAlignment="1">
      <alignment horizontal="center" vertical="center" wrapText="1"/>
    </xf>
    <xf numFmtId="49" fontId="15" fillId="0" borderId="0" xfId="0" applyNumberFormat="1" applyFont="1" applyFill="1" applyAlignment="1">
      <alignment horizontal="right"/>
    </xf>
    <xf numFmtId="49" fontId="10" fillId="0" borderId="12" xfId="0" applyNumberFormat="1" applyFont="1" applyFill="1" applyBorder="1" applyAlignment="1">
      <alignment horizontal="right"/>
    </xf>
    <xf numFmtId="49"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168" fontId="15" fillId="0" borderId="2" xfId="0" applyNumberFormat="1" applyFont="1" applyFill="1" applyBorder="1" applyAlignment="1">
      <alignment horizontal="right"/>
    </xf>
    <xf numFmtId="164" fontId="3" fillId="0" borderId="2" xfId="1" applyFont="1" applyFill="1" applyBorder="1" applyAlignment="1">
      <alignment horizontal="right"/>
    </xf>
    <xf numFmtId="164" fontId="11" fillId="0" borderId="2" xfId="1" applyFont="1" applyFill="1" applyBorder="1" applyAlignment="1">
      <alignment horizontal="right"/>
    </xf>
    <xf numFmtId="4" fontId="11" fillId="0" borderId="2" xfId="0" applyNumberFormat="1" applyFont="1" applyFill="1" applyBorder="1" applyAlignment="1">
      <alignment horizontal="right" vertical="center"/>
    </xf>
    <xf numFmtId="49"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49" fontId="15" fillId="0" borderId="2" xfId="0" applyNumberFormat="1" applyFont="1" applyFill="1" applyBorder="1" applyAlignment="1">
      <alignment horizontal="right"/>
    </xf>
    <xf numFmtId="49" fontId="15" fillId="0" borderId="2" xfId="0" applyNumberFormat="1" applyFont="1" applyFill="1" applyBorder="1" applyAlignment="1">
      <alignment horizontal="right" wrapText="1"/>
    </xf>
    <xf numFmtId="4" fontId="10" fillId="0" borderId="2" xfId="0" applyNumberFormat="1" applyFont="1" applyFill="1" applyBorder="1" applyAlignment="1">
      <alignment horizontal="right" vertical="center"/>
    </xf>
    <xf numFmtId="4" fontId="3" fillId="0" borderId="11" xfId="0" applyNumberFormat="1" applyFont="1" applyFill="1" applyBorder="1" applyAlignment="1">
      <alignment horizontal="right" vertical="top"/>
    </xf>
    <xf numFmtId="4" fontId="3" fillId="0" borderId="2" xfId="0" applyNumberFormat="1" applyFont="1" applyFill="1" applyBorder="1" applyAlignment="1">
      <alignment horizontal="right" vertical="top"/>
    </xf>
    <xf numFmtId="0" fontId="3" fillId="0" borderId="0" xfId="2" applyFont="1" applyFill="1" applyBorder="1" applyAlignment="1">
      <alignment horizontal="left" vertical="center"/>
    </xf>
    <xf numFmtId="4" fontId="3" fillId="0" borderId="0" xfId="0" applyNumberFormat="1" applyFont="1" applyFill="1" applyBorder="1" applyAlignment="1">
      <alignment horizontal="right" vertical="top"/>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center" vertical="center"/>
    </xf>
    <xf numFmtId="49" fontId="5" fillId="0" borderId="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13" fillId="0" borderId="2" xfId="2" applyFont="1" applyFill="1" applyBorder="1" applyAlignment="1">
      <alignment horizontal="center" vertical="center" wrapText="1"/>
    </xf>
    <xf numFmtId="0" fontId="3" fillId="15" borderId="2" xfId="2" applyFont="1" applyFill="1" applyBorder="1" applyAlignment="1">
      <alignment horizontal="left" vertical="center"/>
    </xf>
    <xf numFmtId="49" fontId="3" fillId="0" borderId="2" xfId="12" applyNumberFormat="1" applyFont="1" applyFill="1" applyBorder="1" applyAlignment="1">
      <alignment horizontal="left" vertical="center" wrapText="1"/>
    </xf>
    <xf numFmtId="0" fontId="11" fillId="15" borderId="2" xfId="2" applyFont="1" applyFill="1" applyBorder="1" applyAlignment="1">
      <alignment horizontal="left" vertical="center"/>
    </xf>
    <xf numFmtId="0" fontId="11" fillId="15" borderId="2" xfId="5" applyNumberFormat="1" applyFont="1" applyFill="1" applyBorder="1" applyAlignment="1">
      <alignment horizontal="left" vertical="center"/>
    </xf>
    <xf numFmtId="0" fontId="11" fillId="15" borderId="2" xfId="0" applyFont="1" applyFill="1" applyBorder="1" applyAlignment="1">
      <alignment horizontal="left" vertical="center"/>
    </xf>
    <xf numFmtId="0" fontId="11" fillId="15" borderId="2" xfId="0" applyFont="1" applyFill="1" applyBorder="1" applyAlignment="1">
      <alignment horizontal="left"/>
    </xf>
    <xf numFmtId="4" fontId="11" fillId="15" borderId="2" xfId="2" applyNumberFormat="1" applyFont="1" applyFill="1" applyBorder="1" applyAlignment="1">
      <alignment horizontal="left" vertical="center"/>
    </xf>
    <xf numFmtId="4" fontId="11" fillId="15" borderId="2" xfId="0" applyNumberFormat="1" applyFont="1" applyFill="1" applyBorder="1" applyAlignment="1">
      <alignment horizontal="left" vertical="center"/>
    </xf>
    <xf numFmtId="4" fontId="3" fillId="15" borderId="2" xfId="2" applyNumberFormat="1" applyFont="1" applyFill="1" applyBorder="1" applyAlignment="1">
      <alignment horizontal="left" vertical="center"/>
    </xf>
    <xf numFmtId="169" fontId="3" fillId="15" borderId="0" xfId="2" applyNumberFormat="1" applyFont="1" applyFill="1" applyAlignment="1">
      <alignment horizontal="left" vertical="center"/>
    </xf>
    <xf numFmtId="0" fontId="3" fillId="15" borderId="0" xfId="2" applyFont="1" applyFill="1" applyAlignment="1">
      <alignment horizontal="left" vertical="center"/>
    </xf>
    <xf numFmtId="0" fontId="13" fillId="0" borderId="2" xfId="2" applyFont="1" applyFill="1" applyBorder="1" applyAlignment="1">
      <alignment horizontal="left" vertical="center" wrapText="1"/>
    </xf>
    <xf numFmtId="0" fontId="13" fillId="0" borderId="2" xfId="2" applyFont="1" applyFill="1" applyBorder="1" applyAlignment="1">
      <alignment horizontal="center" vertical="center" wrapText="1"/>
    </xf>
    <xf numFmtId="170" fontId="3" fillId="0" borderId="2" xfId="0" applyNumberFormat="1" applyFont="1" applyFill="1" applyBorder="1" applyAlignment="1">
      <alignment horizontal="left" vertical="center"/>
    </xf>
    <xf numFmtId="168" fontId="3" fillId="0" borderId="2" xfId="0" applyNumberFormat="1" applyFont="1" applyFill="1" applyBorder="1" applyAlignment="1">
      <alignment horizontal="left" vertical="center"/>
    </xf>
    <xf numFmtId="170" fontId="3" fillId="0" borderId="2" xfId="12" applyNumberFormat="1" applyFont="1" applyFill="1" applyBorder="1" applyAlignment="1">
      <alignment horizontal="left" vertical="center"/>
    </xf>
    <xf numFmtId="168" fontId="3" fillId="0" borderId="2" xfId="12" applyNumberFormat="1" applyFont="1" applyFill="1" applyBorder="1" applyAlignment="1">
      <alignment horizontal="left" vertical="center"/>
    </xf>
    <xf numFmtId="49" fontId="3" fillId="0" borderId="2" xfId="0" applyNumberFormat="1" applyFont="1" applyFill="1" applyBorder="1" applyAlignment="1">
      <alignment horizontal="right" vertical="center" wrapText="1"/>
    </xf>
    <xf numFmtId="168" fontId="3" fillId="0" borderId="2" xfId="0" applyNumberFormat="1" applyFont="1" applyFill="1" applyBorder="1" applyAlignment="1">
      <alignment horizontal="left"/>
    </xf>
    <xf numFmtId="0" fontId="11" fillId="0" borderId="30" xfId="2" applyFont="1" applyFill="1" applyBorder="1" applyAlignment="1">
      <alignment horizontal="left" vertical="center" wrapText="1"/>
    </xf>
    <xf numFmtId="4" fontId="11" fillId="0" borderId="30" xfId="0" applyNumberFormat="1" applyFont="1" applyFill="1" applyBorder="1" applyAlignment="1">
      <alignment horizontal="left" vertical="center" wrapText="1"/>
    </xf>
    <xf numFmtId="0" fontId="3" fillId="0" borderId="30" xfId="0" applyNumberFormat="1" applyFont="1" applyFill="1" applyBorder="1" applyAlignment="1">
      <alignment horizontal="left" vertical="center" wrapText="1"/>
    </xf>
    <xf numFmtId="0" fontId="3" fillId="0" borderId="30" xfId="0" applyFont="1" applyFill="1" applyBorder="1" applyAlignment="1">
      <alignment horizontal="left" vertical="center" wrapText="1"/>
    </xf>
    <xf numFmtId="0" fontId="11" fillId="0" borderId="30" xfId="0" applyNumberFormat="1" applyFont="1" applyFill="1" applyBorder="1" applyAlignment="1">
      <alignment horizontal="left" vertical="center" wrapText="1"/>
    </xf>
    <xf numFmtId="0" fontId="11" fillId="0" borderId="30" xfId="5" applyNumberFormat="1" applyFont="1" applyFill="1" applyBorder="1" applyAlignment="1">
      <alignment horizontal="left" vertical="center" wrapText="1"/>
    </xf>
    <xf numFmtId="0" fontId="11" fillId="0" borderId="30" xfId="0" applyFont="1" applyFill="1" applyBorder="1" applyAlignment="1">
      <alignment horizontal="left" vertical="center" wrapText="1"/>
    </xf>
    <xf numFmtId="3" fontId="11" fillId="0" borderId="30" xfId="0" applyNumberFormat="1" applyFont="1" applyFill="1" applyBorder="1" applyAlignment="1">
      <alignment horizontal="left" vertical="center" wrapText="1"/>
    </xf>
    <xf numFmtId="0" fontId="3" fillId="0" borderId="30" xfId="2" applyFont="1" applyFill="1" applyBorder="1" applyAlignment="1">
      <alignment horizontal="left" vertical="center" wrapText="1"/>
    </xf>
    <xf numFmtId="0" fontId="3" fillId="0" borderId="2" xfId="2" applyFont="1" applyFill="1" applyBorder="1" applyAlignment="1">
      <alignment horizontal="left" vertical="top" wrapText="1"/>
    </xf>
    <xf numFmtId="169" fontId="3" fillId="0" borderId="0" xfId="2" applyNumberFormat="1" applyFont="1" applyFill="1" applyBorder="1" applyAlignment="1">
      <alignment horizontal="left" vertical="center"/>
    </xf>
    <xf numFmtId="0" fontId="3" fillId="0" borderId="2" xfId="5" applyFont="1" applyFill="1" applyBorder="1" applyAlignment="1">
      <alignment horizontal="left" vertical="center"/>
    </xf>
    <xf numFmtId="1" fontId="3" fillId="0" borderId="2" xfId="0" applyNumberFormat="1" applyFont="1" applyFill="1" applyBorder="1" applyAlignment="1">
      <alignment horizontal="left"/>
    </xf>
    <xf numFmtId="0" fontId="3" fillId="0" borderId="2" xfId="2" applyFont="1" applyFill="1" applyBorder="1" applyAlignment="1">
      <alignment horizontal="left" vertical="center" wrapText="1"/>
    </xf>
    <xf numFmtId="169" fontId="3" fillId="0" borderId="2" xfId="0" applyNumberFormat="1" applyFont="1" applyFill="1" applyBorder="1" applyAlignment="1">
      <alignment horizontal="left" vertical="center"/>
    </xf>
    <xf numFmtId="4" fontId="3" fillId="0" borderId="2" xfId="0" applyNumberFormat="1" applyFont="1" applyFill="1" applyBorder="1" applyAlignment="1">
      <alignment horizontal="left"/>
    </xf>
    <xf numFmtId="4" fontId="3" fillId="15" borderId="2" xfId="0" applyNumberFormat="1" applyFont="1" applyFill="1" applyBorder="1" applyAlignment="1">
      <alignment horizontal="left" vertical="center"/>
    </xf>
    <xf numFmtId="0" fontId="3" fillId="15" borderId="2" xfId="0" applyNumberFormat="1" applyFont="1" applyFill="1" applyBorder="1" applyAlignment="1">
      <alignment horizontal="left" vertical="center"/>
    </xf>
    <xf numFmtId="0" fontId="3" fillId="15" borderId="2" xfId="44" applyFont="1" applyFill="1" applyBorder="1" applyAlignment="1">
      <alignment horizontal="left" vertical="center"/>
    </xf>
    <xf numFmtId="0" fontId="3" fillId="15" borderId="2" xfId="0" applyFont="1" applyFill="1" applyBorder="1" applyAlignment="1">
      <alignment horizontal="left"/>
    </xf>
    <xf numFmtId="169" fontId="3" fillId="15" borderId="2" xfId="2" applyNumberFormat="1" applyFont="1" applyFill="1" applyBorder="1" applyAlignment="1">
      <alignment horizontal="left" vertical="center"/>
    </xf>
    <xf numFmtId="49" fontId="3" fillId="15" borderId="2" xfId="2" applyNumberFormat="1" applyFont="1" applyFill="1" applyBorder="1" applyAlignment="1">
      <alignment horizontal="left" vertical="center"/>
    </xf>
    <xf numFmtId="0" fontId="5" fillId="15" borderId="0" xfId="2" applyFont="1" applyFill="1" applyAlignment="1">
      <alignment horizontal="left" vertical="center"/>
    </xf>
    <xf numFmtId="169" fontId="3" fillId="15" borderId="2" xfId="0" applyNumberFormat="1" applyFont="1" applyFill="1" applyBorder="1" applyAlignment="1">
      <alignment horizontal="left" vertical="center"/>
    </xf>
    <xf numFmtId="4" fontId="3" fillId="15" borderId="0" xfId="2" applyNumberFormat="1" applyFont="1" applyFill="1" applyAlignment="1">
      <alignment horizontal="right" vertical="center" wrapText="1"/>
    </xf>
    <xf numFmtId="0" fontId="3" fillId="15" borderId="0" xfId="2" applyFont="1" applyFill="1" applyAlignment="1">
      <alignment horizontal="center" vertical="center" wrapText="1"/>
    </xf>
    <xf numFmtId="0" fontId="5" fillId="15" borderId="0" xfId="2" applyFont="1" applyFill="1" applyAlignment="1">
      <alignment horizontal="center" vertical="center" wrapText="1"/>
    </xf>
    <xf numFmtId="0" fontId="3" fillId="15" borderId="0" xfId="2" applyFont="1" applyFill="1" applyAlignment="1">
      <alignment horizontal="center" vertical="center"/>
    </xf>
    <xf numFmtId="0" fontId="3" fillId="16" borderId="2" xfId="0" applyFont="1" applyFill="1" applyBorder="1" applyAlignment="1">
      <alignment horizontal="left"/>
    </xf>
    <xf numFmtId="169" fontId="3" fillId="16" borderId="2" xfId="0" applyNumberFormat="1" applyFont="1" applyFill="1" applyBorder="1" applyAlignment="1">
      <alignment horizontal="left" vertical="center"/>
    </xf>
    <xf numFmtId="0" fontId="3" fillId="16" borderId="2" xfId="0" applyNumberFormat="1" applyFont="1" applyFill="1" applyBorder="1" applyAlignment="1">
      <alignment horizontal="left" vertical="center"/>
    </xf>
    <xf numFmtId="169" fontId="3" fillId="16" borderId="2" xfId="2" applyNumberFormat="1" applyFont="1" applyFill="1" applyBorder="1" applyAlignment="1">
      <alignment horizontal="left" vertical="center"/>
    </xf>
    <xf numFmtId="4" fontId="11" fillId="15" borderId="2" xfId="16" applyNumberFormat="1" applyFont="1" applyFill="1" applyBorder="1" applyAlignment="1">
      <alignment horizontal="left" vertical="center"/>
    </xf>
    <xf numFmtId="164" fontId="34" fillId="15" borderId="2" xfId="1" applyFont="1" applyFill="1" applyBorder="1" applyAlignment="1">
      <alignment horizontal="left"/>
    </xf>
    <xf numFmtId="4" fontId="11" fillId="15" borderId="2" xfId="2" applyNumberFormat="1" applyFont="1" applyFill="1" applyBorder="1" applyAlignment="1">
      <alignment vertical="center"/>
    </xf>
    <xf numFmtId="49" fontId="11" fillId="15" borderId="2" xfId="2" applyNumberFormat="1" applyFont="1" applyFill="1" applyBorder="1" applyAlignment="1">
      <alignment horizontal="left" vertical="center"/>
    </xf>
    <xf numFmtId="164" fontId="11" fillId="15" borderId="2" xfId="1" applyFont="1" applyFill="1" applyBorder="1" applyAlignment="1">
      <alignment horizontal="left" vertical="center"/>
    </xf>
    <xf numFmtId="0" fontId="11" fillId="15" borderId="2" xfId="2" applyFont="1" applyFill="1" applyBorder="1" applyAlignment="1">
      <alignment horizontal="center" vertical="center"/>
    </xf>
    <xf numFmtId="164" fontId="3" fillId="15" borderId="0" xfId="1" applyFont="1" applyFill="1" applyAlignment="1">
      <alignment horizontal="left" vertical="center"/>
    </xf>
    <xf numFmtId="0" fontId="11" fillId="16" borderId="2" xfId="2" applyFont="1" applyFill="1" applyBorder="1" applyAlignment="1">
      <alignment horizontal="left" vertical="center"/>
    </xf>
    <xf numFmtId="49" fontId="11" fillId="16" borderId="2" xfId="2" applyNumberFormat="1" applyFont="1" applyFill="1" applyBorder="1" applyAlignment="1">
      <alignment horizontal="left" vertical="center"/>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49" fontId="11" fillId="0" borderId="2" xfId="0" applyNumberFormat="1"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168" fontId="3" fillId="0" borderId="2" xfId="0" applyNumberFormat="1" applyFont="1" applyFill="1" applyBorder="1" applyAlignment="1">
      <alignment horizontal="left" vertical="center" wrapText="1"/>
    </xf>
    <xf numFmtId="4" fontId="3" fillId="0" borderId="2" xfId="0" applyNumberFormat="1" applyFont="1" applyFill="1" applyBorder="1" applyAlignment="1">
      <alignment horizontal="left" vertical="center" wrapText="1"/>
    </xf>
    <xf numFmtId="4" fontId="3" fillId="0" borderId="2" xfId="1" applyNumberFormat="1" applyFont="1" applyFill="1" applyBorder="1" applyAlignment="1">
      <alignment horizontal="left" vertical="center" wrapText="1"/>
    </xf>
    <xf numFmtId="168" fontId="3" fillId="0" borderId="2" xfId="1" applyNumberFormat="1" applyFont="1" applyFill="1" applyBorder="1" applyAlignment="1">
      <alignment horizontal="left" vertical="center" wrapText="1"/>
    </xf>
    <xf numFmtId="4" fontId="11" fillId="0" borderId="2" xfId="0" applyNumberFormat="1" applyFont="1" applyFill="1" applyBorder="1" applyAlignment="1">
      <alignment horizontal="left" vertical="center" wrapText="1"/>
    </xf>
    <xf numFmtId="3" fontId="3" fillId="0" borderId="2" xfId="0" applyNumberFormat="1" applyFont="1" applyFill="1" applyBorder="1" applyAlignment="1">
      <alignment horizontal="left" vertical="center" wrapText="1"/>
    </xf>
    <xf numFmtId="171" fontId="3" fillId="0" borderId="2" xfId="0" applyNumberFormat="1" applyFont="1" applyFill="1" applyBorder="1" applyAlignment="1">
      <alignment horizontal="left" vertical="center" wrapText="1"/>
    </xf>
    <xf numFmtId="168" fontId="11" fillId="0" borderId="2" xfId="1" applyNumberFormat="1" applyFont="1" applyFill="1" applyBorder="1" applyAlignment="1">
      <alignment horizontal="left" vertical="center" wrapText="1"/>
    </xf>
    <xf numFmtId="1" fontId="3" fillId="0" borderId="2" xfId="0" applyNumberFormat="1" applyFont="1" applyFill="1" applyBorder="1" applyAlignment="1">
      <alignment horizontal="left" vertical="center" wrapText="1"/>
    </xf>
    <xf numFmtId="49" fontId="35" fillId="0" borderId="2"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0" fillId="0" borderId="0" xfId="0" applyAlignment="1">
      <alignment vertical="center" wrapText="1"/>
    </xf>
    <xf numFmtId="49" fontId="35" fillId="16" borderId="2" xfId="0" applyNumberFormat="1" applyFont="1" applyFill="1" applyBorder="1" applyAlignment="1">
      <alignment horizontal="left" vertical="center" wrapText="1"/>
    </xf>
    <xf numFmtId="3" fontId="11" fillId="16" borderId="2" xfId="0" applyNumberFormat="1" applyFont="1" applyFill="1" applyBorder="1" applyAlignment="1">
      <alignment horizontal="left" vertical="top" wrapText="1"/>
    </xf>
    <xf numFmtId="4" fontId="3" fillId="16" borderId="2" xfId="0" applyNumberFormat="1" applyFont="1" applyFill="1" applyBorder="1" applyAlignment="1">
      <alignment horizontal="left"/>
    </xf>
    <xf numFmtId="4" fontId="3" fillId="16" borderId="2" xfId="0" applyNumberFormat="1" applyFont="1" applyFill="1" applyBorder="1" applyAlignment="1">
      <alignment horizontal="left" vertical="center"/>
    </xf>
    <xf numFmtId="4" fontId="13" fillId="0" borderId="2" xfId="2" applyNumberFormat="1" applyFont="1" applyFill="1" applyBorder="1" applyAlignment="1">
      <alignment horizontal="right" vertical="center"/>
    </xf>
    <xf numFmtId="0" fontId="13" fillId="0" borderId="2" xfId="2" applyFont="1" applyFill="1" applyBorder="1" applyAlignment="1">
      <alignment horizontal="right" vertical="center" wrapText="1"/>
    </xf>
    <xf numFmtId="4" fontId="3" fillId="0" borderId="2" xfId="0" applyNumberFormat="1" applyFont="1" applyFill="1" applyBorder="1" applyAlignment="1">
      <alignment horizontal="right" vertical="center"/>
    </xf>
    <xf numFmtId="4" fontId="3" fillId="0" borderId="2" xfId="2" applyNumberFormat="1" applyFont="1" applyFill="1" applyBorder="1" applyAlignment="1">
      <alignment horizontal="right" vertical="center"/>
    </xf>
    <xf numFmtId="4" fontId="3" fillId="15" borderId="2" xfId="0" applyNumberFormat="1" applyFont="1" applyFill="1" applyBorder="1" applyAlignment="1">
      <alignment horizontal="right" vertical="center"/>
    </xf>
    <xf numFmtId="4" fontId="3" fillId="15" borderId="2" xfId="2" applyNumberFormat="1" applyFont="1" applyFill="1" applyBorder="1" applyAlignment="1">
      <alignment horizontal="right" vertical="center"/>
    </xf>
    <xf numFmtId="4" fontId="3" fillId="16" borderId="2" xfId="0" applyNumberFormat="1" applyFont="1" applyFill="1" applyBorder="1" applyAlignment="1">
      <alignment horizontal="right" vertical="center"/>
    </xf>
    <xf numFmtId="4" fontId="3" fillId="16" borderId="2" xfId="2" applyNumberFormat="1" applyFont="1" applyFill="1" applyBorder="1" applyAlignment="1">
      <alignment horizontal="right" vertical="center"/>
    </xf>
    <xf numFmtId="4" fontId="13" fillId="0" borderId="2" xfId="2" applyNumberFormat="1" applyFont="1" applyFill="1" applyBorder="1" applyAlignment="1">
      <alignment horizontal="right" vertical="center" wrapText="1"/>
    </xf>
    <xf numFmtId="4" fontId="3" fillId="0" borderId="30" xfId="2" applyNumberFormat="1" applyFont="1" applyFill="1" applyBorder="1" applyAlignment="1">
      <alignment horizontal="right" vertical="center" wrapText="1"/>
    </xf>
    <xf numFmtId="4" fontId="13" fillId="0" borderId="2" xfId="0" applyNumberFormat="1" applyFont="1" applyFill="1" applyBorder="1" applyAlignment="1">
      <alignment horizontal="right" vertical="center"/>
    </xf>
    <xf numFmtId="4" fontId="11" fillId="16" borderId="2" xfId="2" applyNumberFormat="1" applyFont="1" applyFill="1" applyBorder="1" applyAlignment="1">
      <alignment horizontal="right" vertical="center"/>
    </xf>
    <xf numFmtId="164" fontId="11" fillId="16" borderId="2" xfId="1" applyFont="1" applyFill="1" applyBorder="1" applyAlignment="1">
      <alignment horizontal="left" vertical="center"/>
    </xf>
    <xf numFmtId="0" fontId="3" fillId="16" borderId="2" xfId="2" applyFont="1" applyFill="1" applyBorder="1" applyAlignment="1">
      <alignment horizontal="left" vertical="center"/>
    </xf>
    <xf numFmtId="170" fontId="3" fillId="16" borderId="2" xfId="0" applyNumberFormat="1" applyFont="1" applyFill="1" applyBorder="1" applyAlignment="1">
      <alignment horizontal="right" vertical="center"/>
    </xf>
    <xf numFmtId="168" fontId="3" fillId="16" borderId="2" xfId="0" applyNumberFormat="1" applyFont="1" applyFill="1" applyBorder="1" applyAlignment="1">
      <alignment horizontal="right" vertical="center"/>
    </xf>
    <xf numFmtId="168" fontId="3" fillId="16" borderId="2" xfId="0" applyNumberFormat="1" applyFont="1" applyFill="1" applyBorder="1" applyAlignment="1">
      <alignment horizontal="left" vertical="center" wrapText="1"/>
    </xf>
    <xf numFmtId="4" fontId="11" fillId="16" borderId="2" xfId="0" applyNumberFormat="1" applyFont="1" applyFill="1" applyBorder="1" applyAlignment="1">
      <alignment horizontal="left" vertical="center" wrapText="1"/>
    </xf>
    <xf numFmtId="4" fontId="11" fillId="16" borderId="2" xfId="1" applyNumberFormat="1" applyFont="1" applyFill="1" applyBorder="1" applyAlignment="1">
      <alignment horizontal="left" vertical="center" wrapText="1"/>
    </xf>
    <xf numFmtId="168" fontId="3" fillId="16" borderId="2" xfId="0" applyNumberFormat="1" applyFont="1" applyFill="1" applyBorder="1" applyAlignment="1">
      <alignment horizontal="left"/>
    </xf>
    <xf numFmtId="0" fontId="11" fillId="0" borderId="30" xfId="2" applyFont="1" applyFill="1" applyBorder="1" applyAlignment="1">
      <alignment horizontal="center" vertical="center"/>
    </xf>
    <xf numFmtId="0" fontId="13" fillId="0" borderId="30" xfId="2" applyFont="1" applyFill="1" applyBorder="1" applyAlignment="1">
      <alignment horizontal="left" vertical="center" wrapText="1"/>
    </xf>
    <xf numFmtId="0" fontId="13" fillId="0" borderId="30" xfId="2" applyFont="1" applyFill="1" applyBorder="1" applyAlignment="1">
      <alignment horizontal="center" vertical="center" wrapText="1"/>
    </xf>
    <xf numFmtId="4" fontId="13" fillId="0" borderId="30" xfId="2" applyNumberFormat="1" applyFont="1" applyFill="1" applyBorder="1" applyAlignment="1">
      <alignment horizontal="right" vertical="center"/>
    </xf>
    <xf numFmtId="3" fontId="11" fillId="16" borderId="31" xfId="0" applyNumberFormat="1" applyFont="1" applyFill="1" applyBorder="1" applyAlignment="1">
      <alignment horizontal="left" vertical="center" wrapText="1"/>
    </xf>
    <xf numFmtId="164" fontId="0" fillId="16" borderId="2" xfId="0" applyNumberFormat="1" applyFill="1" applyBorder="1" applyAlignment="1">
      <alignment horizontal="left"/>
    </xf>
    <xf numFmtId="4" fontId="3" fillId="16" borderId="2" xfId="2" applyNumberFormat="1" applyFont="1" applyFill="1" applyBorder="1" applyAlignment="1">
      <alignment horizontal="left" vertical="center"/>
    </xf>
    <xf numFmtId="0" fontId="35" fillId="15" borderId="2" xfId="0" applyFont="1" applyFill="1" applyBorder="1" applyAlignment="1">
      <alignment horizontal="left" vertical="top" wrapText="1"/>
    </xf>
    <xf numFmtId="4" fontId="3" fillId="16" borderId="2" xfId="2" applyNumberFormat="1" applyFont="1" applyFill="1" applyBorder="1" applyAlignment="1">
      <alignment horizontal="left" vertical="top" wrapText="1"/>
    </xf>
    <xf numFmtId="4" fontId="11" fillId="0" borderId="2" xfId="0" applyNumberFormat="1" applyFont="1" applyFill="1" applyBorder="1" applyAlignment="1">
      <alignment horizontal="left"/>
    </xf>
    <xf numFmtId="0" fontId="11" fillId="0" borderId="2" xfId="0" applyNumberFormat="1" applyFont="1" applyFill="1" applyBorder="1" applyAlignment="1">
      <alignment horizontal="left" vertical="center"/>
    </xf>
    <xf numFmtId="0" fontId="11" fillId="0" borderId="2" xfId="44" applyFont="1" applyFill="1" applyBorder="1" applyAlignment="1">
      <alignment horizontal="left" vertical="center"/>
    </xf>
    <xf numFmtId="172" fontId="11" fillId="0" borderId="2" xfId="2" applyNumberFormat="1" applyFont="1" applyFill="1" applyBorder="1" applyAlignment="1">
      <alignment horizontal="left" vertical="center"/>
    </xf>
    <xf numFmtId="49" fontId="11" fillId="0" borderId="2" xfId="2" applyNumberFormat="1" applyFont="1" applyFill="1" applyBorder="1" applyAlignment="1">
      <alignment horizontal="left" vertical="center"/>
    </xf>
    <xf numFmtId="0" fontId="11" fillId="0" borderId="2" xfId="45" applyFont="1" applyFill="1" applyBorder="1" applyAlignment="1">
      <alignment horizontal="left" vertical="center"/>
    </xf>
    <xf numFmtId="169" fontId="11" fillId="0" borderId="0" xfId="2" applyNumberFormat="1" applyFont="1" applyFill="1" applyAlignment="1">
      <alignment horizontal="left" vertical="center"/>
    </xf>
    <xf numFmtId="0" fontId="11" fillId="16" borderId="2" xfId="0" applyNumberFormat="1" applyFont="1" applyFill="1" applyBorder="1" applyAlignment="1">
      <alignment horizontal="left" vertical="center"/>
    </xf>
    <xf numFmtId="172" fontId="11" fillId="16" borderId="2" xfId="2" applyNumberFormat="1" applyFont="1" applyFill="1" applyBorder="1" applyAlignment="1">
      <alignment horizontal="left" vertical="center"/>
    </xf>
    <xf numFmtId="168" fontId="5" fillId="0" borderId="2" xfId="12" applyNumberFormat="1" applyFont="1" applyFill="1" applyBorder="1" applyAlignment="1">
      <alignment horizontal="right" vertical="center"/>
    </xf>
    <xf numFmtId="49" fontId="3" fillId="17" borderId="2" xfId="0" applyNumberFormat="1" applyFont="1" applyFill="1" applyBorder="1" applyAlignment="1">
      <alignment horizontal="left" vertical="center"/>
    </xf>
    <xf numFmtId="49" fontId="3" fillId="17" borderId="2" xfId="12" applyNumberFormat="1" applyFont="1" applyFill="1" applyBorder="1" applyAlignment="1">
      <alignment horizontal="left" vertical="center"/>
    </xf>
    <xf numFmtId="49" fontId="3" fillId="17" borderId="2" xfId="0" applyNumberFormat="1" applyFont="1" applyFill="1" applyBorder="1" applyAlignment="1">
      <alignment horizontal="left"/>
    </xf>
    <xf numFmtId="1" fontId="3" fillId="17" borderId="2" xfId="0" applyNumberFormat="1" applyFont="1" applyFill="1" applyBorder="1" applyAlignment="1">
      <alignment horizontal="left" vertical="center"/>
    </xf>
    <xf numFmtId="170" fontId="3" fillId="17" borderId="2" xfId="0" applyNumberFormat="1" applyFont="1" applyFill="1" applyBorder="1" applyAlignment="1">
      <alignment horizontal="right" vertical="center"/>
    </xf>
    <xf numFmtId="168" fontId="3" fillId="17" borderId="2" xfId="0" applyNumberFormat="1" applyFont="1" applyFill="1" applyBorder="1" applyAlignment="1">
      <alignment horizontal="right" vertical="center"/>
    </xf>
    <xf numFmtId="170" fontId="3" fillId="17" borderId="2" xfId="0" applyNumberFormat="1" applyFont="1" applyFill="1" applyBorder="1" applyAlignment="1">
      <alignment horizontal="left" vertical="center"/>
    </xf>
    <xf numFmtId="168" fontId="3" fillId="17" borderId="2" xfId="0" applyNumberFormat="1" applyFont="1" applyFill="1" applyBorder="1" applyAlignment="1">
      <alignment horizontal="left" vertical="center"/>
    </xf>
    <xf numFmtId="170" fontId="3" fillId="17" borderId="2" xfId="12" applyNumberFormat="1" applyFont="1" applyFill="1" applyBorder="1" applyAlignment="1">
      <alignment horizontal="left" vertical="center"/>
    </xf>
    <xf numFmtId="168" fontId="3" fillId="17" borderId="2" xfId="12" applyNumberFormat="1" applyFont="1" applyFill="1" applyBorder="1" applyAlignment="1">
      <alignment horizontal="left" vertical="center"/>
    </xf>
    <xf numFmtId="49" fontId="3" fillId="17" borderId="2" xfId="12" applyNumberFormat="1" applyFont="1" applyFill="1" applyBorder="1" applyAlignment="1">
      <alignment horizontal="left" vertical="center" wrapText="1"/>
    </xf>
    <xf numFmtId="49" fontId="3" fillId="17" borderId="0" xfId="0" applyNumberFormat="1" applyFont="1" applyFill="1" applyBorder="1" applyAlignment="1">
      <alignment horizontal="left"/>
    </xf>
    <xf numFmtId="168" fontId="3" fillId="16" borderId="2" xfId="12" applyNumberFormat="1" applyFont="1" applyFill="1" applyBorder="1" applyAlignment="1">
      <alignment horizontal="left" vertical="center"/>
    </xf>
    <xf numFmtId="49" fontId="3" fillId="17" borderId="2" xfId="0" applyNumberFormat="1" applyFont="1" applyFill="1" applyBorder="1" applyAlignment="1">
      <alignment horizontal="left" vertical="center" wrapText="1"/>
    </xf>
    <xf numFmtId="0" fontId="11" fillId="17" borderId="2" xfId="0" applyFont="1" applyFill="1" applyBorder="1" applyAlignment="1">
      <alignment horizontal="left" vertical="center" wrapText="1"/>
    </xf>
    <xf numFmtId="0" fontId="11" fillId="17" borderId="2" xfId="0" applyFont="1" applyFill="1" applyBorder="1" applyAlignment="1">
      <alignment vertical="center" wrapText="1"/>
    </xf>
    <xf numFmtId="49" fontId="11" fillId="17" borderId="2" xfId="0" applyNumberFormat="1" applyFont="1" applyFill="1" applyBorder="1" applyAlignment="1">
      <alignment horizontal="left" vertical="center" wrapText="1"/>
    </xf>
    <xf numFmtId="49" fontId="11" fillId="17" borderId="2" xfId="0" applyNumberFormat="1" applyFont="1" applyFill="1" applyBorder="1" applyAlignment="1">
      <alignment horizontal="center" vertical="center" wrapText="1"/>
    </xf>
    <xf numFmtId="49" fontId="3" fillId="17" borderId="2" xfId="0" applyNumberFormat="1" applyFont="1" applyFill="1" applyBorder="1" applyAlignment="1">
      <alignment horizontal="right" vertical="center" wrapText="1"/>
    </xf>
    <xf numFmtId="0" fontId="3" fillId="17" borderId="2" xfId="0" applyNumberFormat="1" applyFont="1" applyFill="1" applyBorder="1" applyAlignment="1">
      <alignment horizontal="left" vertical="center" wrapText="1"/>
    </xf>
    <xf numFmtId="168" fontId="3" fillId="17" borderId="2" xfId="0" applyNumberFormat="1" applyFont="1" applyFill="1" applyBorder="1" applyAlignment="1">
      <alignment horizontal="left" vertical="center" wrapText="1"/>
    </xf>
    <xf numFmtId="4" fontId="3" fillId="17" borderId="2" xfId="0" applyNumberFormat="1" applyFont="1" applyFill="1" applyBorder="1" applyAlignment="1">
      <alignment horizontal="left" vertical="center" wrapText="1"/>
    </xf>
    <xf numFmtId="168" fontId="3" fillId="17" borderId="2" xfId="1" applyNumberFormat="1" applyFont="1" applyFill="1" applyBorder="1" applyAlignment="1">
      <alignment horizontal="left" vertical="center" wrapText="1"/>
    </xf>
    <xf numFmtId="4" fontId="11" fillId="17" borderId="2" xfId="0" applyNumberFormat="1" applyFont="1" applyFill="1" applyBorder="1" applyAlignment="1">
      <alignment horizontal="left" vertical="center" wrapText="1"/>
    </xf>
    <xf numFmtId="3" fontId="3" fillId="17" borderId="2" xfId="0" applyNumberFormat="1" applyFont="1" applyFill="1" applyBorder="1" applyAlignment="1">
      <alignment horizontal="left" vertical="center" wrapText="1"/>
    </xf>
    <xf numFmtId="171" fontId="3" fillId="17" borderId="2" xfId="0" applyNumberFormat="1" applyFont="1" applyFill="1" applyBorder="1" applyAlignment="1">
      <alignment horizontal="left" vertical="center" wrapText="1"/>
    </xf>
    <xf numFmtId="168" fontId="11" fillId="17" borderId="2" xfId="1" applyNumberFormat="1" applyFont="1" applyFill="1" applyBorder="1" applyAlignment="1">
      <alignment horizontal="left" vertical="center" wrapText="1"/>
    </xf>
    <xf numFmtId="1" fontId="3" fillId="17" borderId="2" xfId="0" applyNumberFormat="1" applyFont="1" applyFill="1" applyBorder="1" applyAlignment="1">
      <alignment horizontal="left" vertical="center" wrapText="1"/>
    </xf>
    <xf numFmtId="49" fontId="35" fillId="17" borderId="2" xfId="0" applyNumberFormat="1" applyFont="1" applyFill="1" applyBorder="1" applyAlignment="1">
      <alignment horizontal="left" vertical="center" wrapText="1"/>
    </xf>
    <xf numFmtId="49" fontId="10" fillId="17" borderId="2" xfId="0" applyNumberFormat="1" applyFont="1" applyFill="1" applyBorder="1" applyAlignment="1">
      <alignment horizontal="left"/>
    </xf>
    <xf numFmtId="0" fontId="3" fillId="17" borderId="2" xfId="2" applyFont="1" applyFill="1" applyBorder="1" applyAlignment="1">
      <alignment horizontal="left" vertical="center"/>
    </xf>
    <xf numFmtId="0" fontId="3" fillId="17" borderId="2" xfId="5" applyFont="1" applyFill="1" applyBorder="1" applyAlignment="1">
      <alignment horizontal="left" vertical="center"/>
    </xf>
    <xf numFmtId="0" fontId="3" fillId="17" borderId="2" xfId="0" applyFont="1" applyFill="1" applyBorder="1" applyAlignment="1">
      <alignment horizontal="left" vertical="center"/>
    </xf>
    <xf numFmtId="1" fontId="3" fillId="17" borderId="2" xfId="0" applyNumberFormat="1" applyFont="1" applyFill="1" applyBorder="1" applyAlignment="1">
      <alignment horizontal="left"/>
    </xf>
    <xf numFmtId="168" fontId="3" fillId="17" borderId="2" xfId="0" applyNumberFormat="1" applyFont="1" applyFill="1" applyBorder="1" applyAlignment="1">
      <alignment horizontal="left"/>
    </xf>
    <xf numFmtId="0" fontId="3" fillId="17" borderId="2" xfId="2" applyFont="1" applyFill="1" applyBorder="1" applyAlignment="1">
      <alignment horizontal="left" vertical="center" wrapText="1"/>
    </xf>
    <xf numFmtId="4" fontId="3" fillId="17" borderId="2" xfId="0" applyNumberFormat="1" applyFont="1" applyFill="1" applyBorder="1" applyAlignment="1">
      <alignment horizontal="left" vertical="center"/>
    </xf>
    <xf numFmtId="0" fontId="11" fillId="17" borderId="2" xfId="2" applyFont="1" applyFill="1" applyBorder="1" applyAlignment="1">
      <alignment horizontal="left" vertical="center"/>
    </xf>
    <xf numFmtId="4" fontId="11" fillId="17" borderId="2" xfId="0" applyNumberFormat="1" applyFont="1" applyFill="1" applyBorder="1" applyAlignment="1">
      <alignment horizontal="left" vertical="center"/>
    </xf>
    <xf numFmtId="0" fontId="3" fillId="17" borderId="2" xfId="0" applyFont="1" applyFill="1" applyBorder="1" applyAlignment="1">
      <alignment horizontal="left"/>
    </xf>
    <xf numFmtId="0" fontId="3" fillId="17" borderId="2" xfId="44" applyFont="1" applyFill="1" applyBorder="1" applyAlignment="1">
      <alignment horizontal="left" vertical="center"/>
    </xf>
    <xf numFmtId="0" fontId="3" fillId="17" borderId="2" xfId="0" applyNumberFormat="1" applyFont="1" applyFill="1" applyBorder="1" applyAlignment="1">
      <alignment horizontal="left" vertical="center"/>
    </xf>
    <xf numFmtId="4" fontId="3" fillId="17" borderId="2" xfId="2" applyNumberFormat="1" applyFont="1" applyFill="1" applyBorder="1" applyAlignment="1">
      <alignment horizontal="left" vertical="center"/>
    </xf>
    <xf numFmtId="0" fontId="11" fillId="17" borderId="2" xfId="44" applyFont="1" applyFill="1" applyBorder="1" applyAlignment="1">
      <alignment horizontal="left" vertical="center"/>
    </xf>
    <xf numFmtId="0" fontId="11" fillId="17" borderId="2" xfId="0" applyFont="1" applyFill="1" applyBorder="1" applyAlignment="1">
      <alignment horizontal="left"/>
    </xf>
    <xf numFmtId="0" fontId="11" fillId="17" borderId="2" xfId="0" applyNumberFormat="1" applyFont="1" applyFill="1" applyBorder="1" applyAlignment="1">
      <alignment horizontal="left" vertical="center"/>
    </xf>
    <xf numFmtId="4" fontId="13" fillId="17" borderId="2" xfId="2" applyNumberFormat="1" applyFont="1" applyFill="1" applyBorder="1" applyAlignment="1">
      <alignment horizontal="left" vertical="center"/>
    </xf>
    <xf numFmtId="4" fontId="11" fillId="17" borderId="2" xfId="2" applyNumberFormat="1" applyFont="1" applyFill="1" applyBorder="1" applyAlignment="1">
      <alignment horizontal="left" vertical="center"/>
    </xf>
    <xf numFmtId="0" fontId="11" fillId="17" borderId="2" xfId="5" applyNumberFormat="1" applyFont="1" applyFill="1" applyBorder="1" applyAlignment="1">
      <alignment horizontal="left" vertical="center"/>
    </xf>
    <xf numFmtId="0" fontId="11" fillId="17" borderId="2" xfId="0" applyFont="1" applyFill="1" applyBorder="1" applyAlignment="1">
      <alignment horizontal="left" vertical="center"/>
    </xf>
    <xf numFmtId="4" fontId="11" fillId="17" borderId="2" xfId="16" applyNumberFormat="1" applyFont="1" applyFill="1" applyBorder="1" applyAlignment="1">
      <alignment horizontal="left" vertical="center"/>
    </xf>
    <xf numFmtId="0" fontId="11" fillId="17" borderId="31" xfId="2" applyFont="1" applyFill="1" applyBorder="1" applyAlignment="1">
      <alignment horizontal="left" vertical="center" wrapText="1"/>
    </xf>
    <xf numFmtId="4" fontId="11" fillId="17" borderId="31" xfId="0" applyNumberFormat="1" applyFont="1" applyFill="1" applyBorder="1" applyAlignment="1">
      <alignment horizontal="left" vertical="center" wrapText="1"/>
    </xf>
    <xf numFmtId="0" fontId="3" fillId="17" borderId="30" xfId="0" applyNumberFormat="1" applyFont="1" applyFill="1" applyBorder="1" applyAlignment="1">
      <alignment horizontal="left" vertical="center" wrapText="1"/>
    </xf>
    <xf numFmtId="0" fontId="3" fillId="17" borderId="31" xfId="0" applyFont="1" applyFill="1" applyBorder="1" applyAlignment="1">
      <alignment horizontal="left" vertical="center" wrapText="1"/>
    </xf>
    <xf numFmtId="0" fontId="11" fillId="17" borderId="31" xfId="0" applyNumberFormat="1" applyFont="1" applyFill="1" applyBorder="1" applyAlignment="1">
      <alignment horizontal="left" vertical="center" wrapText="1"/>
    </xf>
    <xf numFmtId="0" fontId="11" fillId="17" borderId="31" xfId="5" applyNumberFormat="1" applyFont="1" applyFill="1" applyBorder="1" applyAlignment="1">
      <alignment horizontal="left" vertical="center" wrapText="1"/>
    </xf>
    <xf numFmtId="0" fontId="11" fillId="17" borderId="31" xfId="0" applyFont="1" applyFill="1" applyBorder="1" applyAlignment="1">
      <alignment horizontal="left" vertical="center" wrapText="1"/>
    </xf>
    <xf numFmtId="3" fontId="11" fillId="17" borderId="31" xfId="0" applyNumberFormat="1" applyFont="1" applyFill="1" applyBorder="1" applyAlignment="1">
      <alignment horizontal="left" vertical="center" wrapText="1"/>
    </xf>
    <xf numFmtId="0" fontId="3" fillId="17" borderId="31" xfId="2" applyFont="1" applyFill="1" applyBorder="1" applyAlignment="1">
      <alignment horizontal="left" vertical="center" wrapText="1"/>
    </xf>
    <xf numFmtId="4" fontId="11" fillId="17" borderId="2" xfId="0" applyNumberFormat="1" applyFont="1" applyFill="1" applyBorder="1" applyAlignment="1">
      <alignment horizontal="left" vertical="top" wrapText="1"/>
    </xf>
    <xf numFmtId="3" fontId="11" fillId="17" borderId="2" xfId="0" applyNumberFormat="1" applyFont="1" applyFill="1" applyBorder="1" applyAlignment="1">
      <alignment horizontal="left" vertical="top" wrapText="1"/>
    </xf>
    <xf numFmtId="49" fontId="11" fillId="17" borderId="2" xfId="2" applyNumberFormat="1" applyFont="1" applyFill="1" applyBorder="1" applyAlignment="1">
      <alignment horizontal="left" vertical="center"/>
    </xf>
    <xf numFmtId="0" fontId="11" fillId="17" borderId="2" xfId="0" applyFont="1" applyFill="1" applyBorder="1" applyAlignment="1">
      <alignment horizontal="left" vertical="top" wrapText="1"/>
    </xf>
    <xf numFmtId="4" fontId="11" fillId="17" borderId="2" xfId="0" applyNumberFormat="1" applyFont="1" applyFill="1" applyBorder="1" applyAlignment="1">
      <alignment vertical="center"/>
    </xf>
    <xf numFmtId="0" fontId="11" fillId="17" borderId="2" xfId="2" applyFont="1" applyFill="1" applyBorder="1" applyAlignment="1">
      <alignment horizontal="center" vertical="center"/>
    </xf>
    <xf numFmtId="3" fontId="3" fillId="17" borderId="2" xfId="2" applyNumberFormat="1" applyFont="1" applyFill="1" applyBorder="1" applyAlignment="1">
      <alignment horizontal="left" vertical="center"/>
    </xf>
    <xf numFmtId="0" fontId="3" fillId="17" borderId="2" xfId="0" applyFont="1" applyFill="1" applyBorder="1" applyAlignment="1">
      <alignment horizontal="center" vertical="center"/>
    </xf>
    <xf numFmtId="4" fontId="11" fillId="17" borderId="2" xfId="13" applyNumberFormat="1" applyFont="1" applyFill="1" applyBorder="1" applyAlignment="1">
      <alignment vertical="center"/>
    </xf>
    <xf numFmtId="4" fontId="13" fillId="17" borderId="2" xfId="2" applyNumberFormat="1" applyFont="1" applyFill="1" applyBorder="1" applyAlignment="1">
      <alignment vertical="center"/>
    </xf>
    <xf numFmtId="4" fontId="11" fillId="17" borderId="2" xfId="2" applyNumberFormat="1" applyFont="1" applyFill="1" applyBorder="1" applyAlignment="1">
      <alignment vertical="center"/>
    </xf>
    <xf numFmtId="164" fontId="3" fillId="17" borderId="2" xfId="1" applyFont="1" applyFill="1" applyBorder="1" applyAlignment="1">
      <alignment horizontal="left" vertical="center"/>
    </xf>
    <xf numFmtId="4" fontId="3" fillId="17" borderId="2" xfId="13" applyNumberFormat="1" applyFont="1" applyFill="1" applyBorder="1" applyAlignment="1">
      <alignment horizontal="left" vertical="center"/>
    </xf>
    <xf numFmtId="4" fontId="5" fillId="17" borderId="2" xfId="2" applyNumberFormat="1" applyFont="1" applyFill="1" applyBorder="1" applyAlignment="1">
      <alignment horizontal="left" vertical="center"/>
    </xf>
    <xf numFmtId="49" fontId="10" fillId="17" borderId="0" xfId="0" applyNumberFormat="1" applyFont="1" applyFill="1" applyBorder="1" applyAlignment="1">
      <alignment horizontal="left"/>
    </xf>
    <xf numFmtId="168" fontId="3" fillId="16" borderId="2"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4" xfId="0" applyNumberFormat="1" applyFont="1" applyFill="1" applyBorder="1" applyAlignment="1">
      <alignment horizontal="center" vertical="center"/>
    </xf>
    <xf numFmtId="49" fontId="5" fillId="0" borderId="2" xfId="0" applyNumberFormat="1" applyFont="1" applyFill="1" applyBorder="1" applyAlignment="1">
      <alignment horizontal="right" vertical="center"/>
    </xf>
    <xf numFmtId="49" fontId="5" fillId="0" borderId="7" xfId="0" applyNumberFormat="1" applyFont="1" applyFill="1" applyBorder="1" applyAlignment="1">
      <alignment horizontal="right" vertical="center"/>
    </xf>
    <xf numFmtId="49" fontId="5" fillId="0" borderId="4"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49" fontId="5" fillId="0" borderId="4" xfId="0" applyNumberFormat="1" applyFont="1" applyFill="1" applyBorder="1" applyAlignment="1">
      <alignment horizontal="center"/>
    </xf>
    <xf numFmtId="49" fontId="3" fillId="0" borderId="4" xfId="0" applyNumberFormat="1" applyFont="1" applyFill="1" applyBorder="1" applyAlignment="1">
      <alignment horizont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wrapText="1"/>
    </xf>
    <xf numFmtId="0" fontId="13" fillId="0" borderId="2" xfId="2" applyFont="1" applyFill="1" applyBorder="1" applyAlignment="1">
      <alignment horizontal="left" vertical="center" wrapText="1"/>
    </xf>
    <xf numFmtId="4" fontId="13" fillId="0" borderId="2" xfId="2" applyNumberFormat="1" applyFont="1" applyFill="1" applyBorder="1" applyAlignment="1">
      <alignment horizontal="left" vertical="center" wrapText="1"/>
    </xf>
    <xf numFmtId="0" fontId="13" fillId="0" borderId="2" xfId="0" applyFont="1" applyFill="1" applyBorder="1" applyAlignment="1">
      <alignment horizontal="left" vertical="center" wrapText="1"/>
    </xf>
    <xf numFmtId="4" fontId="11" fillId="17" borderId="2" xfId="0" applyNumberFormat="1" applyFont="1" applyFill="1" applyBorder="1" applyAlignment="1">
      <alignment horizontal="left"/>
    </xf>
    <xf numFmtId="4" fontId="11" fillId="16" borderId="2" xfId="0" applyNumberFormat="1" applyFont="1" applyFill="1" applyBorder="1" applyAlignment="1">
      <alignment horizontal="left" vertical="center"/>
    </xf>
    <xf numFmtId="4" fontId="11" fillId="16" borderId="2" xfId="2" applyNumberFormat="1" applyFont="1" applyFill="1" applyBorder="1" applyAlignment="1">
      <alignment horizontal="left" vertical="center"/>
    </xf>
  </cellXfs>
  <cellStyles count="46">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1 4" xfId="44"/>
    <cellStyle name="Обычный_Производственная программа на 2006 год ДОТиОС АО РД КМГ" xfId="45"/>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835"/>
  <sheetViews>
    <sheetView topLeftCell="Q1" zoomScale="70" zoomScaleNormal="70" workbookViewId="0">
      <pane ySplit="7" topLeftCell="A10" activePane="bottomLeft" state="frozen"/>
      <selection pane="bottomLeft" activeCell="Q31" sqref="Q31"/>
    </sheetView>
  </sheetViews>
  <sheetFormatPr defaultRowHeight="13.15" customHeight="1" x14ac:dyDescent="0.25"/>
  <cols>
    <col min="1" max="1" width="8" style="5" customWidth="1"/>
    <col min="2" max="2" width="6.140625" style="5" customWidth="1"/>
    <col min="3" max="4" width="7.140625" style="5" customWidth="1"/>
    <col min="5" max="5" width="5.42578125" style="5" customWidth="1"/>
    <col min="6" max="6" width="7.7109375" style="5" customWidth="1"/>
    <col min="7" max="7" width="17.42578125" style="5" customWidth="1"/>
    <col min="8" max="8" width="13.5703125" style="5" customWidth="1"/>
    <col min="9" max="10" width="19.5703125" style="12" customWidth="1"/>
    <col min="11" max="11" width="5" style="5" customWidth="1"/>
    <col min="12" max="12" width="6.85546875" style="5" customWidth="1"/>
    <col min="13" max="13" width="16.5703125" style="5" customWidth="1"/>
    <col min="14" max="14" width="4" style="5" customWidth="1"/>
    <col min="15" max="15" width="10.85546875" style="5" customWidth="1"/>
    <col min="16" max="16" width="22.85546875" style="5" customWidth="1"/>
    <col min="17" max="17" width="8.140625" style="5" customWidth="1"/>
    <col min="18" max="18" width="16.42578125" style="5" bestFit="1" customWidth="1"/>
    <col min="19" max="19" width="11" style="5" customWidth="1"/>
    <col min="20" max="20" width="21.7109375" style="12" customWidth="1"/>
    <col min="21" max="21" width="6.85546875" style="5" customWidth="1"/>
    <col min="22" max="22" width="7.5703125" style="5" customWidth="1"/>
    <col min="23" max="23" width="8" style="5" customWidth="1"/>
    <col min="24" max="24" width="8.140625" style="5" customWidth="1"/>
    <col min="25" max="25" width="6.5703125" style="13" customWidth="1"/>
    <col min="26" max="26" width="8.85546875" style="13" customWidth="1"/>
    <col min="27" max="27" width="5.42578125" style="13" customWidth="1"/>
    <col min="28" max="28" width="3.85546875" style="5" customWidth="1"/>
    <col min="29" max="29" width="7" style="5" customWidth="1"/>
    <col min="30" max="30" width="10" style="5" customWidth="1"/>
    <col min="31" max="31" width="16.85546875" style="151" customWidth="1"/>
    <col min="32" max="32" width="20.5703125" style="151" customWidth="1"/>
    <col min="33" max="33" width="22.140625" style="151" customWidth="1"/>
    <col min="34" max="34" width="16.28515625" style="151" customWidth="1"/>
    <col min="35" max="35" width="24.42578125" style="151" customWidth="1"/>
    <col min="36" max="36" width="24" style="151" customWidth="1"/>
    <col min="37" max="37" width="21.42578125" style="151" customWidth="1"/>
    <col min="38" max="38" width="19" style="151" customWidth="1"/>
    <col min="39" max="39" width="21" style="151" customWidth="1"/>
    <col min="40" max="40" width="25.7109375" style="151" customWidth="1"/>
    <col min="41" max="41" width="22.42578125" style="151" customWidth="1"/>
    <col min="42" max="42" width="23.7109375" style="151" customWidth="1"/>
    <col min="43" max="43" width="20.85546875" style="151" customWidth="1"/>
    <col min="44" max="44" width="20.140625" style="151" customWidth="1"/>
    <col min="45" max="45" width="21.42578125" style="151" customWidth="1"/>
    <col min="46" max="46" width="23.5703125" style="151" customWidth="1"/>
    <col min="47" max="56" width="28.140625" style="151" customWidth="1"/>
    <col min="57" max="57" width="18.5703125" style="5" customWidth="1"/>
    <col min="58" max="58" width="3.140625" style="5" customWidth="1"/>
    <col min="59" max="59" width="23.7109375" style="5" customWidth="1"/>
    <col min="60" max="67" width="3.140625" style="5" customWidth="1"/>
    <col min="68" max="68" width="2.7109375" style="5" customWidth="1"/>
    <col min="69" max="69" width="15.7109375" style="5" customWidth="1"/>
    <col min="70" max="70" width="9.140625" style="5"/>
    <col min="71" max="73" width="11.85546875" style="5" bestFit="1" customWidth="1"/>
    <col min="74" max="74" width="9.140625" style="5"/>
    <col min="75" max="75" width="11.85546875" style="5" bestFit="1" customWidth="1"/>
    <col min="76" max="256" width="9.140625" style="5"/>
    <col min="257" max="257" width="7.42578125" style="5" customWidth="1"/>
    <col min="258" max="258" width="20.28515625" style="5" customWidth="1"/>
    <col min="259" max="259" width="24.7109375" style="5" customWidth="1"/>
    <col min="260" max="260" width="35.7109375" style="5" customWidth="1"/>
    <col min="261" max="261" width="5" style="5" customWidth="1"/>
    <col min="262" max="262" width="12.85546875" style="5" customWidth="1"/>
    <col min="263" max="263" width="10.7109375" style="5" customWidth="1"/>
    <col min="264" max="264" width="7" style="5" customWidth="1"/>
    <col min="265" max="265" width="12.28515625" style="5" customWidth="1"/>
    <col min="266" max="266" width="10.7109375" style="5" customWidth="1"/>
    <col min="267" max="267" width="10.85546875" style="5" customWidth="1"/>
    <col min="268" max="268" width="8.85546875" style="5" customWidth="1"/>
    <col min="269" max="269" width="13.85546875" style="5" customWidth="1"/>
    <col min="270" max="270" width="20.42578125" style="5" customWidth="1"/>
    <col min="271" max="271" width="12.28515625" style="5" customWidth="1"/>
    <col min="272" max="272" width="19.28515625" style="5" customWidth="1"/>
    <col min="273" max="273" width="11.85546875" style="5" customWidth="1"/>
    <col min="274" max="274" width="9.140625" style="5" customWidth="1"/>
    <col min="275" max="275" width="13.42578125" style="5" customWidth="1"/>
    <col min="276" max="276" width="15.28515625" style="5" customWidth="1"/>
    <col min="277" max="277" width="15.42578125" style="5" customWidth="1"/>
    <col min="278" max="279" width="14.42578125" style="5" customWidth="1"/>
    <col min="280" max="280" width="5" style="5" customWidth="1"/>
    <col min="281" max="283" width="15.140625" style="5" customWidth="1"/>
    <col min="284" max="284" width="4.28515625" style="5" customWidth="1"/>
    <col min="285" max="285" width="16" style="5" customWidth="1"/>
    <col min="286" max="286" width="17.140625" style="5" customWidth="1"/>
    <col min="287" max="287" width="18.28515625" style="5" customWidth="1"/>
    <col min="288" max="288" width="4.85546875" style="5" customWidth="1"/>
    <col min="289" max="289" width="16" style="5" customWidth="1"/>
    <col min="290" max="290" width="17.140625" style="5" customWidth="1"/>
    <col min="291" max="291" width="18.28515625" style="5" customWidth="1"/>
    <col min="292" max="292" width="13.7109375" style="5" customWidth="1"/>
    <col min="293" max="293" width="16" style="5" customWidth="1"/>
    <col min="294" max="294" width="17.140625" style="5" customWidth="1"/>
    <col min="295" max="295" width="18.28515625" style="5" customWidth="1"/>
    <col min="296" max="296" width="13.7109375" style="5" customWidth="1"/>
    <col min="297" max="297" width="16" style="5" customWidth="1"/>
    <col min="298" max="298" width="17.140625" style="5" customWidth="1"/>
    <col min="299" max="299" width="18.28515625" style="5" customWidth="1"/>
    <col min="300" max="300" width="13.7109375" style="5" customWidth="1"/>
    <col min="301" max="301" width="16" style="5" customWidth="1"/>
    <col min="302" max="302" width="17.140625" style="5" customWidth="1"/>
    <col min="303" max="306" width="18.28515625" style="5" customWidth="1"/>
    <col min="307" max="307" width="15" style="5" customWidth="1"/>
    <col min="308" max="308" width="15.7109375" style="5" customWidth="1"/>
    <col min="309" max="309" width="49" style="5" customWidth="1"/>
    <col min="310" max="310" width="19.42578125" style="5" customWidth="1"/>
    <col min="311" max="311" width="14.5703125" style="5" customWidth="1"/>
    <col min="312" max="312" width="12.28515625" style="5" customWidth="1"/>
    <col min="313" max="313" width="14.5703125" style="5" customWidth="1"/>
    <col min="314" max="314" width="11.7109375" style="5" customWidth="1"/>
    <col min="315" max="315" width="14" style="5" customWidth="1"/>
    <col min="316" max="316" width="20.5703125" style="5" customWidth="1"/>
    <col min="317" max="317" width="11.7109375" style="5" customWidth="1"/>
    <col min="318" max="318" width="10.85546875" style="5" customWidth="1"/>
    <col min="319" max="512" width="9.140625" style="5"/>
    <col min="513" max="513" width="7.42578125" style="5" customWidth="1"/>
    <col min="514" max="514" width="20.28515625" style="5" customWidth="1"/>
    <col min="515" max="515" width="24.7109375" style="5" customWidth="1"/>
    <col min="516" max="516" width="35.7109375" style="5" customWidth="1"/>
    <col min="517" max="517" width="5" style="5" customWidth="1"/>
    <col min="518" max="518" width="12.85546875" style="5" customWidth="1"/>
    <col min="519" max="519" width="10.7109375" style="5" customWidth="1"/>
    <col min="520" max="520" width="7" style="5" customWidth="1"/>
    <col min="521" max="521" width="12.28515625" style="5" customWidth="1"/>
    <col min="522" max="522" width="10.7109375" style="5" customWidth="1"/>
    <col min="523" max="523" width="10.85546875" style="5" customWidth="1"/>
    <col min="524" max="524" width="8.85546875" style="5" customWidth="1"/>
    <col min="525" max="525" width="13.85546875" style="5" customWidth="1"/>
    <col min="526" max="526" width="20.42578125" style="5" customWidth="1"/>
    <col min="527" max="527" width="12.28515625" style="5" customWidth="1"/>
    <col min="528" max="528" width="19.28515625" style="5" customWidth="1"/>
    <col min="529" max="529" width="11.85546875" style="5" customWidth="1"/>
    <col min="530" max="530" width="9.140625" style="5" customWidth="1"/>
    <col min="531" max="531" width="13.42578125" style="5" customWidth="1"/>
    <col min="532" max="532" width="15.28515625" style="5" customWidth="1"/>
    <col min="533" max="533" width="15.42578125" style="5" customWidth="1"/>
    <col min="534" max="535" width="14.42578125" style="5" customWidth="1"/>
    <col min="536" max="536" width="5" style="5" customWidth="1"/>
    <col min="537" max="539" width="15.140625" style="5" customWidth="1"/>
    <col min="540" max="540" width="4.28515625" style="5" customWidth="1"/>
    <col min="541" max="541" width="16" style="5" customWidth="1"/>
    <col min="542" max="542" width="17.140625" style="5" customWidth="1"/>
    <col min="543" max="543" width="18.28515625" style="5" customWidth="1"/>
    <col min="544" max="544" width="4.85546875" style="5" customWidth="1"/>
    <col min="545" max="545" width="16" style="5" customWidth="1"/>
    <col min="546" max="546" width="17.140625" style="5" customWidth="1"/>
    <col min="547" max="547" width="18.28515625" style="5" customWidth="1"/>
    <col min="548" max="548" width="13.7109375" style="5" customWidth="1"/>
    <col min="549" max="549" width="16" style="5" customWidth="1"/>
    <col min="550" max="550" width="17.140625" style="5" customWidth="1"/>
    <col min="551" max="551" width="18.28515625" style="5" customWidth="1"/>
    <col min="552" max="552" width="13.7109375" style="5" customWidth="1"/>
    <col min="553" max="553" width="16" style="5" customWidth="1"/>
    <col min="554" max="554" width="17.140625" style="5" customWidth="1"/>
    <col min="555" max="555" width="18.28515625" style="5" customWidth="1"/>
    <col min="556" max="556" width="13.7109375" style="5" customWidth="1"/>
    <col min="557" max="557" width="16" style="5" customWidth="1"/>
    <col min="558" max="558" width="17.140625" style="5" customWidth="1"/>
    <col min="559" max="562" width="18.28515625" style="5" customWidth="1"/>
    <col min="563" max="563" width="15" style="5" customWidth="1"/>
    <col min="564" max="564" width="15.7109375" style="5" customWidth="1"/>
    <col min="565" max="565" width="49" style="5" customWidth="1"/>
    <col min="566" max="566" width="19.42578125" style="5" customWidth="1"/>
    <col min="567" max="567" width="14.5703125" style="5" customWidth="1"/>
    <col min="568" max="568" width="12.28515625" style="5" customWidth="1"/>
    <col min="569" max="569" width="14.5703125" style="5" customWidth="1"/>
    <col min="570" max="570" width="11.7109375" style="5" customWidth="1"/>
    <col min="571" max="571" width="14" style="5" customWidth="1"/>
    <col min="572" max="572" width="20.5703125" style="5" customWidth="1"/>
    <col min="573" max="573" width="11.7109375" style="5" customWidth="1"/>
    <col min="574" max="574" width="10.85546875" style="5" customWidth="1"/>
    <col min="575" max="768" width="9.140625" style="5"/>
    <col min="769" max="769" width="7.42578125" style="5" customWidth="1"/>
    <col min="770" max="770" width="20.28515625" style="5" customWidth="1"/>
    <col min="771" max="771" width="24.7109375" style="5" customWidth="1"/>
    <col min="772" max="772" width="35.7109375" style="5" customWidth="1"/>
    <col min="773" max="773" width="5" style="5" customWidth="1"/>
    <col min="774" max="774" width="12.85546875" style="5" customWidth="1"/>
    <col min="775" max="775" width="10.7109375" style="5" customWidth="1"/>
    <col min="776" max="776" width="7" style="5" customWidth="1"/>
    <col min="777" max="777" width="12.28515625" style="5" customWidth="1"/>
    <col min="778" max="778" width="10.7109375" style="5" customWidth="1"/>
    <col min="779" max="779" width="10.85546875" style="5" customWidth="1"/>
    <col min="780" max="780" width="8.85546875" style="5" customWidth="1"/>
    <col min="781" max="781" width="13.85546875" style="5" customWidth="1"/>
    <col min="782" max="782" width="20.42578125" style="5" customWidth="1"/>
    <col min="783" max="783" width="12.28515625" style="5" customWidth="1"/>
    <col min="784" max="784" width="19.28515625" style="5" customWidth="1"/>
    <col min="785" max="785" width="11.85546875" style="5" customWidth="1"/>
    <col min="786" max="786" width="9.140625" style="5" customWidth="1"/>
    <col min="787" max="787" width="13.42578125" style="5" customWidth="1"/>
    <col min="788" max="788" width="15.28515625" style="5" customWidth="1"/>
    <col min="789" max="789" width="15.42578125" style="5" customWidth="1"/>
    <col min="790" max="791" width="14.42578125" style="5" customWidth="1"/>
    <col min="792" max="792" width="5" style="5" customWidth="1"/>
    <col min="793" max="795" width="15.140625" style="5" customWidth="1"/>
    <col min="796" max="796" width="4.28515625" style="5" customWidth="1"/>
    <col min="797" max="797" width="16" style="5" customWidth="1"/>
    <col min="798" max="798" width="17.140625" style="5" customWidth="1"/>
    <col min="799" max="799" width="18.28515625" style="5" customWidth="1"/>
    <col min="800" max="800" width="4.85546875" style="5" customWidth="1"/>
    <col min="801" max="801" width="16" style="5" customWidth="1"/>
    <col min="802" max="802" width="17.140625" style="5" customWidth="1"/>
    <col min="803" max="803" width="18.28515625" style="5" customWidth="1"/>
    <col min="804" max="804" width="13.7109375" style="5" customWidth="1"/>
    <col min="805" max="805" width="16" style="5" customWidth="1"/>
    <col min="806" max="806" width="17.140625" style="5" customWidth="1"/>
    <col min="807" max="807" width="18.28515625" style="5" customWidth="1"/>
    <col min="808" max="808" width="13.7109375" style="5" customWidth="1"/>
    <col min="809" max="809" width="16" style="5" customWidth="1"/>
    <col min="810" max="810" width="17.140625" style="5" customWidth="1"/>
    <col min="811" max="811" width="18.28515625" style="5" customWidth="1"/>
    <col min="812" max="812" width="13.7109375" style="5" customWidth="1"/>
    <col min="813" max="813" width="16" style="5" customWidth="1"/>
    <col min="814" max="814" width="17.140625" style="5" customWidth="1"/>
    <col min="815" max="818" width="18.28515625" style="5" customWidth="1"/>
    <col min="819" max="819" width="15" style="5" customWidth="1"/>
    <col min="820" max="820" width="15.7109375" style="5" customWidth="1"/>
    <col min="821" max="821" width="49" style="5" customWidth="1"/>
    <col min="822" max="822" width="19.42578125" style="5" customWidth="1"/>
    <col min="823" max="823" width="14.5703125" style="5" customWidth="1"/>
    <col min="824" max="824" width="12.28515625" style="5" customWidth="1"/>
    <col min="825" max="825" width="14.5703125" style="5" customWidth="1"/>
    <col min="826" max="826" width="11.7109375" style="5" customWidth="1"/>
    <col min="827" max="827" width="14" style="5" customWidth="1"/>
    <col min="828" max="828" width="20.5703125" style="5" customWidth="1"/>
    <col min="829" max="829" width="11.7109375" style="5" customWidth="1"/>
    <col min="830" max="830" width="10.85546875" style="5" customWidth="1"/>
    <col min="831" max="1024" width="9.140625" style="5"/>
    <col min="1025" max="1025" width="7.42578125" style="5" customWidth="1"/>
    <col min="1026" max="1026" width="20.28515625" style="5" customWidth="1"/>
    <col min="1027" max="1027" width="24.7109375" style="5" customWidth="1"/>
    <col min="1028" max="1028" width="35.7109375" style="5" customWidth="1"/>
    <col min="1029" max="1029" width="5" style="5" customWidth="1"/>
    <col min="1030" max="1030" width="12.85546875" style="5" customWidth="1"/>
    <col min="1031" max="1031" width="10.7109375" style="5" customWidth="1"/>
    <col min="1032" max="1032" width="7" style="5" customWidth="1"/>
    <col min="1033" max="1033" width="12.28515625" style="5" customWidth="1"/>
    <col min="1034" max="1034" width="10.7109375" style="5" customWidth="1"/>
    <col min="1035" max="1035" width="10.85546875" style="5" customWidth="1"/>
    <col min="1036" max="1036" width="8.85546875" style="5" customWidth="1"/>
    <col min="1037" max="1037" width="13.85546875" style="5" customWidth="1"/>
    <col min="1038" max="1038" width="20.42578125" style="5" customWidth="1"/>
    <col min="1039" max="1039" width="12.28515625" style="5" customWidth="1"/>
    <col min="1040" max="1040" width="19.28515625" style="5" customWidth="1"/>
    <col min="1041" max="1041" width="11.85546875" style="5" customWidth="1"/>
    <col min="1042" max="1042" width="9.140625" style="5" customWidth="1"/>
    <col min="1043" max="1043" width="13.42578125" style="5" customWidth="1"/>
    <col min="1044" max="1044" width="15.28515625" style="5" customWidth="1"/>
    <col min="1045" max="1045" width="15.42578125" style="5" customWidth="1"/>
    <col min="1046" max="1047" width="14.42578125" style="5" customWidth="1"/>
    <col min="1048" max="1048" width="5" style="5" customWidth="1"/>
    <col min="1049" max="1051" width="15.140625" style="5" customWidth="1"/>
    <col min="1052" max="1052" width="4.28515625" style="5" customWidth="1"/>
    <col min="1053" max="1053" width="16" style="5" customWidth="1"/>
    <col min="1054" max="1054" width="17.140625" style="5" customWidth="1"/>
    <col min="1055" max="1055" width="18.28515625" style="5" customWidth="1"/>
    <col min="1056" max="1056" width="4.85546875" style="5" customWidth="1"/>
    <col min="1057" max="1057" width="16" style="5" customWidth="1"/>
    <col min="1058" max="1058" width="17.140625" style="5" customWidth="1"/>
    <col min="1059" max="1059" width="18.28515625" style="5" customWidth="1"/>
    <col min="1060" max="1060" width="13.7109375" style="5" customWidth="1"/>
    <col min="1061" max="1061" width="16" style="5" customWidth="1"/>
    <col min="1062" max="1062" width="17.140625" style="5" customWidth="1"/>
    <col min="1063" max="1063" width="18.28515625" style="5" customWidth="1"/>
    <col min="1064" max="1064" width="13.7109375" style="5" customWidth="1"/>
    <col min="1065" max="1065" width="16" style="5" customWidth="1"/>
    <col min="1066" max="1066" width="17.140625" style="5" customWidth="1"/>
    <col min="1067" max="1067" width="18.28515625" style="5" customWidth="1"/>
    <col min="1068" max="1068" width="13.7109375" style="5" customWidth="1"/>
    <col min="1069" max="1069" width="16" style="5" customWidth="1"/>
    <col min="1070" max="1070" width="17.140625" style="5" customWidth="1"/>
    <col min="1071" max="1074" width="18.28515625" style="5" customWidth="1"/>
    <col min="1075" max="1075" width="15" style="5" customWidth="1"/>
    <col min="1076" max="1076" width="15.7109375" style="5" customWidth="1"/>
    <col min="1077" max="1077" width="49" style="5" customWidth="1"/>
    <col min="1078" max="1078" width="19.42578125" style="5" customWidth="1"/>
    <col min="1079" max="1079" width="14.5703125" style="5" customWidth="1"/>
    <col min="1080" max="1080" width="12.28515625" style="5" customWidth="1"/>
    <col min="1081" max="1081" width="14.5703125" style="5" customWidth="1"/>
    <col min="1082" max="1082" width="11.7109375" style="5" customWidth="1"/>
    <col min="1083" max="1083" width="14" style="5" customWidth="1"/>
    <col min="1084" max="1084" width="20.5703125" style="5" customWidth="1"/>
    <col min="1085" max="1085" width="11.7109375" style="5" customWidth="1"/>
    <col min="1086" max="1086" width="10.85546875" style="5" customWidth="1"/>
    <col min="1087" max="1280" width="9.140625" style="5"/>
    <col min="1281" max="1281" width="7.42578125" style="5" customWidth="1"/>
    <col min="1282" max="1282" width="20.28515625" style="5" customWidth="1"/>
    <col min="1283" max="1283" width="24.7109375" style="5" customWidth="1"/>
    <col min="1284" max="1284" width="35.7109375" style="5" customWidth="1"/>
    <col min="1285" max="1285" width="5" style="5" customWidth="1"/>
    <col min="1286" max="1286" width="12.85546875" style="5" customWidth="1"/>
    <col min="1287" max="1287" width="10.7109375" style="5" customWidth="1"/>
    <col min="1288" max="1288" width="7" style="5" customWidth="1"/>
    <col min="1289" max="1289" width="12.28515625" style="5" customWidth="1"/>
    <col min="1290" max="1290" width="10.7109375" style="5" customWidth="1"/>
    <col min="1291" max="1291" width="10.85546875" style="5" customWidth="1"/>
    <col min="1292" max="1292" width="8.85546875" style="5" customWidth="1"/>
    <col min="1293" max="1293" width="13.85546875" style="5" customWidth="1"/>
    <col min="1294" max="1294" width="20.42578125" style="5" customWidth="1"/>
    <col min="1295" max="1295" width="12.28515625" style="5" customWidth="1"/>
    <col min="1296" max="1296" width="19.28515625" style="5" customWidth="1"/>
    <col min="1297" max="1297" width="11.85546875" style="5" customWidth="1"/>
    <col min="1298" max="1298" width="9.140625" style="5" customWidth="1"/>
    <col min="1299" max="1299" width="13.42578125" style="5" customWidth="1"/>
    <col min="1300" max="1300" width="15.28515625" style="5" customWidth="1"/>
    <col min="1301" max="1301" width="15.42578125" style="5" customWidth="1"/>
    <col min="1302" max="1303" width="14.42578125" style="5" customWidth="1"/>
    <col min="1304" max="1304" width="5" style="5" customWidth="1"/>
    <col min="1305" max="1307" width="15.140625" style="5" customWidth="1"/>
    <col min="1308" max="1308" width="4.28515625" style="5" customWidth="1"/>
    <col min="1309" max="1309" width="16" style="5" customWidth="1"/>
    <col min="1310" max="1310" width="17.140625" style="5" customWidth="1"/>
    <col min="1311" max="1311" width="18.28515625" style="5" customWidth="1"/>
    <col min="1312" max="1312" width="4.85546875" style="5" customWidth="1"/>
    <col min="1313" max="1313" width="16" style="5" customWidth="1"/>
    <col min="1314" max="1314" width="17.140625" style="5" customWidth="1"/>
    <col min="1315" max="1315" width="18.28515625" style="5" customWidth="1"/>
    <col min="1316" max="1316" width="13.7109375" style="5" customWidth="1"/>
    <col min="1317" max="1317" width="16" style="5" customWidth="1"/>
    <col min="1318" max="1318" width="17.140625" style="5" customWidth="1"/>
    <col min="1319" max="1319" width="18.28515625" style="5" customWidth="1"/>
    <col min="1320" max="1320" width="13.7109375" style="5" customWidth="1"/>
    <col min="1321" max="1321" width="16" style="5" customWidth="1"/>
    <col min="1322" max="1322" width="17.140625" style="5" customWidth="1"/>
    <col min="1323" max="1323" width="18.28515625" style="5" customWidth="1"/>
    <col min="1324" max="1324" width="13.7109375" style="5" customWidth="1"/>
    <col min="1325" max="1325" width="16" style="5" customWidth="1"/>
    <col min="1326" max="1326" width="17.140625" style="5" customWidth="1"/>
    <col min="1327" max="1330" width="18.28515625" style="5" customWidth="1"/>
    <col min="1331" max="1331" width="15" style="5" customWidth="1"/>
    <col min="1332" max="1332" width="15.7109375" style="5" customWidth="1"/>
    <col min="1333" max="1333" width="49" style="5" customWidth="1"/>
    <col min="1334" max="1334" width="19.42578125" style="5" customWidth="1"/>
    <col min="1335" max="1335" width="14.5703125" style="5" customWidth="1"/>
    <col min="1336" max="1336" width="12.28515625" style="5" customWidth="1"/>
    <col min="1337" max="1337" width="14.5703125" style="5" customWidth="1"/>
    <col min="1338" max="1338" width="11.7109375" style="5" customWidth="1"/>
    <col min="1339" max="1339" width="14" style="5" customWidth="1"/>
    <col min="1340" max="1340" width="20.5703125" style="5" customWidth="1"/>
    <col min="1341" max="1341" width="11.7109375" style="5" customWidth="1"/>
    <col min="1342" max="1342" width="10.85546875" style="5" customWidth="1"/>
    <col min="1343" max="1536" width="9.140625" style="5"/>
    <col min="1537" max="1537" width="7.42578125" style="5" customWidth="1"/>
    <col min="1538" max="1538" width="20.28515625" style="5" customWidth="1"/>
    <col min="1539" max="1539" width="24.7109375" style="5" customWidth="1"/>
    <col min="1540" max="1540" width="35.7109375" style="5" customWidth="1"/>
    <col min="1541" max="1541" width="5" style="5" customWidth="1"/>
    <col min="1542" max="1542" width="12.85546875" style="5" customWidth="1"/>
    <col min="1543" max="1543" width="10.7109375" style="5" customWidth="1"/>
    <col min="1544" max="1544" width="7" style="5" customWidth="1"/>
    <col min="1545" max="1545" width="12.28515625" style="5" customWidth="1"/>
    <col min="1546" max="1546" width="10.7109375" style="5" customWidth="1"/>
    <col min="1547" max="1547" width="10.85546875" style="5" customWidth="1"/>
    <col min="1548" max="1548" width="8.85546875" style="5" customWidth="1"/>
    <col min="1549" max="1549" width="13.85546875" style="5" customWidth="1"/>
    <col min="1550" max="1550" width="20.42578125" style="5" customWidth="1"/>
    <col min="1551" max="1551" width="12.28515625" style="5" customWidth="1"/>
    <col min="1552" max="1552" width="19.28515625" style="5" customWidth="1"/>
    <col min="1553" max="1553" width="11.85546875" style="5" customWidth="1"/>
    <col min="1554" max="1554" width="9.140625" style="5" customWidth="1"/>
    <col min="1555" max="1555" width="13.42578125" style="5" customWidth="1"/>
    <col min="1556" max="1556" width="15.28515625" style="5" customWidth="1"/>
    <col min="1557" max="1557" width="15.42578125" style="5" customWidth="1"/>
    <col min="1558" max="1559" width="14.42578125" style="5" customWidth="1"/>
    <col min="1560" max="1560" width="5" style="5" customWidth="1"/>
    <col min="1561" max="1563" width="15.140625" style="5" customWidth="1"/>
    <col min="1564" max="1564" width="4.28515625" style="5" customWidth="1"/>
    <col min="1565" max="1565" width="16" style="5" customWidth="1"/>
    <col min="1566" max="1566" width="17.140625" style="5" customWidth="1"/>
    <col min="1567" max="1567" width="18.28515625" style="5" customWidth="1"/>
    <col min="1568" max="1568" width="4.85546875" style="5" customWidth="1"/>
    <col min="1569" max="1569" width="16" style="5" customWidth="1"/>
    <col min="1570" max="1570" width="17.140625" style="5" customWidth="1"/>
    <col min="1571" max="1571" width="18.28515625" style="5" customWidth="1"/>
    <col min="1572" max="1572" width="13.7109375" style="5" customWidth="1"/>
    <col min="1573" max="1573" width="16" style="5" customWidth="1"/>
    <col min="1574" max="1574" width="17.140625" style="5" customWidth="1"/>
    <col min="1575" max="1575" width="18.28515625" style="5" customWidth="1"/>
    <col min="1576" max="1576" width="13.7109375" style="5" customWidth="1"/>
    <col min="1577" max="1577" width="16" style="5" customWidth="1"/>
    <col min="1578" max="1578" width="17.140625" style="5" customWidth="1"/>
    <col min="1579" max="1579" width="18.28515625" style="5" customWidth="1"/>
    <col min="1580" max="1580" width="13.7109375" style="5" customWidth="1"/>
    <col min="1581" max="1581" width="16" style="5" customWidth="1"/>
    <col min="1582" max="1582" width="17.140625" style="5" customWidth="1"/>
    <col min="1583" max="1586" width="18.28515625" style="5" customWidth="1"/>
    <col min="1587" max="1587" width="15" style="5" customWidth="1"/>
    <col min="1588" max="1588" width="15.7109375" style="5" customWidth="1"/>
    <col min="1589" max="1589" width="49" style="5" customWidth="1"/>
    <col min="1590" max="1590" width="19.42578125" style="5" customWidth="1"/>
    <col min="1591" max="1591" width="14.5703125" style="5" customWidth="1"/>
    <col min="1592" max="1592" width="12.28515625" style="5" customWidth="1"/>
    <col min="1593" max="1593" width="14.5703125" style="5" customWidth="1"/>
    <col min="1594" max="1594" width="11.7109375" style="5" customWidth="1"/>
    <col min="1595" max="1595" width="14" style="5" customWidth="1"/>
    <col min="1596" max="1596" width="20.5703125" style="5" customWidth="1"/>
    <col min="1597" max="1597" width="11.7109375" style="5" customWidth="1"/>
    <col min="1598" max="1598" width="10.85546875" style="5" customWidth="1"/>
    <col min="1599" max="1792" width="9.140625" style="5"/>
    <col min="1793" max="1793" width="7.42578125" style="5" customWidth="1"/>
    <col min="1794" max="1794" width="20.28515625" style="5" customWidth="1"/>
    <col min="1795" max="1795" width="24.7109375" style="5" customWidth="1"/>
    <col min="1796" max="1796" width="35.7109375" style="5" customWidth="1"/>
    <col min="1797" max="1797" width="5" style="5" customWidth="1"/>
    <col min="1798" max="1798" width="12.85546875" style="5" customWidth="1"/>
    <col min="1799" max="1799" width="10.7109375" style="5" customWidth="1"/>
    <col min="1800" max="1800" width="7" style="5" customWidth="1"/>
    <col min="1801" max="1801" width="12.28515625" style="5" customWidth="1"/>
    <col min="1802" max="1802" width="10.7109375" style="5" customWidth="1"/>
    <col min="1803" max="1803" width="10.85546875" style="5" customWidth="1"/>
    <col min="1804" max="1804" width="8.85546875" style="5" customWidth="1"/>
    <col min="1805" max="1805" width="13.85546875" style="5" customWidth="1"/>
    <col min="1806" max="1806" width="20.42578125" style="5" customWidth="1"/>
    <col min="1807" max="1807" width="12.28515625" style="5" customWidth="1"/>
    <col min="1808" max="1808" width="19.28515625" style="5" customWidth="1"/>
    <col min="1809" max="1809" width="11.85546875" style="5" customWidth="1"/>
    <col min="1810" max="1810" width="9.140625" style="5" customWidth="1"/>
    <col min="1811" max="1811" width="13.42578125" style="5" customWidth="1"/>
    <col min="1812" max="1812" width="15.28515625" style="5" customWidth="1"/>
    <col min="1813" max="1813" width="15.42578125" style="5" customWidth="1"/>
    <col min="1814" max="1815" width="14.42578125" style="5" customWidth="1"/>
    <col min="1816" max="1816" width="5" style="5" customWidth="1"/>
    <col min="1817" max="1819" width="15.140625" style="5" customWidth="1"/>
    <col min="1820" max="1820" width="4.28515625" style="5" customWidth="1"/>
    <col min="1821" max="1821" width="16" style="5" customWidth="1"/>
    <col min="1822" max="1822" width="17.140625" style="5" customWidth="1"/>
    <col min="1823" max="1823" width="18.28515625" style="5" customWidth="1"/>
    <col min="1824" max="1824" width="4.85546875" style="5" customWidth="1"/>
    <col min="1825" max="1825" width="16" style="5" customWidth="1"/>
    <col min="1826" max="1826" width="17.140625" style="5" customWidth="1"/>
    <col min="1827" max="1827" width="18.28515625" style="5" customWidth="1"/>
    <col min="1828" max="1828" width="13.7109375" style="5" customWidth="1"/>
    <col min="1829" max="1829" width="16" style="5" customWidth="1"/>
    <col min="1830" max="1830" width="17.140625" style="5" customWidth="1"/>
    <col min="1831" max="1831" width="18.28515625" style="5" customWidth="1"/>
    <col min="1832" max="1832" width="13.7109375" style="5" customWidth="1"/>
    <col min="1833" max="1833" width="16" style="5" customWidth="1"/>
    <col min="1834" max="1834" width="17.140625" style="5" customWidth="1"/>
    <col min="1835" max="1835" width="18.28515625" style="5" customWidth="1"/>
    <col min="1836" max="1836" width="13.7109375" style="5" customWidth="1"/>
    <col min="1837" max="1837" width="16" style="5" customWidth="1"/>
    <col min="1838" max="1838" width="17.140625" style="5" customWidth="1"/>
    <col min="1839" max="1842" width="18.28515625" style="5" customWidth="1"/>
    <col min="1843" max="1843" width="15" style="5" customWidth="1"/>
    <col min="1844" max="1844" width="15.7109375" style="5" customWidth="1"/>
    <col min="1845" max="1845" width="49" style="5" customWidth="1"/>
    <col min="1846" max="1846" width="19.42578125" style="5" customWidth="1"/>
    <col min="1847" max="1847" width="14.5703125" style="5" customWidth="1"/>
    <col min="1848" max="1848" width="12.28515625" style="5" customWidth="1"/>
    <col min="1849" max="1849" width="14.5703125" style="5" customWidth="1"/>
    <col min="1850" max="1850" width="11.7109375" style="5" customWidth="1"/>
    <col min="1851" max="1851" width="14" style="5" customWidth="1"/>
    <col min="1852" max="1852" width="20.5703125" style="5" customWidth="1"/>
    <col min="1853" max="1853" width="11.7109375" style="5" customWidth="1"/>
    <col min="1854" max="1854" width="10.85546875" style="5" customWidth="1"/>
    <col min="1855" max="2048" width="9.140625" style="5"/>
    <col min="2049" max="2049" width="7.42578125" style="5" customWidth="1"/>
    <col min="2050" max="2050" width="20.28515625" style="5" customWidth="1"/>
    <col min="2051" max="2051" width="24.7109375" style="5" customWidth="1"/>
    <col min="2052" max="2052" width="35.7109375" style="5" customWidth="1"/>
    <col min="2053" max="2053" width="5" style="5" customWidth="1"/>
    <col min="2054" max="2054" width="12.85546875" style="5" customWidth="1"/>
    <col min="2055" max="2055" width="10.7109375" style="5" customWidth="1"/>
    <col min="2056" max="2056" width="7" style="5" customWidth="1"/>
    <col min="2057" max="2057" width="12.28515625" style="5" customWidth="1"/>
    <col min="2058" max="2058" width="10.7109375" style="5" customWidth="1"/>
    <col min="2059" max="2059" width="10.85546875" style="5" customWidth="1"/>
    <col min="2060" max="2060" width="8.85546875" style="5" customWidth="1"/>
    <col min="2061" max="2061" width="13.85546875" style="5" customWidth="1"/>
    <col min="2062" max="2062" width="20.42578125" style="5" customWidth="1"/>
    <col min="2063" max="2063" width="12.28515625" style="5" customWidth="1"/>
    <col min="2064" max="2064" width="19.28515625" style="5" customWidth="1"/>
    <col min="2065" max="2065" width="11.85546875" style="5" customWidth="1"/>
    <col min="2066" max="2066" width="9.140625" style="5" customWidth="1"/>
    <col min="2067" max="2067" width="13.42578125" style="5" customWidth="1"/>
    <col min="2068" max="2068" width="15.28515625" style="5" customWidth="1"/>
    <col min="2069" max="2069" width="15.42578125" style="5" customWidth="1"/>
    <col min="2070" max="2071" width="14.42578125" style="5" customWidth="1"/>
    <col min="2072" max="2072" width="5" style="5" customWidth="1"/>
    <col min="2073" max="2075" width="15.140625" style="5" customWidth="1"/>
    <col min="2076" max="2076" width="4.28515625" style="5" customWidth="1"/>
    <col min="2077" max="2077" width="16" style="5" customWidth="1"/>
    <col min="2078" max="2078" width="17.140625" style="5" customWidth="1"/>
    <col min="2079" max="2079" width="18.28515625" style="5" customWidth="1"/>
    <col min="2080" max="2080" width="4.85546875" style="5" customWidth="1"/>
    <col min="2081" max="2081" width="16" style="5" customWidth="1"/>
    <col min="2082" max="2082" width="17.140625" style="5" customWidth="1"/>
    <col min="2083" max="2083" width="18.28515625" style="5" customWidth="1"/>
    <col min="2084" max="2084" width="13.7109375" style="5" customWidth="1"/>
    <col min="2085" max="2085" width="16" style="5" customWidth="1"/>
    <col min="2086" max="2086" width="17.140625" style="5" customWidth="1"/>
    <col min="2087" max="2087" width="18.28515625" style="5" customWidth="1"/>
    <col min="2088" max="2088" width="13.7109375" style="5" customWidth="1"/>
    <col min="2089" max="2089" width="16" style="5" customWidth="1"/>
    <col min="2090" max="2090" width="17.140625" style="5" customWidth="1"/>
    <col min="2091" max="2091" width="18.28515625" style="5" customWidth="1"/>
    <col min="2092" max="2092" width="13.7109375" style="5" customWidth="1"/>
    <col min="2093" max="2093" width="16" style="5" customWidth="1"/>
    <col min="2094" max="2094" width="17.140625" style="5" customWidth="1"/>
    <col min="2095" max="2098" width="18.28515625" style="5" customWidth="1"/>
    <col min="2099" max="2099" width="15" style="5" customWidth="1"/>
    <col min="2100" max="2100" width="15.7109375" style="5" customWidth="1"/>
    <col min="2101" max="2101" width="49" style="5" customWidth="1"/>
    <col min="2102" max="2102" width="19.42578125" style="5" customWidth="1"/>
    <col min="2103" max="2103" width="14.5703125" style="5" customWidth="1"/>
    <col min="2104" max="2104" width="12.28515625" style="5" customWidth="1"/>
    <col min="2105" max="2105" width="14.5703125" style="5" customWidth="1"/>
    <col min="2106" max="2106" width="11.7109375" style="5" customWidth="1"/>
    <col min="2107" max="2107" width="14" style="5" customWidth="1"/>
    <col min="2108" max="2108" width="20.5703125" style="5" customWidth="1"/>
    <col min="2109" max="2109" width="11.7109375" style="5" customWidth="1"/>
    <col min="2110" max="2110" width="10.85546875" style="5" customWidth="1"/>
    <col min="2111" max="2304" width="9.140625" style="5"/>
    <col min="2305" max="2305" width="7.42578125" style="5" customWidth="1"/>
    <col min="2306" max="2306" width="20.28515625" style="5" customWidth="1"/>
    <col min="2307" max="2307" width="24.7109375" style="5" customWidth="1"/>
    <col min="2308" max="2308" width="35.7109375" style="5" customWidth="1"/>
    <col min="2309" max="2309" width="5" style="5" customWidth="1"/>
    <col min="2310" max="2310" width="12.85546875" style="5" customWidth="1"/>
    <col min="2311" max="2311" width="10.7109375" style="5" customWidth="1"/>
    <col min="2312" max="2312" width="7" style="5" customWidth="1"/>
    <col min="2313" max="2313" width="12.28515625" style="5" customWidth="1"/>
    <col min="2314" max="2314" width="10.7109375" style="5" customWidth="1"/>
    <col min="2315" max="2315" width="10.85546875" style="5" customWidth="1"/>
    <col min="2316" max="2316" width="8.85546875" style="5" customWidth="1"/>
    <col min="2317" max="2317" width="13.85546875" style="5" customWidth="1"/>
    <col min="2318" max="2318" width="20.42578125" style="5" customWidth="1"/>
    <col min="2319" max="2319" width="12.28515625" style="5" customWidth="1"/>
    <col min="2320" max="2320" width="19.28515625" style="5" customWidth="1"/>
    <col min="2321" max="2321" width="11.85546875" style="5" customWidth="1"/>
    <col min="2322" max="2322" width="9.140625" style="5" customWidth="1"/>
    <col min="2323" max="2323" width="13.42578125" style="5" customWidth="1"/>
    <col min="2324" max="2324" width="15.28515625" style="5" customWidth="1"/>
    <col min="2325" max="2325" width="15.42578125" style="5" customWidth="1"/>
    <col min="2326" max="2327" width="14.42578125" style="5" customWidth="1"/>
    <col min="2328" max="2328" width="5" style="5" customWidth="1"/>
    <col min="2329" max="2331" width="15.140625" style="5" customWidth="1"/>
    <col min="2332" max="2332" width="4.28515625" style="5" customWidth="1"/>
    <col min="2333" max="2333" width="16" style="5" customWidth="1"/>
    <col min="2334" max="2334" width="17.140625" style="5" customWidth="1"/>
    <col min="2335" max="2335" width="18.28515625" style="5" customWidth="1"/>
    <col min="2336" max="2336" width="4.85546875" style="5" customWidth="1"/>
    <col min="2337" max="2337" width="16" style="5" customWidth="1"/>
    <col min="2338" max="2338" width="17.140625" style="5" customWidth="1"/>
    <col min="2339" max="2339" width="18.28515625" style="5" customWidth="1"/>
    <col min="2340" max="2340" width="13.7109375" style="5" customWidth="1"/>
    <col min="2341" max="2341" width="16" style="5" customWidth="1"/>
    <col min="2342" max="2342" width="17.140625" style="5" customWidth="1"/>
    <col min="2343" max="2343" width="18.28515625" style="5" customWidth="1"/>
    <col min="2344" max="2344" width="13.7109375" style="5" customWidth="1"/>
    <col min="2345" max="2345" width="16" style="5" customWidth="1"/>
    <col min="2346" max="2346" width="17.140625" style="5" customWidth="1"/>
    <col min="2347" max="2347" width="18.28515625" style="5" customWidth="1"/>
    <col min="2348" max="2348" width="13.7109375" style="5" customWidth="1"/>
    <col min="2349" max="2349" width="16" style="5" customWidth="1"/>
    <col min="2350" max="2350" width="17.140625" style="5" customWidth="1"/>
    <col min="2351" max="2354" width="18.28515625" style="5" customWidth="1"/>
    <col min="2355" max="2355" width="15" style="5" customWidth="1"/>
    <col min="2356" max="2356" width="15.7109375" style="5" customWidth="1"/>
    <col min="2357" max="2357" width="49" style="5" customWidth="1"/>
    <col min="2358" max="2358" width="19.42578125" style="5" customWidth="1"/>
    <col min="2359" max="2359" width="14.5703125" style="5" customWidth="1"/>
    <col min="2360" max="2360" width="12.28515625" style="5" customWidth="1"/>
    <col min="2361" max="2361" width="14.5703125" style="5" customWidth="1"/>
    <col min="2362" max="2362" width="11.7109375" style="5" customWidth="1"/>
    <col min="2363" max="2363" width="14" style="5" customWidth="1"/>
    <col min="2364" max="2364" width="20.5703125" style="5" customWidth="1"/>
    <col min="2365" max="2365" width="11.7109375" style="5" customWidth="1"/>
    <col min="2366" max="2366" width="10.85546875" style="5" customWidth="1"/>
    <col min="2367" max="2560" width="9.140625" style="5"/>
    <col min="2561" max="2561" width="7.42578125" style="5" customWidth="1"/>
    <col min="2562" max="2562" width="20.28515625" style="5" customWidth="1"/>
    <col min="2563" max="2563" width="24.7109375" style="5" customWidth="1"/>
    <col min="2564" max="2564" width="35.7109375" style="5" customWidth="1"/>
    <col min="2565" max="2565" width="5" style="5" customWidth="1"/>
    <col min="2566" max="2566" width="12.85546875" style="5" customWidth="1"/>
    <col min="2567" max="2567" width="10.7109375" style="5" customWidth="1"/>
    <col min="2568" max="2568" width="7" style="5" customWidth="1"/>
    <col min="2569" max="2569" width="12.28515625" style="5" customWidth="1"/>
    <col min="2570" max="2570" width="10.7109375" style="5" customWidth="1"/>
    <col min="2571" max="2571" width="10.85546875" style="5" customWidth="1"/>
    <col min="2572" max="2572" width="8.85546875" style="5" customWidth="1"/>
    <col min="2573" max="2573" width="13.85546875" style="5" customWidth="1"/>
    <col min="2574" max="2574" width="20.42578125" style="5" customWidth="1"/>
    <col min="2575" max="2575" width="12.28515625" style="5" customWidth="1"/>
    <col min="2576" max="2576" width="19.28515625" style="5" customWidth="1"/>
    <col min="2577" max="2577" width="11.85546875" style="5" customWidth="1"/>
    <col min="2578" max="2578" width="9.140625" style="5" customWidth="1"/>
    <col min="2579" max="2579" width="13.42578125" style="5" customWidth="1"/>
    <col min="2580" max="2580" width="15.28515625" style="5" customWidth="1"/>
    <col min="2581" max="2581" width="15.42578125" style="5" customWidth="1"/>
    <col min="2582" max="2583" width="14.42578125" style="5" customWidth="1"/>
    <col min="2584" max="2584" width="5" style="5" customWidth="1"/>
    <col min="2585" max="2587" width="15.140625" style="5" customWidth="1"/>
    <col min="2588" max="2588" width="4.28515625" style="5" customWidth="1"/>
    <col min="2589" max="2589" width="16" style="5" customWidth="1"/>
    <col min="2590" max="2590" width="17.140625" style="5" customWidth="1"/>
    <col min="2591" max="2591" width="18.28515625" style="5" customWidth="1"/>
    <col min="2592" max="2592" width="4.85546875" style="5" customWidth="1"/>
    <col min="2593" max="2593" width="16" style="5" customWidth="1"/>
    <col min="2594" max="2594" width="17.140625" style="5" customWidth="1"/>
    <col min="2595" max="2595" width="18.28515625" style="5" customWidth="1"/>
    <col min="2596" max="2596" width="13.7109375" style="5" customWidth="1"/>
    <col min="2597" max="2597" width="16" style="5" customWidth="1"/>
    <col min="2598" max="2598" width="17.140625" style="5" customWidth="1"/>
    <col min="2599" max="2599" width="18.28515625" style="5" customWidth="1"/>
    <col min="2600" max="2600" width="13.7109375" style="5" customWidth="1"/>
    <col min="2601" max="2601" width="16" style="5" customWidth="1"/>
    <col min="2602" max="2602" width="17.140625" style="5" customWidth="1"/>
    <col min="2603" max="2603" width="18.28515625" style="5" customWidth="1"/>
    <col min="2604" max="2604" width="13.7109375" style="5" customWidth="1"/>
    <col min="2605" max="2605" width="16" style="5" customWidth="1"/>
    <col min="2606" max="2606" width="17.140625" style="5" customWidth="1"/>
    <col min="2607" max="2610" width="18.28515625" style="5" customWidth="1"/>
    <col min="2611" max="2611" width="15" style="5" customWidth="1"/>
    <col min="2612" max="2612" width="15.7109375" style="5" customWidth="1"/>
    <col min="2613" max="2613" width="49" style="5" customWidth="1"/>
    <col min="2614" max="2614" width="19.42578125" style="5" customWidth="1"/>
    <col min="2615" max="2615" width="14.5703125" style="5" customWidth="1"/>
    <col min="2616" max="2616" width="12.28515625" style="5" customWidth="1"/>
    <col min="2617" max="2617" width="14.5703125" style="5" customWidth="1"/>
    <col min="2618" max="2618" width="11.7109375" style="5" customWidth="1"/>
    <col min="2619" max="2619" width="14" style="5" customWidth="1"/>
    <col min="2620" max="2620" width="20.5703125" style="5" customWidth="1"/>
    <col min="2621" max="2621" width="11.7109375" style="5" customWidth="1"/>
    <col min="2622" max="2622" width="10.85546875" style="5" customWidth="1"/>
    <col min="2623" max="2816" width="9.140625" style="5"/>
    <col min="2817" max="2817" width="7.42578125" style="5" customWidth="1"/>
    <col min="2818" max="2818" width="20.28515625" style="5" customWidth="1"/>
    <col min="2819" max="2819" width="24.7109375" style="5" customWidth="1"/>
    <col min="2820" max="2820" width="35.7109375" style="5" customWidth="1"/>
    <col min="2821" max="2821" width="5" style="5" customWidth="1"/>
    <col min="2822" max="2822" width="12.85546875" style="5" customWidth="1"/>
    <col min="2823" max="2823" width="10.7109375" style="5" customWidth="1"/>
    <col min="2824" max="2824" width="7" style="5" customWidth="1"/>
    <col min="2825" max="2825" width="12.28515625" style="5" customWidth="1"/>
    <col min="2826" max="2826" width="10.7109375" style="5" customWidth="1"/>
    <col min="2827" max="2827" width="10.85546875" style="5" customWidth="1"/>
    <col min="2828" max="2828" width="8.85546875" style="5" customWidth="1"/>
    <col min="2829" max="2829" width="13.85546875" style="5" customWidth="1"/>
    <col min="2830" max="2830" width="20.42578125" style="5" customWidth="1"/>
    <col min="2831" max="2831" width="12.28515625" style="5" customWidth="1"/>
    <col min="2832" max="2832" width="19.28515625" style="5" customWidth="1"/>
    <col min="2833" max="2833" width="11.85546875" style="5" customWidth="1"/>
    <col min="2834" max="2834" width="9.140625" style="5" customWidth="1"/>
    <col min="2835" max="2835" width="13.42578125" style="5" customWidth="1"/>
    <col min="2836" max="2836" width="15.28515625" style="5" customWidth="1"/>
    <col min="2837" max="2837" width="15.42578125" style="5" customWidth="1"/>
    <col min="2838" max="2839" width="14.42578125" style="5" customWidth="1"/>
    <col min="2840" max="2840" width="5" style="5" customWidth="1"/>
    <col min="2841" max="2843" width="15.140625" style="5" customWidth="1"/>
    <col min="2844" max="2844" width="4.28515625" style="5" customWidth="1"/>
    <col min="2845" max="2845" width="16" style="5" customWidth="1"/>
    <col min="2846" max="2846" width="17.140625" style="5" customWidth="1"/>
    <col min="2847" max="2847" width="18.28515625" style="5" customWidth="1"/>
    <col min="2848" max="2848" width="4.85546875" style="5" customWidth="1"/>
    <col min="2849" max="2849" width="16" style="5" customWidth="1"/>
    <col min="2850" max="2850" width="17.140625" style="5" customWidth="1"/>
    <col min="2851" max="2851" width="18.28515625" style="5" customWidth="1"/>
    <col min="2852" max="2852" width="13.7109375" style="5" customWidth="1"/>
    <col min="2853" max="2853" width="16" style="5" customWidth="1"/>
    <col min="2854" max="2854" width="17.140625" style="5" customWidth="1"/>
    <col min="2855" max="2855" width="18.28515625" style="5" customWidth="1"/>
    <col min="2856" max="2856" width="13.7109375" style="5" customWidth="1"/>
    <col min="2857" max="2857" width="16" style="5" customWidth="1"/>
    <col min="2858" max="2858" width="17.140625" style="5" customWidth="1"/>
    <col min="2859" max="2859" width="18.28515625" style="5" customWidth="1"/>
    <col min="2860" max="2860" width="13.7109375" style="5" customWidth="1"/>
    <col min="2861" max="2861" width="16" style="5" customWidth="1"/>
    <col min="2862" max="2862" width="17.140625" style="5" customWidth="1"/>
    <col min="2863" max="2866" width="18.28515625" style="5" customWidth="1"/>
    <col min="2867" max="2867" width="15" style="5" customWidth="1"/>
    <col min="2868" max="2868" width="15.7109375" style="5" customWidth="1"/>
    <col min="2869" max="2869" width="49" style="5" customWidth="1"/>
    <col min="2870" max="2870" width="19.42578125" style="5" customWidth="1"/>
    <col min="2871" max="2871" width="14.5703125" style="5" customWidth="1"/>
    <col min="2872" max="2872" width="12.28515625" style="5" customWidth="1"/>
    <col min="2873" max="2873" width="14.5703125" style="5" customWidth="1"/>
    <col min="2874" max="2874" width="11.7109375" style="5" customWidth="1"/>
    <col min="2875" max="2875" width="14" style="5" customWidth="1"/>
    <col min="2876" max="2876" width="20.5703125" style="5" customWidth="1"/>
    <col min="2877" max="2877" width="11.7109375" style="5" customWidth="1"/>
    <col min="2878" max="2878" width="10.85546875" style="5" customWidth="1"/>
    <col min="2879" max="3072" width="9.140625" style="5"/>
    <col min="3073" max="3073" width="7.42578125" style="5" customWidth="1"/>
    <col min="3074" max="3074" width="20.28515625" style="5" customWidth="1"/>
    <col min="3075" max="3075" width="24.7109375" style="5" customWidth="1"/>
    <col min="3076" max="3076" width="35.7109375" style="5" customWidth="1"/>
    <col min="3077" max="3077" width="5" style="5" customWidth="1"/>
    <col min="3078" max="3078" width="12.85546875" style="5" customWidth="1"/>
    <col min="3079" max="3079" width="10.7109375" style="5" customWidth="1"/>
    <col min="3080" max="3080" width="7" style="5" customWidth="1"/>
    <col min="3081" max="3081" width="12.28515625" style="5" customWidth="1"/>
    <col min="3082" max="3082" width="10.7109375" style="5" customWidth="1"/>
    <col min="3083" max="3083" width="10.85546875" style="5" customWidth="1"/>
    <col min="3084" max="3084" width="8.85546875" style="5" customWidth="1"/>
    <col min="3085" max="3085" width="13.85546875" style="5" customWidth="1"/>
    <col min="3086" max="3086" width="20.42578125" style="5" customWidth="1"/>
    <col min="3087" max="3087" width="12.28515625" style="5" customWidth="1"/>
    <col min="3088" max="3088" width="19.28515625" style="5" customWidth="1"/>
    <col min="3089" max="3089" width="11.85546875" style="5" customWidth="1"/>
    <col min="3090" max="3090" width="9.140625" style="5" customWidth="1"/>
    <col min="3091" max="3091" width="13.42578125" style="5" customWidth="1"/>
    <col min="3092" max="3092" width="15.28515625" style="5" customWidth="1"/>
    <col min="3093" max="3093" width="15.42578125" style="5" customWidth="1"/>
    <col min="3094" max="3095" width="14.42578125" style="5" customWidth="1"/>
    <col min="3096" max="3096" width="5" style="5" customWidth="1"/>
    <col min="3097" max="3099" width="15.140625" style="5" customWidth="1"/>
    <col min="3100" max="3100" width="4.28515625" style="5" customWidth="1"/>
    <col min="3101" max="3101" width="16" style="5" customWidth="1"/>
    <col min="3102" max="3102" width="17.140625" style="5" customWidth="1"/>
    <col min="3103" max="3103" width="18.28515625" style="5" customWidth="1"/>
    <col min="3104" max="3104" width="4.85546875" style="5" customWidth="1"/>
    <col min="3105" max="3105" width="16" style="5" customWidth="1"/>
    <col min="3106" max="3106" width="17.140625" style="5" customWidth="1"/>
    <col min="3107" max="3107" width="18.28515625" style="5" customWidth="1"/>
    <col min="3108" max="3108" width="13.7109375" style="5" customWidth="1"/>
    <col min="3109" max="3109" width="16" style="5" customWidth="1"/>
    <col min="3110" max="3110" width="17.140625" style="5" customWidth="1"/>
    <col min="3111" max="3111" width="18.28515625" style="5" customWidth="1"/>
    <col min="3112" max="3112" width="13.7109375" style="5" customWidth="1"/>
    <col min="3113" max="3113" width="16" style="5" customWidth="1"/>
    <col min="3114" max="3114" width="17.140625" style="5" customWidth="1"/>
    <col min="3115" max="3115" width="18.28515625" style="5" customWidth="1"/>
    <col min="3116" max="3116" width="13.7109375" style="5" customWidth="1"/>
    <col min="3117" max="3117" width="16" style="5" customWidth="1"/>
    <col min="3118" max="3118" width="17.140625" style="5" customWidth="1"/>
    <col min="3119" max="3122" width="18.28515625" style="5" customWidth="1"/>
    <col min="3123" max="3123" width="15" style="5" customWidth="1"/>
    <col min="3124" max="3124" width="15.7109375" style="5" customWidth="1"/>
    <col min="3125" max="3125" width="49" style="5" customWidth="1"/>
    <col min="3126" max="3126" width="19.42578125" style="5" customWidth="1"/>
    <col min="3127" max="3127" width="14.5703125" style="5" customWidth="1"/>
    <col min="3128" max="3128" width="12.28515625" style="5" customWidth="1"/>
    <col min="3129" max="3129" width="14.5703125" style="5" customWidth="1"/>
    <col min="3130" max="3130" width="11.7109375" style="5" customWidth="1"/>
    <col min="3131" max="3131" width="14" style="5" customWidth="1"/>
    <col min="3132" max="3132" width="20.5703125" style="5" customWidth="1"/>
    <col min="3133" max="3133" width="11.7109375" style="5" customWidth="1"/>
    <col min="3134" max="3134" width="10.85546875" style="5" customWidth="1"/>
    <col min="3135" max="3328" width="9.140625" style="5"/>
    <col min="3329" max="3329" width="7.42578125" style="5" customWidth="1"/>
    <col min="3330" max="3330" width="20.28515625" style="5" customWidth="1"/>
    <col min="3331" max="3331" width="24.7109375" style="5" customWidth="1"/>
    <col min="3332" max="3332" width="35.7109375" style="5" customWidth="1"/>
    <col min="3333" max="3333" width="5" style="5" customWidth="1"/>
    <col min="3334" max="3334" width="12.85546875" style="5" customWidth="1"/>
    <col min="3335" max="3335" width="10.7109375" style="5" customWidth="1"/>
    <col min="3336" max="3336" width="7" style="5" customWidth="1"/>
    <col min="3337" max="3337" width="12.28515625" style="5" customWidth="1"/>
    <col min="3338" max="3338" width="10.7109375" style="5" customWidth="1"/>
    <col min="3339" max="3339" width="10.85546875" style="5" customWidth="1"/>
    <col min="3340" max="3340" width="8.85546875" style="5" customWidth="1"/>
    <col min="3341" max="3341" width="13.85546875" style="5" customWidth="1"/>
    <col min="3342" max="3342" width="20.42578125" style="5" customWidth="1"/>
    <col min="3343" max="3343" width="12.28515625" style="5" customWidth="1"/>
    <col min="3344" max="3344" width="19.28515625" style="5" customWidth="1"/>
    <col min="3345" max="3345" width="11.85546875" style="5" customWidth="1"/>
    <col min="3346" max="3346" width="9.140625" style="5" customWidth="1"/>
    <col min="3347" max="3347" width="13.42578125" style="5" customWidth="1"/>
    <col min="3348" max="3348" width="15.28515625" style="5" customWidth="1"/>
    <col min="3349" max="3349" width="15.42578125" style="5" customWidth="1"/>
    <col min="3350" max="3351" width="14.42578125" style="5" customWidth="1"/>
    <col min="3352" max="3352" width="5" style="5" customWidth="1"/>
    <col min="3353" max="3355" width="15.140625" style="5" customWidth="1"/>
    <col min="3356" max="3356" width="4.28515625" style="5" customWidth="1"/>
    <col min="3357" max="3357" width="16" style="5" customWidth="1"/>
    <col min="3358" max="3358" width="17.140625" style="5" customWidth="1"/>
    <col min="3359" max="3359" width="18.28515625" style="5" customWidth="1"/>
    <col min="3360" max="3360" width="4.85546875" style="5" customWidth="1"/>
    <col min="3361" max="3361" width="16" style="5" customWidth="1"/>
    <col min="3362" max="3362" width="17.140625" style="5" customWidth="1"/>
    <col min="3363" max="3363" width="18.28515625" style="5" customWidth="1"/>
    <col min="3364" max="3364" width="13.7109375" style="5" customWidth="1"/>
    <col min="3365" max="3365" width="16" style="5" customWidth="1"/>
    <col min="3366" max="3366" width="17.140625" style="5" customWidth="1"/>
    <col min="3367" max="3367" width="18.28515625" style="5" customWidth="1"/>
    <col min="3368" max="3368" width="13.7109375" style="5" customWidth="1"/>
    <col min="3369" max="3369" width="16" style="5" customWidth="1"/>
    <col min="3370" max="3370" width="17.140625" style="5" customWidth="1"/>
    <col min="3371" max="3371" width="18.28515625" style="5" customWidth="1"/>
    <col min="3372" max="3372" width="13.7109375" style="5" customWidth="1"/>
    <col min="3373" max="3373" width="16" style="5" customWidth="1"/>
    <col min="3374" max="3374" width="17.140625" style="5" customWidth="1"/>
    <col min="3375" max="3378" width="18.28515625" style="5" customWidth="1"/>
    <col min="3379" max="3379" width="15" style="5" customWidth="1"/>
    <col min="3380" max="3380" width="15.7109375" style="5" customWidth="1"/>
    <col min="3381" max="3381" width="49" style="5" customWidth="1"/>
    <col min="3382" max="3382" width="19.42578125" style="5" customWidth="1"/>
    <col min="3383" max="3383" width="14.5703125" style="5" customWidth="1"/>
    <col min="3384" max="3384" width="12.28515625" style="5" customWidth="1"/>
    <col min="3385" max="3385" width="14.5703125" style="5" customWidth="1"/>
    <col min="3386" max="3386" width="11.7109375" style="5" customWidth="1"/>
    <col min="3387" max="3387" width="14" style="5" customWidth="1"/>
    <col min="3388" max="3388" width="20.5703125" style="5" customWidth="1"/>
    <col min="3389" max="3389" width="11.7109375" style="5" customWidth="1"/>
    <col min="3390" max="3390" width="10.85546875" style="5" customWidth="1"/>
    <col min="3391" max="3584" width="9.140625" style="5"/>
    <col min="3585" max="3585" width="7.42578125" style="5" customWidth="1"/>
    <col min="3586" max="3586" width="20.28515625" style="5" customWidth="1"/>
    <col min="3587" max="3587" width="24.7109375" style="5" customWidth="1"/>
    <col min="3588" max="3588" width="35.7109375" style="5" customWidth="1"/>
    <col min="3589" max="3589" width="5" style="5" customWidth="1"/>
    <col min="3590" max="3590" width="12.85546875" style="5" customWidth="1"/>
    <col min="3591" max="3591" width="10.7109375" style="5" customWidth="1"/>
    <col min="3592" max="3592" width="7" style="5" customWidth="1"/>
    <col min="3593" max="3593" width="12.28515625" style="5" customWidth="1"/>
    <col min="3594" max="3594" width="10.7109375" style="5" customWidth="1"/>
    <col min="3595" max="3595" width="10.85546875" style="5" customWidth="1"/>
    <col min="3596" max="3596" width="8.85546875" style="5" customWidth="1"/>
    <col min="3597" max="3597" width="13.85546875" style="5" customWidth="1"/>
    <col min="3598" max="3598" width="20.42578125" style="5" customWidth="1"/>
    <col min="3599" max="3599" width="12.28515625" style="5" customWidth="1"/>
    <col min="3600" max="3600" width="19.28515625" style="5" customWidth="1"/>
    <col min="3601" max="3601" width="11.85546875" style="5" customWidth="1"/>
    <col min="3602" max="3602" width="9.140625" style="5" customWidth="1"/>
    <col min="3603" max="3603" width="13.42578125" style="5" customWidth="1"/>
    <col min="3604" max="3604" width="15.28515625" style="5" customWidth="1"/>
    <col min="3605" max="3605" width="15.42578125" style="5" customWidth="1"/>
    <col min="3606" max="3607" width="14.42578125" style="5" customWidth="1"/>
    <col min="3608" max="3608" width="5" style="5" customWidth="1"/>
    <col min="3609" max="3611" width="15.140625" style="5" customWidth="1"/>
    <col min="3612" max="3612" width="4.28515625" style="5" customWidth="1"/>
    <col min="3613" max="3613" width="16" style="5" customWidth="1"/>
    <col min="3614" max="3614" width="17.140625" style="5" customWidth="1"/>
    <col min="3615" max="3615" width="18.28515625" style="5" customWidth="1"/>
    <col min="3616" max="3616" width="4.85546875" style="5" customWidth="1"/>
    <col min="3617" max="3617" width="16" style="5" customWidth="1"/>
    <col min="3618" max="3618" width="17.140625" style="5" customWidth="1"/>
    <col min="3619" max="3619" width="18.28515625" style="5" customWidth="1"/>
    <col min="3620" max="3620" width="13.7109375" style="5" customWidth="1"/>
    <col min="3621" max="3621" width="16" style="5" customWidth="1"/>
    <col min="3622" max="3622" width="17.140625" style="5" customWidth="1"/>
    <col min="3623" max="3623" width="18.28515625" style="5" customWidth="1"/>
    <col min="3624" max="3624" width="13.7109375" style="5" customWidth="1"/>
    <col min="3625" max="3625" width="16" style="5" customWidth="1"/>
    <col min="3626" max="3626" width="17.140625" style="5" customWidth="1"/>
    <col min="3627" max="3627" width="18.28515625" style="5" customWidth="1"/>
    <col min="3628" max="3628" width="13.7109375" style="5" customWidth="1"/>
    <col min="3629" max="3629" width="16" style="5" customWidth="1"/>
    <col min="3630" max="3630" width="17.140625" style="5" customWidth="1"/>
    <col min="3631" max="3634" width="18.28515625" style="5" customWidth="1"/>
    <col min="3635" max="3635" width="15" style="5" customWidth="1"/>
    <col min="3636" max="3636" width="15.7109375" style="5" customWidth="1"/>
    <col min="3637" max="3637" width="49" style="5" customWidth="1"/>
    <col min="3638" max="3638" width="19.42578125" style="5" customWidth="1"/>
    <col min="3639" max="3639" width="14.5703125" style="5" customWidth="1"/>
    <col min="3640" max="3640" width="12.28515625" style="5" customWidth="1"/>
    <col min="3641" max="3641" width="14.5703125" style="5" customWidth="1"/>
    <col min="3642" max="3642" width="11.7109375" style="5" customWidth="1"/>
    <col min="3643" max="3643" width="14" style="5" customWidth="1"/>
    <col min="3644" max="3644" width="20.5703125" style="5" customWidth="1"/>
    <col min="3645" max="3645" width="11.7109375" style="5" customWidth="1"/>
    <col min="3646" max="3646" width="10.85546875" style="5" customWidth="1"/>
    <col min="3647" max="3840" width="9.140625" style="5"/>
    <col min="3841" max="3841" width="7.42578125" style="5" customWidth="1"/>
    <col min="3842" max="3842" width="20.28515625" style="5" customWidth="1"/>
    <col min="3843" max="3843" width="24.7109375" style="5" customWidth="1"/>
    <col min="3844" max="3844" width="35.7109375" style="5" customWidth="1"/>
    <col min="3845" max="3845" width="5" style="5" customWidth="1"/>
    <col min="3846" max="3846" width="12.85546875" style="5" customWidth="1"/>
    <col min="3847" max="3847" width="10.7109375" style="5" customWidth="1"/>
    <col min="3848" max="3848" width="7" style="5" customWidth="1"/>
    <col min="3849" max="3849" width="12.28515625" style="5" customWidth="1"/>
    <col min="3850" max="3850" width="10.7109375" style="5" customWidth="1"/>
    <col min="3851" max="3851" width="10.85546875" style="5" customWidth="1"/>
    <col min="3852" max="3852" width="8.85546875" style="5" customWidth="1"/>
    <col min="3853" max="3853" width="13.85546875" style="5" customWidth="1"/>
    <col min="3854" max="3854" width="20.42578125" style="5" customWidth="1"/>
    <col min="3855" max="3855" width="12.28515625" style="5" customWidth="1"/>
    <col min="3856" max="3856" width="19.28515625" style="5" customWidth="1"/>
    <col min="3857" max="3857" width="11.85546875" style="5" customWidth="1"/>
    <col min="3858" max="3858" width="9.140625" style="5" customWidth="1"/>
    <col min="3859" max="3859" width="13.42578125" style="5" customWidth="1"/>
    <col min="3860" max="3860" width="15.28515625" style="5" customWidth="1"/>
    <col min="3861" max="3861" width="15.42578125" style="5" customWidth="1"/>
    <col min="3862" max="3863" width="14.42578125" style="5" customWidth="1"/>
    <col min="3864" max="3864" width="5" style="5" customWidth="1"/>
    <col min="3865" max="3867" width="15.140625" style="5" customWidth="1"/>
    <col min="3868" max="3868" width="4.28515625" style="5" customWidth="1"/>
    <col min="3869" max="3869" width="16" style="5" customWidth="1"/>
    <col min="3870" max="3870" width="17.140625" style="5" customWidth="1"/>
    <col min="3871" max="3871" width="18.28515625" style="5" customWidth="1"/>
    <col min="3872" max="3872" width="4.85546875" style="5" customWidth="1"/>
    <col min="3873" max="3873" width="16" style="5" customWidth="1"/>
    <col min="3874" max="3874" width="17.140625" style="5" customWidth="1"/>
    <col min="3875" max="3875" width="18.28515625" style="5" customWidth="1"/>
    <col min="3876" max="3876" width="13.7109375" style="5" customWidth="1"/>
    <col min="3877" max="3877" width="16" style="5" customWidth="1"/>
    <col min="3878" max="3878" width="17.140625" style="5" customWidth="1"/>
    <col min="3879" max="3879" width="18.28515625" style="5" customWidth="1"/>
    <col min="3880" max="3880" width="13.7109375" style="5" customWidth="1"/>
    <col min="3881" max="3881" width="16" style="5" customWidth="1"/>
    <col min="3882" max="3882" width="17.140625" style="5" customWidth="1"/>
    <col min="3883" max="3883" width="18.28515625" style="5" customWidth="1"/>
    <col min="3884" max="3884" width="13.7109375" style="5" customWidth="1"/>
    <col min="3885" max="3885" width="16" style="5" customWidth="1"/>
    <col min="3886" max="3886" width="17.140625" style="5" customWidth="1"/>
    <col min="3887" max="3890" width="18.28515625" style="5" customWidth="1"/>
    <col min="3891" max="3891" width="15" style="5" customWidth="1"/>
    <col min="3892" max="3892" width="15.7109375" style="5" customWidth="1"/>
    <col min="3893" max="3893" width="49" style="5" customWidth="1"/>
    <col min="3894" max="3894" width="19.42578125" style="5" customWidth="1"/>
    <col min="3895" max="3895" width="14.5703125" style="5" customWidth="1"/>
    <col min="3896" max="3896" width="12.28515625" style="5" customWidth="1"/>
    <col min="3897" max="3897" width="14.5703125" style="5" customWidth="1"/>
    <col min="3898" max="3898" width="11.7109375" style="5" customWidth="1"/>
    <col min="3899" max="3899" width="14" style="5" customWidth="1"/>
    <col min="3900" max="3900" width="20.5703125" style="5" customWidth="1"/>
    <col min="3901" max="3901" width="11.7109375" style="5" customWidth="1"/>
    <col min="3902" max="3902" width="10.85546875" style="5" customWidth="1"/>
    <col min="3903" max="4096" width="9.140625" style="5"/>
    <col min="4097" max="4097" width="7.42578125" style="5" customWidth="1"/>
    <col min="4098" max="4098" width="20.28515625" style="5" customWidth="1"/>
    <col min="4099" max="4099" width="24.7109375" style="5" customWidth="1"/>
    <col min="4100" max="4100" width="35.7109375" style="5" customWidth="1"/>
    <col min="4101" max="4101" width="5" style="5" customWidth="1"/>
    <col min="4102" max="4102" width="12.85546875" style="5" customWidth="1"/>
    <col min="4103" max="4103" width="10.7109375" style="5" customWidth="1"/>
    <col min="4104" max="4104" width="7" style="5" customWidth="1"/>
    <col min="4105" max="4105" width="12.28515625" style="5" customWidth="1"/>
    <col min="4106" max="4106" width="10.7109375" style="5" customWidth="1"/>
    <col min="4107" max="4107" width="10.85546875" style="5" customWidth="1"/>
    <col min="4108" max="4108" width="8.85546875" style="5" customWidth="1"/>
    <col min="4109" max="4109" width="13.85546875" style="5" customWidth="1"/>
    <col min="4110" max="4110" width="20.42578125" style="5" customWidth="1"/>
    <col min="4111" max="4111" width="12.28515625" style="5" customWidth="1"/>
    <col min="4112" max="4112" width="19.28515625" style="5" customWidth="1"/>
    <col min="4113" max="4113" width="11.85546875" style="5" customWidth="1"/>
    <col min="4114" max="4114" width="9.140625" style="5" customWidth="1"/>
    <col min="4115" max="4115" width="13.42578125" style="5" customWidth="1"/>
    <col min="4116" max="4116" width="15.28515625" style="5" customWidth="1"/>
    <col min="4117" max="4117" width="15.42578125" style="5" customWidth="1"/>
    <col min="4118" max="4119" width="14.42578125" style="5" customWidth="1"/>
    <col min="4120" max="4120" width="5" style="5" customWidth="1"/>
    <col min="4121" max="4123" width="15.140625" style="5" customWidth="1"/>
    <col min="4124" max="4124" width="4.28515625" style="5" customWidth="1"/>
    <col min="4125" max="4125" width="16" style="5" customWidth="1"/>
    <col min="4126" max="4126" width="17.140625" style="5" customWidth="1"/>
    <col min="4127" max="4127" width="18.28515625" style="5" customWidth="1"/>
    <col min="4128" max="4128" width="4.85546875" style="5" customWidth="1"/>
    <col min="4129" max="4129" width="16" style="5" customWidth="1"/>
    <col min="4130" max="4130" width="17.140625" style="5" customWidth="1"/>
    <col min="4131" max="4131" width="18.28515625" style="5" customWidth="1"/>
    <col min="4132" max="4132" width="13.7109375" style="5" customWidth="1"/>
    <col min="4133" max="4133" width="16" style="5" customWidth="1"/>
    <col min="4134" max="4134" width="17.140625" style="5" customWidth="1"/>
    <col min="4135" max="4135" width="18.28515625" style="5" customWidth="1"/>
    <col min="4136" max="4136" width="13.7109375" style="5" customWidth="1"/>
    <col min="4137" max="4137" width="16" style="5" customWidth="1"/>
    <col min="4138" max="4138" width="17.140625" style="5" customWidth="1"/>
    <col min="4139" max="4139" width="18.28515625" style="5" customWidth="1"/>
    <col min="4140" max="4140" width="13.7109375" style="5" customWidth="1"/>
    <col min="4141" max="4141" width="16" style="5" customWidth="1"/>
    <col min="4142" max="4142" width="17.140625" style="5" customWidth="1"/>
    <col min="4143" max="4146" width="18.28515625" style="5" customWidth="1"/>
    <col min="4147" max="4147" width="15" style="5" customWidth="1"/>
    <col min="4148" max="4148" width="15.7109375" style="5" customWidth="1"/>
    <col min="4149" max="4149" width="49" style="5" customWidth="1"/>
    <col min="4150" max="4150" width="19.42578125" style="5" customWidth="1"/>
    <col min="4151" max="4151" width="14.5703125" style="5" customWidth="1"/>
    <col min="4152" max="4152" width="12.28515625" style="5" customWidth="1"/>
    <col min="4153" max="4153" width="14.5703125" style="5" customWidth="1"/>
    <col min="4154" max="4154" width="11.7109375" style="5" customWidth="1"/>
    <col min="4155" max="4155" width="14" style="5" customWidth="1"/>
    <col min="4156" max="4156" width="20.5703125" style="5" customWidth="1"/>
    <col min="4157" max="4157" width="11.7109375" style="5" customWidth="1"/>
    <col min="4158" max="4158" width="10.85546875" style="5" customWidth="1"/>
    <col min="4159" max="4352" width="9.140625" style="5"/>
    <col min="4353" max="4353" width="7.42578125" style="5" customWidth="1"/>
    <col min="4354" max="4354" width="20.28515625" style="5" customWidth="1"/>
    <col min="4355" max="4355" width="24.7109375" style="5" customWidth="1"/>
    <col min="4356" max="4356" width="35.7109375" style="5" customWidth="1"/>
    <col min="4357" max="4357" width="5" style="5" customWidth="1"/>
    <col min="4358" max="4358" width="12.85546875" style="5" customWidth="1"/>
    <col min="4359" max="4359" width="10.7109375" style="5" customWidth="1"/>
    <col min="4360" max="4360" width="7" style="5" customWidth="1"/>
    <col min="4361" max="4361" width="12.28515625" style="5" customWidth="1"/>
    <col min="4362" max="4362" width="10.7109375" style="5" customWidth="1"/>
    <col min="4363" max="4363" width="10.85546875" style="5" customWidth="1"/>
    <col min="4364" max="4364" width="8.85546875" style="5" customWidth="1"/>
    <col min="4365" max="4365" width="13.85546875" style="5" customWidth="1"/>
    <col min="4366" max="4366" width="20.42578125" style="5" customWidth="1"/>
    <col min="4367" max="4367" width="12.28515625" style="5" customWidth="1"/>
    <col min="4368" max="4368" width="19.28515625" style="5" customWidth="1"/>
    <col min="4369" max="4369" width="11.85546875" style="5" customWidth="1"/>
    <col min="4370" max="4370" width="9.140625" style="5" customWidth="1"/>
    <col min="4371" max="4371" width="13.42578125" style="5" customWidth="1"/>
    <col min="4372" max="4372" width="15.28515625" style="5" customWidth="1"/>
    <col min="4373" max="4373" width="15.42578125" style="5" customWidth="1"/>
    <col min="4374" max="4375" width="14.42578125" style="5" customWidth="1"/>
    <col min="4376" max="4376" width="5" style="5" customWidth="1"/>
    <col min="4377" max="4379" width="15.140625" style="5" customWidth="1"/>
    <col min="4380" max="4380" width="4.28515625" style="5" customWidth="1"/>
    <col min="4381" max="4381" width="16" style="5" customWidth="1"/>
    <col min="4382" max="4382" width="17.140625" style="5" customWidth="1"/>
    <col min="4383" max="4383" width="18.28515625" style="5" customWidth="1"/>
    <col min="4384" max="4384" width="4.85546875" style="5" customWidth="1"/>
    <col min="4385" max="4385" width="16" style="5" customWidth="1"/>
    <col min="4386" max="4386" width="17.140625" style="5" customWidth="1"/>
    <col min="4387" max="4387" width="18.28515625" style="5" customWidth="1"/>
    <col min="4388" max="4388" width="13.7109375" style="5" customWidth="1"/>
    <col min="4389" max="4389" width="16" style="5" customWidth="1"/>
    <col min="4390" max="4390" width="17.140625" style="5" customWidth="1"/>
    <col min="4391" max="4391" width="18.28515625" style="5" customWidth="1"/>
    <col min="4392" max="4392" width="13.7109375" style="5" customWidth="1"/>
    <col min="4393" max="4393" width="16" style="5" customWidth="1"/>
    <col min="4394" max="4394" width="17.140625" style="5" customWidth="1"/>
    <col min="4395" max="4395" width="18.28515625" style="5" customWidth="1"/>
    <col min="4396" max="4396" width="13.7109375" style="5" customWidth="1"/>
    <col min="4397" max="4397" width="16" style="5" customWidth="1"/>
    <col min="4398" max="4398" width="17.140625" style="5" customWidth="1"/>
    <col min="4399" max="4402" width="18.28515625" style="5" customWidth="1"/>
    <col min="4403" max="4403" width="15" style="5" customWidth="1"/>
    <col min="4404" max="4404" width="15.7109375" style="5" customWidth="1"/>
    <col min="4405" max="4405" width="49" style="5" customWidth="1"/>
    <col min="4406" max="4406" width="19.42578125" style="5" customWidth="1"/>
    <col min="4407" max="4407" width="14.5703125" style="5" customWidth="1"/>
    <col min="4408" max="4408" width="12.28515625" style="5" customWidth="1"/>
    <col min="4409" max="4409" width="14.5703125" style="5" customWidth="1"/>
    <col min="4410" max="4410" width="11.7109375" style="5" customWidth="1"/>
    <col min="4411" max="4411" width="14" style="5" customWidth="1"/>
    <col min="4412" max="4412" width="20.5703125" style="5" customWidth="1"/>
    <col min="4413" max="4413" width="11.7109375" style="5" customWidth="1"/>
    <col min="4414" max="4414" width="10.85546875" style="5" customWidth="1"/>
    <col min="4415" max="4608" width="9.140625" style="5"/>
    <col min="4609" max="4609" width="7.42578125" style="5" customWidth="1"/>
    <col min="4610" max="4610" width="20.28515625" style="5" customWidth="1"/>
    <col min="4611" max="4611" width="24.7109375" style="5" customWidth="1"/>
    <col min="4612" max="4612" width="35.7109375" style="5" customWidth="1"/>
    <col min="4613" max="4613" width="5" style="5" customWidth="1"/>
    <col min="4614" max="4614" width="12.85546875" style="5" customWidth="1"/>
    <col min="4615" max="4615" width="10.7109375" style="5" customWidth="1"/>
    <col min="4616" max="4616" width="7" style="5" customWidth="1"/>
    <col min="4617" max="4617" width="12.28515625" style="5" customWidth="1"/>
    <col min="4618" max="4618" width="10.7109375" style="5" customWidth="1"/>
    <col min="4619" max="4619" width="10.85546875" style="5" customWidth="1"/>
    <col min="4620" max="4620" width="8.85546875" style="5" customWidth="1"/>
    <col min="4621" max="4621" width="13.85546875" style="5" customWidth="1"/>
    <col min="4622" max="4622" width="20.42578125" style="5" customWidth="1"/>
    <col min="4623" max="4623" width="12.28515625" style="5" customWidth="1"/>
    <col min="4624" max="4624" width="19.28515625" style="5" customWidth="1"/>
    <col min="4625" max="4625" width="11.85546875" style="5" customWidth="1"/>
    <col min="4626" max="4626" width="9.140625" style="5" customWidth="1"/>
    <col min="4627" max="4627" width="13.42578125" style="5" customWidth="1"/>
    <col min="4628" max="4628" width="15.28515625" style="5" customWidth="1"/>
    <col min="4629" max="4629" width="15.42578125" style="5" customWidth="1"/>
    <col min="4630" max="4631" width="14.42578125" style="5" customWidth="1"/>
    <col min="4632" max="4632" width="5" style="5" customWidth="1"/>
    <col min="4633" max="4635" width="15.140625" style="5" customWidth="1"/>
    <col min="4636" max="4636" width="4.28515625" style="5" customWidth="1"/>
    <col min="4637" max="4637" width="16" style="5" customWidth="1"/>
    <col min="4638" max="4638" width="17.140625" style="5" customWidth="1"/>
    <col min="4639" max="4639" width="18.28515625" style="5" customWidth="1"/>
    <col min="4640" max="4640" width="4.85546875" style="5" customWidth="1"/>
    <col min="4641" max="4641" width="16" style="5" customWidth="1"/>
    <col min="4642" max="4642" width="17.140625" style="5" customWidth="1"/>
    <col min="4643" max="4643" width="18.28515625" style="5" customWidth="1"/>
    <col min="4644" max="4644" width="13.7109375" style="5" customWidth="1"/>
    <col min="4645" max="4645" width="16" style="5" customWidth="1"/>
    <col min="4646" max="4646" width="17.140625" style="5" customWidth="1"/>
    <col min="4647" max="4647" width="18.28515625" style="5" customWidth="1"/>
    <col min="4648" max="4648" width="13.7109375" style="5" customWidth="1"/>
    <col min="4649" max="4649" width="16" style="5" customWidth="1"/>
    <col min="4650" max="4650" width="17.140625" style="5" customWidth="1"/>
    <col min="4651" max="4651" width="18.28515625" style="5" customWidth="1"/>
    <col min="4652" max="4652" width="13.7109375" style="5" customWidth="1"/>
    <col min="4653" max="4653" width="16" style="5" customWidth="1"/>
    <col min="4654" max="4654" width="17.140625" style="5" customWidth="1"/>
    <col min="4655" max="4658" width="18.28515625" style="5" customWidth="1"/>
    <col min="4659" max="4659" width="15" style="5" customWidth="1"/>
    <col min="4660" max="4660" width="15.7109375" style="5" customWidth="1"/>
    <col min="4661" max="4661" width="49" style="5" customWidth="1"/>
    <col min="4662" max="4662" width="19.42578125" style="5" customWidth="1"/>
    <col min="4663" max="4663" width="14.5703125" style="5" customWidth="1"/>
    <col min="4664" max="4664" width="12.28515625" style="5" customWidth="1"/>
    <col min="4665" max="4665" width="14.5703125" style="5" customWidth="1"/>
    <col min="4666" max="4666" width="11.7109375" style="5" customWidth="1"/>
    <col min="4667" max="4667" width="14" style="5" customWidth="1"/>
    <col min="4668" max="4668" width="20.5703125" style="5" customWidth="1"/>
    <col min="4669" max="4669" width="11.7109375" style="5" customWidth="1"/>
    <col min="4670" max="4670" width="10.85546875" style="5" customWidth="1"/>
    <col min="4671" max="4864" width="9.140625" style="5"/>
    <col min="4865" max="4865" width="7.42578125" style="5" customWidth="1"/>
    <col min="4866" max="4866" width="20.28515625" style="5" customWidth="1"/>
    <col min="4867" max="4867" width="24.7109375" style="5" customWidth="1"/>
    <col min="4868" max="4868" width="35.7109375" style="5" customWidth="1"/>
    <col min="4869" max="4869" width="5" style="5" customWidth="1"/>
    <col min="4870" max="4870" width="12.85546875" style="5" customWidth="1"/>
    <col min="4871" max="4871" width="10.7109375" style="5" customWidth="1"/>
    <col min="4872" max="4872" width="7" style="5" customWidth="1"/>
    <col min="4873" max="4873" width="12.28515625" style="5" customWidth="1"/>
    <col min="4874" max="4874" width="10.7109375" style="5" customWidth="1"/>
    <col min="4875" max="4875" width="10.85546875" style="5" customWidth="1"/>
    <col min="4876" max="4876" width="8.85546875" style="5" customWidth="1"/>
    <col min="4877" max="4877" width="13.85546875" style="5" customWidth="1"/>
    <col min="4878" max="4878" width="20.42578125" style="5" customWidth="1"/>
    <col min="4879" max="4879" width="12.28515625" style="5" customWidth="1"/>
    <col min="4880" max="4880" width="19.28515625" style="5" customWidth="1"/>
    <col min="4881" max="4881" width="11.85546875" style="5" customWidth="1"/>
    <col min="4882" max="4882" width="9.140625" style="5" customWidth="1"/>
    <col min="4883" max="4883" width="13.42578125" style="5" customWidth="1"/>
    <col min="4884" max="4884" width="15.28515625" style="5" customWidth="1"/>
    <col min="4885" max="4885" width="15.42578125" style="5" customWidth="1"/>
    <col min="4886" max="4887" width="14.42578125" style="5" customWidth="1"/>
    <col min="4888" max="4888" width="5" style="5" customWidth="1"/>
    <col min="4889" max="4891" width="15.140625" style="5" customWidth="1"/>
    <col min="4892" max="4892" width="4.28515625" style="5" customWidth="1"/>
    <col min="4893" max="4893" width="16" style="5" customWidth="1"/>
    <col min="4894" max="4894" width="17.140625" style="5" customWidth="1"/>
    <col min="4895" max="4895" width="18.28515625" style="5" customWidth="1"/>
    <col min="4896" max="4896" width="4.85546875" style="5" customWidth="1"/>
    <col min="4897" max="4897" width="16" style="5" customWidth="1"/>
    <col min="4898" max="4898" width="17.140625" style="5" customWidth="1"/>
    <col min="4899" max="4899" width="18.28515625" style="5" customWidth="1"/>
    <col min="4900" max="4900" width="13.7109375" style="5" customWidth="1"/>
    <col min="4901" max="4901" width="16" style="5" customWidth="1"/>
    <col min="4902" max="4902" width="17.140625" style="5" customWidth="1"/>
    <col min="4903" max="4903" width="18.28515625" style="5" customWidth="1"/>
    <col min="4904" max="4904" width="13.7109375" style="5" customWidth="1"/>
    <col min="4905" max="4905" width="16" style="5" customWidth="1"/>
    <col min="4906" max="4906" width="17.140625" style="5" customWidth="1"/>
    <col min="4907" max="4907" width="18.28515625" style="5" customWidth="1"/>
    <col min="4908" max="4908" width="13.7109375" style="5" customWidth="1"/>
    <col min="4909" max="4909" width="16" style="5" customWidth="1"/>
    <col min="4910" max="4910" width="17.140625" style="5" customWidth="1"/>
    <col min="4911" max="4914" width="18.28515625" style="5" customWidth="1"/>
    <col min="4915" max="4915" width="15" style="5" customWidth="1"/>
    <col min="4916" max="4916" width="15.7109375" style="5" customWidth="1"/>
    <col min="4917" max="4917" width="49" style="5" customWidth="1"/>
    <col min="4918" max="4918" width="19.42578125" style="5" customWidth="1"/>
    <col min="4919" max="4919" width="14.5703125" style="5" customWidth="1"/>
    <col min="4920" max="4920" width="12.28515625" style="5" customWidth="1"/>
    <col min="4921" max="4921" width="14.5703125" style="5" customWidth="1"/>
    <col min="4922" max="4922" width="11.7109375" style="5" customWidth="1"/>
    <col min="4923" max="4923" width="14" style="5" customWidth="1"/>
    <col min="4924" max="4924" width="20.5703125" style="5" customWidth="1"/>
    <col min="4925" max="4925" width="11.7109375" style="5" customWidth="1"/>
    <col min="4926" max="4926" width="10.85546875" style="5" customWidth="1"/>
    <col min="4927" max="5120" width="9.140625" style="5"/>
    <col min="5121" max="5121" width="7.42578125" style="5" customWidth="1"/>
    <col min="5122" max="5122" width="20.28515625" style="5" customWidth="1"/>
    <col min="5123" max="5123" width="24.7109375" style="5" customWidth="1"/>
    <col min="5124" max="5124" width="35.7109375" style="5" customWidth="1"/>
    <col min="5125" max="5125" width="5" style="5" customWidth="1"/>
    <col min="5126" max="5126" width="12.85546875" style="5" customWidth="1"/>
    <col min="5127" max="5127" width="10.7109375" style="5" customWidth="1"/>
    <col min="5128" max="5128" width="7" style="5" customWidth="1"/>
    <col min="5129" max="5129" width="12.28515625" style="5" customWidth="1"/>
    <col min="5130" max="5130" width="10.7109375" style="5" customWidth="1"/>
    <col min="5131" max="5131" width="10.85546875" style="5" customWidth="1"/>
    <col min="5132" max="5132" width="8.85546875" style="5" customWidth="1"/>
    <col min="5133" max="5133" width="13.85546875" style="5" customWidth="1"/>
    <col min="5134" max="5134" width="20.42578125" style="5" customWidth="1"/>
    <col min="5135" max="5135" width="12.28515625" style="5" customWidth="1"/>
    <col min="5136" max="5136" width="19.28515625" style="5" customWidth="1"/>
    <col min="5137" max="5137" width="11.85546875" style="5" customWidth="1"/>
    <col min="5138" max="5138" width="9.140625" style="5" customWidth="1"/>
    <col min="5139" max="5139" width="13.42578125" style="5" customWidth="1"/>
    <col min="5140" max="5140" width="15.28515625" style="5" customWidth="1"/>
    <col min="5141" max="5141" width="15.42578125" style="5" customWidth="1"/>
    <col min="5142" max="5143" width="14.42578125" style="5" customWidth="1"/>
    <col min="5144" max="5144" width="5" style="5" customWidth="1"/>
    <col min="5145" max="5147" width="15.140625" style="5" customWidth="1"/>
    <col min="5148" max="5148" width="4.28515625" style="5" customWidth="1"/>
    <col min="5149" max="5149" width="16" style="5" customWidth="1"/>
    <col min="5150" max="5150" width="17.140625" style="5" customWidth="1"/>
    <col min="5151" max="5151" width="18.28515625" style="5" customWidth="1"/>
    <col min="5152" max="5152" width="4.85546875" style="5" customWidth="1"/>
    <col min="5153" max="5153" width="16" style="5" customWidth="1"/>
    <col min="5154" max="5154" width="17.140625" style="5" customWidth="1"/>
    <col min="5155" max="5155" width="18.28515625" style="5" customWidth="1"/>
    <col min="5156" max="5156" width="13.7109375" style="5" customWidth="1"/>
    <col min="5157" max="5157" width="16" style="5" customWidth="1"/>
    <col min="5158" max="5158" width="17.140625" style="5" customWidth="1"/>
    <col min="5159" max="5159" width="18.28515625" style="5" customWidth="1"/>
    <col min="5160" max="5160" width="13.7109375" style="5" customWidth="1"/>
    <col min="5161" max="5161" width="16" style="5" customWidth="1"/>
    <col min="5162" max="5162" width="17.140625" style="5" customWidth="1"/>
    <col min="5163" max="5163" width="18.28515625" style="5" customWidth="1"/>
    <col min="5164" max="5164" width="13.7109375" style="5" customWidth="1"/>
    <col min="5165" max="5165" width="16" style="5" customWidth="1"/>
    <col min="5166" max="5166" width="17.140625" style="5" customWidth="1"/>
    <col min="5167" max="5170" width="18.28515625" style="5" customWidth="1"/>
    <col min="5171" max="5171" width="15" style="5" customWidth="1"/>
    <col min="5172" max="5172" width="15.7109375" style="5" customWidth="1"/>
    <col min="5173" max="5173" width="49" style="5" customWidth="1"/>
    <col min="5174" max="5174" width="19.42578125" style="5" customWidth="1"/>
    <col min="5175" max="5175" width="14.5703125" style="5" customWidth="1"/>
    <col min="5176" max="5176" width="12.28515625" style="5" customWidth="1"/>
    <col min="5177" max="5177" width="14.5703125" style="5" customWidth="1"/>
    <col min="5178" max="5178" width="11.7109375" style="5" customWidth="1"/>
    <col min="5179" max="5179" width="14" style="5" customWidth="1"/>
    <col min="5180" max="5180" width="20.5703125" style="5" customWidth="1"/>
    <col min="5181" max="5181" width="11.7109375" style="5" customWidth="1"/>
    <col min="5182" max="5182" width="10.85546875" style="5" customWidth="1"/>
    <col min="5183" max="5376" width="9.140625" style="5"/>
    <col min="5377" max="5377" width="7.42578125" style="5" customWidth="1"/>
    <col min="5378" max="5378" width="20.28515625" style="5" customWidth="1"/>
    <col min="5379" max="5379" width="24.7109375" style="5" customWidth="1"/>
    <col min="5380" max="5380" width="35.7109375" style="5" customWidth="1"/>
    <col min="5381" max="5381" width="5" style="5" customWidth="1"/>
    <col min="5382" max="5382" width="12.85546875" style="5" customWidth="1"/>
    <col min="5383" max="5383" width="10.7109375" style="5" customWidth="1"/>
    <col min="5384" max="5384" width="7" style="5" customWidth="1"/>
    <col min="5385" max="5385" width="12.28515625" style="5" customWidth="1"/>
    <col min="5386" max="5386" width="10.7109375" style="5" customWidth="1"/>
    <col min="5387" max="5387" width="10.85546875" style="5" customWidth="1"/>
    <col min="5388" max="5388" width="8.85546875" style="5" customWidth="1"/>
    <col min="5389" max="5389" width="13.85546875" style="5" customWidth="1"/>
    <col min="5390" max="5390" width="20.42578125" style="5" customWidth="1"/>
    <col min="5391" max="5391" width="12.28515625" style="5" customWidth="1"/>
    <col min="5392" max="5392" width="19.28515625" style="5" customWidth="1"/>
    <col min="5393" max="5393" width="11.85546875" style="5" customWidth="1"/>
    <col min="5394" max="5394" width="9.140625" style="5" customWidth="1"/>
    <col min="5395" max="5395" width="13.42578125" style="5" customWidth="1"/>
    <col min="5396" max="5396" width="15.28515625" style="5" customWidth="1"/>
    <col min="5397" max="5397" width="15.42578125" style="5" customWidth="1"/>
    <col min="5398" max="5399" width="14.42578125" style="5" customWidth="1"/>
    <col min="5400" max="5400" width="5" style="5" customWidth="1"/>
    <col min="5401" max="5403" width="15.140625" style="5" customWidth="1"/>
    <col min="5404" max="5404" width="4.28515625" style="5" customWidth="1"/>
    <col min="5405" max="5405" width="16" style="5" customWidth="1"/>
    <col min="5406" max="5406" width="17.140625" style="5" customWidth="1"/>
    <col min="5407" max="5407" width="18.28515625" style="5" customWidth="1"/>
    <col min="5408" max="5408" width="4.85546875" style="5" customWidth="1"/>
    <col min="5409" max="5409" width="16" style="5" customWidth="1"/>
    <col min="5410" max="5410" width="17.140625" style="5" customWidth="1"/>
    <col min="5411" max="5411" width="18.28515625" style="5" customWidth="1"/>
    <col min="5412" max="5412" width="13.7109375" style="5" customWidth="1"/>
    <col min="5413" max="5413" width="16" style="5" customWidth="1"/>
    <col min="5414" max="5414" width="17.140625" style="5" customWidth="1"/>
    <col min="5415" max="5415" width="18.28515625" style="5" customWidth="1"/>
    <col min="5416" max="5416" width="13.7109375" style="5" customWidth="1"/>
    <col min="5417" max="5417" width="16" style="5" customWidth="1"/>
    <col min="5418" max="5418" width="17.140625" style="5" customWidth="1"/>
    <col min="5419" max="5419" width="18.28515625" style="5" customWidth="1"/>
    <col min="5420" max="5420" width="13.7109375" style="5" customWidth="1"/>
    <col min="5421" max="5421" width="16" style="5" customWidth="1"/>
    <col min="5422" max="5422" width="17.140625" style="5" customWidth="1"/>
    <col min="5423" max="5426" width="18.28515625" style="5" customWidth="1"/>
    <col min="5427" max="5427" width="15" style="5" customWidth="1"/>
    <col min="5428" max="5428" width="15.7109375" style="5" customWidth="1"/>
    <col min="5429" max="5429" width="49" style="5" customWidth="1"/>
    <col min="5430" max="5430" width="19.42578125" style="5" customWidth="1"/>
    <col min="5431" max="5431" width="14.5703125" style="5" customWidth="1"/>
    <col min="5432" max="5432" width="12.28515625" style="5" customWidth="1"/>
    <col min="5433" max="5433" width="14.5703125" style="5" customWidth="1"/>
    <col min="5434" max="5434" width="11.7109375" style="5" customWidth="1"/>
    <col min="5435" max="5435" width="14" style="5" customWidth="1"/>
    <col min="5436" max="5436" width="20.5703125" style="5" customWidth="1"/>
    <col min="5437" max="5437" width="11.7109375" style="5" customWidth="1"/>
    <col min="5438" max="5438" width="10.85546875" style="5" customWidth="1"/>
    <col min="5439" max="5632" width="9.140625" style="5"/>
    <col min="5633" max="5633" width="7.42578125" style="5" customWidth="1"/>
    <col min="5634" max="5634" width="20.28515625" style="5" customWidth="1"/>
    <col min="5635" max="5635" width="24.7109375" style="5" customWidth="1"/>
    <col min="5636" max="5636" width="35.7109375" style="5" customWidth="1"/>
    <col min="5637" max="5637" width="5" style="5" customWidth="1"/>
    <col min="5638" max="5638" width="12.85546875" style="5" customWidth="1"/>
    <col min="5639" max="5639" width="10.7109375" style="5" customWidth="1"/>
    <col min="5640" max="5640" width="7" style="5" customWidth="1"/>
    <col min="5641" max="5641" width="12.28515625" style="5" customWidth="1"/>
    <col min="5642" max="5642" width="10.7109375" style="5" customWidth="1"/>
    <col min="5643" max="5643" width="10.85546875" style="5" customWidth="1"/>
    <col min="5644" max="5644" width="8.85546875" style="5" customWidth="1"/>
    <col min="5645" max="5645" width="13.85546875" style="5" customWidth="1"/>
    <col min="5646" max="5646" width="20.42578125" style="5" customWidth="1"/>
    <col min="5647" max="5647" width="12.28515625" style="5" customWidth="1"/>
    <col min="5648" max="5648" width="19.28515625" style="5" customWidth="1"/>
    <col min="5649" max="5649" width="11.85546875" style="5" customWidth="1"/>
    <col min="5650" max="5650" width="9.140625" style="5" customWidth="1"/>
    <col min="5651" max="5651" width="13.42578125" style="5" customWidth="1"/>
    <col min="5652" max="5652" width="15.28515625" style="5" customWidth="1"/>
    <col min="5653" max="5653" width="15.42578125" style="5" customWidth="1"/>
    <col min="5654" max="5655" width="14.42578125" style="5" customWidth="1"/>
    <col min="5656" max="5656" width="5" style="5" customWidth="1"/>
    <col min="5657" max="5659" width="15.140625" style="5" customWidth="1"/>
    <col min="5660" max="5660" width="4.28515625" style="5" customWidth="1"/>
    <col min="5661" max="5661" width="16" style="5" customWidth="1"/>
    <col min="5662" max="5662" width="17.140625" style="5" customWidth="1"/>
    <col min="5663" max="5663" width="18.28515625" style="5" customWidth="1"/>
    <col min="5664" max="5664" width="4.85546875" style="5" customWidth="1"/>
    <col min="5665" max="5665" width="16" style="5" customWidth="1"/>
    <col min="5666" max="5666" width="17.140625" style="5" customWidth="1"/>
    <col min="5667" max="5667" width="18.28515625" style="5" customWidth="1"/>
    <col min="5668" max="5668" width="13.7109375" style="5" customWidth="1"/>
    <col min="5669" max="5669" width="16" style="5" customWidth="1"/>
    <col min="5670" max="5670" width="17.140625" style="5" customWidth="1"/>
    <col min="5671" max="5671" width="18.28515625" style="5" customWidth="1"/>
    <col min="5672" max="5672" width="13.7109375" style="5" customWidth="1"/>
    <col min="5673" max="5673" width="16" style="5" customWidth="1"/>
    <col min="5674" max="5674" width="17.140625" style="5" customWidth="1"/>
    <col min="5675" max="5675" width="18.28515625" style="5" customWidth="1"/>
    <col min="5676" max="5676" width="13.7109375" style="5" customWidth="1"/>
    <col min="5677" max="5677" width="16" style="5" customWidth="1"/>
    <col min="5678" max="5678" width="17.140625" style="5" customWidth="1"/>
    <col min="5679" max="5682" width="18.28515625" style="5" customWidth="1"/>
    <col min="5683" max="5683" width="15" style="5" customWidth="1"/>
    <col min="5684" max="5684" width="15.7109375" style="5" customWidth="1"/>
    <col min="5685" max="5685" width="49" style="5" customWidth="1"/>
    <col min="5686" max="5686" width="19.42578125" style="5" customWidth="1"/>
    <col min="5687" max="5687" width="14.5703125" style="5" customWidth="1"/>
    <col min="5688" max="5688" width="12.28515625" style="5" customWidth="1"/>
    <col min="5689" max="5689" width="14.5703125" style="5" customWidth="1"/>
    <col min="5690" max="5690" width="11.7109375" style="5" customWidth="1"/>
    <col min="5691" max="5691" width="14" style="5" customWidth="1"/>
    <col min="5692" max="5692" width="20.5703125" style="5" customWidth="1"/>
    <col min="5693" max="5693" width="11.7109375" style="5" customWidth="1"/>
    <col min="5694" max="5694" width="10.85546875" style="5" customWidth="1"/>
    <col min="5695" max="5888" width="9.140625" style="5"/>
    <col min="5889" max="5889" width="7.42578125" style="5" customWidth="1"/>
    <col min="5890" max="5890" width="20.28515625" style="5" customWidth="1"/>
    <col min="5891" max="5891" width="24.7109375" style="5" customWidth="1"/>
    <col min="5892" max="5892" width="35.7109375" style="5" customWidth="1"/>
    <col min="5893" max="5893" width="5" style="5" customWidth="1"/>
    <col min="5894" max="5894" width="12.85546875" style="5" customWidth="1"/>
    <col min="5895" max="5895" width="10.7109375" style="5" customWidth="1"/>
    <col min="5896" max="5896" width="7" style="5" customWidth="1"/>
    <col min="5897" max="5897" width="12.28515625" style="5" customWidth="1"/>
    <col min="5898" max="5898" width="10.7109375" style="5" customWidth="1"/>
    <col min="5899" max="5899" width="10.85546875" style="5" customWidth="1"/>
    <col min="5900" max="5900" width="8.85546875" style="5" customWidth="1"/>
    <col min="5901" max="5901" width="13.85546875" style="5" customWidth="1"/>
    <col min="5902" max="5902" width="20.42578125" style="5" customWidth="1"/>
    <col min="5903" max="5903" width="12.28515625" style="5" customWidth="1"/>
    <col min="5904" max="5904" width="19.28515625" style="5" customWidth="1"/>
    <col min="5905" max="5905" width="11.85546875" style="5" customWidth="1"/>
    <col min="5906" max="5906" width="9.140625" style="5" customWidth="1"/>
    <col min="5907" max="5907" width="13.42578125" style="5" customWidth="1"/>
    <col min="5908" max="5908" width="15.28515625" style="5" customWidth="1"/>
    <col min="5909" max="5909" width="15.42578125" style="5" customWidth="1"/>
    <col min="5910" max="5911" width="14.42578125" style="5" customWidth="1"/>
    <col min="5912" max="5912" width="5" style="5" customWidth="1"/>
    <col min="5913" max="5915" width="15.140625" style="5" customWidth="1"/>
    <col min="5916" max="5916" width="4.28515625" style="5" customWidth="1"/>
    <col min="5917" max="5917" width="16" style="5" customWidth="1"/>
    <col min="5918" max="5918" width="17.140625" style="5" customWidth="1"/>
    <col min="5919" max="5919" width="18.28515625" style="5" customWidth="1"/>
    <col min="5920" max="5920" width="4.85546875" style="5" customWidth="1"/>
    <col min="5921" max="5921" width="16" style="5" customWidth="1"/>
    <col min="5922" max="5922" width="17.140625" style="5" customWidth="1"/>
    <col min="5923" max="5923" width="18.28515625" style="5" customWidth="1"/>
    <col min="5924" max="5924" width="13.7109375" style="5" customWidth="1"/>
    <col min="5925" max="5925" width="16" style="5" customWidth="1"/>
    <col min="5926" max="5926" width="17.140625" style="5" customWidth="1"/>
    <col min="5927" max="5927" width="18.28515625" style="5" customWidth="1"/>
    <col min="5928" max="5928" width="13.7109375" style="5" customWidth="1"/>
    <col min="5929" max="5929" width="16" style="5" customWidth="1"/>
    <col min="5930" max="5930" width="17.140625" style="5" customWidth="1"/>
    <col min="5931" max="5931" width="18.28515625" style="5" customWidth="1"/>
    <col min="5932" max="5932" width="13.7109375" style="5" customWidth="1"/>
    <col min="5933" max="5933" width="16" style="5" customWidth="1"/>
    <col min="5934" max="5934" width="17.140625" style="5" customWidth="1"/>
    <col min="5935" max="5938" width="18.28515625" style="5" customWidth="1"/>
    <col min="5939" max="5939" width="15" style="5" customWidth="1"/>
    <col min="5940" max="5940" width="15.7109375" style="5" customWidth="1"/>
    <col min="5941" max="5941" width="49" style="5" customWidth="1"/>
    <col min="5942" max="5942" width="19.42578125" style="5" customWidth="1"/>
    <col min="5943" max="5943" width="14.5703125" style="5" customWidth="1"/>
    <col min="5944" max="5944" width="12.28515625" style="5" customWidth="1"/>
    <col min="5945" max="5945" width="14.5703125" style="5" customWidth="1"/>
    <col min="5946" max="5946" width="11.7109375" style="5" customWidth="1"/>
    <col min="5947" max="5947" width="14" style="5" customWidth="1"/>
    <col min="5948" max="5948" width="20.5703125" style="5" customWidth="1"/>
    <col min="5949" max="5949" width="11.7109375" style="5" customWidth="1"/>
    <col min="5950" max="5950" width="10.85546875" style="5" customWidth="1"/>
    <col min="5951" max="6144" width="9.140625" style="5"/>
    <col min="6145" max="6145" width="7.42578125" style="5" customWidth="1"/>
    <col min="6146" max="6146" width="20.28515625" style="5" customWidth="1"/>
    <col min="6147" max="6147" width="24.7109375" style="5" customWidth="1"/>
    <col min="6148" max="6148" width="35.7109375" style="5" customWidth="1"/>
    <col min="6149" max="6149" width="5" style="5" customWidth="1"/>
    <col min="6150" max="6150" width="12.85546875" style="5" customWidth="1"/>
    <col min="6151" max="6151" width="10.7109375" style="5" customWidth="1"/>
    <col min="6152" max="6152" width="7" style="5" customWidth="1"/>
    <col min="6153" max="6153" width="12.28515625" style="5" customWidth="1"/>
    <col min="6154" max="6154" width="10.7109375" style="5" customWidth="1"/>
    <col min="6155" max="6155" width="10.85546875" style="5" customWidth="1"/>
    <col min="6156" max="6156" width="8.85546875" style="5" customWidth="1"/>
    <col min="6157" max="6157" width="13.85546875" style="5" customWidth="1"/>
    <col min="6158" max="6158" width="20.42578125" style="5" customWidth="1"/>
    <col min="6159" max="6159" width="12.28515625" style="5" customWidth="1"/>
    <col min="6160" max="6160" width="19.28515625" style="5" customWidth="1"/>
    <col min="6161" max="6161" width="11.85546875" style="5" customWidth="1"/>
    <col min="6162" max="6162" width="9.140625" style="5" customWidth="1"/>
    <col min="6163" max="6163" width="13.42578125" style="5" customWidth="1"/>
    <col min="6164" max="6164" width="15.28515625" style="5" customWidth="1"/>
    <col min="6165" max="6165" width="15.42578125" style="5" customWidth="1"/>
    <col min="6166" max="6167" width="14.42578125" style="5" customWidth="1"/>
    <col min="6168" max="6168" width="5" style="5" customWidth="1"/>
    <col min="6169" max="6171" width="15.140625" style="5" customWidth="1"/>
    <col min="6172" max="6172" width="4.28515625" style="5" customWidth="1"/>
    <col min="6173" max="6173" width="16" style="5" customWidth="1"/>
    <col min="6174" max="6174" width="17.140625" style="5" customWidth="1"/>
    <col min="6175" max="6175" width="18.28515625" style="5" customWidth="1"/>
    <col min="6176" max="6176" width="4.85546875" style="5" customWidth="1"/>
    <col min="6177" max="6177" width="16" style="5" customWidth="1"/>
    <col min="6178" max="6178" width="17.140625" style="5" customWidth="1"/>
    <col min="6179" max="6179" width="18.28515625" style="5" customWidth="1"/>
    <col min="6180" max="6180" width="13.7109375" style="5" customWidth="1"/>
    <col min="6181" max="6181" width="16" style="5" customWidth="1"/>
    <col min="6182" max="6182" width="17.140625" style="5" customWidth="1"/>
    <col min="6183" max="6183" width="18.28515625" style="5" customWidth="1"/>
    <col min="6184" max="6184" width="13.7109375" style="5" customWidth="1"/>
    <col min="6185" max="6185" width="16" style="5" customWidth="1"/>
    <col min="6186" max="6186" width="17.140625" style="5" customWidth="1"/>
    <col min="6187" max="6187" width="18.28515625" style="5" customWidth="1"/>
    <col min="6188" max="6188" width="13.7109375" style="5" customWidth="1"/>
    <col min="6189" max="6189" width="16" style="5" customWidth="1"/>
    <col min="6190" max="6190" width="17.140625" style="5" customWidth="1"/>
    <col min="6191" max="6194" width="18.28515625" style="5" customWidth="1"/>
    <col min="6195" max="6195" width="15" style="5" customWidth="1"/>
    <col min="6196" max="6196" width="15.7109375" style="5" customWidth="1"/>
    <col min="6197" max="6197" width="49" style="5" customWidth="1"/>
    <col min="6198" max="6198" width="19.42578125" style="5" customWidth="1"/>
    <col min="6199" max="6199" width="14.5703125" style="5" customWidth="1"/>
    <col min="6200" max="6200" width="12.28515625" style="5" customWidth="1"/>
    <col min="6201" max="6201" width="14.5703125" style="5" customWidth="1"/>
    <col min="6202" max="6202" width="11.7109375" style="5" customWidth="1"/>
    <col min="6203" max="6203" width="14" style="5" customWidth="1"/>
    <col min="6204" max="6204" width="20.5703125" style="5" customWidth="1"/>
    <col min="6205" max="6205" width="11.7109375" style="5" customWidth="1"/>
    <col min="6206" max="6206" width="10.85546875" style="5" customWidth="1"/>
    <col min="6207" max="6400" width="9.140625" style="5"/>
    <col min="6401" max="6401" width="7.42578125" style="5" customWidth="1"/>
    <col min="6402" max="6402" width="20.28515625" style="5" customWidth="1"/>
    <col min="6403" max="6403" width="24.7109375" style="5" customWidth="1"/>
    <col min="6404" max="6404" width="35.7109375" style="5" customWidth="1"/>
    <col min="6405" max="6405" width="5" style="5" customWidth="1"/>
    <col min="6406" max="6406" width="12.85546875" style="5" customWidth="1"/>
    <col min="6407" max="6407" width="10.7109375" style="5" customWidth="1"/>
    <col min="6408" max="6408" width="7" style="5" customWidth="1"/>
    <col min="6409" max="6409" width="12.28515625" style="5" customWidth="1"/>
    <col min="6410" max="6410" width="10.7109375" style="5" customWidth="1"/>
    <col min="6411" max="6411" width="10.85546875" style="5" customWidth="1"/>
    <col min="6412" max="6412" width="8.85546875" style="5" customWidth="1"/>
    <col min="6413" max="6413" width="13.85546875" style="5" customWidth="1"/>
    <col min="6414" max="6414" width="20.42578125" style="5" customWidth="1"/>
    <col min="6415" max="6415" width="12.28515625" style="5" customWidth="1"/>
    <col min="6416" max="6416" width="19.28515625" style="5" customWidth="1"/>
    <col min="6417" max="6417" width="11.85546875" style="5" customWidth="1"/>
    <col min="6418" max="6418" width="9.140625" style="5" customWidth="1"/>
    <col min="6419" max="6419" width="13.42578125" style="5" customWidth="1"/>
    <col min="6420" max="6420" width="15.28515625" style="5" customWidth="1"/>
    <col min="6421" max="6421" width="15.42578125" style="5" customWidth="1"/>
    <col min="6422" max="6423" width="14.42578125" style="5" customWidth="1"/>
    <col min="6424" max="6424" width="5" style="5" customWidth="1"/>
    <col min="6425" max="6427" width="15.140625" style="5" customWidth="1"/>
    <col min="6428" max="6428" width="4.28515625" style="5" customWidth="1"/>
    <col min="6429" max="6429" width="16" style="5" customWidth="1"/>
    <col min="6430" max="6430" width="17.140625" style="5" customWidth="1"/>
    <col min="6431" max="6431" width="18.28515625" style="5" customWidth="1"/>
    <col min="6432" max="6432" width="4.85546875" style="5" customWidth="1"/>
    <col min="6433" max="6433" width="16" style="5" customWidth="1"/>
    <col min="6434" max="6434" width="17.140625" style="5" customWidth="1"/>
    <col min="6435" max="6435" width="18.28515625" style="5" customWidth="1"/>
    <col min="6436" max="6436" width="13.7109375" style="5" customWidth="1"/>
    <col min="6437" max="6437" width="16" style="5" customWidth="1"/>
    <col min="6438" max="6438" width="17.140625" style="5" customWidth="1"/>
    <col min="6439" max="6439" width="18.28515625" style="5" customWidth="1"/>
    <col min="6440" max="6440" width="13.7109375" style="5" customWidth="1"/>
    <col min="6441" max="6441" width="16" style="5" customWidth="1"/>
    <col min="6442" max="6442" width="17.140625" style="5" customWidth="1"/>
    <col min="6443" max="6443" width="18.28515625" style="5" customWidth="1"/>
    <col min="6444" max="6444" width="13.7109375" style="5" customWidth="1"/>
    <col min="6445" max="6445" width="16" style="5" customWidth="1"/>
    <col min="6446" max="6446" width="17.140625" style="5" customWidth="1"/>
    <col min="6447" max="6450" width="18.28515625" style="5" customWidth="1"/>
    <col min="6451" max="6451" width="15" style="5" customWidth="1"/>
    <col min="6452" max="6452" width="15.7109375" style="5" customWidth="1"/>
    <col min="6453" max="6453" width="49" style="5" customWidth="1"/>
    <col min="6454" max="6454" width="19.42578125" style="5" customWidth="1"/>
    <col min="6455" max="6455" width="14.5703125" style="5" customWidth="1"/>
    <col min="6456" max="6456" width="12.28515625" style="5" customWidth="1"/>
    <col min="6457" max="6457" width="14.5703125" style="5" customWidth="1"/>
    <col min="6458" max="6458" width="11.7109375" style="5" customWidth="1"/>
    <col min="6459" max="6459" width="14" style="5" customWidth="1"/>
    <col min="6460" max="6460" width="20.5703125" style="5" customWidth="1"/>
    <col min="6461" max="6461" width="11.7109375" style="5" customWidth="1"/>
    <col min="6462" max="6462" width="10.85546875" style="5" customWidth="1"/>
    <col min="6463" max="6656" width="9.140625" style="5"/>
    <col min="6657" max="6657" width="7.42578125" style="5" customWidth="1"/>
    <col min="6658" max="6658" width="20.28515625" style="5" customWidth="1"/>
    <col min="6659" max="6659" width="24.7109375" style="5" customWidth="1"/>
    <col min="6660" max="6660" width="35.7109375" style="5" customWidth="1"/>
    <col min="6661" max="6661" width="5" style="5" customWidth="1"/>
    <col min="6662" max="6662" width="12.85546875" style="5" customWidth="1"/>
    <col min="6663" max="6663" width="10.7109375" style="5" customWidth="1"/>
    <col min="6664" max="6664" width="7" style="5" customWidth="1"/>
    <col min="6665" max="6665" width="12.28515625" style="5" customWidth="1"/>
    <col min="6666" max="6666" width="10.7109375" style="5" customWidth="1"/>
    <col min="6667" max="6667" width="10.85546875" style="5" customWidth="1"/>
    <col min="6668" max="6668" width="8.85546875" style="5" customWidth="1"/>
    <col min="6669" max="6669" width="13.85546875" style="5" customWidth="1"/>
    <col min="6670" max="6670" width="20.42578125" style="5" customWidth="1"/>
    <col min="6671" max="6671" width="12.28515625" style="5" customWidth="1"/>
    <col min="6672" max="6672" width="19.28515625" style="5" customWidth="1"/>
    <col min="6673" max="6673" width="11.85546875" style="5" customWidth="1"/>
    <col min="6674" max="6674" width="9.140625" style="5" customWidth="1"/>
    <col min="6675" max="6675" width="13.42578125" style="5" customWidth="1"/>
    <col min="6676" max="6676" width="15.28515625" style="5" customWidth="1"/>
    <col min="6677" max="6677" width="15.42578125" style="5" customWidth="1"/>
    <col min="6678" max="6679" width="14.42578125" style="5" customWidth="1"/>
    <col min="6680" max="6680" width="5" style="5" customWidth="1"/>
    <col min="6681" max="6683" width="15.140625" style="5" customWidth="1"/>
    <col min="6684" max="6684" width="4.28515625" style="5" customWidth="1"/>
    <col min="6685" max="6685" width="16" style="5" customWidth="1"/>
    <col min="6686" max="6686" width="17.140625" style="5" customWidth="1"/>
    <col min="6687" max="6687" width="18.28515625" style="5" customWidth="1"/>
    <col min="6688" max="6688" width="4.85546875" style="5" customWidth="1"/>
    <col min="6689" max="6689" width="16" style="5" customWidth="1"/>
    <col min="6690" max="6690" width="17.140625" style="5" customWidth="1"/>
    <col min="6691" max="6691" width="18.28515625" style="5" customWidth="1"/>
    <col min="6692" max="6692" width="13.7109375" style="5" customWidth="1"/>
    <col min="6693" max="6693" width="16" style="5" customWidth="1"/>
    <col min="6694" max="6694" width="17.140625" style="5" customWidth="1"/>
    <col min="6695" max="6695" width="18.28515625" style="5" customWidth="1"/>
    <col min="6696" max="6696" width="13.7109375" style="5" customWidth="1"/>
    <col min="6697" max="6697" width="16" style="5" customWidth="1"/>
    <col min="6698" max="6698" width="17.140625" style="5" customWidth="1"/>
    <col min="6699" max="6699" width="18.28515625" style="5" customWidth="1"/>
    <col min="6700" max="6700" width="13.7109375" style="5" customWidth="1"/>
    <col min="6701" max="6701" width="16" style="5" customWidth="1"/>
    <col min="6702" max="6702" width="17.140625" style="5" customWidth="1"/>
    <col min="6703" max="6706" width="18.28515625" style="5" customWidth="1"/>
    <col min="6707" max="6707" width="15" style="5" customWidth="1"/>
    <col min="6708" max="6708" width="15.7109375" style="5" customWidth="1"/>
    <col min="6709" max="6709" width="49" style="5" customWidth="1"/>
    <col min="6710" max="6710" width="19.42578125" style="5" customWidth="1"/>
    <col min="6711" max="6711" width="14.5703125" style="5" customWidth="1"/>
    <col min="6712" max="6712" width="12.28515625" style="5" customWidth="1"/>
    <col min="6713" max="6713" width="14.5703125" style="5" customWidth="1"/>
    <col min="6714" max="6714" width="11.7109375" style="5" customWidth="1"/>
    <col min="6715" max="6715" width="14" style="5" customWidth="1"/>
    <col min="6716" max="6716" width="20.5703125" style="5" customWidth="1"/>
    <col min="6717" max="6717" width="11.7109375" style="5" customWidth="1"/>
    <col min="6718" max="6718" width="10.85546875" style="5" customWidth="1"/>
    <col min="6719" max="6912" width="9.140625" style="5"/>
    <col min="6913" max="6913" width="7.42578125" style="5" customWidth="1"/>
    <col min="6914" max="6914" width="20.28515625" style="5" customWidth="1"/>
    <col min="6915" max="6915" width="24.7109375" style="5" customWidth="1"/>
    <col min="6916" max="6916" width="35.7109375" style="5" customWidth="1"/>
    <col min="6917" max="6917" width="5" style="5" customWidth="1"/>
    <col min="6918" max="6918" width="12.85546875" style="5" customWidth="1"/>
    <col min="6919" max="6919" width="10.7109375" style="5" customWidth="1"/>
    <col min="6920" max="6920" width="7" style="5" customWidth="1"/>
    <col min="6921" max="6921" width="12.28515625" style="5" customWidth="1"/>
    <col min="6922" max="6922" width="10.7109375" style="5" customWidth="1"/>
    <col min="6923" max="6923" width="10.85546875" style="5" customWidth="1"/>
    <col min="6924" max="6924" width="8.85546875" style="5" customWidth="1"/>
    <col min="6925" max="6925" width="13.85546875" style="5" customWidth="1"/>
    <col min="6926" max="6926" width="20.42578125" style="5" customWidth="1"/>
    <col min="6927" max="6927" width="12.28515625" style="5" customWidth="1"/>
    <col min="6928" max="6928" width="19.28515625" style="5" customWidth="1"/>
    <col min="6929" max="6929" width="11.85546875" style="5" customWidth="1"/>
    <col min="6930" max="6930" width="9.140625" style="5" customWidth="1"/>
    <col min="6931" max="6931" width="13.42578125" style="5" customWidth="1"/>
    <col min="6932" max="6932" width="15.28515625" style="5" customWidth="1"/>
    <col min="6933" max="6933" width="15.42578125" style="5" customWidth="1"/>
    <col min="6934" max="6935" width="14.42578125" style="5" customWidth="1"/>
    <col min="6936" max="6936" width="5" style="5" customWidth="1"/>
    <col min="6937" max="6939" width="15.140625" style="5" customWidth="1"/>
    <col min="6940" max="6940" width="4.28515625" style="5" customWidth="1"/>
    <col min="6941" max="6941" width="16" style="5" customWidth="1"/>
    <col min="6942" max="6942" width="17.140625" style="5" customWidth="1"/>
    <col min="6943" max="6943" width="18.28515625" style="5" customWidth="1"/>
    <col min="6944" max="6944" width="4.85546875" style="5" customWidth="1"/>
    <col min="6945" max="6945" width="16" style="5" customWidth="1"/>
    <col min="6946" max="6946" width="17.140625" style="5" customWidth="1"/>
    <col min="6947" max="6947" width="18.28515625" style="5" customWidth="1"/>
    <col min="6948" max="6948" width="13.7109375" style="5" customWidth="1"/>
    <col min="6949" max="6949" width="16" style="5" customWidth="1"/>
    <col min="6950" max="6950" width="17.140625" style="5" customWidth="1"/>
    <col min="6951" max="6951" width="18.28515625" style="5" customWidth="1"/>
    <col min="6952" max="6952" width="13.7109375" style="5" customWidth="1"/>
    <col min="6953" max="6953" width="16" style="5" customWidth="1"/>
    <col min="6954" max="6954" width="17.140625" style="5" customWidth="1"/>
    <col min="6955" max="6955" width="18.28515625" style="5" customWidth="1"/>
    <col min="6956" max="6956" width="13.7109375" style="5" customWidth="1"/>
    <col min="6957" max="6957" width="16" style="5" customWidth="1"/>
    <col min="6958" max="6958" width="17.140625" style="5" customWidth="1"/>
    <col min="6959" max="6962" width="18.28515625" style="5" customWidth="1"/>
    <col min="6963" max="6963" width="15" style="5" customWidth="1"/>
    <col min="6964" max="6964" width="15.7109375" style="5" customWidth="1"/>
    <col min="6965" max="6965" width="49" style="5" customWidth="1"/>
    <col min="6966" max="6966" width="19.42578125" style="5" customWidth="1"/>
    <col min="6967" max="6967" width="14.5703125" style="5" customWidth="1"/>
    <col min="6968" max="6968" width="12.28515625" style="5" customWidth="1"/>
    <col min="6969" max="6969" width="14.5703125" style="5" customWidth="1"/>
    <col min="6970" max="6970" width="11.7109375" style="5" customWidth="1"/>
    <col min="6971" max="6971" width="14" style="5" customWidth="1"/>
    <col min="6972" max="6972" width="20.5703125" style="5" customWidth="1"/>
    <col min="6973" max="6973" width="11.7109375" style="5" customWidth="1"/>
    <col min="6974" max="6974" width="10.85546875" style="5" customWidth="1"/>
    <col min="6975" max="7168" width="9.140625" style="5"/>
    <col min="7169" max="7169" width="7.42578125" style="5" customWidth="1"/>
    <col min="7170" max="7170" width="20.28515625" style="5" customWidth="1"/>
    <col min="7171" max="7171" width="24.7109375" style="5" customWidth="1"/>
    <col min="7172" max="7172" width="35.7109375" style="5" customWidth="1"/>
    <col min="7173" max="7173" width="5" style="5" customWidth="1"/>
    <col min="7174" max="7174" width="12.85546875" style="5" customWidth="1"/>
    <col min="7175" max="7175" width="10.7109375" style="5" customWidth="1"/>
    <col min="7176" max="7176" width="7" style="5" customWidth="1"/>
    <col min="7177" max="7177" width="12.28515625" style="5" customWidth="1"/>
    <col min="7178" max="7178" width="10.7109375" style="5" customWidth="1"/>
    <col min="7179" max="7179" width="10.85546875" style="5" customWidth="1"/>
    <col min="7180" max="7180" width="8.85546875" style="5" customWidth="1"/>
    <col min="7181" max="7181" width="13.85546875" style="5" customWidth="1"/>
    <col min="7182" max="7182" width="20.42578125" style="5" customWidth="1"/>
    <col min="7183" max="7183" width="12.28515625" style="5" customWidth="1"/>
    <col min="7184" max="7184" width="19.28515625" style="5" customWidth="1"/>
    <col min="7185" max="7185" width="11.85546875" style="5" customWidth="1"/>
    <col min="7186" max="7186" width="9.140625" style="5" customWidth="1"/>
    <col min="7187" max="7187" width="13.42578125" style="5" customWidth="1"/>
    <col min="7188" max="7188" width="15.28515625" style="5" customWidth="1"/>
    <col min="7189" max="7189" width="15.42578125" style="5" customWidth="1"/>
    <col min="7190" max="7191" width="14.42578125" style="5" customWidth="1"/>
    <col min="7192" max="7192" width="5" style="5" customWidth="1"/>
    <col min="7193" max="7195" width="15.140625" style="5" customWidth="1"/>
    <col min="7196" max="7196" width="4.28515625" style="5" customWidth="1"/>
    <col min="7197" max="7197" width="16" style="5" customWidth="1"/>
    <col min="7198" max="7198" width="17.140625" style="5" customWidth="1"/>
    <col min="7199" max="7199" width="18.28515625" style="5" customWidth="1"/>
    <col min="7200" max="7200" width="4.85546875" style="5" customWidth="1"/>
    <col min="7201" max="7201" width="16" style="5" customWidth="1"/>
    <col min="7202" max="7202" width="17.140625" style="5" customWidth="1"/>
    <col min="7203" max="7203" width="18.28515625" style="5" customWidth="1"/>
    <col min="7204" max="7204" width="13.7109375" style="5" customWidth="1"/>
    <col min="7205" max="7205" width="16" style="5" customWidth="1"/>
    <col min="7206" max="7206" width="17.140625" style="5" customWidth="1"/>
    <col min="7207" max="7207" width="18.28515625" style="5" customWidth="1"/>
    <col min="7208" max="7208" width="13.7109375" style="5" customWidth="1"/>
    <col min="7209" max="7209" width="16" style="5" customWidth="1"/>
    <col min="7210" max="7210" width="17.140625" style="5" customWidth="1"/>
    <col min="7211" max="7211" width="18.28515625" style="5" customWidth="1"/>
    <col min="7212" max="7212" width="13.7109375" style="5" customWidth="1"/>
    <col min="7213" max="7213" width="16" style="5" customWidth="1"/>
    <col min="7214" max="7214" width="17.140625" style="5" customWidth="1"/>
    <col min="7215" max="7218" width="18.28515625" style="5" customWidth="1"/>
    <col min="7219" max="7219" width="15" style="5" customWidth="1"/>
    <col min="7220" max="7220" width="15.7109375" style="5" customWidth="1"/>
    <col min="7221" max="7221" width="49" style="5" customWidth="1"/>
    <col min="7222" max="7222" width="19.42578125" style="5" customWidth="1"/>
    <col min="7223" max="7223" width="14.5703125" style="5" customWidth="1"/>
    <col min="7224" max="7224" width="12.28515625" style="5" customWidth="1"/>
    <col min="7225" max="7225" width="14.5703125" style="5" customWidth="1"/>
    <col min="7226" max="7226" width="11.7109375" style="5" customWidth="1"/>
    <col min="7227" max="7227" width="14" style="5" customWidth="1"/>
    <col min="7228" max="7228" width="20.5703125" style="5" customWidth="1"/>
    <col min="7229" max="7229" width="11.7109375" style="5" customWidth="1"/>
    <col min="7230" max="7230" width="10.85546875" style="5" customWidth="1"/>
    <col min="7231" max="7424" width="9.140625" style="5"/>
    <col min="7425" max="7425" width="7.42578125" style="5" customWidth="1"/>
    <col min="7426" max="7426" width="20.28515625" style="5" customWidth="1"/>
    <col min="7427" max="7427" width="24.7109375" style="5" customWidth="1"/>
    <col min="7428" max="7428" width="35.7109375" style="5" customWidth="1"/>
    <col min="7429" max="7429" width="5" style="5" customWidth="1"/>
    <col min="7430" max="7430" width="12.85546875" style="5" customWidth="1"/>
    <col min="7431" max="7431" width="10.7109375" style="5" customWidth="1"/>
    <col min="7432" max="7432" width="7" style="5" customWidth="1"/>
    <col min="7433" max="7433" width="12.28515625" style="5" customWidth="1"/>
    <col min="7434" max="7434" width="10.7109375" style="5" customWidth="1"/>
    <col min="7435" max="7435" width="10.85546875" style="5" customWidth="1"/>
    <col min="7436" max="7436" width="8.85546875" style="5" customWidth="1"/>
    <col min="7437" max="7437" width="13.85546875" style="5" customWidth="1"/>
    <col min="7438" max="7438" width="20.42578125" style="5" customWidth="1"/>
    <col min="7439" max="7439" width="12.28515625" style="5" customWidth="1"/>
    <col min="7440" max="7440" width="19.28515625" style="5" customWidth="1"/>
    <col min="7441" max="7441" width="11.85546875" style="5" customWidth="1"/>
    <col min="7442" max="7442" width="9.140625" style="5" customWidth="1"/>
    <col min="7443" max="7443" width="13.42578125" style="5" customWidth="1"/>
    <col min="7444" max="7444" width="15.28515625" style="5" customWidth="1"/>
    <col min="7445" max="7445" width="15.42578125" style="5" customWidth="1"/>
    <col min="7446" max="7447" width="14.42578125" style="5" customWidth="1"/>
    <col min="7448" max="7448" width="5" style="5" customWidth="1"/>
    <col min="7449" max="7451" width="15.140625" style="5" customWidth="1"/>
    <col min="7452" max="7452" width="4.28515625" style="5" customWidth="1"/>
    <col min="7453" max="7453" width="16" style="5" customWidth="1"/>
    <col min="7454" max="7454" width="17.140625" style="5" customWidth="1"/>
    <col min="7455" max="7455" width="18.28515625" style="5" customWidth="1"/>
    <col min="7456" max="7456" width="4.85546875" style="5" customWidth="1"/>
    <col min="7457" max="7457" width="16" style="5" customWidth="1"/>
    <col min="7458" max="7458" width="17.140625" style="5" customWidth="1"/>
    <col min="7459" max="7459" width="18.28515625" style="5" customWidth="1"/>
    <col min="7460" max="7460" width="13.7109375" style="5" customWidth="1"/>
    <col min="7461" max="7461" width="16" style="5" customWidth="1"/>
    <col min="7462" max="7462" width="17.140625" style="5" customWidth="1"/>
    <col min="7463" max="7463" width="18.28515625" style="5" customWidth="1"/>
    <col min="7464" max="7464" width="13.7109375" style="5" customWidth="1"/>
    <col min="7465" max="7465" width="16" style="5" customWidth="1"/>
    <col min="7466" max="7466" width="17.140625" style="5" customWidth="1"/>
    <col min="7467" max="7467" width="18.28515625" style="5" customWidth="1"/>
    <col min="7468" max="7468" width="13.7109375" style="5" customWidth="1"/>
    <col min="7469" max="7469" width="16" style="5" customWidth="1"/>
    <col min="7470" max="7470" width="17.140625" style="5" customWidth="1"/>
    <col min="7471" max="7474" width="18.28515625" style="5" customWidth="1"/>
    <col min="7475" max="7475" width="15" style="5" customWidth="1"/>
    <col min="7476" max="7476" width="15.7109375" style="5" customWidth="1"/>
    <col min="7477" max="7477" width="49" style="5" customWidth="1"/>
    <col min="7478" max="7478" width="19.42578125" style="5" customWidth="1"/>
    <col min="7479" max="7479" width="14.5703125" style="5" customWidth="1"/>
    <col min="7480" max="7480" width="12.28515625" style="5" customWidth="1"/>
    <col min="7481" max="7481" width="14.5703125" style="5" customWidth="1"/>
    <col min="7482" max="7482" width="11.7109375" style="5" customWidth="1"/>
    <col min="7483" max="7483" width="14" style="5" customWidth="1"/>
    <col min="7484" max="7484" width="20.5703125" style="5" customWidth="1"/>
    <col min="7485" max="7485" width="11.7109375" style="5" customWidth="1"/>
    <col min="7486" max="7486" width="10.85546875" style="5" customWidth="1"/>
    <col min="7487" max="7680" width="9.140625" style="5"/>
    <col min="7681" max="7681" width="7.42578125" style="5" customWidth="1"/>
    <col min="7682" max="7682" width="20.28515625" style="5" customWidth="1"/>
    <col min="7683" max="7683" width="24.7109375" style="5" customWidth="1"/>
    <col min="7684" max="7684" width="35.7109375" style="5" customWidth="1"/>
    <col min="7685" max="7685" width="5" style="5" customWidth="1"/>
    <col min="7686" max="7686" width="12.85546875" style="5" customWidth="1"/>
    <col min="7687" max="7687" width="10.7109375" style="5" customWidth="1"/>
    <col min="7688" max="7688" width="7" style="5" customWidth="1"/>
    <col min="7689" max="7689" width="12.28515625" style="5" customWidth="1"/>
    <col min="7690" max="7690" width="10.7109375" style="5" customWidth="1"/>
    <col min="7691" max="7691" width="10.85546875" style="5" customWidth="1"/>
    <col min="7692" max="7692" width="8.85546875" style="5" customWidth="1"/>
    <col min="7693" max="7693" width="13.85546875" style="5" customWidth="1"/>
    <col min="7694" max="7694" width="20.42578125" style="5" customWidth="1"/>
    <col min="7695" max="7695" width="12.28515625" style="5" customWidth="1"/>
    <col min="7696" max="7696" width="19.28515625" style="5" customWidth="1"/>
    <col min="7697" max="7697" width="11.85546875" style="5" customWidth="1"/>
    <col min="7698" max="7698" width="9.140625" style="5" customWidth="1"/>
    <col min="7699" max="7699" width="13.42578125" style="5" customWidth="1"/>
    <col min="7700" max="7700" width="15.28515625" style="5" customWidth="1"/>
    <col min="7701" max="7701" width="15.42578125" style="5" customWidth="1"/>
    <col min="7702" max="7703" width="14.42578125" style="5" customWidth="1"/>
    <col min="7704" max="7704" width="5" style="5" customWidth="1"/>
    <col min="7705" max="7707" width="15.140625" style="5" customWidth="1"/>
    <col min="7708" max="7708" width="4.28515625" style="5" customWidth="1"/>
    <col min="7709" max="7709" width="16" style="5" customWidth="1"/>
    <col min="7710" max="7710" width="17.140625" style="5" customWidth="1"/>
    <col min="7711" max="7711" width="18.28515625" style="5" customWidth="1"/>
    <col min="7712" max="7712" width="4.85546875" style="5" customWidth="1"/>
    <col min="7713" max="7713" width="16" style="5" customWidth="1"/>
    <col min="7714" max="7714" width="17.140625" style="5" customWidth="1"/>
    <col min="7715" max="7715" width="18.28515625" style="5" customWidth="1"/>
    <col min="7716" max="7716" width="13.7109375" style="5" customWidth="1"/>
    <col min="7717" max="7717" width="16" style="5" customWidth="1"/>
    <col min="7718" max="7718" width="17.140625" style="5" customWidth="1"/>
    <col min="7719" max="7719" width="18.28515625" style="5" customWidth="1"/>
    <col min="7720" max="7720" width="13.7109375" style="5" customWidth="1"/>
    <col min="7721" max="7721" width="16" style="5" customWidth="1"/>
    <col min="7722" max="7722" width="17.140625" style="5" customWidth="1"/>
    <col min="7723" max="7723" width="18.28515625" style="5" customWidth="1"/>
    <col min="7724" max="7724" width="13.7109375" style="5" customWidth="1"/>
    <col min="7725" max="7725" width="16" style="5" customWidth="1"/>
    <col min="7726" max="7726" width="17.140625" style="5" customWidth="1"/>
    <col min="7727" max="7730" width="18.28515625" style="5" customWidth="1"/>
    <col min="7731" max="7731" width="15" style="5" customWidth="1"/>
    <col min="7732" max="7732" width="15.7109375" style="5" customWidth="1"/>
    <col min="7733" max="7733" width="49" style="5" customWidth="1"/>
    <col min="7734" max="7734" width="19.42578125" style="5" customWidth="1"/>
    <col min="7735" max="7735" width="14.5703125" style="5" customWidth="1"/>
    <col min="7736" max="7736" width="12.28515625" style="5" customWidth="1"/>
    <col min="7737" max="7737" width="14.5703125" style="5" customWidth="1"/>
    <col min="7738" max="7738" width="11.7109375" style="5" customWidth="1"/>
    <col min="7739" max="7739" width="14" style="5" customWidth="1"/>
    <col min="7740" max="7740" width="20.5703125" style="5" customWidth="1"/>
    <col min="7741" max="7741" width="11.7109375" style="5" customWidth="1"/>
    <col min="7742" max="7742" width="10.85546875" style="5" customWidth="1"/>
    <col min="7743" max="7936" width="9.140625" style="5"/>
    <col min="7937" max="7937" width="7.42578125" style="5" customWidth="1"/>
    <col min="7938" max="7938" width="20.28515625" style="5" customWidth="1"/>
    <col min="7939" max="7939" width="24.7109375" style="5" customWidth="1"/>
    <col min="7940" max="7940" width="35.7109375" style="5" customWidth="1"/>
    <col min="7941" max="7941" width="5" style="5" customWidth="1"/>
    <col min="7942" max="7942" width="12.85546875" style="5" customWidth="1"/>
    <col min="7943" max="7943" width="10.7109375" style="5" customWidth="1"/>
    <col min="7944" max="7944" width="7" style="5" customWidth="1"/>
    <col min="7945" max="7945" width="12.28515625" style="5" customWidth="1"/>
    <col min="7946" max="7946" width="10.7109375" style="5" customWidth="1"/>
    <col min="7947" max="7947" width="10.85546875" style="5" customWidth="1"/>
    <col min="7948" max="7948" width="8.85546875" style="5" customWidth="1"/>
    <col min="7949" max="7949" width="13.85546875" style="5" customWidth="1"/>
    <col min="7950" max="7950" width="20.42578125" style="5" customWidth="1"/>
    <col min="7951" max="7951" width="12.28515625" style="5" customWidth="1"/>
    <col min="7952" max="7952" width="19.28515625" style="5" customWidth="1"/>
    <col min="7953" max="7953" width="11.85546875" style="5" customWidth="1"/>
    <col min="7954" max="7954" width="9.140625" style="5" customWidth="1"/>
    <col min="7955" max="7955" width="13.42578125" style="5" customWidth="1"/>
    <col min="7956" max="7956" width="15.28515625" style="5" customWidth="1"/>
    <col min="7957" max="7957" width="15.42578125" style="5" customWidth="1"/>
    <col min="7958" max="7959" width="14.42578125" style="5" customWidth="1"/>
    <col min="7960" max="7960" width="5" style="5" customWidth="1"/>
    <col min="7961" max="7963" width="15.140625" style="5" customWidth="1"/>
    <col min="7964" max="7964" width="4.28515625" style="5" customWidth="1"/>
    <col min="7965" max="7965" width="16" style="5" customWidth="1"/>
    <col min="7966" max="7966" width="17.140625" style="5" customWidth="1"/>
    <col min="7967" max="7967" width="18.28515625" style="5" customWidth="1"/>
    <col min="7968" max="7968" width="4.85546875" style="5" customWidth="1"/>
    <col min="7969" max="7969" width="16" style="5" customWidth="1"/>
    <col min="7970" max="7970" width="17.140625" style="5" customWidth="1"/>
    <col min="7971" max="7971" width="18.28515625" style="5" customWidth="1"/>
    <col min="7972" max="7972" width="13.7109375" style="5" customWidth="1"/>
    <col min="7973" max="7973" width="16" style="5" customWidth="1"/>
    <col min="7974" max="7974" width="17.140625" style="5" customWidth="1"/>
    <col min="7975" max="7975" width="18.28515625" style="5" customWidth="1"/>
    <col min="7976" max="7976" width="13.7109375" style="5" customWidth="1"/>
    <col min="7977" max="7977" width="16" style="5" customWidth="1"/>
    <col min="7978" max="7978" width="17.140625" style="5" customWidth="1"/>
    <col min="7979" max="7979" width="18.28515625" style="5" customWidth="1"/>
    <col min="7980" max="7980" width="13.7109375" style="5" customWidth="1"/>
    <col min="7981" max="7981" width="16" style="5" customWidth="1"/>
    <col min="7982" max="7982" width="17.140625" style="5" customWidth="1"/>
    <col min="7983" max="7986" width="18.28515625" style="5" customWidth="1"/>
    <col min="7987" max="7987" width="15" style="5" customWidth="1"/>
    <col min="7988" max="7988" width="15.7109375" style="5" customWidth="1"/>
    <col min="7989" max="7989" width="49" style="5" customWidth="1"/>
    <col min="7990" max="7990" width="19.42578125" style="5" customWidth="1"/>
    <col min="7991" max="7991" width="14.5703125" style="5" customWidth="1"/>
    <col min="7992" max="7992" width="12.28515625" style="5" customWidth="1"/>
    <col min="7993" max="7993" width="14.5703125" style="5" customWidth="1"/>
    <col min="7994" max="7994" width="11.7109375" style="5" customWidth="1"/>
    <col min="7995" max="7995" width="14" style="5" customWidth="1"/>
    <col min="7996" max="7996" width="20.5703125" style="5" customWidth="1"/>
    <col min="7997" max="7997" width="11.7109375" style="5" customWidth="1"/>
    <col min="7998" max="7998" width="10.85546875" style="5" customWidth="1"/>
    <col min="7999" max="8192" width="9.140625" style="5"/>
    <col min="8193" max="8193" width="7.42578125" style="5" customWidth="1"/>
    <col min="8194" max="8194" width="20.28515625" style="5" customWidth="1"/>
    <col min="8195" max="8195" width="24.7109375" style="5" customWidth="1"/>
    <col min="8196" max="8196" width="35.7109375" style="5" customWidth="1"/>
    <col min="8197" max="8197" width="5" style="5" customWidth="1"/>
    <col min="8198" max="8198" width="12.85546875" style="5" customWidth="1"/>
    <col min="8199" max="8199" width="10.7109375" style="5" customWidth="1"/>
    <col min="8200" max="8200" width="7" style="5" customWidth="1"/>
    <col min="8201" max="8201" width="12.28515625" style="5" customWidth="1"/>
    <col min="8202" max="8202" width="10.7109375" style="5" customWidth="1"/>
    <col min="8203" max="8203" width="10.85546875" style="5" customWidth="1"/>
    <col min="8204" max="8204" width="8.85546875" style="5" customWidth="1"/>
    <col min="8205" max="8205" width="13.85546875" style="5" customWidth="1"/>
    <col min="8206" max="8206" width="20.42578125" style="5" customWidth="1"/>
    <col min="8207" max="8207" width="12.28515625" style="5" customWidth="1"/>
    <col min="8208" max="8208" width="19.28515625" style="5" customWidth="1"/>
    <col min="8209" max="8209" width="11.85546875" style="5" customWidth="1"/>
    <col min="8210" max="8210" width="9.140625" style="5" customWidth="1"/>
    <col min="8211" max="8211" width="13.42578125" style="5" customWidth="1"/>
    <col min="8212" max="8212" width="15.28515625" style="5" customWidth="1"/>
    <col min="8213" max="8213" width="15.42578125" style="5" customWidth="1"/>
    <col min="8214" max="8215" width="14.42578125" style="5" customWidth="1"/>
    <col min="8216" max="8216" width="5" style="5" customWidth="1"/>
    <col min="8217" max="8219" width="15.140625" style="5" customWidth="1"/>
    <col min="8220" max="8220" width="4.28515625" style="5" customWidth="1"/>
    <col min="8221" max="8221" width="16" style="5" customWidth="1"/>
    <col min="8222" max="8222" width="17.140625" style="5" customWidth="1"/>
    <col min="8223" max="8223" width="18.28515625" style="5" customWidth="1"/>
    <col min="8224" max="8224" width="4.85546875" style="5" customWidth="1"/>
    <col min="8225" max="8225" width="16" style="5" customWidth="1"/>
    <col min="8226" max="8226" width="17.140625" style="5" customWidth="1"/>
    <col min="8227" max="8227" width="18.28515625" style="5" customWidth="1"/>
    <col min="8228" max="8228" width="13.7109375" style="5" customWidth="1"/>
    <col min="8229" max="8229" width="16" style="5" customWidth="1"/>
    <col min="8230" max="8230" width="17.140625" style="5" customWidth="1"/>
    <col min="8231" max="8231" width="18.28515625" style="5" customWidth="1"/>
    <col min="8232" max="8232" width="13.7109375" style="5" customWidth="1"/>
    <col min="8233" max="8233" width="16" style="5" customWidth="1"/>
    <col min="8234" max="8234" width="17.140625" style="5" customWidth="1"/>
    <col min="8235" max="8235" width="18.28515625" style="5" customWidth="1"/>
    <col min="8236" max="8236" width="13.7109375" style="5" customWidth="1"/>
    <col min="8237" max="8237" width="16" style="5" customWidth="1"/>
    <col min="8238" max="8238" width="17.140625" style="5" customWidth="1"/>
    <col min="8239" max="8242" width="18.28515625" style="5" customWidth="1"/>
    <col min="8243" max="8243" width="15" style="5" customWidth="1"/>
    <col min="8244" max="8244" width="15.7109375" style="5" customWidth="1"/>
    <col min="8245" max="8245" width="49" style="5" customWidth="1"/>
    <col min="8246" max="8246" width="19.42578125" style="5" customWidth="1"/>
    <col min="8247" max="8247" width="14.5703125" style="5" customWidth="1"/>
    <col min="8248" max="8248" width="12.28515625" style="5" customWidth="1"/>
    <col min="8249" max="8249" width="14.5703125" style="5" customWidth="1"/>
    <col min="8250" max="8250" width="11.7109375" style="5" customWidth="1"/>
    <col min="8251" max="8251" width="14" style="5" customWidth="1"/>
    <col min="8252" max="8252" width="20.5703125" style="5" customWidth="1"/>
    <col min="8253" max="8253" width="11.7109375" style="5" customWidth="1"/>
    <col min="8254" max="8254" width="10.85546875" style="5" customWidth="1"/>
    <col min="8255" max="8448" width="9.140625" style="5"/>
    <col min="8449" max="8449" width="7.42578125" style="5" customWidth="1"/>
    <col min="8450" max="8450" width="20.28515625" style="5" customWidth="1"/>
    <col min="8451" max="8451" width="24.7109375" style="5" customWidth="1"/>
    <col min="8452" max="8452" width="35.7109375" style="5" customWidth="1"/>
    <col min="8453" max="8453" width="5" style="5" customWidth="1"/>
    <col min="8454" max="8454" width="12.85546875" style="5" customWidth="1"/>
    <col min="8455" max="8455" width="10.7109375" style="5" customWidth="1"/>
    <col min="8456" max="8456" width="7" style="5" customWidth="1"/>
    <col min="8457" max="8457" width="12.28515625" style="5" customWidth="1"/>
    <col min="8458" max="8458" width="10.7109375" style="5" customWidth="1"/>
    <col min="8459" max="8459" width="10.85546875" style="5" customWidth="1"/>
    <col min="8460" max="8460" width="8.85546875" style="5" customWidth="1"/>
    <col min="8461" max="8461" width="13.85546875" style="5" customWidth="1"/>
    <col min="8462" max="8462" width="20.42578125" style="5" customWidth="1"/>
    <col min="8463" max="8463" width="12.28515625" style="5" customWidth="1"/>
    <col min="8464" max="8464" width="19.28515625" style="5" customWidth="1"/>
    <col min="8465" max="8465" width="11.85546875" style="5" customWidth="1"/>
    <col min="8466" max="8466" width="9.140625" style="5" customWidth="1"/>
    <col min="8467" max="8467" width="13.42578125" style="5" customWidth="1"/>
    <col min="8468" max="8468" width="15.28515625" style="5" customWidth="1"/>
    <col min="8469" max="8469" width="15.42578125" style="5" customWidth="1"/>
    <col min="8470" max="8471" width="14.42578125" style="5" customWidth="1"/>
    <col min="8472" max="8472" width="5" style="5" customWidth="1"/>
    <col min="8473" max="8475" width="15.140625" style="5" customWidth="1"/>
    <col min="8476" max="8476" width="4.28515625" style="5" customWidth="1"/>
    <col min="8477" max="8477" width="16" style="5" customWidth="1"/>
    <col min="8478" max="8478" width="17.140625" style="5" customWidth="1"/>
    <col min="8479" max="8479" width="18.28515625" style="5" customWidth="1"/>
    <col min="8480" max="8480" width="4.85546875" style="5" customWidth="1"/>
    <col min="8481" max="8481" width="16" style="5" customWidth="1"/>
    <col min="8482" max="8482" width="17.140625" style="5" customWidth="1"/>
    <col min="8483" max="8483" width="18.28515625" style="5" customWidth="1"/>
    <col min="8484" max="8484" width="13.7109375" style="5" customWidth="1"/>
    <col min="8485" max="8485" width="16" style="5" customWidth="1"/>
    <col min="8486" max="8486" width="17.140625" style="5" customWidth="1"/>
    <col min="8487" max="8487" width="18.28515625" style="5" customWidth="1"/>
    <col min="8488" max="8488" width="13.7109375" style="5" customWidth="1"/>
    <col min="8489" max="8489" width="16" style="5" customWidth="1"/>
    <col min="8490" max="8490" width="17.140625" style="5" customWidth="1"/>
    <col min="8491" max="8491" width="18.28515625" style="5" customWidth="1"/>
    <col min="8492" max="8492" width="13.7109375" style="5" customWidth="1"/>
    <col min="8493" max="8493" width="16" style="5" customWidth="1"/>
    <col min="8494" max="8494" width="17.140625" style="5" customWidth="1"/>
    <col min="8495" max="8498" width="18.28515625" style="5" customWidth="1"/>
    <col min="8499" max="8499" width="15" style="5" customWidth="1"/>
    <col min="8500" max="8500" width="15.7109375" style="5" customWidth="1"/>
    <col min="8501" max="8501" width="49" style="5" customWidth="1"/>
    <col min="8502" max="8502" width="19.42578125" style="5" customWidth="1"/>
    <col min="8503" max="8503" width="14.5703125" style="5" customWidth="1"/>
    <col min="8504" max="8504" width="12.28515625" style="5" customWidth="1"/>
    <col min="8505" max="8505" width="14.5703125" style="5" customWidth="1"/>
    <col min="8506" max="8506" width="11.7109375" style="5" customWidth="1"/>
    <col min="8507" max="8507" width="14" style="5" customWidth="1"/>
    <col min="8508" max="8508" width="20.5703125" style="5" customWidth="1"/>
    <col min="8509" max="8509" width="11.7109375" style="5" customWidth="1"/>
    <col min="8510" max="8510" width="10.85546875" style="5" customWidth="1"/>
    <col min="8511" max="8704" width="9.140625" style="5"/>
    <col min="8705" max="8705" width="7.42578125" style="5" customWidth="1"/>
    <col min="8706" max="8706" width="20.28515625" style="5" customWidth="1"/>
    <col min="8707" max="8707" width="24.7109375" style="5" customWidth="1"/>
    <col min="8708" max="8708" width="35.7109375" style="5" customWidth="1"/>
    <col min="8709" max="8709" width="5" style="5" customWidth="1"/>
    <col min="8710" max="8710" width="12.85546875" style="5" customWidth="1"/>
    <col min="8711" max="8711" width="10.7109375" style="5" customWidth="1"/>
    <col min="8712" max="8712" width="7" style="5" customWidth="1"/>
    <col min="8713" max="8713" width="12.28515625" style="5" customWidth="1"/>
    <col min="8714" max="8714" width="10.7109375" style="5" customWidth="1"/>
    <col min="8715" max="8715" width="10.85546875" style="5" customWidth="1"/>
    <col min="8716" max="8716" width="8.85546875" style="5" customWidth="1"/>
    <col min="8717" max="8717" width="13.85546875" style="5" customWidth="1"/>
    <col min="8718" max="8718" width="20.42578125" style="5" customWidth="1"/>
    <col min="8719" max="8719" width="12.28515625" style="5" customWidth="1"/>
    <col min="8720" max="8720" width="19.28515625" style="5" customWidth="1"/>
    <col min="8721" max="8721" width="11.85546875" style="5" customWidth="1"/>
    <col min="8722" max="8722" width="9.140625" style="5" customWidth="1"/>
    <col min="8723" max="8723" width="13.42578125" style="5" customWidth="1"/>
    <col min="8724" max="8724" width="15.28515625" style="5" customWidth="1"/>
    <col min="8725" max="8725" width="15.42578125" style="5" customWidth="1"/>
    <col min="8726" max="8727" width="14.42578125" style="5" customWidth="1"/>
    <col min="8728" max="8728" width="5" style="5" customWidth="1"/>
    <col min="8729" max="8731" width="15.140625" style="5" customWidth="1"/>
    <col min="8732" max="8732" width="4.28515625" style="5" customWidth="1"/>
    <col min="8733" max="8733" width="16" style="5" customWidth="1"/>
    <col min="8734" max="8734" width="17.140625" style="5" customWidth="1"/>
    <col min="8735" max="8735" width="18.28515625" style="5" customWidth="1"/>
    <col min="8736" max="8736" width="4.85546875" style="5" customWidth="1"/>
    <col min="8737" max="8737" width="16" style="5" customWidth="1"/>
    <col min="8738" max="8738" width="17.140625" style="5" customWidth="1"/>
    <col min="8739" max="8739" width="18.28515625" style="5" customWidth="1"/>
    <col min="8740" max="8740" width="13.7109375" style="5" customWidth="1"/>
    <col min="8741" max="8741" width="16" style="5" customWidth="1"/>
    <col min="8742" max="8742" width="17.140625" style="5" customWidth="1"/>
    <col min="8743" max="8743" width="18.28515625" style="5" customWidth="1"/>
    <col min="8744" max="8744" width="13.7109375" style="5" customWidth="1"/>
    <col min="8745" max="8745" width="16" style="5" customWidth="1"/>
    <col min="8746" max="8746" width="17.140625" style="5" customWidth="1"/>
    <col min="8747" max="8747" width="18.28515625" style="5" customWidth="1"/>
    <col min="8748" max="8748" width="13.7109375" style="5" customWidth="1"/>
    <col min="8749" max="8749" width="16" style="5" customWidth="1"/>
    <col min="8750" max="8750" width="17.140625" style="5" customWidth="1"/>
    <col min="8751" max="8754" width="18.28515625" style="5" customWidth="1"/>
    <col min="8755" max="8755" width="15" style="5" customWidth="1"/>
    <col min="8756" max="8756" width="15.7109375" style="5" customWidth="1"/>
    <col min="8757" max="8757" width="49" style="5" customWidth="1"/>
    <col min="8758" max="8758" width="19.42578125" style="5" customWidth="1"/>
    <col min="8759" max="8759" width="14.5703125" style="5" customWidth="1"/>
    <col min="8760" max="8760" width="12.28515625" style="5" customWidth="1"/>
    <col min="8761" max="8761" width="14.5703125" style="5" customWidth="1"/>
    <col min="8762" max="8762" width="11.7109375" style="5" customWidth="1"/>
    <col min="8763" max="8763" width="14" style="5" customWidth="1"/>
    <col min="8764" max="8764" width="20.5703125" style="5" customWidth="1"/>
    <col min="8765" max="8765" width="11.7109375" style="5" customWidth="1"/>
    <col min="8766" max="8766" width="10.85546875" style="5" customWidth="1"/>
    <col min="8767" max="8960" width="9.140625" style="5"/>
    <col min="8961" max="8961" width="7.42578125" style="5" customWidth="1"/>
    <col min="8962" max="8962" width="20.28515625" style="5" customWidth="1"/>
    <col min="8963" max="8963" width="24.7109375" style="5" customWidth="1"/>
    <col min="8964" max="8964" width="35.7109375" style="5" customWidth="1"/>
    <col min="8965" max="8965" width="5" style="5" customWidth="1"/>
    <col min="8966" max="8966" width="12.85546875" style="5" customWidth="1"/>
    <col min="8967" max="8967" width="10.7109375" style="5" customWidth="1"/>
    <col min="8968" max="8968" width="7" style="5" customWidth="1"/>
    <col min="8969" max="8969" width="12.28515625" style="5" customWidth="1"/>
    <col min="8970" max="8970" width="10.7109375" style="5" customWidth="1"/>
    <col min="8971" max="8971" width="10.85546875" style="5" customWidth="1"/>
    <col min="8972" max="8972" width="8.85546875" style="5" customWidth="1"/>
    <col min="8973" max="8973" width="13.85546875" style="5" customWidth="1"/>
    <col min="8974" max="8974" width="20.42578125" style="5" customWidth="1"/>
    <col min="8975" max="8975" width="12.28515625" style="5" customWidth="1"/>
    <col min="8976" max="8976" width="19.28515625" style="5" customWidth="1"/>
    <col min="8977" max="8977" width="11.85546875" style="5" customWidth="1"/>
    <col min="8978" max="8978" width="9.140625" style="5" customWidth="1"/>
    <col min="8979" max="8979" width="13.42578125" style="5" customWidth="1"/>
    <col min="8980" max="8980" width="15.28515625" style="5" customWidth="1"/>
    <col min="8981" max="8981" width="15.42578125" style="5" customWidth="1"/>
    <col min="8982" max="8983" width="14.42578125" style="5" customWidth="1"/>
    <col min="8984" max="8984" width="5" style="5" customWidth="1"/>
    <col min="8985" max="8987" width="15.140625" style="5" customWidth="1"/>
    <col min="8988" max="8988" width="4.28515625" style="5" customWidth="1"/>
    <col min="8989" max="8989" width="16" style="5" customWidth="1"/>
    <col min="8990" max="8990" width="17.140625" style="5" customWidth="1"/>
    <col min="8991" max="8991" width="18.28515625" style="5" customWidth="1"/>
    <col min="8992" max="8992" width="4.85546875" style="5" customWidth="1"/>
    <col min="8993" max="8993" width="16" style="5" customWidth="1"/>
    <col min="8994" max="8994" width="17.140625" style="5" customWidth="1"/>
    <col min="8995" max="8995" width="18.28515625" style="5" customWidth="1"/>
    <col min="8996" max="8996" width="13.7109375" style="5" customWidth="1"/>
    <col min="8997" max="8997" width="16" style="5" customWidth="1"/>
    <col min="8998" max="8998" width="17.140625" style="5" customWidth="1"/>
    <col min="8999" max="8999" width="18.28515625" style="5" customWidth="1"/>
    <col min="9000" max="9000" width="13.7109375" style="5" customWidth="1"/>
    <col min="9001" max="9001" width="16" style="5" customWidth="1"/>
    <col min="9002" max="9002" width="17.140625" style="5" customWidth="1"/>
    <col min="9003" max="9003" width="18.28515625" style="5" customWidth="1"/>
    <col min="9004" max="9004" width="13.7109375" style="5" customWidth="1"/>
    <col min="9005" max="9005" width="16" style="5" customWidth="1"/>
    <col min="9006" max="9006" width="17.140625" style="5" customWidth="1"/>
    <col min="9007" max="9010" width="18.28515625" style="5" customWidth="1"/>
    <col min="9011" max="9011" width="15" style="5" customWidth="1"/>
    <col min="9012" max="9012" width="15.7109375" style="5" customWidth="1"/>
    <col min="9013" max="9013" width="49" style="5" customWidth="1"/>
    <col min="9014" max="9014" width="19.42578125" style="5" customWidth="1"/>
    <col min="9015" max="9015" width="14.5703125" style="5" customWidth="1"/>
    <col min="9016" max="9016" width="12.28515625" style="5" customWidth="1"/>
    <col min="9017" max="9017" width="14.5703125" style="5" customWidth="1"/>
    <col min="9018" max="9018" width="11.7109375" style="5" customWidth="1"/>
    <col min="9019" max="9019" width="14" style="5" customWidth="1"/>
    <col min="9020" max="9020" width="20.5703125" style="5" customWidth="1"/>
    <col min="9021" max="9021" width="11.7109375" style="5" customWidth="1"/>
    <col min="9022" max="9022" width="10.85546875" style="5" customWidth="1"/>
    <col min="9023" max="9216" width="9.140625" style="5"/>
    <col min="9217" max="9217" width="7.42578125" style="5" customWidth="1"/>
    <col min="9218" max="9218" width="20.28515625" style="5" customWidth="1"/>
    <col min="9219" max="9219" width="24.7109375" style="5" customWidth="1"/>
    <col min="9220" max="9220" width="35.7109375" style="5" customWidth="1"/>
    <col min="9221" max="9221" width="5" style="5" customWidth="1"/>
    <col min="9222" max="9222" width="12.85546875" style="5" customWidth="1"/>
    <col min="9223" max="9223" width="10.7109375" style="5" customWidth="1"/>
    <col min="9224" max="9224" width="7" style="5" customWidth="1"/>
    <col min="9225" max="9225" width="12.28515625" style="5" customWidth="1"/>
    <col min="9226" max="9226" width="10.7109375" style="5" customWidth="1"/>
    <col min="9227" max="9227" width="10.85546875" style="5" customWidth="1"/>
    <col min="9228" max="9228" width="8.85546875" style="5" customWidth="1"/>
    <col min="9229" max="9229" width="13.85546875" style="5" customWidth="1"/>
    <col min="9230" max="9230" width="20.42578125" style="5" customWidth="1"/>
    <col min="9231" max="9231" width="12.28515625" style="5" customWidth="1"/>
    <col min="9232" max="9232" width="19.28515625" style="5" customWidth="1"/>
    <col min="9233" max="9233" width="11.85546875" style="5" customWidth="1"/>
    <col min="9234" max="9234" width="9.140625" style="5" customWidth="1"/>
    <col min="9235" max="9235" width="13.42578125" style="5" customWidth="1"/>
    <col min="9236" max="9236" width="15.28515625" style="5" customWidth="1"/>
    <col min="9237" max="9237" width="15.42578125" style="5" customWidth="1"/>
    <col min="9238" max="9239" width="14.42578125" style="5" customWidth="1"/>
    <col min="9240" max="9240" width="5" style="5" customWidth="1"/>
    <col min="9241" max="9243" width="15.140625" style="5" customWidth="1"/>
    <col min="9244" max="9244" width="4.28515625" style="5" customWidth="1"/>
    <col min="9245" max="9245" width="16" style="5" customWidth="1"/>
    <col min="9246" max="9246" width="17.140625" style="5" customWidth="1"/>
    <col min="9247" max="9247" width="18.28515625" style="5" customWidth="1"/>
    <col min="9248" max="9248" width="4.85546875" style="5" customWidth="1"/>
    <col min="9249" max="9249" width="16" style="5" customWidth="1"/>
    <col min="9250" max="9250" width="17.140625" style="5" customWidth="1"/>
    <col min="9251" max="9251" width="18.28515625" style="5" customWidth="1"/>
    <col min="9252" max="9252" width="13.7109375" style="5" customWidth="1"/>
    <col min="9253" max="9253" width="16" style="5" customWidth="1"/>
    <col min="9254" max="9254" width="17.140625" style="5" customWidth="1"/>
    <col min="9255" max="9255" width="18.28515625" style="5" customWidth="1"/>
    <col min="9256" max="9256" width="13.7109375" style="5" customWidth="1"/>
    <col min="9257" max="9257" width="16" style="5" customWidth="1"/>
    <col min="9258" max="9258" width="17.140625" style="5" customWidth="1"/>
    <col min="9259" max="9259" width="18.28515625" style="5" customWidth="1"/>
    <col min="9260" max="9260" width="13.7109375" style="5" customWidth="1"/>
    <col min="9261" max="9261" width="16" style="5" customWidth="1"/>
    <col min="9262" max="9262" width="17.140625" style="5" customWidth="1"/>
    <col min="9263" max="9266" width="18.28515625" style="5" customWidth="1"/>
    <col min="9267" max="9267" width="15" style="5" customWidth="1"/>
    <col min="9268" max="9268" width="15.7109375" style="5" customWidth="1"/>
    <col min="9269" max="9269" width="49" style="5" customWidth="1"/>
    <col min="9270" max="9270" width="19.42578125" style="5" customWidth="1"/>
    <col min="9271" max="9271" width="14.5703125" style="5" customWidth="1"/>
    <col min="9272" max="9272" width="12.28515625" style="5" customWidth="1"/>
    <col min="9273" max="9273" width="14.5703125" style="5" customWidth="1"/>
    <col min="9274" max="9274" width="11.7109375" style="5" customWidth="1"/>
    <col min="9275" max="9275" width="14" style="5" customWidth="1"/>
    <col min="9276" max="9276" width="20.5703125" style="5" customWidth="1"/>
    <col min="9277" max="9277" width="11.7109375" style="5" customWidth="1"/>
    <col min="9278" max="9278" width="10.85546875" style="5" customWidth="1"/>
    <col min="9279" max="9472" width="9.140625" style="5"/>
    <col min="9473" max="9473" width="7.42578125" style="5" customWidth="1"/>
    <col min="9474" max="9474" width="20.28515625" style="5" customWidth="1"/>
    <col min="9475" max="9475" width="24.7109375" style="5" customWidth="1"/>
    <col min="9476" max="9476" width="35.7109375" style="5" customWidth="1"/>
    <col min="9477" max="9477" width="5" style="5" customWidth="1"/>
    <col min="9478" max="9478" width="12.85546875" style="5" customWidth="1"/>
    <col min="9479" max="9479" width="10.7109375" style="5" customWidth="1"/>
    <col min="9480" max="9480" width="7" style="5" customWidth="1"/>
    <col min="9481" max="9481" width="12.28515625" style="5" customWidth="1"/>
    <col min="9482" max="9482" width="10.7109375" style="5" customWidth="1"/>
    <col min="9483" max="9483" width="10.85546875" style="5" customWidth="1"/>
    <col min="9484" max="9484" width="8.85546875" style="5" customWidth="1"/>
    <col min="9485" max="9485" width="13.85546875" style="5" customWidth="1"/>
    <col min="9486" max="9486" width="20.42578125" style="5" customWidth="1"/>
    <col min="9487" max="9487" width="12.28515625" style="5" customWidth="1"/>
    <col min="9488" max="9488" width="19.28515625" style="5" customWidth="1"/>
    <col min="9489" max="9489" width="11.85546875" style="5" customWidth="1"/>
    <col min="9490" max="9490" width="9.140625" style="5" customWidth="1"/>
    <col min="9491" max="9491" width="13.42578125" style="5" customWidth="1"/>
    <col min="9492" max="9492" width="15.28515625" style="5" customWidth="1"/>
    <col min="9493" max="9493" width="15.42578125" style="5" customWidth="1"/>
    <col min="9494" max="9495" width="14.42578125" style="5" customWidth="1"/>
    <col min="9496" max="9496" width="5" style="5" customWidth="1"/>
    <col min="9497" max="9499" width="15.140625" style="5" customWidth="1"/>
    <col min="9500" max="9500" width="4.28515625" style="5" customWidth="1"/>
    <col min="9501" max="9501" width="16" style="5" customWidth="1"/>
    <col min="9502" max="9502" width="17.140625" style="5" customWidth="1"/>
    <col min="9503" max="9503" width="18.28515625" style="5" customWidth="1"/>
    <col min="9504" max="9504" width="4.85546875" style="5" customWidth="1"/>
    <col min="9505" max="9505" width="16" style="5" customWidth="1"/>
    <col min="9506" max="9506" width="17.140625" style="5" customWidth="1"/>
    <col min="9507" max="9507" width="18.28515625" style="5" customWidth="1"/>
    <col min="9508" max="9508" width="13.7109375" style="5" customWidth="1"/>
    <col min="9509" max="9509" width="16" style="5" customWidth="1"/>
    <col min="9510" max="9510" width="17.140625" style="5" customWidth="1"/>
    <col min="9511" max="9511" width="18.28515625" style="5" customWidth="1"/>
    <col min="9512" max="9512" width="13.7109375" style="5" customWidth="1"/>
    <col min="9513" max="9513" width="16" style="5" customWidth="1"/>
    <col min="9514" max="9514" width="17.140625" style="5" customWidth="1"/>
    <col min="9515" max="9515" width="18.28515625" style="5" customWidth="1"/>
    <col min="9516" max="9516" width="13.7109375" style="5" customWidth="1"/>
    <col min="9517" max="9517" width="16" style="5" customWidth="1"/>
    <col min="9518" max="9518" width="17.140625" style="5" customWidth="1"/>
    <col min="9519" max="9522" width="18.28515625" style="5" customWidth="1"/>
    <col min="9523" max="9523" width="15" style="5" customWidth="1"/>
    <col min="9524" max="9524" width="15.7109375" style="5" customWidth="1"/>
    <col min="9525" max="9525" width="49" style="5" customWidth="1"/>
    <col min="9526" max="9526" width="19.42578125" style="5" customWidth="1"/>
    <col min="9527" max="9527" width="14.5703125" style="5" customWidth="1"/>
    <col min="9528" max="9528" width="12.28515625" style="5" customWidth="1"/>
    <col min="9529" max="9529" width="14.5703125" style="5" customWidth="1"/>
    <col min="9530" max="9530" width="11.7109375" style="5" customWidth="1"/>
    <col min="9531" max="9531" width="14" style="5" customWidth="1"/>
    <col min="9532" max="9532" width="20.5703125" style="5" customWidth="1"/>
    <col min="9533" max="9533" width="11.7109375" style="5" customWidth="1"/>
    <col min="9534" max="9534" width="10.85546875" style="5" customWidth="1"/>
    <col min="9535" max="9728" width="9.140625" style="5"/>
    <col min="9729" max="9729" width="7.42578125" style="5" customWidth="1"/>
    <col min="9730" max="9730" width="20.28515625" style="5" customWidth="1"/>
    <col min="9731" max="9731" width="24.7109375" style="5" customWidth="1"/>
    <col min="9732" max="9732" width="35.7109375" style="5" customWidth="1"/>
    <col min="9733" max="9733" width="5" style="5" customWidth="1"/>
    <col min="9734" max="9734" width="12.85546875" style="5" customWidth="1"/>
    <col min="9735" max="9735" width="10.7109375" style="5" customWidth="1"/>
    <col min="9736" max="9736" width="7" style="5" customWidth="1"/>
    <col min="9737" max="9737" width="12.28515625" style="5" customWidth="1"/>
    <col min="9738" max="9738" width="10.7109375" style="5" customWidth="1"/>
    <col min="9739" max="9739" width="10.85546875" style="5" customWidth="1"/>
    <col min="9740" max="9740" width="8.85546875" style="5" customWidth="1"/>
    <col min="9741" max="9741" width="13.85546875" style="5" customWidth="1"/>
    <col min="9742" max="9742" width="20.42578125" style="5" customWidth="1"/>
    <col min="9743" max="9743" width="12.28515625" style="5" customWidth="1"/>
    <col min="9744" max="9744" width="19.28515625" style="5" customWidth="1"/>
    <col min="9745" max="9745" width="11.85546875" style="5" customWidth="1"/>
    <col min="9746" max="9746" width="9.140625" style="5" customWidth="1"/>
    <col min="9747" max="9747" width="13.42578125" style="5" customWidth="1"/>
    <col min="9748" max="9748" width="15.28515625" style="5" customWidth="1"/>
    <col min="9749" max="9749" width="15.42578125" style="5" customWidth="1"/>
    <col min="9750" max="9751" width="14.42578125" style="5" customWidth="1"/>
    <col min="9752" max="9752" width="5" style="5" customWidth="1"/>
    <col min="9753" max="9755" width="15.140625" style="5" customWidth="1"/>
    <col min="9756" max="9756" width="4.28515625" style="5" customWidth="1"/>
    <col min="9757" max="9757" width="16" style="5" customWidth="1"/>
    <col min="9758" max="9758" width="17.140625" style="5" customWidth="1"/>
    <col min="9759" max="9759" width="18.28515625" style="5" customWidth="1"/>
    <col min="9760" max="9760" width="4.85546875" style="5" customWidth="1"/>
    <col min="9761" max="9761" width="16" style="5" customWidth="1"/>
    <col min="9762" max="9762" width="17.140625" style="5" customWidth="1"/>
    <col min="9763" max="9763" width="18.28515625" style="5" customWidth="1"/>
    <col min="9764" max="9764" width="13.7109375" style="5" customWidth="1"/>
    <col min="9765" max="9765" width="16" style="5" customWidth="1"/>
    <col min="9766" max="9766" width="17.140625" style="5" customWidth="1"/>
    <col min="9767" max="9767" width="18.28515625" style="5" customWidth="1"/>
    <col min="9768" max="9768" width="13.7109375" style="5" customWidth="1"/>
    <col min="9769" max="9769" width="16" style="5" customWidth="1"/>
    <col min="9770" max="9770" width="17.140625" style="5" customWidth="1"/>
    <col min="9771" max="9771" width="18.28515625" style="5" customWidth="1"/>
    <col min="9772" max="9772" width="13.7109375" style="5" customWidth="1"/>
    <col min="9773" max="9773" width="16" style="5" customWidth="1"/>
    <col min="9774" max="9774" width="17.140625" style="5" customWidth="1"/>
    <col min="9775" max="9778" width="18.28515625" style="5" customWidth="1"/>
    <col min="9779" max="9779" width="15" style="5" customWidth="1"/>
    <col min="9780" max="9780" width="15.7109375" style="5" customWidth="1"/>
    <col min="9781" max="9781" width="49" style="5" customWidth="1"/>
    <col min="9782" max="9782" width="19.42578125" style="5" customWidth="1"/>
    <col min="9783" max="9783" width="14.5703125" style="5" customWidth="1"/>
    <col min="9784" max="9784" width="12.28515625" style="5" customWidth="1"/>
    <col min="9785" max="9785" width="14.5703125" style="5" customWidth="1"/>
    <col min="9786" max="9786" width="11.7109375" style="5" customWidth="1"/>
    <col min="9787" max="9787" width="14" style="5" customWidth="1"/>
    <col min="9788" max="9788" width="20.5703125" style="5" customWidth="1"/>
    <col min="9789" max="9789" width="11.7109375" style="5" customWidth="1"/>
    <col min="9790" max="9790" width="10.85546875" style="5" customWidth="1"/>
    <col min="9791" max="9984" width="9.140625" style="5"/>
    <col min="9985" max="9985" width="7.42578125" style="5" customWidth="1"/>
    <col min="9986" max="9986" width="20.28515625" style="5" customWidth="1"/>
    <col min="9987" max="9987" width="24.7109375" style="5" customWidth="1"/>
    <col min="9988" max="9988" width="35.7109375" style="5" customWidth="1"/>
    <col min="9989" max="9989" width="5" style="5" customWidth="1"/>
    <col min="9990" max="9990" width="12.85546875" style="5" customWidth="1"/>
    <col min="9991" max="9991" width="10.7109375" style="5" customWidth="1"/>
    <col min="9992" max="9992" width="7" style="5" customWidth="1"/>
    <col min="9993" max="9993" width="12.28515625" style="5" customWidth="1"/>
    <col min="9994" max="9994" width="10.7109375" style="5" customWidth="1"/>
    <col min="9995" max="9995" width="10.85546875" style="5" customWidth="1"/>
    <col min="9996" max="9996" width="8.85546875" style="5" customWidth="1"/>
    <col min="9997" max="9997" width="13.85546875" style="5" customWidth="1"/>
    <col min="9998" max="9998" width="20.42578125" style="5" customWidth="1"/>
    <col min="9999" max="9999" width="12.28515625" style="5" customWidth="1"/>
    <col min="10000" max="10000" width="19.28515625" style="5" customWidth="1"/>
    <col min="10001" max="10001" width="11.85546875" style="5" customWidth="1"/>
    <col min="10002" max="10002" width="9.140625" style="5" customWidth="1"/>
    <col min="10003" max="10003" width="13.42578125" style="5" customWidth="1"/>
    <col min="10004" max="10004" width="15.28515625" style="5" customWidth="1"/>
    <col min="10005" max="10005" width="15.42578125" style="5" customWidth="1"/>
    <col min="10006" max="10007" width="14.42578125" style="5" customWidth="1"/>
    <col min="10008" max="10008" width="5" style="5" customWidth="1"/>
    <col min="10009" max="10011" width="15.140625" style="5" customWidth="1"/>
    <col min="10012" max="10012" width="4.28515625" style="5" customWidth="1"/>
    <col min="10013" max="10013" width="16" style="5" customWidth="1"/>
    <col min="10014" max="10014" width="17.140625" style="5" customWidth="1"/>
    <col min="10015" max="10015" width="18.28515625" style="5" customWidth="1"/>
    <col min="10016" max="10016" width="4.85546875" style="5" customWidth="1"/>
    <col min="10017" max="10017" width="16" style="5" customWidth="1"/>
    <col min="10018" max="10018" width="17.140625" style="5" customWidth="1"/>
    <col min="10019" max="10019" width="18.28515625" style="5" customWidth="1"/>
    <col min="10020" max="10020" width="13.7109375" style="5" customWidth="1"/>
    <col min="10021" max="10021" width="16" style="5" customWidth="1"/>
    <col min="10022" max="10022" width="17.140625" style="5" customWidth="1"/>
    <col min="10023" max="10023" width="18.28515625" style="5" customWidth="1"/>
    <col min="10024" max="10024" width="13.7109375" style="5" customWidth="1"/>
    <col min="10025" max="10025" width="16" style="5" customWidth="1"/>
    <col min="10026" max="10026" width="17.140625" style="5" customWidth="1"/>
    <col min="10027" max="10027" width="18.28515625" style="5" customWidth="1"/>
    <col min="10028" max="10028" width="13.7109375" style="5" customWidth="1"/>
    <col min="10029" max="10029" width="16" style="5" customWidth="1"/>
    <col min="10030" max="10030" width="17.140625" style="5" customWidth="1"/>
    <col min="10031" max="10034" width="18.28515625" style="5" customWidth="1"/>
    <col min="10035" max="10035" width="15" style="5" customWidth="1"/>
    <col min="10036" max="10036" width="15.7109375" style="5" customWidth="1"/>
    <col min="10037" max="10037" width="49" style="5" customWidth="1"/>
    <col min="10038" max="10038" width="19.42578125" style="5" customWidth="1"/>
    <col min="10039" max="10039" width="14.5703125" style="5" customWidth="1"/>
    <col min="10040" max="10040" width="12.28515625" style="5" customWidth="1"/>
    <col min="10041" max="10041" width="14.5703125" style="5" customWidth="1"/>
    <col min="10042" max="10042" width="11.7109375" style="5" customWidth="1"/>
    <col min="10043" max="10043" width="14" style="5" customWidth="1"/>
    <col min="10044" max="10044" width="20.5703125" style="5" customWidth="1"/>
    <col min="10045" max="10045" width="11.7109375" style="5" customWidth="1"/>
    <col min="10046" max="10046" width="10.85546875" style="5" customWidth="1"/>
    <col min="10047" max="10240" width="9.140625" style="5"/>
    <col min="10241" max="10241" width="7.42578125" style="5" customWidth="1"/>
    <col min="10242" max="10242" width="20.28515625" style="5" customWidth="1"/>
    <col min="10243" max="10243" width="24.7109375" style="5" customWidth="1"/>
    <col min="10244" max="10244" width="35.7109375" style="5" customWidth="1"/>
    <col min="10245" max="10245" width="5" style="5" customWidth="1"/>
    <col min="10246" max="10246" width="12.85546875" style="5" customWidth="1"/>
    <col min="10247" max="10247" width="10.7109375" style="5" customWidth="1"/>
    <col min="10248" max="10248" width="7" style="5" customWidth="1"/>
    <col min="10249" max="10249" width="12.28515625" style="5" customWidth="1"/>
    <col min="10250" max="10250" width="10.7109375" style="5" customWidth="1"/>
    <col min="10251" max="10251" width="10.85546875" style="5" customWidth="1"/>
    <col min="10252" max="10252" width="8.85546875" style="5" customWidth="1"/>
    <col min="10253" max="10253" width="13.85546875" style="5" customWidth="1"/>
    <col min="10254" max="10254" width="20.42578125" style="5" customWidth="1"/>
    <col min="10255" max="10255" width="12.28515625" style="5" customWidth="1"/>
    <col min="10256" max="10256" width="19.28515625" style="5" customWidth="1"/>
    <col min="10257" max="10257" width="11.85546875" style="5" customWidth="1"/>
    <col min="10258" max="10258" width="9.140625" style="5" customWidth="1"/>
    <col min="10259" max="10259" width="13.42578125" style="5" customWidth="1"/>
    <col min="10260" max="10260" width="15.28515625" style="5" customWidth="1"/>
    <col min="10261" max="10261" width="15.42578125" style="5" customWidth="1"/>
    <col min="10262" max="10263" width="14.42578125" style="5" customWidth="1"/>
    <col min="10264" max="10264" width="5" style="5" customWidth="1"/>
    <col min="10265" max="10267" width="15.140625" style="5" customWidth="1"/>
    <col min="10268" max="10268" width="4.28515625" style="5" customWidth="1"/>
    <col min="10269" max="10269" width="16" style="5" customWidth="1"/>
    <col min="10270" max="10270" width="17.140625" style="5" customWidth="1"/>
    <col min="10271" max="10271" width="18.28515625" style="5" customWidth="1"/>
    <col min="10272" max="10272" width="4.85546875" style="5" customWidth="1"/>
    <col min="10273" max="10273" width="16" style="5" customWidth="1"/>
    <col min="10274" max="10274" width="17.140625" style="5" customWidth="1"/>
    <col min="10275" max="10275" width="18.28515625" style="5" customWidth="1"/>
    <col min="10276" max="10276" width="13.7109375" style="5" customWidth="1"/>
    <col min="10277" max="10277" width="16" style="5" customWidth="1"/>
    <col min="10278" max="10278" width="17.140625" style="5" customWidth="1"/>
    <col min="10279" max="10279" width="18.28515625" style="5" customWidth="1"/>
    <col min="10280" max="10280" width="13.7109375" style="5" customWidth="1"/>
    <col min="10281" max="10281" width="16" style="5" customWidth="1"/>
    <col min="10282" max="10282" width="17.140625" style="5" customWidth="1"/>
    <col min="10283" max="10283" width="18.28515625" style="5" customWidth="1"/>
    <col min="10284" max="10284" width="13.7109375" style="5" customWidth="1"/>
    <col min="10285" max="10285" width="16" style="5" customWidth="1"/>
    <col min="10286" max="10286" width="17.140625" style="5" customWidth="1"/>
    <col min="10287" max="10290" width="18.28515625" style="5" customWidth="1"/>
    <col min="10291" max="10291" width="15" style="5" customWidth="1"/>
    <col min="10292" max="10292" width="15.7109375" style="5" customWidth="1"/>
    <col min="10293" max="10293" width="49" style="5" customWidth="1"/>
    <col min="10294" max="10294" width="19.42578125" style="5" customWidth="1"/>
    <col min="10295" max="10295" width="14.5703125" style="5" customWidth="1"/>
    <col min="10296" max="10296" width="12.28515625" style="5" customWidth="1"/>
    <col min="10297" max="10297" width="14.5703125" style="5" customWidth="1"/>
    <col min="10298" max="10298" width="11.7109375" style="5" customWidth="1"/>
    <col min="10299" max="10299" width="14" style="5" customWidth="1"/>
    <col min="10300" max="10300" width="20.5703125" style="5" customWidth="1"/>
    <col min="10301" max="10301" width="11.7109375" style="5" customWidth="1"/>
    <col min="10302" max="10302" width="10.85546875" style="5" customWidth="1"/>
    <col min="10303" max="10496" width="9.140625" style="5"/>
    <col min="10497" max="10497" width="7.42578125" style="5" customWidth="1"/>
    <col min="10498" max="10498" width="20.28515625" style="5" customWidth="1"/>
    <col min="10499" max="10499" width="24.7109375" style="5" customWidth="1"/>
    <col min="10500" max="10500" width="35.7109375" style="5" customWidth="1"/>
    <col min="10501" max="10501" width="5" style="5" customWidth="1"/>
    <col min="10502" max="10502" width="12.85546875" style="5" customWidth="1"/>
    <col min="10503" max="10503" width="10.7109375" style="5" customWidth="1"/>
    <col min="10504" max="10504" width="7" style="5" customWidth="1"/>
    <col min="10505" max="10505" width="12.28515625" style="5" customWidth="1"/>
    <col min="10506" max="10506" width="10.7109375" style="5" customWidth="1"/>
    <col min="10507" max="10507" width="10.85546875" style="5" customWidth="1"/>
    <col min="10508" max="10508" width="8.85546875" style="5" customWidth="1"/>
    <col min="10509" max="10509" width="13.85546875" style="5" customWidth="1"/>
    <col min="10510" max="10510" width="20.42578125" style="5" customWidth="1"/>
    <col min="10511" max="10511" width="12.28515625" style="5" customWidth="1"/>
    <col min="10512" max="10512" width="19.28515625" style="5" customWidth="1"/>
    <col min="10513" max="10513" width="11.85546875" style="5" customWidth="1"/>
    <col min="10514" max="10514" width="9.140625" style="5" customWidth="1"/>
    <col min="10515" max="10515" width="13.42578125" style="5" customWidth="1"/>
    <col min="10516" max="10516" width="15.28515625" style="5" customWidth="1"/>
    <col min="10517" max="10517" width="15.42578125" style="5" customWidth="1"/>
    <col min="10518" max="10519" width="14.42578125" style="5" customWidth="1"/>
    <col min="10520" max="10520" width="5" style="5" customWidth="1"/>
    <col min="10521" max="10523" width="15.140625" style="5" customWidth="1"/>
    <col min="10524" max="10524" width="4.28515625" style="5" customWidth="1"/>
    <col min="10525" max="10525" width="16" style="5" customWidth="1"/>
    <col min="10526" max="10526" width="17.140625" style="5" customWidth="1"/>
    <col min="10527" max="10527" width="18.28515625" style="5" customWidth="1"/>
    <col min="10528" max="10528" width="4.85546875" style="5" customWidth="1"/>
    <col min="10529" max="10529" width="16" style="5" customWidth="1"/>
    <col min="10530" max="10530" width="17.140625" style="5" customWidth="1"/>
    <col min="10531" max="10531" width="18.28515625" style="5" customWidth="1"/>
    <col min="10532" max="10532" width="13.7109375" style="5" customWidth="1"/>
    <col min="10533" max="10533" width="16" style="5" customWidth="1"/>
    <col min="10534" max="10534" width="17.140625" style="5" customWidth="1"/>
    <col min="10535" max="10535" width="18.28515625" style="5" customWidth="1"/>
    <col min="10536" max="10536" width="13.7109375" style="5" customWidth="1"/>
    <col min="10537" max="10537" width="16" style="5" customWidth="1"/>
    <col min="10538" max="10538" width="17.140625" style="5" customWidth="1"/>
    <col min="10539" max="10539" width="18.28515625" style="5" customWidth="1"/>
    <col min="10540" max="10540" width="13.7109375" style="5" customWidth="1"/>
    <col min="10541" max="10541" width="16" style="5" customWidth="1"/>
    <col min="10542" max="10542" width="17.140625" style="5" customWidth="1"/>
    <col min="10543" max="10546" width="18.28515625" style="5" customWidth="1"/>
    <col min="10547" max="10547" width="15" style="5" customWidth="1"/>
    <col min="10548" max="10548" width="15.7109375" style="5" customWidth="1"/>
    <col min="10549" max="10549" width="49" style="5" customWidth="1"/>
    <col min="10550" max="10550" width="19.42578125" style="5" customWidth="1"/>
    <col min="10551" max="10551" width="14.5703125" style="5" customWidth="1"/>
    <col min="10552" max="10552" width="12.28515625" style="5" customWidth="1"/>
    <col min="10553" max="10553" width="14.5703125" style="5" customWidth="1"/>
    <col min="10554" max="10554" width="11.7109375" style="5" customWidth="1"/>
    <col min="10555" max="10555" width="14" style="5" customWidth="1"/>
    <col min="10556" max="10556" width="20.5703125" style="5" customWidth="1"/>
    <col min="10557" max="10557" width="11.7109375" style="5" customWidth="1"/>
    <col min="10558" max="10558" width="10.85546875" style="5" customWidth="1"/>
    <col min="10559" max="10752" width="9.140625" style="5"/>
    <col min="10753" max="10753" width="7.42578125" style="5" customWidth="1"/>
    <col min="10754" max="10754" width="20.28515625" style="5" customWidth="1"/>
    <col min="10755" max="10755" width="24.7109375" style="5" customWidth="1"/>
    <col min="10756" max="10756" width="35.7109375" style="5" customWidth="1"/>
    <col min="10757" max="10757" width="5" style="5" customWidth="1"/>
    <col min="10758" max="10758" width="12.85546875" style="5" customWidth="1"/>
    <col min="10759" max="10759" width="10.7109375" style="5" customWidth="1"/>
    <col min="10760" max="10760" width="7" style="5" customWidth="1"/>
    <col min="10761" max="10761" width="12.28515625" style="5" customWidth="1"/>
    <col min="10762" max="10762" width="10.7109375" style="5" customWidth="1"/>
    <col min="10763" max="10763" width="10.85546875" style="5" customWidth="1"/>
    <col min="10764" max="10764" width="8.85546875" style="5" customWidth="1"/>
    <col min="10765" max="10765" width="13.85546875" style="5" customWidth="1"/>
    <col min="10766" max="10766" width="20.42578125" style="5" customWidth="1"/>
    <col min="10767" max="10767" width="12.28515625" style="5" customWidth="1"/>
    <col min="10768" max="10768" width="19.28515625" style="5" customWidth="1"/>
    <col min="10769" max="10769" width="11.85546875" style="5" customWidth="1"/>
    <col min="10770" max="10770" width="9.140625" style="5" customWidth="1"/>
    <col min="10771" max="10771" width="13.42578125" style="5" customWidth="1"/>
    <col min="10772" max="10772" width="15.28515625" style="5" customWidth="1"/>
    <col min="10773" max="10773" width="15.42578125" style="5" customWidth="1"/>
    <col min="10774" max="10775" width="14.42578125" style="5" customWidth="1"/>
    <col min="10776" max="10776" width="5" style="5" customWidth="1"/>
    <col min="10777" max="10779" width="15.140625" style="5" customWidth="1"/>
    <col min="10780" max="10780" width="4.28515625" style="5" customWidth="1"/>
    <col min="10781" max="10781" width="16" style="5" customWidth="1"/>
    <col min="10782" max="10782" width="17.140625" style="5" customWidth="1"/>
    <col min="10783" max="10783" width="18.28515625" style="5" customWidth="1"/>
    <col min="10784" max="10784" width="4.85546875" style="5" customWidth="1"/>
    <col min="10785" max="10785" width="16" style="5" customWidth="1"/>
    <col min="10786" max="10786" width="17.140625" style="5" customWidth="1"/>
    <col min="10787" max="10787" width="18.28515625" style="5" customWidth="1"/>
    <col min="10788" max="10788" width="13.7109375" style="5" customWidth="1"/>
    <col min="10789" max="10789" width="16" style="5" customWidth="1"/>
    <col min="10790" max="10790" width="17.140625" style="5" customWidth="1"/>
    <col min="10791" max="10791" width="18.28515625" style="5" customWidth="1"/>
    <col min="10792" max="10792" width="13.7109375" style="5" customWidth="1"/>
    <col min="10793" max="10793" width="16" style="5" customWidth="1"/>
    <col min="10794" max="10794" width="17.140625" style="5" customWidth="1"/>
    <col min="10795" max="10795" width="18.28515625" style="5" customWidth="1"/>
    <col min="10796" max="10796" width="13.7109375" style="5" customWidth="1"/>
    <col min="10797" max="10797" width="16" style="5" customWidth="1"/>
    <col min="10798" max="10798" width="17.140625" style="5" customWidth="1"/>
    <col min="10799" max="10802" width="18.28515625" style="5" customWidth="1"/>
    <col min="10803" max="10803" width="15" style="5" customWidth="1"/>
    <col min="10804" max="10804" width="15.7109375" style="5" customWidth="1"/>
    <col min="10805" max="10805" width="49" style="5" customWidth="1"/>
    <col min="10806" max="10806" width="19.42578125" style="5" customWidth="1"/>
    <col min="10807" max="10807" width="14.5703125" style="5" customWidth="1"/>
    <col min="10808" max="10808" width="12.28515625" style="5" customWidth="1"/>
    <col min="10809" max="10809" width="14.5703125" style="5" customWidth="1"/>
    <col min="10810" max="10810" width="11.7109375" style="5" customWidth="1"/>
    <col min="10811" max="10811" width="14" style="5" customWidth="1"/>
    <col min="10812" max="10812" width="20.5703125" style="5" customWidth="1"/>
    <col min="10813" max="10813" width="11.7109375" style="5" customWidth="1"/>
    <col min="10814" max="10814" width="10.85546875" style="5" customWidth="1"/>
    <col min="10815" max="11008" width="9.140625" style="5"/>
    <col min="11009" max="11009" width="7.42578125" style="5" customWidth="1"/>
    <col min="11010" max="11010" width="20.28515625" style="5" customWidth="1"/>
    <col min="11011" max="11011" width="24.7109375" style="5" customWidth="1"/>
    <col min="11012" max="11012" width="35.7109375" style="5" customWidth="1"/>
    <col min="11013" max="11013" width="5" style="5" customWidth="1"/>
    <col min="11014" max="11014" width="12.85546875" style="5" customWidth="1"/>
    <col min="11015" max="11015" width="10.7109375" style="5" customWidth="1"/>
    <col min="11016" max="11016" width="7" style="5" customWidth="1"/>
    <col min="11017" max="11017" width="12.28515625" style="5" customWidth="1"/>
    <col min="11018" max="11018" width="10.7109375" style="5" customWidth="1"/>
    <col min="11019" max="11019" width="10.85546875" style="5" customWidth="1"/>
    <col min="11020" max="11020" width="8.85546875" style="5" customWidth="1"/>
    <col min="11021" max="11021" width="13.85546875" style="5" customWidth="1"/>
    <col min="11022" max="11022" width="20.42578125" style="5" customWidth="1"/>
    <col min="11023" max="11023" width="12.28515625" style="5" customWidth="1"/>
    <col min="11024" max="11024" width="19.28515625" style="5" customWidth="1"/>
    <col min="11025" max="11025" width="11.85546875" style="5" customWidth="1"/>
    <col min="11026" max="11026" width="9.140625" style="5" customWidth="1"/>
    <col min="11027" max="11027" width="13.42578125" style="5" customWidth="1"/>
    <col min="11028" max="11028" width="15.28515625" style="5" customWidth="1"/>
    <col min="11029" max="11029" width="15.42578125" style="5" customWidth="1"/>
    <col min="11030" max="11031" width="14.42578125" style="5" customWidth="1"/>
    <col min="11032" max="11032" width="5" style="5" customWidth="1"/>
    <col min="11033" max="11035" width="15.140625" style="5" customWidth="1"/>
    <col min="11036" max="11036" width="4.28515625" style="5" customWidth="1"/>
    <col min="11037" max="11037" width="16" style="5" customWidth="1"/>
    <col min="11038" max="11038" width="17.140625" style="5" customWidth="1"/>
    <col min="11039" max="11039" width="18.28515625" style="5" customWidth="1"/>
    <col min="11040" max="11040" width="4.85546875" style="5" customWidth="1"/>
    <col min="11041" max="11041" width="16" style="5" customWidth="1"/>
    <col min="11042" max="11042" width="17.140625" style="5" customWidth="1"/>
    <col min="11043" max="11043" width="18.28515625" style="5" customWidth="1"/>
    <col min="11044" max="11044" width="13.7109375" style="5" customWidth="1"/>
    <col min="11045" max="11045" width="16" style="5" customWidth="1"/>
    <col min="11046" max="11046" width="17.140625" style="5" customWidth="1"/>
    <col min="11047" max="11047" width="18.28515625" style="5" customWidth="1"/>
    <col min="11048" max="11048" width="13.7109375" style="5" customWidth="1"/>
    <col min="11049" max="11049" width="16" style="5" customWidth="1"/>
    <col min="11050" max="11050" width="17.140625" style="5" customWidth="1"/>
    <col min="11051" max="11051" width="18.28515625" style="5" customWidth="1"/>
    <col min="11052" max="11052" width="13.7109375" style="5" customWidth="1"/>
    <col min="11053" max="11053" width="16" style="5" customWidth="1"/>
    <col min="11054" max="11054" width="17.140625" style="5" customWidth="1"/>
    <col min="11055" max="11058" width="18.28515625" style="5" customWidth="1"/>
    <col min="11059" max="11059" width="15" style="5" customWidth="1"/>
    <col min="11060" max="11060" width="15.7109375" style="5" customWidth="1"/>
    <col min="11061" max="11061" width="49" style="5" customWidth="1"/>
    <col min="11062" max="11062" width="19.42578125" style="5" customWidth="1"/>
    <col min="11063" max="11063" width="14.5703125" style="5" customWidth="1"/>
    <col min="11064" max="11064" width="12.28515625" style="5" customWidth="1"/>
    <col min="11065" max="11065" width="14.5703125" style="5" customWidth="1"/>
    <col min="11066" max="11066" width="11.7109375" style="5" customWidth="1"/>
    <col min="11067" max="11067" width="14" style="5" customWidth="1"/>
    <col min="11068" max="11068" width="20.5703125" style="5" customWidth="1"/>
    <col min="11069" max="11069" width="11.7109375" style="5" customWidth="1"/>
    <col min="11070" max="11070" width="10.85546875" style="5" customWidth="1"/>
    <col min="11071" max="11264" width="9.140625" style="5"/>
    <col min="11265" max="11265" width="7.42578125" style="5" customWidth="1"/>
    <col min="11266" max="11266" width="20.28515625" style="5" customWidth="1"/>
    <col min="11267" max="11267" width="24.7109375" style="5" customWidth="1"/>
    <col min="11268" max="11268" width="35.7109375" style="5" customWidth="1"/>
    <col min="11269" max="11269" width="5" style="5" customWidth="1"/>
    <col min="11270" max="11270" width="12.85546875" style="5" customWidth="1"/>
    <col min="11271" max="11271" width="10.7109375" style="5" customWidth="1"/>
    <col min="11272" max="11272" width="7" style="5" customWidth="1"/>
    <col min="11273" max="11273" width="12.28515625" style="5" customWidth="1"/>
    <col min="11274" max="11274" width="10.7109375" style="5" customWidth="1"/>
    <col min="11275" max="11275" width="10.85546875" style="5" customWidth="1"/>
    <col min="11276" max="11276" width="8.85546875" style="5" customWidth="1"/>
    <col min="11277" max="11277" width="13.85546875" style="5" customWidth="1"/>
    <col min="11278" max="11278" width="20.42578125" style="5" customWidth="1"/>
    <col min="11279" max="11279" width="12.28515625" style="5" customWidth="1"/>
    <col min="11280" max="11280" width="19.28515625" style="5" customWidth="1"/>
    <col min="11281" max="11281" width="11.85546875" style="5" customWidth="1"/>
    <col min="11282" max="11282" width="9.140625" style="5" customWidth="1"/>
    <col min="11283" max="11283" width="13.42578125" style="5" customWidth="1"/>
    <col min="11284" max="11284" width="15.28515625" style="5" customWidth="1"/>
    <col min="11285" max="11285" width="15.42578125" style="5" customWidth="1"/>
    <col min="11286" max="11287" width="14.42578125" style="5" customWidth="1"/>
    <col min="11288" max="11288" width="5" style="5" customWidth="1"/>
    <col min="11289" max="11291" width="15.140625" style="5" customWidth="1"/>
    <col min="11292" max="11292" width="4.28515625" style="5" customWidth="1"/>
    <col min="11293" max="11293" width="16" style="5" customWidth="1"/>
    <col min="11294" max="11294" width="17.140625" style="5" customWidth="1"/>
    <col min="11295" max="11295" width="18.28515625" style="5" customWidth="1"/>
    <col min="11296" max="11296" width="4.85546875" style="5" customWidth="1"/>
    <col min="11297" max="11297" width="16" style="5" customWidth="1"/>
    <col min="11298" max="11298" width="17.140625" style="5" customWidth="1"/>
    <col min="11299" max="11299" width="18.28515625" style="5" customWidth="1"/>
    <col min="11300" max="11300" width="13.7109375" style="5" customWidth="1"/>
    <col min="11301" max="11301" width="16" style="5" customWidth="1"/>
    <col min="11302" max="11302" width="17.140625" style="5" customWidth="1"/>
    <col min="11303" max="11303" width="18.28515625" style="5" customWidth="1"/>
    <col min="11304" max="11304" width="13.7109375" style="5" customWidth="1"/>
    <col min="11305" max="11305" width="16" style="5" customWidth="1"/>
    <col min="11306" max="11306" width="17.140625" style="5" customWidth="1"/>
    <col min="11307" max="11307" width="18.28515625" style="5" customWidth="1"/>
    <col min="11308" max="11308" width="13.7109375" style="5" customWidth="1"/>
    <col min="11309" max="11309" width="16" style="5" customWidth="1"/>
    <col min="11310" max="11310" width="17.140625" style="5" customWidth="1"/>
    <col min="11311" max="11314" width="18.28515625" style="5" customWidth="1"/>
    <col min="11315" max="11315" width="15" style="5" customWidth="1"/>
    <col min="11316" max="11316" width="15.7109375" style="5" customWidth="1"/>
    <col min="11317" max="11317" width="49" style="5" customWidth="1"/>
    <col min="11318" max="11318" width="19.42578125" style="5" customWidth="1"/>
    <col min="11319" max="11319" width="14.5703125" style="5" customWidth="1"/>
    <col min="11320" max="11320" width="12.28515625" style="5" customWidth="1"/>
    <col min="11321" max="11321" width="14.5703125" style="5" customWidth="1"/>
    <col min="11322" max="11322" width="11.7109375" style="5" customWidth="1"/>
    <col min="11323" max="11323" width="14" style="5" customWidth="1"/>
    <col min="11324" max="11324" width="20.5703125" style="5" customWidth="1"/>
    <col min="11325" max="11325" width="11.7109375" style="5" customWidth="1"/>
    <col min="11326" max="11326" width="10.85546875" style="5" customWidth="1"/>
    <col min="11327" max="11520" width="9.140625" style="5"/>
    <col min="11521" max="11521" width="7.42578125" style="5" customWidth="1"/>
    <col min="11522" max="11522" width="20.28515625" style="5" customWidth="1"/>
    <col min="11523" max="11523" width="24.7109375" style="5" customWidth="1"/>
    <col min="11524" max="11524" width="35.7109375" style="5" customWidth="1"/>
    <col min="11525" max="11525" width="5" style="5" customWidth="1"/>
    <col min="11526" max="11526" width="12.85546875" style="5" customWidth="1"/>
    <col min="11527" max="11527" width="10.7109375" style="5" customWidth="1"/>
    <col min="11528" max="11528" width="7" style="5" customWidth="1"/>
    <col min="11529" max="11529" width="12.28515625" style="5" customWidth="1"/>
    <col min="11530" max="11530" width="10.7109375" style="5" customWidth="1"/>
    <col min="11531" max="11531" width="10.85546875" style="5" customWidth="1"/>
    <col min="11532" max="11532" width="8.85546875" style="5" customWidth="1"/>
    <col min="11533" max="11533" width="13.85546875" style="5" customWidth="1"/>
    <col min="11534" max="11534" width="20.42578125" style="5" customWidth="1"/>
    <col min="11535" max="11535" width="12.28515625" style="5" customWidth="1"/>
    <col min="11536" max="11536" width="19.28515625" style="5" customWidth="1"/>
    <col min="11537" max="11537" width="11.85546875" style="5" customWidth="1"/>
    <col min="11538" max="11538" width="9.140625" style="5" customWidth="1"/>
    <col min="11539" max="11539" width="13.42578125" style="5" customWidth="1"/>
    <col min="11540" max="11540" width="15.28515625" style="5" customWidth="1"/>
    <col min="11541" max="11541" width="15.42578125" style="5" customWidth="1"/>
    <col min="11542" max="11543" width="14.42578125" style="5" customWidth="1"/>
    <col min="11544" max="11544" width="5" style="5" customWidth="1"/>
    <col min="11545" max="11547" width="15.140625" style="5" customWidth="1"/>
    <col min="11548" max="11548" width="4.28515625" style="5" customWidth="1"/>
    <col min="11549" max="11549" width="16" style="5" customWidth="1"/>
    <col min="11550" max="11550" width="17.140625" style="5" customWidth="1"/>
    <col min="11551" max="11551" width="18.28515625" style="5" customWidth="1"/>
    <col min="11552" max="11552" width="4.85546875" style="5" customWidth="1"/>
    <col min="11553" max="11553" width="16" style="5" customWidth="1"/>
    <col min="11554" max="11554" width="17.140625" style="5" customWidth="1"/>
    <col min="11555" max="11555" width="18.28515625" style="5" customWidth="1"/>
    <col min="11556" max="11556" width="13.7109375" style="5" customWidth="1"/>
    <col min="11557" max="11557" width="16" style="5" customWidth="1"/>
    <col min="11558" max="11558" width="17.140625" style="5" customWidth="1"/>
    <col min="11559" max="11559" width="18.28515625" style="5" customWidth="1"/>
    <col min="11560" max="11560" width="13.7109375" style="5" customWidth="1"/>
    <col min="11561" max="11561" width="16" style="5" customWidth="1"/>
    <col min="11562" max="11562" width="17.140625" style="5" customWidth="1"/>
    <col min="11563" max="11563" width="18.28515625" style="5" customWidth="1"/>
    <col min="11564" max="11564" width="13.7109375" style="5" customWidth="1"/>
    <col min="11565" max="11565" width="16" style="5" customWidth="1"/>
    <col min="11566" max="11566" width="17.140625" style="5" customWidth="1"/>
    <col min="11567" max="11570" width="18.28515625" style="5" customWidth="1"/>
    <col min="11571" max="11571" width="15" style="5" customWidth="1"/>
    <col min="11572" max="11572" width="15.7109375" style="5" customWidth="1"/>
    <col min="11573" max="11573" width="49" style="5" customWidth="1"/>
    <col min="11574" max="11574" width="19.42578125" style="5" customWidth="1"/>
    <col min="11575" max="11575" width="14.5703125" style="5" customWidth="1"/>
    <col min="11576" max="11576" width="12.28515625" style="5" customWidth="1"/>
    <col min="11577" max="11577" width="14.5703125" style="5" customWidth="1"/>
    <col min="11578" max="11578" width="11.7109375" style="5" customWidth="1"/>
    <col min="11579" max="11579" width="14" style="5" customWidth="1"/>
    <col min="11580" max="11580" width="20.5703125" style="5" customWidth="1"/>
    <col min="11581" max="11581" width="11.7109375" style="5" customWidth="1"/>
    <col min="11582" max="11582" width="10.85546875" style="5" customWidth="1"/>
    <col min="11583" max="11776" width="9.140625" style="5"/>
    <col min="11777" max="11777" width="7.42578125" style="5" customWidth="1"/>
    <col min="11778" max="11778" width="20.28515625" style="5" customWidth="1"/>
    <col min="11779" max="11779" width="24.7109375" style="5" customWidth="1"/>
    <col min="11780" max="11780" width="35.7109375" style="5" customWidth="1"/>
    <col min="11781" max="11781" width="5" style="5" customWidth="1"/>
    <col min="11782" max="11782" width="12.85546875" style="5" customWidth="1"/>
    <col min="11783" max="11783" width="10.7109375" style="5" customWidth="1"/>
    <col min="11784" max="11784" width="7" style="5" customWidth="1"/>
    <col min="11785" max="11785" width="12.28515625" style="5" customWidth="1"/>
    <col min="11786" max="11786" width="10.7109375" style="5" customWidth="1"/>
    <col min="11787" max="11787" width="10.85546875" style="5" customWidth="1"/>
    <col min="11788" max="11788" width="8.85546875" style="5" customWidth="1"/>
    <col min="11789" max="11789" width="13.85546875" style="5" customWidth="1"/>
    <col min="11790" max="11790" width="20.42578125" style="5" customWidth="1"/>
    <col min="11791" max="11791" width="12.28515625" style="5" customWidth="1"/>
    <col min="11792" max="11792" width="19.28515625" style="5" customWidth="1"/>
    <col min="11793" max="11793" width="11.85546875" style="5" customWidth="1"/>
    <col min="11794" max="11794" width="9.140625" style="5" customWidth="1"/>
    <col min="11795" max="11795" width="13.42578125" style="5" customWidth="1"/>
    <col min="11796" max="11796" width="15.28515625" style="5" customWidth="1"/>
    <col min="11797" max="11797" width="15.42578125" style="5" customWidth="1"/>
    <col min="11798" max="11799" width="14.42578125" style="5" customWidth="1"/>
    <col min="11800" max="11800" width="5" style="5" customWidth="1"/>
    <col min="11801" max="11803" width="15.140625" style="5" customWidth="1"/>
    <col min="11804" max="11804" width="4.28515625" style="5" customWidth="1"/>
    <col min="11805" max="11805" width="16" style="5" customWidth="1"/>
    <col min="11806" max="11806" width="17.140625" style="5" customWidth="1"/>
    <col min="11807" max="11807" width="18.28515625" style="5" customWidth="1"/>
    <col min="11808" max="11808" width="4.85546875" style="5" customWidth="1"/>
    <col min="11809" max="11809" width="16" style="5" customWidth="1"/>
    <col min="11810" max="11810" width="17.140625" style="5" customWidth="1"/>
    <col min="11811" max="11811" width="18.28515625" style="5" customWidth="1"/>
    <col min="11812" max="11812" width="13.7109375" style="5" customWidth="1"/>
    <col min="11813" max="11813" width="16" style="5" customWidth="1"/>
    <col min="11814" max="11814" width="17.140625" style="5" customWidth="1"/>
    <col min="11815" max="11815" width="18.28515625" style="5" customWidth="1"/>
    <col min="11816" max="11816" width="13.7109375" style="5" customWidth="1"/>
    <col min="11817" max="11817" width="16" style="5" customWidth="1"/>
    <col min="11818" max="11818" width="17.140625" style="5" customWidth="1"/>
    <col min="11819" max="11819" width="18.28515625" style="5" customWidth="1"/>
    <col min="11820" max="11820" width="13.7109375" style="5" customWidth="1"/>
    <col min="11821" max="11821" width="16" style="5" customWidth="1"/>
    <col min="11822" max="11822" width="17.140625" style="5" customWidth="1"/>
    <col min="11823" max="11826" width="18.28515625" style="5" customWidth="1"/>
    <col min="11827" max="11827" width="15" style="5" customWidth="1"/>
    <col min="11828" max="11828" width="15.7109375" style="5" customWidth="1"/>
    <col min="11829" max="11829" width="49" style="5" customWidth="1"/>
    <col min="11830" max="11830" width="19.42578125" style="5" customWidth="1"/>
    <col min="11831" max="11831" width="14.5703125" style="5" customWidth="1"/>
    <col min="11832" max="11832" width="12.28515625" style="5" customWidth="1"/>
    <col min="11833" max="11833" width="14.5703125" style="5" customWidth="1"/>
    <col min="11834" max="11834" width="11.7109375" style="5" customWidth="1"/>
    <col min="11835" max="11835" width="14" style="5" customWidth="1"/>
    <col min="11836" max="11836" width="20.5703125" style="5" customWidth="1"/>
    <col min="11837" max="11837" width="11.7109375" style="5" customWidth="1"/>
    <col min="11838" max="11838" width="10.85546875" style="5" customWidth="1"/>
    <col min="11839" max="12032" width="9.140625" style="5"/>
    <col min="12033" max="12033" width="7.42578125" style="5" customWidth="1"/>
    <col min="12034" max="12034" width="20.28515625" style="5" customWidth="1"/>
    <col min="12035" max="12035" width="24.7109375" style="5" customWidth="1"/>
    <col min="12036" max="12036" width="35.7109375" style="5" customWidth="1"/>
    <col min="12037" max="12037" width="5" style="5" customWidth="1"/>
    <col min="12038" max="12038" width="12.85546875" style="5" customWidth="1"/>
    <col min="12039" max="12039" width="10.7109375" style="5" customWidth="1"/>
    <col min="12040" max="12040" width="7" style="5" customWidth="1"/>
    <col min="12041" max="12041" width="12.28515625" style="5" customWidth="1"/>
    <col min="12042" max="12042" width="10.7109375" style="5" customWidth="1"/>
    <col min="12043" max="12043" width="10.85546875" style="5" customWidth="1"/>
    <col min="12044" max="12044" width="8.85546875" style="5" customWidth="1"/>
    <col min="12045" max="12045" width="13.85546875" style="5" customWidth="1"/>
    <col min="12046" max="12046" width="20.42578125" style="5" customWidth="1"/>
    <col min="12047" max="12047" width="12.28515625" style="5" customWidth="1"/>
    <col min="12048" max="12048" width="19.28515625" style="5" customWidth="1"/>
    <col min="12049" max="12049" width="11.85546875" style="5" customWidth="1"/>
    <col min="12050" max="12050" width="9.140625" style="5" customWidth="1"/>
    <col min="12051" max="12051" width="13.42578125" style="5" customWidth="1"/>
    <col min="12052" max="12052" width="15.28515625" style="5" customWidth="1"/>
    <col min="12053" max="12053" width="15.42578125" style="5" customWidth="1"/>
    <col min="12054" max="12055" width="14.42578125" style="5" customWidth="1"/>
    <col min="12056" max="12056" width="5" style="5" customWidth="1"/>
    <col min="12057" max="12059" width="15.140625" style="5" customWidth="1"/>
    <col min="12060" max="12060" width="4.28515625" style="5" customWidth="1"/>
    <col min="12061" max="12061" width="16" style="5" customWidth="1"/>
    <col min="12062" max="12062" width="17.140625" style="5" customWidth="1"/>
    <col min="12063" max="12063" width="18.28515625" style="5" customWidth="1"/>
    <col min="12064" max="12064" width="4.85546875" style="5" customWidth="1"/>
    <col min="12065" max="12065" width="16" style="5" customWidth="1"/>
    <col min="12066" max="12066" width="17.140625" style="5" customWidth="1"/>
    <col min="12067" max="12067" width="18.28515625" style="5" customWidth="1"/>
    <col min="12068" max="12068" width="13.7109375" style="5" customWidth="1"/>
    <col min="12069" max="12069" width="16" style="5" customWidth="1"/>
    <col min="12070" max="12070" width="17.140625" style="5" customWidth="1"/>
    <col min="12071" max="12071" width="18.28515625" style="5" customWidth="1"/>
    <col min="12072" max="12072" width="13.7109375" style="5" customWidth="1"/>
    <col min="12073" max="12073" width="16" style="5" customWidth="1"/>
    <col min="12074" max="12074" width="17.140625" style="5" customWidth="1"/>
    <col min="12075" max="12075" width="18.28515625" style="5" customWidth="1"/>
    <col min="12076" max="12076" width="13.7109375" style="5" customWidth="1"/>
    <col min="12077" max="12077" width="16" style="5" customWidth="1"/>
    <col min="12078" max="12078" width="17.140625" style="5" customWidth="1"/>
    <col min="12079" max="12082" width="18.28515625" style="5" customWidth="1"/>
    <col min="12083" max="12083" width="15" style="5" customWidth="1"/>
    <col min="12084" max="12084" width="15.7109375" style="5" customWidth="1"/>
    <col min="12085" max="12085" width="49" style="5" customWidth="1"/>
    <col min="12086" max="12086" width="19.42578125" style="5" customWidth="1"/>
    <col min="12087" max="12087" width="14.5703125" style="5" customWidth="1"/>
    <col min="12088" max="12088" width="12.28515625" style="5" customWidth="1"/>
    <col min="12089" max="12089" width="14.5703125" style="5" customWidth="1"/>
    <col min="12090" max="12090" width="11.7109375" style="5" customWidth="1"/>
    <col min="12091" max="12091" width="14" style="5" customWidth="1"/>
    <col min="12092" max="12092" width="20.5703125" style="5" customWidth="1"/>
    <col min="12093" max="12093" width="11.7109375" style="5" customWidth="1"/>
    <col min="12094" max="12094" width="10.85546875" style="5" customWidth="1"/>
    <col min="12095" max="12288" width="9.140625" style="5"/>
    <col min="12289" max="12289" width="7.42578125" style="5" customWidth="1"/>
    <col min="12290" max="12290" width="20.28515625" style="5" customWidth="1"/>
    <col min="12291" max="12291" width="24.7109375" style="5" customWidth="1"/>
    <col min="12292" max="12292" width="35.7109375" style="5" customWidth="1"/>
    <col min="12293" max="12293" width="5" style="5" customWidth="1"/>
    <col min="12294" max="12294" width="12.85546875" style="5" customWidth="1"/>
    <col min="12295" max="12295" width="10.7109375" style="5" customWidth="1"/>
    <col min="12296" max="12296" width="7" style="5" customWidth="1"/>
    <col min="12297" max="12297" width="12.28515625" style="5" customWidth="1"/>
    <col min="12298" max="12298" width="10.7109375" style="5" customWidth="1"/>
    <col min="12299" max="12299" width="10.85546875" style="5" customWidth="1"/>
    <col min="12300" max="12300" width="8.85546875" style="5" customWidth="1"/>
    <col min="12301" max="12301" width="13.85546875" style="5" customWidth="1"/>
    <col min="12302" max="12302" width="20.42578125" style="5" customWidth="1"/>
    <col min="12303" max="12303" width="12.28515625" style="5" customWidth="1"/>
    <col min="12304" max="12304" width="19.28515625" style="5" customWidth="1"/>
    <col min="12305" max="12305" width="11.85546875" style="5" customWidth="1"/>
    <col min="12306" max="12306" width="9.140625" style="5" customWidth="1"/>
    <col min="12307" max="12307" width="13.42578125" style="5" customWidth="1"/>
    <col min="12308" max="12308" width="15.28515625" style="5" customWidth="1"/>
    <col min="12309" max="12309" width="15.42578125" style="5" customWidth="1"/>
    <col min="12310" max="12311" width="14.42578125" style="5" customWidth="1"/>
    <col min="12312" max="12312" width="5" style="5" customWidth="1"/>
    <col min="12313" max="12315" width="15.140625" style="5" customWidth="1"/>
    <col min="12316" max="12316" width="4.28515625" style="5" customWidth="1"/>
    <col min="12317" max="12317" width="16" style="5" customWidth="1"/>
    <col min="12318" max="12318" width="17.140625" style="5" customWidth="1"/>
    <col min="12319" max="12319" width="18.28515625" style="5" customWidth="1"/>
    <col min="12320" max="12320" width="4.85546875" style="5" customWidth="1"/>
    <col min="12321" max="12321" width="16" style="5" customWidth="1"/>
    <col min="12322" max="12322" width="17.140625" style="5" customWidth="1"/>
    <col min="12323" max="12323" width="18.28515625" style="5" customWidth="1"/>
    <col min="12324" max="12324" width="13.7109375" style="5" customWidth="1"/>
    <col min="12325" max="12325" width="16" style="5" customWidth="1"/>
    <col min="12326" max="12326" width="17.140625" style="5" customWidth="1"/>
    <col min="12327" max="12327" width="18.28515625" style="5" customWidth="1"/>
    <col min="12328" max="12328" width="13.7109375" style="5" customWidth="1"/>
    <col min="12329" max="12329" width="16" style="5" customWidth="1"/>
    <col min="12330" max="12330" width="17.140625" style="5" customWidth="1"/>
    <col min="12331" max="12331" width="18.28515625" style="5" customWidth="1"/>
    <col min="12332" max="12332" width="13.7109375" style="5" customWidth="1"/>
    <col min="12333" max="12333" width="16" style="5" customWidth="1"/>
    <col min="12334" max="12334" width="17.140625" style="5" customWidth="1"/>
    <col min="12335" max="12338" width="18.28515625" style="5" customWidth="1"/>
    <col min="12339" max="12339" width="15" style="5" customWidth="1"/>
    <col min="12340" max="12340" width="15.7109375" style="5" customWidth="1"/>
    <col min="12341" max="12341" width="49" style="5" customWidth="1"/>
    <col min="12342" max="12342" width="19.42578125" style="5" customWidth="1"/>
    <col min="12343" max="12343" width="14.5703125" style="5" customWidth="1"/>
    <col min="12344" max="12344" width="12.28515625" style="5" customWidth="1"/>
    <col min="12345" max="12345" width="14.5703125" style="5" customWidth="1"/>
    <col min="12346" max="12346" width="11.7109375" style="5" customWidth="1"/>
    <col min="12347" max="12347" width="14" style="5" customWidth="1"/>
    <col min="12348" max="12348" width="20.5703125" style="5" customWidth="1"/>
    <col min="12349" max="12349" width="11.7109375" style="5" customWidth="1"/>
    <col min="12350" max="12350" width="10.85546875" style="5" customWidth="1"/>
    <col min="12351" max="12544" width="9.140625" style="5"/>
    <col min="12545" max="12545" width="7.42578125" style="5" customWidth="1"/>
    <col min="12546" max="12546" width="20.28515625" style="5" customWidth="1"/>
    <col min="12547" max="12547" width="24.7109375" style="5" customWidth="1"/>
    <col min="12548" max="12548" width="35.7109375" style="5" customWidth="1"/>
    <col min="12549" max="12549" width="5" style="5" customWidth="1"/>
    <col min="12550" max="12550" width="12.85546875" style="5" customWidth="1"/>
    <col min="12551" max="12551" width="10.7109375" style="5" customWidth="1"/>
    <col min="12552" max="12552" width="7" style="5" customWidth="1"/>
    <col min="12553" max="12553" width="12.28515625" style="5" customWidth="1"/>
    <col min="12554" max="12554" width="10.7109375" style="5" customWidth="1"/>
    <col min="12555" max="12555" width="10.85546875" style="5" customWidth="1"/>
    <col min="12556" max="12556" width="8.85546875" style="5" customWidth="1"/>
    <col min="12557" max="12557" width="13.85546875" style="5" customWidth="1"/>
    <col min="12558" max="12558" width="20.42578125" style="5" customWidth="1"/>
    <col min="12559" max="12559" width="12.28515625" style="5" customWidth="1"/>
    <col min="12560" max="12560" width="19.28515625" style="5" customWidth="1"/>
    <col min="12561" max="12561" width="11.85546875" style="5" customWidth="1"/>
    <col min="12562" max="12562" width="9.140625" style="5" customWidth="1"/>
    <col min="12563" max="12563" width="13.42578125" style="5" customWidth="1"/>
    <col min="12564" max="12564" width="15.28515625" style="5" customWidth="1"/>
    <col min="12565" max="12565" width="15.42578125" style="5" customWidth="1"/>
    <col min="12566" max="12567" width="14.42578125" style="5" customWidth="1"/>
    <col min="12568" max="12568" width="5" style="5" customWidth="1"/>
    <col min="12569" max="12571" width="15.140625" style="5" customWidth="1"/>
    <col min="12572" max="12572" width="4.28515625" style="5" customWidth="1"/>
    <col min="12573" max="12573" width="16" style="5" customWidth="1"/>
    <col min="12574" max="12574" width="17.140625" style="5" customWidth="1"/>
    <col min="12575" max="12575" width="18.28515625" style="5" customWidth="1"/>
    <col min="12576" max="12576" width="4.85546875" style="5" customWidth="1"/>
    <col min="12577" max="12577" width="16" style="5" customWidth="1"/>
    <col min="12578" max="12578" width="17.140625" style="5" customWidth="1"/>
    <col min="12579" max="12579" width="18.28515625" style="5" customWidth="1"/>
    <col min="12580" max="12580" width="13.7109375" style="5" customWidth="1"/>
    <col min="12581" max="12581" width="16" style="5" customWidth="1"/>
    <col min="12582" max="12582" width="17.140625" style="5" customWidth="1"/>
    <col min="12583" max="12583" width="18.28515625" style="5" customWidth="1"/>
    <col min="12584" max="12584" width="13.7109375" style="5" customWidth="1"/>
    <col min="12585" max="12585" width="16" style="5" customWidth="1"/>
    <col min="12586" max="12586" width="17.140625" style="5" customWidth="1"/>
    <col min="12587" max="12587" width="18.28515625" style="5" customWidth="1"/>
    <col min="12588" max="12588" width="13.7109375" style="5" customWidth="1"/>
    <col min="12589" max="12589" width="16" style="5" customWidth="1"/>
    <col min="12590" max="12590" width="17.140625" style="5" customWidth="1"/>
    <col min="12591" max="12594" width="18.28515625" style="5" customWidth="1"/>
    <col min="12595" max="12595" width="15" style="5" customWidth="1"/>
    <col min="12596" max="12596" width="15.7109375" style="5" customWidth="1"/>
    <col min="12597" max="12597" width="49" style="5" customWidth="1"/>
    <col min="12598" max="12598" width="19.42578125" style="5" customWidth="1"/>
    <col min="12599" max="12599" width="14.5703125" style="5" customWidth="1"/>
    <col min="12600" max="12600" width="12.28515625" style="5" customWidth="1"/>
    <col min="12601" max="12601" width="14.5703125" style="5" customWidth="1"/>
    <col min="12602" max="12602" width="11.7109375" style="5" customWidth="1"/>
    <col min="12603" max="12603" width="14" style="5" customWidth="1"/>
    <col min="12604" max="12604" width="20.5703125" style="5" customWidth="1"/>
    <col min="12605" max="12605" width="11.7109375" style="5" customWidth="1"/>
    <col min="12606" max="12606" width="10.85546875" style="5" customWidth="1"/>
    <col min="12607" max="12800" width="9.140625" style="5"/>
    <col min="12801" max="12801" width="7.42578125" style="5" customWidth="1"/>
    <col min="12802" max="12802" width="20.28515625" style="5" customWidth="1"/>
    <col min="12803" max="12803" width="24.7109375" style="5" customWidth="1"/>
    <col min="12804" max="12804" width="35.7109375" style="5" customWidth="1"/>
    <col min="12805" max="12805" width="5" style="5" customWidth="1"/>
    <col min="12806" max="12806" width="12.85546875" style="5" customWidth="1"/>
    <col min="12807" max="12807" width="10.7109375" style="5" customWidth="1"/>
    <col min="12808" max="12808" width="7" style="5" customWidth="1"/>
    <col min="12809" max="12809" width="12.28515625" style="5" customWidth="1"/>
    <col min="12810" max="12810" width="10.7109375" style="5" customWidth="1"/>
    <col min="12811" max="12811" width="10.85546875" style="5" customWidth="1"/>
    <col min="12812" max="12812" width="8.85546875" style="5" customWidth="1"/>
    <col min="12813" max="12813" width="13.85546875" style="5" customWidth="1"/>
    <col min="12814" max="12814" width="20.42578125" style="5" customWidth="1"/>
    <col min="12815" max="12815" width="12.28515625" style="5" customWidth="1"/>
    <col min="12816" max="12816" width="19.28515625" style="5" customWidth="1"/>
    <col min="12817" max="12817" width="11.85546875" style="5" customWidth="1"/>
    <col min="12818" max="12818" width="9.140625" style="5" customWidth="1"/>
    <col min="12819" max="12819" width="13.42578125" style="5" customWidth="1"/>
    <col min="12820" max="12820" width="15.28515625" style="5" customWidth="1"/>
    <col min="12821" max="12821" width="15.42578125" style="5" customWidth="1"/>
    <col min="12822" max="12823" width="14.42578125" style="5" customWidth="1"/>
    <col min="12824" max="12824" width="5" style="5" customWidth="1"/>
    <col min="12825" max="12827" width="15.140625" style="5" customWidth="1"/>
    <col min="12828" max="12828" width="4.28515625" style="5" customWidth="1"/>
    <col min="12829" max="12829" width="16" style="5" customWidth="1"/>
    <col min="12830" max="12830" width="17.140625" style="5" customWidth="1"/>
    <col min="12831" max="12831" width="18.28515625" style="5" customWidth="1"/>
    <col min="12832" max="12832" width="4.85546875" style="5" customWidth="1"/>
    <col min="12833" max="12833" width="16" style="5" customWidth="1"/>
    <col min="12834" max="12834" width="17.140625" style="5" customWidth="1"/>
    <col min="12835" max="12835" width="18.28515625" style="5" customWidth="1"/>
    <col min="12836" max="12836" width="13.7109375" style="5" customWidth="1"/>
    <col min="12837" max="12837" width="16" style="5" customWidth="1"/>
    <col min="12838" max="12838" width="17.140625" style="5" customWidth="1"/>
    <col min="12839" max="12839" width="18.28515625" style="5" customWidth="1"/>
    <col min="12840" max="12840" width="13.7109375" style="5" customWidth="1"/>
    <col min="12841" max="12841" width="16" style="5" customWidth="1"/>
    <col min="12842" max="12842" width="17.140625" style="5" customWidth="1"/>
    <col min="12843" max="12843" width="18.28515625" style="5" customWidth="1"/>
    <col min="12844" max="12844" width="13.7109375" style="5" customWidth="1"/>
    <col min="12845" max="12845" width="16" style="5" customWidth="1"/>
    <col min="12846" max="12846" width="17.140625" style="5" customWidth="1"/>
    <col min="12847" max="12850" width="18.28515625" style="5" customWidth="1"/>
    <col min="12851" max="12851" width="15" style="5" customWidth="1"/>
    <col min="12852" max="12852" width="15.7109375" style="5" customWidth="1"/>
    <col min="12853" max="12853" width="49" style="5" customWidth="1"/>
    <col min="12854" max="12854" width="19.42578125" style="5" customWidth="1"/>
    <col min="12855" max="12855" width="14.5703125" style="5" customWidth="1"/>
    <col min="12856" max="12856" width="12.28515625" style="5" customWidth="1"/>
    <col min="12857" max="12857" width="14.5703125" style="5" customWidth="1"/>
    <col min="12858" max="12858" width="11.7109375" style="5" customWidth="1"/>
    <col min="12859" max="12859" width="14" style="5" customWidth="1"/>
    <col min="12860" max="12860" width="20.5703125" style="5" customWidth="1"/>
    <col min="12861" max="12861" width="11.7109375" style="5" customWidth="1"/>
    <col min="12862" max="12862" width="10.85546875" style="5" customWidth="1"/>
    <col min="12863" max="13056" width="9.140625" style="5"/>
    <col min="13057" max="13057" width="7.42578125" style="5" customWidth="1"/>
    <col min="13058" max="13058" width="20.28515625" style="5" customWidth="1"/>
    <col min="13059" max="13059" width="24.7109375" style="5" customWidth="1"/>
    <col min="13060" max="13060" width="35.7109375" style="5" customWidth="1"/>
    <col min="13061" max="13061" width="5" style="5" customWidth="1"/>
    <col min="13062" max="13062" width="12.85546875" style="5" customWidth="1"/>
    <col min="13063" max="13063" width="10.7109375" style="5" customWidth="1"/>
    <col min="13064" max="13064" width="7" style="5" customWidth="1"/>
    <col min="13065" max="13065" width="12.28515625" style="5" customWidth="1"/>
    <col min="13066" max="13066" width="10.7109375" style="5" customWidth="1"/>
    <col min="13067" max="13067" width="10.85546875" style="5" customWidth="1"/>
    <col min="13068" max="13068" width="8.85546875" style="5" customWidth="1"/>
    <col min="13069" max="13069" width="13.85546875" style="5" customWidth="1"/>
    <col min="13070" max="13070" width="20.42578125" style="5" customWidth="1"/>
    <col min="13071" max="13071" width="12.28515625" style="5" customWidth="1"/>
    <col min="13072" max="13072" width="19.28515625" style="5" customWidth="1"/>
    <col min="13073" max="13073" width="11.85546875" style="5" customWidth="1"/>
    <col min="13074" max="13074" width="9.140625" style="5" customWidth="1"/>
    <col min="13075" max="13075" width="13.42578125" style="5" customWidth="1"/>
    <col min="13076" max="13076" width="15.28515625" style="5" customWidth="1"/>
    <col min="13077" max="13077" width="15.42578125" style="5" customWidth="1"/>
    <col min="13078" max="13079" width="14.42578125" style="5" customWidth="1"/>
    <col min="13080" max="13080" width="5" style="5" customWidth="1"/>
    <col min="13081" max="13083" width="15.140625" style="5" customWidth="1"/>
    <col min="13084" max="13084" width="4.28515625" style="5" customWidth="1"/>
    <col min="13085" max="13085" width="16" style="5" customWidth="1"/>
    <col min="13086" max="13086" width="17.140625" style="5" customWidth="1"/>
    <col min="13087" max="13087" width="18.28515625" style="5" customWidth="1"/>
    <col min="13088" max="13088" width="4.85546875" style="5" customWidth="1"/>
    <col min="13089" max="13089" width="16" style="5" customWidth="1"/>
    <col min="13090" max="13090" width="17.140625" style="5" customWidth="1"/>
    <col min="13091" max="13091" width="18.28515625" style="5" customWidth="1"/>
    <col min="13092" max="13092" width="13.7109375" style="5" customWidth="1"/>
    <col min="13093" max="13093" width="16" style="5" customWidth="1"/>
    <col min="13094" max="13094" width="17.140625" style="5" customWidth="1"/>
    <col min="13095" max="13095" width="18.28515625" style="5" customWidth="1"/>
    <col min="13096" max="13096" width="13.7109375" style="5" customWidth="1"/>
    <col min="13097" max="13097" width="16" style="5" customWidth="1"/>
    <col min="13098" max="13098" width="17.140625" style="5" customWidth="1"/>
    <col min="13099" max="13099" width="18.28515625" style="5" customWidth="1"/>
    <col min="13100" max="13100" width="13.7109375" style="5" customWidth="1"/>
    <col min="13101" max="13101" width="16" style="5" customWidth="1"/>
    <col min="13102" max="13102" width="17.140625" style="5" customWidth="1"/>
    <col min="13103" max="13106" width="18.28515625" style="5" customWidth="1"/>
    <col min="13107" max="13107" width="15" style="5" customWidth="1"/>
    <col min="13108" max="13108" width="15.7109375" style="5" customWidth="1"/>
    <col min="13109" max="13109" width="49" style="5" customWidth="1"/>
    <col min="13110" max="13110" width="19.42578125" style="5" customWidth="1"/>
    <col min="13111" max="13111" width="14.5703125" style="5" customWidth="1"/>
    <col min="13112" max="13112" width="12.28515625" style="5" customWidth="1"/>
    <col min="13113" max="13113" width="14.5703125" style="5" customWidth="1"/>
    <col min="13114" max="13114" width="11.7109375" style="5" customWidth="1"/>
    <col min="13115" max="13115" width="14" style="5" customWidth="1"/>
    <col min="13116" max="13116" width="20.5703125" style="5" customWidth="1"/>
    <col min="13117" max="13117" width="11.7109375" style="5" customWidth="1"/>
    <col min="13118" max="13118" width="10.85546875" style="5" customWidth="1"/>
    <col min="13119" max="13312" width="9.140625" style="5"/>
    <col min="13313" max="13313" width="7.42578125" style="5" customWidth="1"/>
    <col min="13314" max="13314" width="20.28515625" style="5" customWidth="1"/>
    <col min="13315" max="13315" width="24.7109375" style="5" customWidth="1"/>
    <col min="13316" max="13316" width="35.7109375" style="5" customWidth="1"/>
    <col min="13317" max="13317" width="5" style="5" customWidth="1"/>
    <col min="13318" max="13318" width="12.85546875" style="5" customWidth="1"/>
    <col min="13319" max="13319" width="10.7109375" style="5" customWidth="1"/>
    <col min="13320" max="13320" width="7" style="5" customWidth="1"/>
    <col min="13321" max="13321" width="12.28515625" style="5" customWidth="1"/>
    <col min="13322" max="13322" width="10.7109375" style="5" customWidth="1"/>
    <col min="13323" max="13323" width="10.85546875" style="5" customWidth="1"/>
    <col min="13324" max="13324" width="8.85546875" style="5" customWidth="1"/>
    <col min="13325" max="13325" width="13.85546875" style="5" customWidth="1"/>
    <col min="13326" max="13326" width="20.42578125" style="5" customWidth="1"/>
    <col min="13327" max="13327" width="12.28515625" style="5" customWidth="1"/>
    <col min="13328" max="13328" width="19.28515625" style="5" customWidth="1"/>
    <col min="13329" max="13329" width="11.85546875" style="5" customWidth="1"/>
    <col min="13330" max="13330" width="9.140625" style="5" customWidth="1"/>
    <col min="13331" max="13331" width="13.42578125" style="5" customWidth="1"/>
    <col min="13332" max="13332" width="15.28515625" style="5" customWidth="1"/>
    <col min="13333" max="13333" width="15.42578125" style="5" customWidth="1"/>
    <col min="13334" max="13335" width="14.42578125" style="5" customWidth="1"/>
    <col min="13336" max="13336" width="5" style="5" customWidth="1"/>
    <col min="13337" max="13339" width="15.140625" style="5" customWidth="1"/>
    <col min="13340" max="13340" width="4.28515625" style="5" customWidth="1"/>
    <col min="13341" max="13341" width="16" style="5" customWidth="1"/>
    <col min="13342" max="13342" width="17.140625" style="5" customWidth="1"/>
    <col min="13343" max="13343" width="18.28515625" style="5" customWidth="1"/>
    <col min="13344" max="13344" width="4.85546875" style="5" customWidth="1"/>
    <col min="13345" max="13345" width="16" style="5" customWidth="1"/>
    <col min="13346" max="13346" width="17.140625" style="5" customWidth="1"/>
    <col min="13347" max="13347" width="18.28515625" style="5" customWidth="1"/>
    <col min="13348" max="13348" width="13.7109375" style="5" customWidth="1"/>
    <col min="13349" max="13349" width="16" style="5" customWidth="1"/>
    <col min="13350" max="13350" width="17.140625" style="5" customWidth="1"/>
    <col min="13351" max="13351" width="18.28515625" style="5" customWidth="1"/>
    <col min="13352" max="13352" width="13.7109375" style="5" customWidth="1"/>
    <col min="13353" max="13353" width="16" style="5" customWidth="1"/>
    <col min="13354" max="13354" width="17.140625" style="5" customWidth="1"/>
    <col min="13355" max="13355" width="18.28515625" style="5" customWidth="1"/>
    <col min="13356" max="13356" width="13.7109375" style="5" customWidth="1"/>
    <col min="13357" max="13357" width="16" style="5" customWidth="1"/>
    <col min="13358" max="13358" width="17.140625" style="5" customWidth="1"/>
    <col min="13359" max="13362" width="18.28515625" style="5" customWidth="1"/>
    <col min="13363" max="13363" width="15" style="5" customWidth="1"/>
    <col min="13364" max="13364" width="15.7109375" style="5" customWidth="1"/>
    <col min="13365" max="13365" width="49" style="5" customWidth="1"/>
    <col min="13366" max="13366" width="19.42578125" style="5" customWidth="1"/>
    <col min="13367" max="13367" width="14.5703125" style="5" customWidth="1"/>
    <col min="13368" max="13368" width="12.28515625" style="5" customWidth="1"/>
    <col min="13369" max="13369" width="14.5703125" style="5" customWidth="1"/>
    <col min="13370" max="13370" width="11.7109375" style="5" customWidth="1"/>
    <col min="13371" max="13371" width="14" style="5" customWidth="1"/>
    <col min="13372" max="13372" width="20.5703125" style="5" customWidth="1"/>
    <col min="13373" max="13373" width="11.7109375" style="5" customWidth="1"/>
    <col min="13374" max="13374" width="10.85546875" style="5" customWidth="1"/>
    <col min="13375" max="13568" width="9.140625" style="5"/>
    <col min="13569" max="13569" width="7.42578125" style="5" customWidth="1"/>
    <col min="13570" max="13570" width="20.28515625" style="5" customWidth="1"/>
    <col min="13571" max="13571" width="24.7109375" style="5" customWidth="1"/>
    <col min="13572" max="13572" width="35.7109375" style="5" customWidth="1"/>
    <col min="13573" max="13573" width="5" style="5" customWidth="1"/>
    <col min="13574" max="13574" width="12.85546875" style="5" customWidth="1"/>
    <col min="13575" max="13575" width="10.7109375" style="5" customWidth="1"/>
    <col min="13576" max="13576" width="7" style="5" customWidth="1"/>
    <col min="13577" max="13577" width="12.28515625" style="5" customWidth="1"/>
    <col min="13578" max="13578" width="10.7109375" style="5" customWidth="1"/>
    <col min="13579" max="13579" width="10.85546875" style="5" customWidth="1"/>
    <col min="13580" max="13580" width="8.85546875" style="5" customWidth="1"/>
    <col min="13581" max="13581" width="13.85546875" style="5" customWidth="1"/>
    <col min="13582" max="13582" width="20.42578125" style="5" customWidth="1"/>
    <col min="13583" max="13583" width="12.28515625" style="5" customWidth="1"/>
    <col min="13584" max="13584" width="19.28515625" style="5" customWidth="1"/>
    <col min="13585" max="13585" width="11.85546875" style="5" customWidth="1"/>
    <col min="13586" max="13586" width="9.140625" style="5" customWidth="1"/>
    <col min="13587" max="13587" width="13.42578125" style="5" customWidth="1"/>
    <col min="13588" max="13588" width="15.28515625" style="5" customWidth="1"/>
    <col min="13589" max="13589" width="15.42578125" style="5" customWidth="1"/>
    <col min="13590" max="13591" width="14.42578125" style="5" customWidth="1"/>
    <col min="13592" max="13592" width="5" style="5" customWidth="1"/>
    <col min="13593" max="13595" width="15.140625" style="5" customWidth="1"/>
    <col min="13596" max="13596" width="4.28515625" style="5" customWidth="1"/>
    <col min="13597" max="13597" width="16" style="5" customWidth="1"/>
    <col min="13598" max="13598" width="17.140625" style="5" customWidth="1"/>
    <col min="13599" max="13599" width="18.28515625" style="5" customWidth="1"/>
    <col min="13600" max="13600" width="4.85546875" style="5" customWidth="1"/>
    <col min="13601" max="13601" width="16" style="5" customWidth="1"/>
    <col min="13602" max="13602" width="17.140625" style="5" customWidth="1"/>
    <col min="13603" max="13603" width="18.28515625" style="5" customWidth="1"/>
    <col min="13604" max="13604" width="13.7109375" style="5" customWidth="1"/>
    <col min="13605" max="13605" width="16" style="5" customWidth="1"/>
    <col min="13606" max="13606" width="17.140625" style="5" customWidth="1"/>
    <col min="13607" max="13607" width="18.28515625" style="5" customWidth="1"/>
    <col min="13608" max="13608" width="13.7109375" style="5" customWidth="1"/>
    <col min="13609" max="13609" width="16" style="5" customWidth="1"/>
    <col min="13610" max="13610" width="17.140625" style="5" customWidth="1"/>
    <col min="13611" max="13611" width="18.28515625" style="5" customWidth="1"/>
    <col min="13612" max="13612" width="13.7109375" style="5" customWidth="1"/>
    <col min="13613" max="13613" width="16" style="5" customWidth="1"/>
    <col min="13614" max="13614" width="17.140625" style="5" customWidth="1"/>
    <col min="13615" max="13618" width="18.28515625" style="5" customWidth="1"/>
    <col min="13619" max="13619" width="15" style="5" customWidth="1"/>
    <col min="13620" max="13620" width="15.7109375" style="5" customWidth="1"/>
    <col min="13621" max="13621" width="49" style="5" customWidth="1"/>
    <col min="13622" max="13622" width="19.42578125" style="5" customWidth="1"/>
    <col min="13623" max="13623" width="14.5703125" style="5" customWidth="1"/>
    <col min="13624" max="13624" width="12.28515625" style="5" customWidth="1"/>
    <col min="13625" max="13625" width="14.5703125" style="5" customWidth="1"/>
    <col min="13626" max="13626" width="11.7109375" style="5" customWidth="1"/>
    <col min="13627" max="13627" width="14" style="5" customWidth="1"/>
    <col min="13628" max="13628" width="20.5703125" style="5" customWidth="1"/>
    <col min="13629" max="13629" width="11.7109375" style="5" customWidth="1"/>
    <col min="13630" max="13630" width="10.85546875" style="5" customWidth="1"/>
    <col min="13631" max="13824" width="9.140625" style="5"/>
    <col min="13825" max="13825" width="7.42578125" style="5" customWidth="1"/>
    <col min="13826" max="13826" width="20.28515625" style="5" customWidth="1"/>
    <col min="13827" max="13827" width="24.7109375" style="5" customWidth="1"/>
    <col min="13828" max="13828" width="35.7109375" style="5" customWidth="1"/>
    <col min="13829" max="13829" width="5" style="5" customWidth="1"/>
    <col min="13830" max="13830" width="12.85546875" style="5" customWidth="1"/>
    <col min="13831" max="13831" width="10.7109375" style="5" customWidth="1"/>
    <col min="13832" max="13832" width="7" style="5" customWidth="1"/>
    <col min="13833" max="13833" width="12.28515625" style="5" customWidth="1"/>
    <col min="13834" max="13834" width="10.7109375" style="5" customWidth="1"/>
    <col min="13835" max="13835" width="10.85546875" style="5" customWidth="1"/>
    <col min="13836" max="13836" width="8.85546875" style="5" customWidth="1"/>
    <col min="13837" max="13837" width="13.85546875" style="5" customWidth="1"/>
    <col min="13838" max="13838" width="20.42578125" style="5" customWidth="1"/>
    <col min="13839" max="13839" width="12.28515625" style="5" customWidth="1"/>
    <col min="13840" max="13840" width="19.28515625" style="5" customWidth="1"/>
    <col min="13841" max="13841" width="11.85546875" style="5" customWidth="1"/>
    <col min="13842" max="13842" width="9.140625" style="5" customWidth="1"/>
    <col min="13843" max="13843" width="13.42578125" style="5" customWidth="1"/>
    <col min="13844" max="13844" width="15.28515625" style="5" customWidth="1"/>
    <col min="13845" max="13845" width="15.42578125" style="5" customWidth="1"/>
    <col min="13846" max="13847" width="14.42578125" style="5" customWidth="1"/>
    <col min="13848" max="13848" width="5" style="5" customWidth="1"/>
    <col min="13849" max="13851" width="15.140625" style="5" customWidth="1"/>
    <col min="13852" max="13852" width="4.28515625" style="5" customWidth="1"/>
    <col min="13853" max="13853" width="16" style="5" customWidth="1"/>
    <col min="13854" max="13854" width="17.140625" style="5" customWidth="1"/>
    <col min="13855" max="13855" width="18.28515625" style="5" customWidth="1"/>
    <col min="13856" max="13856" width="4.85546875" style="5" customWidth="1"/>
    <col min="13857" max="13857" width="16" style="5" customWidth="1"/>
    <col min="13858" max="13858" width="17.140625" style="5" customWidth="1"/>
    <col min="13859" max="13859" width="18.28515625" style="5" customWidth="1"/>
    <col min="13860" max="13860" width="13.7109375" style="5" customWidth="1"/>
    <col min="13861" max="13861" width="16" style="5" customWidth="1"/>
    <col min="13862" max="13862" width="17.140625" style="5" customWidth="1"/>
    <col min="13863" max="13863" width="18.28515625" style="5" customWidth="1"/>
    <col min="13864" max="13864" width="13.7109375" style="5" customWidth="1"/>
    <col min="13865" max="13865" width="16" style="5" customWidth="1"/>
    <col min="13866" max="13866" width="17.140625" style="5" customWidth="1"/>
    <col min="13867" max="13867" width="18.28515625" style="5" customWidth="1"/>
    <col min="13868" max="13868" width="13.7109375" style="5" customWidth="1"/>
    <col min="13869" max="13869" width="16" style="5" customWidth="1"/>
    <col min="13870" max="13870" width="17.140625" style="5" customWidth="1"/>
    <col min="13871" max="13874" width="18.28515625" style="5" customWidth="1"/>
    <col min="13875" max="13875" width="15" style="5" customWidth="1"/>
    <col min="13876" max="13876" width="15.7109375" style="5" customWidth="1"/>
    <col min="13877" max="13877" width="49" style="5" customWidth="1"/>
    <col min="13878" max="13878" width="19.42578125" style="5" customWidth="1"/>
    <col min="13879" max="13879" width="14.5703125" style="5" customWidth="1"/>
    <col min="13880" max="13880" width="12.28515625" style="5" customWidth="1"/>
    <col min="13881" max="13881" width="14.5703125" style="5" customWidth="1"/>
    <col min="13882" max="13882" width="11.7109375" style="5" customWidth="1"/>
    <col min="13883" max="13883" width="14" style="5" customWidth="1"/>
    <col min="13884" max="13884" width="20.5703125" style="5" customWidth="1"/>
    <col min="13885" max="13885" width="11.7109375" style="5" customWidth="1"/>
    <col min="13886" max="13886" width="10.85546875" style="5" customWidth="1"/>
    <col min="13887" max="14080" width="9.140625" style="5"/>
    <col min="14081" max="14081" width="7.42578125" style="5" customWidth="1"/>
    <col min="14082" max="14082" width="20.28515625" style="5" customWidth="1"/>
    <col min="14083" max="14083" width="24.7109375" style="5" customWidth="1"/>
    <col min="14084" max="14084" width="35.7109375" style="5" customWidth="1"/>
    <col min="14085" max="14085" width="5" style="5" customWidth="1"/>
    <col min="14086" max="14086" width="12.85546875" style="5" customWidth="1"/>
    <col min="14087" max="14087" width="10.7109375" style="5" customWidth="1"/>
    <col min="14088" max="14088" width="7" style="5" customWidth="1"/>
    <col min="14089" max="14089" width="12.28515625" style="5" customWidth="1"/>
    <col min="14090" max="14090" width="10.7109375" style="5" customWidth="1"/>
    <col min="14091" max="14091" width="10.85546875" style="5" customWidth="1"/>
    <col min="14092" max="14092" width="8.85546875" style="5" customWidth="1"/>
    <col min="14093" max="14093" width="13.85546875" style="5" customWidth="1"/>
    <col min="14094" max="14094" width="20.42578125" style="5" customWidth="1"/>
    <col min="14095" max="14095" width="12.28515625" style="5" customWidth="1"/>
    <col min="14096" max="14096" width="19.28515625" style="5" customWidth="1"/>
    <col min="14097" max="14097" width="11.85546875" style="5" customWidth="1"/>
    <col min="14098" max="14098" width="9.140625" style="5" customWidth="1"/>
    <col min="14099" max="14099" width="13.42578125" style="5" customWidth="1"/>
    <col min="14100" max="14100" width="15.28515625" style="5" customWidth="1"/>
    <col min="14101" max="14101" width="15.42578125" style="5" customWidth="1"/>
    <col min="14102" max="14103" width="14.42578125" style="5" customWidth="1"/>
    <col min="14104" max="14104" width="5" style="5" customWidth="1"/>
    <col min="14105" max="14107" width="15.140625" style="5" customWidth="1"/>
    <col min="14108" max="14108" width="4.28515625" style="5" customWidth="1"/>
    <col min="14109" max="14109" width="16" style="5" customWidth="1"/>
    <col min="14110" max="14110" width="17.140625" style="5" customWidth="1"/>
    <col min="14111" max="14111" width="18.28515625" style="5" customWidth="1"/>
    <col min="14112" max="14112" width="4.85546875" style="5" customWidth="1"/>
    <col min="14113" max="14113" width="16" style="5" customWidth="1"/>
    <col min="14114" max="14114" width="17.140625" style="5" customWidth="1"/>
    <col min="14115" max="14115" width="18.28515625" style="5" customWidth="1"/>
    <col min="14116" max="14116" width="13.7109375" style="5" customWidth="1"/>
    <col min="14117" max="14117" width="16" style="5" customWidth="1"/>
    <col min="14118" max="14118" width="17.140625" style="5" customWidth="1"/>
    <col min="14119" max="14119" width="18.28515625" style="5" customWidth="1"/>
    <col min="14120" max="14120" width="13.7109375" style="5" customWidth="1"/>
    <col min="14121" max="14121" width="16" style="5" customWidth="1"/>
    <col min="14122" max="14122" width="17.140625" style="5" customWidth="1"/>
    <col min="14123" max="14123" width="18.28515625" style="5" customWidth="1"/>
    <col min="14124" max="14124" width="13.7109375" style="5" customWidth="1"/>
    <col min="14125" max="14125" width="16" style="5" customWidth="1"/>
    <col min="14126" max="14126" width="17.140625" style="5" customWidth="1"/>
    <col min="14127" max="14130" width="18.28515625" style="5" customWidth="1"/>
    <col min="14131" max="14131" width="15" style="5" customWidth="1"/>
    <col min="14132" max="14132" width="15.7109375" style="5" customWidth="1"/>
    <col min="14133" max="14133" width="49" style="5" customWidth="1"/>
    <col min="14134" max="14134" width="19.42578125" style="5" customWidth="1"/>
    <col min="14135" max="14135" width="14.5703125" style="5" customWidth="1"/>
    <col min="14136" max="14136" width="12.28515625" style="5" customWidth="1"/>
    <col min="14137" max="14137" width="14.5703125" style="5" customWidth="1"/>
    <col min="14138" max="14138" width="11.7109375" style="5" customWidth="1"/>
    <col min="14139" max="14139" width="14" style="5" customWidth="1"/>
    <col min="14140" max="14140" width="20.5703125" style="5" customWidth="1"/>
    <col min="14141" max="14141" width="11.7109375" style="5" customWidth="1"/>
    <col min="14142" max="14142" width="10.85546875" style="5" customWidth="1"/>
    <col min="14143" max="14336" width="9.140625" style="5"/>
    <col min="14337" max="14337" width="7.42578125" style="5" customWidth="1"/>
    <col min="14338" max="14338" width="20.28515625" style="5" customWidth="1"/>
    <col min="14339" max="14339" width="24.7109375" style="5" customWidth="1"/>
    <col min="14340" max="14340" width="35.7109375" style="5" customWidth="1"/>
    <col min="14341" max="14341" width="5" style="5" customWidth="1"/>
    <col min="14342" max="14342" width="12.85546875" style="5" customWidth="1"/>
    <col min="14343" max="14343" width="10.7109375" style="5" customWidth="1"/>
    <col min="14344" max="14344" width="7" style="5" customWidth="1"/>
    <col min="14345" max="14345" width="12.28515625" style="5" customWidth="1"/>
    <col min="14346" max="14346" width="10.7109375" style="5" customWidth="1"/>
    <col min="14347" max="14347" width="10.85546875" style="5" customWidth="1"/>
    <col min="14348" max="14348" width="8.85546875" style="5" customWidth="1"/>
    <col min="14349" max="14349" width="13.85546875" style="5" customWidth="1"/>
    <col min="14350" max="14350" width="20.42578125" style="5" customWidth="1"/>
    <col min="14351" max="14351" width="12.28515625" style="5" customWidth="1"/>
    <col min="14352" max="14352" width="19.28515625" style="5" customWidth="1"/>
    <col min="14353" max="14353" width="11.85546875" style="5" customWidth="1"/>
    <col min="14354" max="14354" width="9.140625" style="5" customWidth="1"/>
    <col min="14355" max="14355" width="13.42578125" style="5" customWidth="1"/>
    <col min="14356" max="14356" width="15.28515625" style="5" customWidth="1"/>
    <col min="14357" max="14357" width="15.42578125" style="5" customWidth="1"/>
    <col min="14358" max="14359" width="14.42578125" style="5" customWidth="1"/>
    <col min="14360" max="14360" width="5" style="5" customWidth="1"/>
    <col min="14361" max="14363" width="15.140625" style="5" customWidth="1"/>
    <col min="14364" max="14364" width="4.28515625" style="5" customWidth="1"/>
    <col min="14365" max="14365" width="16" style="5" customWidth="1"/>
    <col min="14366" max="14366" width="17.140625" style="5" customWidth="1"/>
    <col min="14367" max="14367" width="18.28515625" style="5" customWidth="1"/>
    <col min="14368" max="14368" width="4.85546875" style="5" customWidth="1"/>
    <col min="14369" max="14369" width="16" style="5" customWidth="1"/>
    <col min="14370" max="14370" width="17.140625" style="5" customWidth="1"/>
    <col min="14371" max="14371" width="18.28515625" style="5" customWidth="1"/>
    <col min="14372" max="14372" width="13.7109375" style="5" customWidth="1"/>
    <col min="14373" max="14373" width="16" style="5" customWidth="1"/>
    <col min="14374" max="14374" width="17.140625" style="5" customWidth="1"/>
    <col min="14375" max="14375" width="18.28515625" style="5" customWidth="1"/>
    <col min="14376" max="14376" width="13.7109375" style="5" customWidth="1"/>
    <col min="14377" max="14377" width="16" style="5" customWidth="1"/>
    <col min="14378" max="14378" width="17.140625" style="5" customWidth="1"/>
    <col min="14379" max="14379" width="18.28515625" style="5" customWidth="1"/>
    <col min="14380" max="14380" width="13.7109375" style="5" customWidth="1"/>
    <col min="14381" max="14381" width="16" style="5" customWidth="1"/>
    <col min="14382" max="14382" width="17.140625" style="5" customWidth="1"/>
    <col min="14383" max="14386" width="18.28515625" style="5" customWidth="1"/>
    <col min="14387" max="14387" width="15" style="5" customWidth="1"/>
    <col min="14388" max="14388" width="15.7109375" style="5" customWidth="1"/>
    <col min="14389" max="14389" width="49" style="5" customWidth="1"/>
    <col min="14390" max="14390" width="19.42578125" style="5" customWidth="1"/>
    <col min="14391" max="14391" width="14.5703125" style="5" customWidth="1"/>
    <col min="14392" max="14392" width="12.28515625" style="5" customWidth="1"/>
    <col min="14393" max="14393" width="14.5703125" style="5" customWidth="1"/>
    <col min="14394" max="14394" width="11.7109375" style="5" customWidth="1"/>
    <col min="14395" max="14395" width="14" style="5" customWidth="1"/>
    <col min="14396" max="14396" width="20.5703125" style="5" customWidth="1"/>
    <col min="14397" max="14397" width="11.7109375" style="5" customWidth="1"/>
    <col min="14398" max="14398" width="10.85546875" style="5" customWidth="1"/>
    <col min="14399" max="14592" width="9.140625" style="5"/>
    <col min="14593" max="14593" width="7.42578125" style="5" customWidth="1"/>
    <col min="14594" max="14594" width="20.28515625" style="5" customWidth="1"/>
    <col min="14595" max="14595" width="24.7109375" style="5" customWidth="1"/>
    <col min="14596" max="14596" width="35.7109375" style="5" customWidth="1"/>
    <col min="14597" max="14597" width="5" style="5" customWidth="1"/>
    <col min="14598" max="14598" width="12.85546875" style="5" customWidth="1"/>
    <col min="14599" max="14599" width="10.7109375" style="5" customWidth="1"/>
    <col min="14600" max="14600" width="7" style="5" customWidth="1"/>
    <col min="14601" max="14601" width="12.28515625" style="5" customWidth="1"/>
    <col min="14602" max="14602" width="10.7109375" style="5" customWidth="1"/>
    <col min="14603" max="14603" width="10.85546875" style="5" customWidth="1"/>
    <col min="14604" max="14604" width="8.85546875" style="5" customWidth="1"/>
    <col min="14605" max="14605" width="13.85546875" style="5" customWidth="1"/>
    <col min="14606" max="14606" width="20.42578125" style="5" customWidth="1"/>
    <col min="14607" max="14607" width="12.28515625" style="5" customWidth="1"/>
    <col min="14608" max="14608" width="19.28515625" style="5" customWidth="1"/>
    <col min="14609" max="14609" width="11.85546875" style="5" customWidth="1"/>
    <col min="14610" max="14610" width="9.140625" style="5" customWidth="1"/>
    <col min="14611" max="14611" width="13.42578125" style="5" customWidth="1"/>
    <col min="14612" max="14612" width="15.28515625" style="5" customWidth="1"/>
    <col min="14613" max="14613" width="15.42578125" style="5" customWidth="1"/>
    <col min="14614" max="14615" width="14.42578125" style="5" customWidth="1"/>
    <col min="14616" max="14616" width="5" style="5" customWidth="1"/>
    <col min="14617" max="14619" width="15.140625" style="5" customWidth="1"/>
    <col min="14620" max="14620" width="4.28515625" style="5" customWidth="1"/>
    <col min="14621" max="14621" width="16" style="5" customWidth="1"/>
    <col min="14622" max="14622" width="17.140625" style="5" customWidth="1"/>
    <col min="14623" max="14623" width="18.28515625" style="5" customWidth="1"/>
    <col min="14624" max="14624" width="4.85546875" style="5" customWidth="1"/>
    <col min="14625" max="14625" width="16" style="5" customWidth="1"/>
    <col min="14626" max="14626" width="17.140625" style="5" customWidth="1"/>
    <col min="14627" max="14627" width="18.28515625" style="5" customWidth="1"/>
    <col min="14628" max="14628" width="13.7109375" style="5" customWidth="1"/>
    <col min="14629" max="14629" width="16" style="5" customWidth="1"/>
    <col min="14630" max="14630" width="17.140625" style="5" customWidth="1"/>
    <col min="14631" max="14631" width="18.28515625" style="5" customWidth="1"/>
    <col min="14632" max="14632" width="13.7109375" style="5" customWidth="1"/>
    <col min="14633" max="14633" width="16" style="5" customWidth="1"/>
    <col min="14634" max="14634" width="17.140625" style="5" customWidth="1"/>
    <col min="14635" max="14635" width="18.28515625" style="5" customWidth="1"/>
    <col min="14636" max="14636" width="13.7109375" style="5" customWidth="1"/>
    <col min="14637" max="14637" width="16" style="5" customWidth="1"/>
    <col min="14638" max="14638" width="17.140625" style="5" customWidth="1"/>
    <col min="14639" max="14642" width="18.28515625" style="5" customWidth="1"/>
    <col min="14643" max="14643" width="15" style="5" customWidth="1"/>
    <col min="14644" max="14644" width="15.7109375" style="5" customWidth="1"/>
    <col min="14645" max="14645" width="49" style="5" customWidth="1"/>
    <col min="14646" max="14646" width="19.42578125" style="5" customWidth="1"/>
    <col min="14647" max="14647" width="14.5703125" style="5" customWidth="1"/>
    <col min="14648" max="14648" width="12.28515625" style="5" customWidth="1"/>
    <col min="14649" max="14649" width="14.5703125" style="5" customWidth="1"/>
    <col min="14650" max="14650" width="11.7109375" style="5" customWidth="1"/>
    <col min="14651" max="14651" width="14" style="5" customWidth="1"/>
    <col min="14652" max="14652" width="20.5703125" style="5" customWidth="1"/>
    <col min="14653" max="14653" width="11.7109375" style="5" customWidth="1"/>
    <col min="14654" max="14654" width="10.85546875" style="5" customWidth="1"/>
    <col min="14655" max="14848" width="9.140625" style="5"/>
    <col min="14849" max="14849" width="7.42578125" style="5" customWidth="1"/>
    <col min="14850" max="14850" width="20.28515625" style="5" customWidth="1"/>
    <col min="14851" max="14851" width="24.7109375" style="5" customWidth="1"/>
    <col min="14852" max="14852" width="35.7109375" style="5" customWidth="1"/>
    <col min="14853" max="14853" width="5" style="5" customWidth="1"/>
    <col min="14854" max="14854" width="12.85546875" style="5" customWidth="1"/>
    <col min="14855" max="14855" width="10.7109375" style="5" customWidth="1"/>
    <col min="14856" max="14856" width="7" style="5" customWidth="1"/>
    <col min="14857" max="14857" width="12.28515625" style="5" customWidth="1"/>
    <col min="14858" max="14858" width="10.7109375" style="5" customWidth="1"/>
    <col min="14859" max="14859" width="10.85546875" style="5" customWidth="1"/>
    <col min="14860" max="14860" width="8.85546875" style="5" customWidth="1"/>
    <col min="14861" max="14861" width="13.85546875" style="5" customWidth="1"/>
    <col min="14862" max="14862" width="20.42578125" style="5" customWidth="1"/>
    <col min="14863" max="14863" width="12.28515625" style="5" customWidth="1"/>
    <col min="14864" max="14864" width="19.28515625" style="5" customWidth="1"/>
    <col min="14865" max="14865" width="11.85546875" style="5" customWidth="1"/>
    <col min="14866" max="14866" width="9.140625" style="5" customWidth="1"/>
    <col min="14867" max="14867" width="13.42578125" style="5" customWidth="1"/>
    <col min="14868" max="14868" width="15.28515625" style="5" customWidth="1"/>
    <col min="14869" max="14869" width="15.42578125" style="5" customWidth="1"/>
    <col min="14870" max="14871" width="14.42578125" style="5" customWidth="1"/>
    <col min="14872" max="14872" width="5" style="5" customWidth="1"/>
    <col min="14873" max="14875" width="15.140625" style="5" customWidth="1"/>
    <col min="14876" max="14876" width="4.28515625" style="5" customWidth="1"/>
    <col min="14877" max="14877" width="16" style="5" customWidth="1"/>
    <col min="14878" max="14878" width="17.140625" style="5" customWidth="1"/>
    <col min="14879" max="14879" width="18.28515625" style="5" customWidth="1"/>
    <col min="14880" max="14880" width="4.85546875" style="5" customWidth="1"/>
    <col min="14881" max="14881" width="16" style="5" customWidth="1"/>
    <col min="14882" max="14882" width="17.140625" style="5" customWidth="1"/>
    <col min="14883" max="14883" width="18.28515625" style="5" customWidth="1"/>
    <col min="14884" max="14884" width="13.7109375" style="5" customWidth="1"/>
    <col min="14885" max="14885" width="16" style="5" customWidth="1"/>
    <col min="14886" max="14886" width="17.140625" style="5" customWidth="1"/>
    <col min="14887" max="14887" width="18.28515625" style="5" customWidth="1"/>
    <col min="14888" max="14888" width="13.7109375" style="5" customWidth="1"/>
    <col min="14889" max="14889" width="16" style="5" customWidth="1"/>
    <col min="14890" max="14890" width="17.140625" style="5" customWidth="1"/>
    <col min="14891" max="14891" width="18.28515625" style="5" customWidth="1"/>
    <col min="14892" max="14892" width="13.7109375" style="5" customWidth="1"/>
    <col min="14893" max="14893" width="16" style="5" customWidth="1"/>
    <col min="14894" max="14894" width="17.140625" style="5" customWidth="1"/>
    <col min="14895" max="14898" width="18.28515625" style="5" customWidth="1"/>
    <col min="14899" max="14899" width="15" style="5" customWidth="1"/>
    <col min="14900" max="14900" width="15.7109375" style="5" customWidth="1"/>
    <col min="14901" max="14901" width="49" style="5" customWidth="1"/>
    <col min="14902" max="14902" width="19.42578125" style="5" customWidth="1"/>
    <col min="14903" max="14903" width="14.5703125" style="5" customWidth="1"/>
    <col min="14904" max="14904" width="12.28515625" style="5" customWidth="1"/>
    <col min="14905" max="14905" width="14.5703125" style="5" customWidth="1"/>
    <col min="14906" max="14906" width="11.7109375" style="5" customWidth="1"/>
    <col min="14907" max="14907" width="14" style="5" customWidth="1"/>
    <col min="14908" max="14908" width="20.5703125" style="5" customWidth="1"/>
    <col min="14909" max="14909" width="11.7109375" style="5" customWidth="1"/>
    <col min="14910" max="14910" width="10.85546875" style="5" customWidth="1"/>
    <col min="14911" max="15104" width="9.140625" style="5"/>
    <col min="15105" max="15105" width="7.42578125" style="5" customWidth="1"/>
    <col min="15106" max="15106" width="20.28515625" style="5" customWidth="1"/>
    <col min="15107" max="15107" width="24.7109375" style="5" customWidth="1"/>
    <col min="15108" max="15108" width="35.7109375" style="5" customWidth="1"/>
    <col min="15109" max="15109" width="5" style="5" customWidth="1"/>
    <col min="15110" max="15110" width="12.85546875" style="5" customWidth="1"/>
    <col min="15111" max="15111" width="10.7109375" style="5" customWidth="1"/>
    <col min="15112" max="15112" width="7" style="5" customWidth="1"/>
    <col min="15113" max="15113" width="12.28515625" style="5" customWidth="1"/>
    <col min="15114" max="15114" width="10.7109375" style="5" customWidth="1"/>
    <col min="15115" max="15115" width="10.85546875" style="5" customWidth="1"/>
    <col min="15116" max="15116" width="8.85546875" style="5" customWidth="1"/>
    <col min="15117" max="15117" width="13.85546875" style="5" customWidth="1"/>
    <col min="15118" max="15118" width="20.42578125" style="5" customWidth="1"/>
    <col min="15119" max="15119" width="12.28515625" style="5" customWidth="1"/>
    <col min="15120" max="15120" width="19.28515625" style="5" customWidth="1"/>
    <col min="15121" max="15121" width="11.85546875" style="5" customWidth="1"/>
    <col min="15122" max="15122" width="9.140625" style="5" customWidth="1"/>
    <col min="15123" max="15123" width="13.42578125" style="5" customWidth="1"/>
    <col min="15124" max="15124" width="15.28515625" style="5" customWidth="1"/>
    <col min="15125" max="15125" width="15.42578125" style="5" customWidth="1"/>
    <col min="15126" max="15127" width="14.42578125" style="5" customWidth="1"/>
    <col min="15128" max="15128" width="5" style="5" customWidth="1"/>
    <col min="15129" max="15131" width="15.140625" style="5" customWidth="1"/>
    <col min="15132" max="15132" width="4.28515625" style="5" customWidth="1"/>
    <col min="15133" max="15133" width="16" style="5" customWidth="1"/>
    <col min="15134" max="15134" width="17.140625" style="5" customWidth="1"/>
    <col min="15135" max="15135" width="18.28515625" style="5" customWidth="1"/>
    <col min="15136" max="15136" width="4.85546875" style="5" customWidth="1"/>
    <col min="15137" max="15137" width="16" style="5" customWidth="1"/>
    <col min="15138" max="15138" width="17.140625" style="5" customWidth="1"/>
    <col min="15139" max="15139" width="18.28515625" style="5" customWidth="1"/>
    <col min="15140" max="15140" width="13.7109375" style="5" customWidth="1"/>
    <col min="15141" max="15141" width="16" style="5" customWidth="1"/>
    <col min="15142" max="15142" width="17.140625" style="5" customWidth="1"/>
    <col min="15143" max="15143" width="18.28515625" style="5" customWidth="1"/>
    <col min="15144" max="15144" width="13.7109375" style="5" customWidth="1"/>
    <col min="15145" max="15145" width="16" style="5" customWidth="1"/>
    <col min="15146" max="15146" width="17.140625" style="5" customWidth="1"/>
    <col min="15147" max="15147" width="18.28515625" style="5" customWidth="1"/>
    <col min="15148" max="15148" width="13.7109375" style="5" customWidth="1"/>
    <col min="15149" max="15149" width="16" style="5" customWidth="1"/>
    <col min="15150" max="15150" width="17.140625" style="5" customWidth="1"/>
    <col min="15151" max="15154" width="18.28515625" style="5" customWidth="1"/>
    <col min="15155" max="15155" width="15" style="5" customWidth="1"/>
    <col min="15156" max="15156" width="15.7109375" style="5" customWidth="1"/>
    <col min="15157" max="15157" width="49" style="5" customWidth="1"/>
    <col min="15158" max="15158" width="19.42578125" style="5" customWidth="1"/>
    <col min="15159" max="15159" width="14.5703125" style="5" customWidth="1"/>
    <col min="15160" max="15160" width="12.28515625" style="5" customWidth="1"/>
    <col min="15161" max="15161" width="14.5703125" style="5" customWidth="1"/>
    <col min="15162" max="15162" width="11.7109375" style="5" customWidth="1"/>
    <col min="15163" max="15163" width="14" style="5" customWidth="1"/>
    <col min="15164" max="15164" width="20.5703125" style="5" customWidth="1"/>
    <col min="15165" max="15165" width="11.7109375" style="5" customWidth="1"/>
    <col min="15166" max="15166" width="10.85546875" style="5" customWidth="1"/>
    <col min="15167" max="15360" width="9.140625" style="5"/>
    <col min="15361" max="15361" width="7.42578125" style="5" customWidth="1"/>
    <col min="15362" max="15362" width="20.28515625" style="5" customWidth="1"/>
    <col min="15363" max="15363" width="24.7109375" style="5" customWidth="1"/>
    <col min="15364" max="15364" width="35.7109375" style="5" customWidth="1"/>
    <col min="15365" max="15365" width="5" style="5" customWidth="1"/>
    <col min="15366" max="15366" width="12.85546875" style="5" customWidth="1"/>
    <col min="15367" max="15367" width="10.7109375" style="5" customWidth="1"/>
    <col min="15368" max="15368" width="7" style="5" customWidth="1"/>
    <col min="15369" max="15369" width="12.28515625" style="5" customWidth="1"/>
    <col min="15370" max="15370" width="10.7109375" style="5" customWidth="1"/>
    <col min="15371" max="15371" width="10.85546875" style="5" customWidth="1"/>
    <col min="15372" max="15372" width="8.85546875" style="5" customWidth="1"/>
    <col min="15373" max="15373" width="13.85546875" style="5" customWidth="1"/>
    <col min="15374" max="15374" width="20.42578125" style="5" customWidth="1"/>
    <col min="15375" max="15375" width="12.28515625" style="5" customWidth="1"/>
    <col min="15376" max="15376" width="19.28515625" style="5" customWidth="1"/>
    <col min="15377" max="15377" width="11.85546875" style="5" customWidth="1"/>
    <col min="15378" max="15378" width="9.140625" style="5" customWidth="1"/>
    <col min="15379" max="15379" width="13.42578125" style="5" customWidth="1"/>
    <col min="15380" max="15380" width="15.28515625" style="5" customWidth="1"/>
    <col min="15381" max="15381" width="15.42578125" style="5" customWidth="1"/>
    <col min="15382" max="15383" width="14.42578125" style="5" customWidth="1"/>
    <col min="15384" max="15384" width="5" style="5" customWidth="1"/>
    <col min="15385" max="15387" width="15.140625" style="5" customWidth="1"/>
    <col min="15388" max="15388" width="4.28515625" style="5" customWidth="1"/>
    <col min="15389" max="15389" width="16" style="5" customWidth="1"/>
    <col min="15390" max="15390" width="17.140625" style="5" customWidth="1"/>
    <col min="15391" max="15391" width="18.28515625" style="5" customWidth="1"/>
    <col min="15392" max="15392" width="4.85546875" style="5" customWidth="1"/>
    <col min="15393" max="15393" width="16" style="5" customWidth="1"/>
    <col min="15394" max="15394" width="17.140625" style="5" customWidth="1"/>
    <col min="15395" max="15395" width="18.28515625" style="5" customWidth="1"/>
    <col min="15396" max="15396" width="13.7109375" style="5" customWidth="1"/>
    <col min="15397" max="15397" width="16" style="5" customWidth="1"/>
    <col min="15398" max="15398" width="17.140625" style="5" customWidth="1"/>
    <col min="15399" max="15399" width="18.28515625" style="5" customWidth="1"/>
    <col min="15400" max="15400" width="13.7109375" style="5" customWidth="1"/>
    <col min="15401" max="15401" width="16" style="5" customWidth="1"/>
    <col min="15402" max="15402" width="17.140625" style="5" customWidth="1"/>
    <col min="15403" max="15403" width="18.28515625" style="5" customWidth="1"/>
    <col min="15404" max="15404" width="13.7109375" style="5" customWidth="1"/>
    <col min="15405" max="15405" width="16" style="5" customWidth="1"/>
    <col min="15406" max="15406" width="17.140625" style="5" customWidth="1"/>
    <col min="15407" max="15410" width="18.28515625" style="5" customWidth="1"/>
    <col min="15411" max="15411" width="15" style="5" customWidth="1"/>
    <col min="15412" max="15412" width="15.7109375" style="5" customWidth="1"/>
    <col min="15413" max="15413" width="49" style="5" customWidth="1"/>
    <col min="15414" max="15414" width="19.42578125" style="5" customWidth="1"/>
    <col min="15415" max="15415" width="14.5703125" style="5" customWidth="1"/>
    <col min="15416" max="15416" width="12.28515625" style="5" customWidth="1"/>
    <col min="15417" max="15417" width="14.5703125" style="5" customWidth="1"/>
    <col min="15418" max="15418" width="11.7109375" style="5" customWidth="1"/>
    <col min="15419" max="15419" width="14" style="5" customWidth="1"/>
    <col min="15420" max="15420" width="20.5703125" style="5" customWidth="1"/>
    <col min="15421" max="15421" width="11.7109375" style="5" customWidth="1"/>
    <col min="15422" max="15422" width="10.85546875" style="5" customWidth="1"/>
    <col min="15423" max="15616" width="9.140625" style="5"/>
    <col min="15617" max="15617" width="7.42578125" style="5" customWidth="1"/>
    <col min="15618" max="15618" width="20.28515625" style="5" customWidth="1"/>
    <col min="15619" max="15619" width="24.7109375" style="5" customWidth="1"/>
    <col min="15620" max="15620" width="35.7109375" style="5" customWidth="1"/>
    <col min="15621" max="15621" width="5" style="5" customWidth="1"/>
    <col min="15622" max="15622" width="12.85546875" style="5" customWidth="1"/>
    <col min="15623" max="15623" width="10.7109375" style="5" customWidth="1"/>
    <col min="15624" max="15624" width="7" style="5" customWidth="1"/>
    <col min="15625" max="15625" width="12.28515625" style="5" customWidth="1"/>
    <col min="15626" max="15626" width="10.7109375" style="5" customWidth="1"/>
    <col min="15627" max="15627" width="10.85546875" style="5" customWidth="1"/>
    <col min="15628" max="15628" width="8.85546875" style="5" customWidth="1"/>
    <col min="15629" max="15629" width="13.85546875" style="5" customWidth="1"/>
    <col min="15630" max="15630" width="20.42578125" style="5" customWidth="1"/>
    <col min="15631" max="15631" width="12.28515625" style="5" customWidth="1"/>
    <col min="15632" max="15632" width="19.28515625" style="5" customWidth="1"/>
    <col min="15633" max="15633" width="11.85546875" style="5" customWidth="1"/>
    <col min="15634" max="15634" width="9.140625" style="5" customWidth="1"/>
    <col min="15635" max="15635" width="13.42578125" style="5" customWidth="1"/>
    <col min="15636" max="15636" width="15.28515625" style="5" customWidth="1"/>
    <col min="15637" max="15637" width="15.42578125" style="5" customWidth="1"/>
    <col min="15638" max="15639" width="14.42578125" style="5" customWidth="1"/>
    <col min="15640" max="15640" width="5" style="5" customWidth="1"/>
    <col min="15641" max="15643" width="15.140625" style="5" customWidth="1"/>
    <col min="15644" max="15644" width="4.28515625" style="5" customWidth="1"/>
    <col min="15645" max="15645" width="16" style="5" customWidth="1"/>
    <col min="15646" max="15646" width="17.140625" style="5" customWidth="1"/>
    <col min="15647" max="15647" width="18.28515625" style="5" customWidth="1"/>
    <col min="15648" max="15648" width="4.85546875" style="5" customWidth="1"/>
    <col min="15649" max="15649" width="16" style="5" customWidth="1"/>
    <col min="15650" max="15650" width="17.140625" style="5" customWidth="1"/>
    <col min="15651" max="15651" width="18.28515625" style="5" customWidth="1"/>
    <col min="15652" max="15652" width="13.7109375" style="5" customWidth="1"/>
    <col min="15653" max="15653" width="16" style="5" customWidth="1"/>
    <col min="15654" max="15654" width="17.140625" style="5" customWidth="1"/>
    <col min="15655" max="15655" width="18.28515625" style="5" customWidth="1"/>
    <col min="15656" max="15656" width="13.7109375" style="5" customWidth="1"/>
    <col min="15657" max="15657" width="16" style="5" customWidth="1"/>
    <col min="15658" max="15658" width="17.140625" style="5" customWidth="1"/>
    <col min="15659" max="15659" width="18.28515625" style="5" customWidth="1"/>
    <col min="15660" max="15660" width="13.7109375" style="5" customWidth="1"/>
    <col min="15661" max="15661" width="16" style="5" customWidth="1"/>
    <col min="15662" max="15662" width="17.140625" style="5" customWidth="1"/>
    <col min="15663" max="15666" width="18.28515625" style="5" customWidth="1"/>
    <col min="15667" max="15667" width="15" style="5" customWidth="1"/>
    <col min="15668" max="15668" width="15.7109375" style="5" customWidth="1"/>
    <col min="15669" max="15669" width="49" style="5" customWidth="1"/>
    <col min="15670" max="15670" width="19.42578125" style="5" customWidth="1"/>
    <col min="15671" max="15671" width="14.5703125" style="5" customWidth="1"/>
    <col min="15672" max="15672" width="12.28515625" style="5" customWidth="1"/>
    <col min="15673" max="15673" width="14.5703125" style="5" customWidth="1"/>
    <col min="15674" max="15674" width="11.7109375" style="5" customWidth="1"/>
    <col min="15675" max="15675" width="14" style="5" customWidth="1"/>
    <col min="15676" max="15676" width="20.5703125" style="5" customWidth="1"/>
    <col min="15677" max="15677" width="11.7109375" style="5" customWidth="1"/>
    <col min="15678" max="15678" width="10.85546875" style="5" customWidth="1"/>
    <col min="15679" max="15872" width="9.140625" style="5"/>
    <col min="15873" max="15873" width="7.42578125" style="5" customWidth="1"/>
    <col min="15874" max="15874" width="20.28515625" style="5" customWidth="1"/>
    <col min="15875" max="15875" width="24.7109375" style="5" customWidth="1"/>
    <col min="15876" max="15876" width="35.7109375" style="5" customWidth="1"/>
    <col min="15877" max="15877" width="5" style="5" customWidth="1"/>
    <col min="15878" max="15878" width="12.85546875" style="5" customWidth="1"/>
    <col min="15879" max="15879" width="10.7109375" style="5" customWidth="1"/>
    <col min="15880" max="15880" width="7" style="5" customWidth="1"/>
    <col min="15881" max="15881" width="12.28515625" style="5" customWidth="1"/>
    <col min="15882" max="15882" width="10.7109375" style="5" customWidth="1"/>
    <col min="15883" max="15883" width="10.85546875" style="5" customWidth="1"/>
    <col min="15884" max="15884" width="8.85546875" style="5" customWidth="1"/>
    <col min="15885" max="15885" width="13.85546875" style="5" customWidth="1"/>
    <col min="15886" max="15886" width="20.42578125" style="5" customWidth="1"/>
    <col min="15887" max="15887" width="12.28515625" style="5" customWidth="1"/>
    <col min="15888" max="15888" width="19.28515625" style="5" customWidth="1"/>
    <col min="15889" max="15889" width="11.85546875" style="5" customWidth="1"/>
    <col min="15890" max="15890" width="9.140625" style="5" customWidth="1"/>
    <col min="15891" max="15891" width="13.42578125" style="5" customWidth="1"/>
    <col min="15892" max="15892" width="15.28515625" style="5" customWidth="1"/>
    <col min="15893" max="15893" width="15.42578125" style="5" customWidth="1"/>
    <col min="15894" max="15895" width="14.42578125" style="5" customWidth="1"/>
    <col min="15896" max="15896" width="5" style="5" customWidth="1"/>
    <col min="15897" max="15899" width="15.140625" style="5" customWidth="1"/>
    <col min="15900" max="15900" width="4.28515625" style="5" customWidth="1"/>
    <col min="15901" max="15901" width="16" style="5" customWidth="1"/>
    <col min="15902" max="15902" width="17.140625" style="5" customWidth="1"/>
    <col min="15903" max="15903" width="18.28515625" style="5" customWidth="1"/>
    <col min="15904" max="15904" width="4.85546875" style="5" customWidth="1"/>
    <col min="15905" max="15905" width="16" style="5" customWidth="1"/>
    <col min="15906" max="15906" width="17.140625" style="5" customWidth="1"/>
    <col min="15907" max="15907" width="18.28515625" style="5" customWidth="1"/>
    <col min="15908" max="15908" width="13.7109375" style="5" customWidth="1"/>
    <col min="15909" max="15909" width="16" style="5" customWidth="1"/>
    <col min="15910" max="15910" width="17.140625" style="5" customWidth="1"/>
    <col min="15911" max="15911" width="18.28515625" style="5" customWidth="1"/>
    <col min="15912" max="15912" width="13.7109375" style="5" customWidth="1"/>
    <col min="15913" max="15913" width="16" style="5" customWidth="1"/>
    <col min="15914" max="15914" width="17.140625" style="5" customWidth="1"/>
    <col min="15915" max="15915" width="18.28515625" style="5" customWidth="1"/>
    <col min="15916" max="15916" width="13.7109375" style="5" customWidth="1"/>
    <col min="15917" max="15917" width="16" style="5" customWidth="1"/>
    <col min="15918" max="15918" width="17.140625" style="5" customWidth="1"/>
    <col min="15919" max="15922" width="18.28515625" style="5" customWidth="1"/>
    <col min="15923" max="15923" width="15" style="5" customWidth="1"/>
    <col min="15924" max="15924" width="15.7109375" style="5" customWidth="1"/>
    <col min="15925" max="15925" width="49" style="5" customWidth="1"/>
    <col min="15926" max="15926" width="19.42578125" style="5" customWidth="1"/>
    <col min="15927" max="15927" width="14.5703125" style="5" customWidth="1"/>
    <col min="15928" max="15928" width="12.28515625" style="5" customWidth="1"/>
    <col min="15929" max="15929" width="14.5703125" style="5" customWidth="1"/>
    <col min="15930" max="15930" width="11.7109375" style="5" customWidth="1"/>
    <col min="15931" max="15931" width="14" style="5" customWidth="1"/>
    <col min="15932" max="15932" width="20.5703125" style="5" customWidth="1"/>
    <col min="15933" max="15933" width="11.7109375" style="5" customWidth="1"/>
    <col min="15934" max="15934" width="10.85546875" style="5" customWidth="1"/>
    <col min="15935" max="16128" width="9.140625" style="5"/>
    <col min="16129" max="16129" width="7.42578125" style="5" customWidth="1"/>
    <col min="16130" max="16130" width="20.28515625" style="5" customWidth="1"/>
    <col min="16131" max="16131" width="24.7109375" style="5" customWidth="1"/>
    <col min="16132" max="16132" width="35.7109375" style="5" customWidth="1"/>
    <col min="16133" max="16133" width="5" style="5" customWidth="1"/>
    <col min="16134" max="16134" width="12.85546875" style="5" customWidth="1"/>
    <col min="16135" max="16135" width="10.7109375" style="5" customWidth="1"/>
    <col min="16136" max="16136" width="7" style="5" customWidth="1"/>
    <col min="16137" max="16137" width="12.28515625" style="5" customWidth="1"/>
    <col min="16138" max="16138" width="10.7109375" style="5" customWidth="1"/>
    <col min="16139" max="16139" width="10.85546875" style="5" customWidth="1"/>
    <col min="16140" max="16140" width="8.85546875" style="5" customWidth="1"/>
    <col min="16141" max="16141" width="13.85546875" style="5" customWidth="1"/>
    <col min="16142" max="16142" width="20.42578125" style="5" customWidth="1"/>
    <col min="16143" max="16143" width="12.28515625" style="5" customWidth="1"/>
    <col min="16144" max="16144" width="19.28515625" style="5" customWidth="1"/>
    <col min="16145" max="16145" width="11.85546875" style="5" customWidth="1"/>
    <col min="16146" max="16146" width="9.140625" style="5" customWidth="1"/>
    <col min="16147" max="16147" width="13.42578125" style="5" customWidth="1"/>
    <col min="16148" max="16148" width="15.28515625" style="5" customWidth="1"/>
    <col min="16149" max="16149" width="15.42578125" style="5" customWidth="1"/>
    <col min="16150" max="16151" width="14.42578125" style="5" customWidth="1"/>
    <col min="16152" max="16152" width="5" style="5" customWidth="1"/>
    <col min="16153" max="16155" width="15.140625" style="5" customWidth="1"/>
    <col min="16156" max="16156" width="4.28515625" style="5" customWidth="1"/>
    <col min="16157" max="16157" width="16" style="5" customWidth="1"/>
    <col min="16158" max="16158" width="17.140625" style="5" customWidth="1"/>
    <col min="16159" max="16159" width="18.28515625" style="5" customWidth="1"/>
    <col min="16160" max="16160" width="4.85546875" style="5" customWidth="1"/>
    <col min="16161" max="16161" width="16" style="5" customWidth="1"/>
    <col min="16162" max="16162" width="17.140625" style="5" customWidth="1"/>
    <col min="16163" max="16163" width="18.28515625" style="5" customWidth="1"/>
    <col min="16164" max="16164" width="13.7109375" style="5" customWidth="1"/>
    <col min="16165" max="16165" width="16" style="5" customWidth="1"/>
    <col min="16166" max="16166" width="17.140625" style="5" customWidth="1"/>
    <col min="16167" max="16167" width="18.28515625" style="5" customWidth="1"/>
    <col min="16168" max="16168" width="13.7109375" style="5" customWidth="1"/>
    <col min="16169" max="16169" width="16" style="5" customWidth="1"/>
    <col min="16170" max="16170" width="17.140625" style="5" customWidth="1"/>
    <col min="16171" max="16171" width="18.28515625" style="5" customWidth="1"/>
    <col min="16172" max="16172" width="13.7109375" style="5" customWidth="1"/>
    <col min="16173" max="16173" width="16" style="5" customWidth="1"/>
    <col min="16174" max="16174" width="17.140625" style="5" customWidth="1"/>
    <col min="16175" max="16178" width="18.28515625" style="5" customWidth="1"/>
    <col min="16179" max="16179" width="15" style="5" customWidth="1"/>
    <col min="16180" max="16180" width="15.7109375" style="5" customWidth="1"/>
    <col min="16181" max="16181" width="49" style="5" customWidth="1"/>
    <col min="16182" max="16182" width="19.42578125" style="5" customWidth="1"/>
    <col min="16183" max="16183" width="14.5703125" style="5" customWidth="1"/>
    <col min="16184" max="16184" width="12.28515625" style="5" customWidth="1"/>
    <col min="16185" max="16185" width="14.5703125" style="5" customWidth="1"/>
    <col min="16186" max="16186" width="11.7109375" style="5" customWidth="1"/>
    <col min="16187" max="16187" width="14" style="5" customWidth="1"/>
    <col min="16188" max="16188" width="20.5703125" style="5" customWidth="1"/>
    <col min="16189" max="16189" width="11.7109375" style="5" customWidth="1"/>
    <col min="16190" max="16190" width="10.85546875" style="5" customWidth="1"/>
    <col min="16191" max="16384" width="9.140625" style="5"/>
  </cols>
  <sheetData>
    <row r="1" spans="1:70" s="2" customFormat="1" ht="13.15" customHeight="1" x14ac:dyDescent="0.25">
      <c r="G1" s="3"/>
      <c r="H1" s="3"/>
      <c r="I1" s="3"/>
      <c r="J1" s="3"/>
      <c r="K1" s="3"/>
      <c r="L1" s="3"/>
      <c r="M1" s="3"/>
      <c r="N1" s="3"/>
      <c r="O1" s="3" t="s">
        <v>338</v>
      </c>
      <c r="P1" s="3"/>
      <c r="Q1" s="3"/>
      <c r="R1" s="3"/>
      <c r="S1" s="3"/>
      <c r="T1" s="3"/>
      <c r="U1" s="3"/>
      <c r="V1" s="3"/>
      <c r="W1" s="3"/>
      <c r="X1" s="3"/>
      <c r="Y1" s="4"/>
      <c r="Z1" s="4"/>
      <c r="AA1" s="4"/>
      <c r="AB1" s="3"/>
      <c r="AC1" s="3"/>
      <c r="AD1" s="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3"/>
      <c r="BF1" s="5"/>
      <c r="BG1" s="6" t="s">
        <v>203</v>
      </c>
      <c r="BH1" s="5"/>
      <c r="BI1" s="5"/>
    </row>
    <row r="2" spans="1:70" s="2" customFormat="1" ht="13.15" customHeight="1" x14ac:dyDescent="0.25">
      <c r="F2" s="3"/>
      <c r="G2" s="3"/>
      <c r="H2" s="3"/>
      <c r="I2" s="7"/>
      <c r="J2" s="7"/>
      <c r="K2" s="3"/>
      <c r="L2" s="3"/>
      <c r="M2" s="3"/>
      <c r="N2" s="3"/>
      <c r="O2" s="3"/>
      <c r="P2" s="3"/>
      <c r="Q2" s="3"/>
      <c r="R2" s="3"/>
      <c r="S2" s="3"/>
      <c r="T2" s="7"/>
      <c r="U2" s="3"/>
      <c r="V2" s="3"/>
      <c r="W2" s="3"/>
      <c r="X2" s="3"/>
      <c r="Y2" s="4"/>
      <c r="Z2" s="4"/>
      <c r="AA2" s="4"/>
      <c r="AB2" s="3"/>
      <c r="AC2" s="3"/>
      <c r="AD2" s="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3"/>
      <c r="BF2" s="5"/>
      <c r="BG2" s="6" t="s">
        <v>204</v>
      </c>
      <c r="BH2" s="5"/>
      <c r="BI2" s="5"/>
    </row>
    <row r="3" spans="1:70" s="2" customFormat="1" ht="13.15" customHeight="1" thickBot="1" x14ac:dyDescent="0.3">
      <c r="G3" s="8"/>
      <c r="H3" s="8"/>
      <c r="I3" s="9"/>
      <c r="J3" s="9"/>
      <c r="K3" s="8"/>
      <c r="L3" s="8"/>
      <c r="M3" s="8"/>
      <c r="N3" s="8"/>
      <c r="O3" s="8"/>
      <c r="P3" s="8"/>
      <c r="Q3" s="8"/>
      <c r="R3" s="8"/>
      <c r="S3" s="8"/>
      <c r="T3" s="9"/>
      <c r="U3" s="8"/>
      <c r="V3" s="8"/>
      <c r="W3" s="8"/>
      <c r="X3" s="8"/>
      <c r="Y3" s="10"/>
      <c r="Z3" s="10"/>
      <c r="AA3" s="10"/>
      <c r="AB3" s="8"/>
      <c r="AC3" s="8"/>
      <c r="AD3" s="8"/>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51"/>
      <c r="BC3" s="151"/>
      <c r="BD3" s="151"/>
      <c r="BF3" s="5"/>
      <c r="BG3" s="5"/>
      <c r="BH3" s="5"/>
      <c r="BI3" s="5"/>
    </row>
    <row r="4" spans="1:70" s="2" customFormat="1" ht="13.15" customHeight="1" x14ac:dyDescent="0.25">
      <c r="A4" s="378" t="s">
        <v>1</v>
      </c>
      <c r="B4" s="378" t="s">
        <v>205</v>
      </c>
      <c r="C4" s="378" t="s">
        <v>198</v>
      </c>
      <c r="D4" s="165"/>
      <c r="E4" s="378" t="s">
        <v>199</v>
      </c>
      <c r="F4" s="373" t="s">
        <v>2</v>
      </c>
      <c r="G4" s="373" t="s">
        <v>91</v>
      </c>
      <c r="H4" s="162"/>
      <c r="I4" s="373" t="s">
        <v>92</v>
      </c>
      <c r="J4" s="373" t="s">
        <v>93</v>
      </c>
      <c r="K4" s="373" t="s">
        <v>9</v>
      </c>
      <c r="L4" s="373" t="s">
        <v>94</v>
      </c>
      <c r="M4" s="373" t="s">
        <v>20</v>
      </c>
      <c r="N4" s="373" t="s">
        <v>10</v>
      </c>
      <c r="O4" s="373" t="s">
        <v>95</v>
      </c>
      <c r="P4" s="373" t="s">
        <v>96</v>
      </c>
      <c r="Q4" s="373" t="s">
        <v>97</v>
      </c>
      <c r="R4" s="373" t="s">
        <v>98</v>
      </c>
      <c r="S4" s="373" t="s">
        <v>99</v>
      </c>
      <c r="T4" s="373" t="s">
        <v>100</v>
      </c>
      <c r="U4" s="373" t="s">
        <v>13</v>
      </c>
      <c r="V4" s="373" t="s">
        <v>101</v>
      </c>
      <c r="W4" s="373"/>
      <c r="X4" s="373"/>
      <c r="Y4" s="373" t="s">
        <v>102</v>
      </c>
      <c r="Z4" s="373"/>
      <c r="AA4" s="373"/>
      <c r="AB4" s="373" t="s">
        <v>103</v>
      </c>
      <c r="AC4" s="373" t="s">
        <v>104</v>
      </c>
      <c r="AD4" s="376" t="s">
        <v>105</v>
      </c>
      <c r="AE4" s="377"/>
      <c r="AF4" s="377"/>
      <c r="AG4" s="377"/>
      <c r="AH4" s="370" t="s">
        <v>106</v>
      </c>
      <c r="AI4" s="370"/>
      <c r="AJ4" s="370"/>
      <c r="AK4" s="370"/>
      <c r="AL4" s="370" t="s">
        <v>107</v>
      </c>
      <c r="AM4" s="370"/>
      <c r="AN4" s="370"/>
      <c r="AO4" s="370"/>
      <c r="AP4" s="370" t="s">
        <v>108</v>
      </c>
      <c r="AQ4" s="370"/>
      <c r="AR4" s="370"/>
      <c r="AS4" s="370"/>
      <c r="AT4" s="370" t="s">
        <v>182</v>
      </c>
      <c r="AU4" s="370"/>
      <c r="AV4" s="370"/>
      <c r="AW4" s="370"/>
      <c r="AX4" s="370" t="s">
        <v>183</v>
      </c>
      <c r="AY4" s="370"/>
      <c r="AZ4" s="370"/>
      <c r="BA4" s="370"/>
      <c r="BB4" s="370" t="s">
        <v>109</v>
      </c>
      <c r="BC4" s="370"/>
      <c r="BD4" s="370"/>
      <c r="BE4" s="373" t="s">
        <v>110</v>
      </c>
      <c r="BF4" s="373" t="s">
        <v>111</v>
      </c>
      <c r="BG4" s="373"/>
      <c r="BH4" s="373" t="s">
        <v>112</v>
      </c>
      <c r="BI4" s="373"/>
      <c r="BJ4" s="373"/>
      <c r="BK4" s="373"/>
      <c r="BL4" s="373"/>
      <c r="BM4" s="373"/>
      <c r="BN4" s="373"/>
      <c r="BO4" s="373"/>
      <c r="BP4" s="374"/>
      <c r="BQ4" s="367" t="s">
        <v>22</v>
      </c>
    </row>
    <row r="5" spans="1:70" s="2" customFormat="1" ht="13.15" customHeight="1" x14ac:dyDescent="0.25">
      <c r="A5" s="379"/>
      <c r="B5" s="379"/>
      <c r="C5" s="379"/>
      <c r="D5" s="166"/>
      <c r="E5" s="379"/>
      <c r="F5" s="365"/>
      <c r="G5" s="365"/>
      <c r="H5" s="163"/>
      <c r="I5" s="365"/>
      <c r="J5" s="365"/>
      <c r="K5" s="365"/>
      <c r="L5" s="365"/>
      <c r="M5" s="365"/>
      <c r="N5" s="365"/>
      <c r="O5" s="365"/>
      <c r="P5" s="365"/>
      <c r="Q5" s="365"/>
      <c r="R5" s="365"/>
      <c r="S5" s="365"/>
      <c r="T5" s="365"/>
      <c r="U5" s="365"/>
      <c r="V5" s="16" t="s">
        <v>113</v>
      </c>
      <c r="W5" s="365" t="s">
        <v>114</v>
      </c>
      <c r="X5" s="365"/>
      <c r="Y5" s="365"/>
      <c r="Z5" s="365"/>
      <c r="AA5" s="365"/>
      <c r="AB5" s="365"/>
      <c r="AC5" s="365"/>
      <c r="AD5" s="365" t="s">
        <v>16</v>
      </c>
      <c r="AE5" s="371" t="s">
        <v>17</v>
      </c>
      <c r="AF5" s="371" t="s">
        <v>115</v>
      </c>
      <c r="AG5" s="371" t="s">
        <v>116</v>
      </c>
      <c r="AH5" s="371" t="s">
        <v>16</v>
      </c>
      <c r="AI5" s="371" t="s">
        <v>17</v>
      </c>
      <c r="AJ5" s="371" t="s">
        <v>115</v>
      </c>
      <c r="AK5" s="371" t="s">
        <v>116</v>
      </c>
      <c r="AL5" s="371" t="s">
        <v>16</v>
      </c>
      <c r="AM5" s="371" t="s">
        <v>17</v>
      </c>
      <c r="AN5" s="371" t="s">
        <v>115</v>
      </c>
      <c r="AO5" s="371" t="s">
        <v>116</v>
      </c>
      <c r="AP5" s="371" t="s">
        <v>16</v>
      </c>
      <c r="AQ5" s="371" t="s">
        <v>17</v>
      </c>
      <c r="AR5" s="371" t="s">
        <v>115</v>
      </c>
      <c r="AS5" s="371" t="s">
        <v>116</v>
      </c>
      <c r="AT5" s="371" t="s">
        <v>16</v>
      </c>
      <c r="AU5" s="371" t="s">
        <v>17</v>
      </c>
      <c r="AV5" s="371" t="s">
        <v>115</v>
      </c>
      <c r="AW5" s="371" t="s">
        <v>116</v>
      </c>
      <c r="AX5" s="371" t="s">
        <v>16</v>
      </c>
      <c r="AY5" s="371" t="s">
        <v>17</v>
      </c>
      <c r="AZ5" s="371" t="s">
        <v>115</v>
      </c>
      <c r="BA5" s="371" t="s">
        <v>116</v>
      </c>
      <c r="BB5" s="371" t="s">
        <v>16</v>
      </c>
      <c r="BC5" s="371" t="s">
        <v>115</v>
      </c>
      <c r="BD5" s="371" t="s">
        <v>116</v>
      </c>
      <c r="BE5" s="365"/>
      <c r="BF5" s="365" t="s">
        <v>117</v>
      </c>
      <c r="BG5" s="365" t="s">
        <v>118</v>
      </c>
      <c r="BH5" s="365" t="s">
        <v>119</v>
      </c>
      <c r="BI5" s="365"/>
      <c r="BJ5" s="365"/>
      <c r="BK5" s="365" t="s">
        <v>120</v>
      </c>
      <c r="BL5" s="365"/>
      <c r="BM5" s="365"/>
      <c r="BN5" s="365" t="s">
        <v>121</v>
      </c>
      <c r="BO5" s="365"/>
      <c r="BP5" s="375"/>
      <c r="BQ5" s="368"/>
    </row>
    <row r="6" spans="1:70" s="4" customFormat="1" ht="13.15" customHeight="1" thickBot="1" x14ac:dyDescent="0.25">
      <c r="A6" s="380"/>
      <c r="B6" s="380"/>
      <c r="C6" s="380"/>
      <c r="D6" s="167"/>
      <c r="E6" s="380"/>
      <c r="F6" s="366"/>
      <c r="G6" s="366"/>
      <c r="H6" s="164"/>
      <c r="I6" s="366"/>
      <c r="J6" s="366"/>
      <c r="K6" s="366"/>
      <c r="L6" s="366"/>
      <c r="M6" s="366"/>
      <c r="N6" s="366"/>
      <c r="O6" s="366"/>
      <c r="P6" s="366"/>
      <c r="Q6" s="366"/>
      <c r="R6" s="366"/>
      <c r="S6" s="366"/>
      <c r="T6" s="366"/>
      <c r="U6" s="366"/>
      <c r="V6" s="17" t="s">
        <v>122</v>
      </c>
      <c r="W6" s="17" t="s">
        <v>123</v>
      </c>
      <c r="X6" s="17" t="s">
        <v>122</v>
      </c>
      <c r="Y6" s="17" t="s">
        <v>124</v>
      </c>
      <c r="Z6" s="17" t="s">
        <v>125</v>
      </c>
      <c r="AA6" s="17" t="s">
        <v>126</v>
      </c>
      <c r="AB6" s="366"/>
      <c r="AC6" s="366"/>
      <c r="AD6" s="366"/>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66"/>
      <c r="BF6" s="366"/>
      <c r="BG6" s="366"/>
      <c r="BH6" s="17" t="s">
        <v>127</v>
      </c>
      <c r="BI6" s="17" t="s">
        <v>128</v>
      </c>
      <c r="BJ6" s="17" t="s">
        <v>129</v>
      </c>
      <c r="BK6" s="17" t="s">
        <v>127</v>
      </c>
      <c r="BL6" s="17" t="s">
        <v>128</v>
      </c>
      <c r="BM6" s="17" t="s">
        <v>129</v>
      </c>
      <c r="BN6" s="17" t="s">
        <v>127</v>
      </c>
      <c r="BO6" s="17" t="s">
        <v>128</v>
      </c>
      <c r="BP6" s="18" t="s">
        <v>129</v>
      </c>
      <c r="BQ6" s="369"/>
    </row>
    <row r="7" spans="1:70" s="7" customFormat="1" ht="13.15" customHeight="1" thickBot="1" x14ac:dyDescent="0.25">
      <c r="A7" s="19"/>
      <c r="B7" s="20" t="s">
        <v>130</v>
      </c>
      <c r="C7" s="20" t="s">
        <v>131</v>
      </c>
      <c r="D7" s="20"/>
      <c r="E7" s="20" t="s">
        <v>132</v>
      </c>
      <c r="F7" s="21" t="s">
        <v>133</v>
      </c>
      <c r="G7" s="22" t="s">
        <v>134</v>
      </c>
      <c r="H7" s="22"/>
      <c r="I7" s="21" t="s">
        <v>135</v>
      </c>
      <c r="J7" s="22" t="s">
        <v>136</v>
      </c>
      <c r="K7" s="21" t="s">
        <v>137</v>
      </c>
      <c r="L7" s="22" t="s">
        <v>138</v>
      </c>
      <c r="M7" s="21" t="s">
        <v>139</v>
      </c>
      <c r="N7" s="22" t="s">
        <v>140</v>
      </c>
      <c r="O7" s="21" t="s">
        <v>141</v>
      </c>
      <c r="P7" s="22" t="s">
        <v>142</v>
      </c>
      <c r="Q7" s="21" t="s">
        <v>143</v>
      </c>
      <c r="R7" s="22" t="s">
        <v>144</v>
      </c>
      <c r="S7" s="21" t="s">
        <v>145</v>
      </c>
      <c r="T7" s="22" t="s">
        <v>146</v>
      </c>
      <c r="U7" s="21" t="s">
        <v>147</v>
      </c>
      <c r="V7" s="22" t="s">
        <v>148</v>
      </c>
      <c r="W7" s="21" t="s">
        <v>149</v>
      </c>
      <c r="X7" s="22" t="s">
        <v>150</v>
      </c>
      <c r="Y7" s="21" t="s">
        <v>151</v>
      </c>
      <c r="Z7" s="22" t="s">
        <v>152</v>
      </c>
      <c r="AA7" s="21" t="s">
        <v>153</v>
      </c>
      <c r="AB7" s="22" t="s">
        <v>154</v>
      </c>
      <c r="AC7" s="21" t="s">
        <v>155</v>
      </c>
      <c r="AD7" s="22" t="s">
        <v>156</v>
      </c>
      <c r="AE7" s="21" t="s">
        <v>157</v>
      </c>
      <c r="AF7" s="22" t="s">
        <v>158</v>
      </c>
      <c r="AG7" s="21" t="s">
        <v>159</v>
      </c>
      <c r="AH7" s="22" t="s">
        <v>160</v>
      </c>
      <c r="AI7" s="21" t="s">
        <v>161</v>
      </c>
      <c r="AJ7" s="22" t="s">
        <v>162</v>
      </c>
      <c r="AK7" s="21" t="s">
        <v>163</v>
      </c>
      <c r="AL7" s="22" t="s">
        <v>164</v>
      </c>
      <c r="AM7" s="21" t="s">
        <v>165</v>
      </c>
      <c r="AN7" s="22" t="s">
        <v>166</v>
      </c>
      <c r="AO7" s="21" t="s">
        <v>167</v>
      </c>
      <c r="AP7" s="22" t="s">
        <v>168</v>
      </c>
      <c r="AQ7" s="21" t="s">
        <v>169</v>
      </c>
      <c r="AR7" s="22" t="s">
        <v>170</v>
      </c>
      <c r="AS7" s="21" t="s">
        <v>171</v>
      </c>
      <c r="AT7" s="22" t="s">
        <v>172</v>
      </c>
      <c r="AU7" s="21" t="s">
        <v>173</v>
      </c>
      <c r="AV7" s="22" t="s">
        <v>174</v>
      </c>
      <c r="AW7" s="21" t="s">
        <v>175</v>
      </c>
      <c r="AX7" s="22" t="s">
        <v>176</v>
      </c>
      <c r="AY7" s="21" t="s">
        <v>177</v>
      </c>
      <c r="AZ7" s="22" t="s">
        <v>178</v>
      </c>
      <c r="BA7" s="21" t="s">
        <v>179</v>
      </c>
      <c r="BB7" s="22" t="s">
        <v>187</v>
      </c>
      <c r="BC7" s="21" t="s">
        <v>188</v>
      </c>
      <c r="BD7" s="22" t="s">
        <v>189</v>
      </c>
      <c r="BE7" s="21" t="s">
        <v>186</v>
      </c>
      <c r="BF7" s="22" t="s">
        <v>190</v>
      </c>
      <c r="BG7" s="119" t="s">
        <v>191</v>
      </c>
      <c r="BH7" s="120" t="s">
        <v>192</v>
      </c>
      <c r="BI7" s="119" t="s">
        <v>193</v>
      </c>
      <c r="BJ7" s="120" t="s">
        <v>194</v>
      </c>
      <c r="BK7" s="119" t="s">
        <v>184</v>
      </c>
      <c r="BL7" s="120" t="s">
        <v>195</v>
      </c>
      <c r="BM7" s="119" t="s">
        <v>196</v>
      </c>
      <c r="BN7" s="120" t="s">
        <v>197</v>
      </c>
      <c r="BO7" s="119" t="s">
        <v>200</v>
      </c>
      <c r="BP7" s="121" t="s">
        <v>201</v>
      </c>
      <c r="BQ7" s="122" t="s">
        <v>202</v>
      </c>
    </row>
    <row r="8" spans="1:70" ht="13.15" customHeight="1" x14ac:dyDescent="0.25">
      <c r="A8" s="23"/>
      <c r="B8" s="23"/>
      <c r="C8" s="23"/>
      <c r="D8" s="23"/>
      <c r="E8" s="23"/>
      <c r="F8" s="16" t="s">
        <v>181</v>
      </c>
      <c r="G8" s="23"/>
      <c r="H8" s="23"/>
      <c r="I8" s="24"/>
      <c r="J8" s="24"/>
      <c r="K8" s="23"/>
      <c r="L8" s="23"/>
      <c r="M8" s="23"/>
      <c r="N8" s="23"/>
      <c r="O8" s="23"/>
      <c r="P8" s="23"/>
      <c r="Q8" s="23"/>
      <c r="R8" s="23"/>
      <c r="S8" s="23"/>
      <c r="T8" s="24"/>
      <c r="U8" s="23"/>
      <c r="V8" s="23"/>
      <c r="W8" s="23"/>
      <c r="X8" s="23"/>
      <c r="Y8" s="25"/>
      <c r="Z8" s="25"/>
      <c r="AA8" s="25"/>
      <c r="AB8" s="23"/>
      <c r="AC8" s="23"/>
      <c r="AD8" s="23"/>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55"/>
      <c r="BD8" s="155"/>
      <c r="BE8" s="23"/>
      <c r="BF8" s="23"/>
      <c r="BG8" s="23"/>
      <c r="BH8" s="24"/>
      <c r="BI8" s="23"/>
      <c r="BJ8" s="23"/>
      <c r="BK8" s="24"/>
      <c r="BL8" s="23"/>
      <c r="BM8" s="23"/>
      <c r="BN8" s="24"/>
      <c r="BO8" s="23"/>
      <c r="BP8" s="23"/>
      <c r="BQ8" s="23"/>
    </row>
    <row r="9" spans="1:70" ht="13.15" customHeight="1" x14ac:dyDescent="0.25">
      <c r="A9" s="23"/>
      <c r="B9" s="23"/>
      <c r="C9" s="23"/>
      <c r="D9" s="23"/>
      <c r="E9" s="23"/>
      <c r="F9" s="16" t="s">
        <v>185</v>
      </c>
      <c r="G9" s="23"/>
      <c r="H9" s="23"/>
      <c r="I9" s="24"/>
      <c r="J9" s="24"/>
      <c r="K9" s="23"/>
      <c r="L9" s="23"/>
      <c r="M9" s="23"/>
      <c r="N9" s="23"/>
      <c r="O9" s="23"/>
      <c r="P9" s="23"/>
      <c r="Q9" s="23"/>
      <c r="R9" s="23"/>
      <c r="S9" s="23"/>
      <c r="T9" s="24"/>
      <c r="U9" s="23"/>
      <c r="V9" s="23"/>
      <c r="W9" s="23"/>
      <c r="X9" s="23"/>
      <c r="Y9" s="25"/>
      <c r="Z9" s="25"/>
      <c r="AA9" s="25"/>
      <c r="AB9" s="23"/>
      <c r="AC9" s="23"/>
      <c r="AD9" s="23"/>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55"/>
      <c r="BD9" s="155"/>
      <c r="BE9" s="23"/>
      <c r="BF9" s="23"/>
      <c r="BG9" s="23"/>
      <c r="BH9" s="24"/>
      <c r="BI9" s="23"/>
      <c r="BJ9" s="23"/>
      <c r="BK9" s="24"/>
      <c r="BL9" s="23"/>
      <c r="BM9" s="23"/>
      <c r="BN9" s="24"/>
      <c r="BO9" s="23"/>
      <c r="BP9" s="23"/>
      <c r="BQ9" s="23"/>
    </row>
    <row r="10" spans="1:70" s="123" customFormat="1" ht="13.15" customHeight="1" x14ac:dyDescent="0.2">
      <c r="A10" s="1" t="s">
        <v>228</v>
      </c>
      <c r="B10" s="1"/>
      <c r="C10" s="1"/>
      <c r="D10" s="1"/>
      <c r="E10" s="1"/>
      <c r="F10" s="1" t="s">
        <v>240</v>
      </c>
      <c r="G10" s="118" t="s">
        <v>229</v>
      </c>
      <c r="H10" s="1">
        <v>120006031</v>
      </c>
      <c r="I10" s="118" t="s">
        <v>230</v>
      </c>
      <c r="J10" s="118" t="s">
        <v>231</v>
      </c>
      <c r="K10" s="117" t="s">
        <v>219</v>
      </c>
      <c r="L10" s="118"/>
      <c r="M10" s="118" t="s">
        <v>232</v>
      </c>
      <c r="N10" s="118" t="s">
        <v>159</v>
      </c>
      <c r="O10" s="118" t="s">
        <v>233</v>
      </c>
      <c r="P10" s="118" t="s">
        <v>234</v>
      </c>
      <c r="Q10" s="118" t="s">
        <v>221</v>
      </c>
      <c r="R10" s="118" t="s">
        <v>222</v>
      </c>
      <c r="S10" s="118">
        <v>230000000</v>
      </c>
      <c r="T10" s="118" t="s">
        <v>216</v>
      </c>
      <c r="U10" s="118" t="s">
        <v>217</v>
      </c>
      <c r="V10" s="118"/>
      <c r="W10" s="118" t="s">
        <v>235</v>
      </c>
      <c r="X10" s="118" t="s">
        <v>236</v>
      </c>
      <c r="Y10" s="140">
        <v>30</v>
      </c>
      <c r="Z10" s="118" t="s">
        <v>184</v>
      </c>
      <c r="AA10" s="140">
        <v>10</v>
      </c>
      <c r="AB10" s="118" t="s">
        <v>237</v>
      </c>
      <c r="AC10" s="118" t="s">
        <v>226</v>
      </c>
      <c r="AD10" s="182">
        <v>416.68399999999997</v>
      </c>
      <c r="AE10" s="183">
        <v>388524</v>
      </c>
      <c r="AF10" s="183">
        <v>161891734.41599998</v>
      </c>
      <c r="AG10" s="183">
        <v>181318742.54591998</v>
      </c>
      <c r="AH10" s="182">
        <v>657.2</v>
      </c>
      <c r="AI10" s="183">
        <v>468856.5</v>
      </c>
      <c r="AJ10" s="183">
        <v>308132491.80000001</v>
      </c>
      <c r="AK10" s="183">
        <v>345108390.81600004</v>
      </c>
      <c r="AL10" s="182">
        <v>0</v>
      </c>
      <c r="AM10" s="183">
        <v>0</v>
      </c>
      <c r="AN10" s="183">
        <v>0</v>
      </c>
      <c r="AO10" s="183">
        <v>0</v>
      </c>
      <c r="AP10" s="184">
        <v>0</v>
      </c>
      <c r="AQ10" s="183">
        <v>0</v>
      </c>
      <c r="AR10" s="183">
        <v>0</v>
      </c>
      <c r="AS10" s="183">
        <v>0</v>
      </c>
      <c r="AT10" s="184">
        <v>0</v>
      </c>
      <c r="AU10" s="183">
        <v>0</v>
      </c>
      <c r="AV10" s="183">
        <v>0</v>
      </c>
      <c r="AW10" s="183">
        <v>0</v>
      </c>
      <c r="AX10" s="185"/>
      <c r="AY10" s="185"/>
      <c r="AZ10" s="185"/>
      <c r="BA10" s="185"/>
      <c r="BB10" s="185">
        <f>AD10+AH10+AL10+AT10+AX11</f>
        <v>1073.884</v>
      </c>
      <c r="BC10" s="183">
        <v>470024226.21599996</v>
      </c>
      <c r="BD10" s="183">
        <v>526427133.36192</v>
      </c>
      <c r="BE10" s="118" t="s">
        <v>238</v>
      </c>
      <c r="BF10" s="170" t="s">
        <v>239</v>
      </c>
      <c r="BG10" s="170" t="s">
        <v>239</v>
      </c>
      <c r="BH10" s="118"/>
      <c r="BI10" s="118"/>
      <c r="BJ10" s="118"/>
      <c r="BK10" s="118"/>
      <c r="BL10" s="118"/>
      <c r="BM10" s="118"/>
      <c r="BN10" s="118"/>
      <c r="BO10" s="118"/>
      <c r="BP10" s="118"/>
      <c r="BQ10" s="118" t="s">
        <v>241</v>
      </c>
      <c r="BR10" s="118" t="s">
        <v>241</v>
      </c>
    </row>
    <row r="11" spans="1:70" ht="13.15" customHeight="1" x14ac:dyDescent="0.25">
      <c r="A11" s="23"/>
      <c r="B11" s="23"/>
      <c r="C11" s="23"/>
      <c r="D11" s="23"/>
      <c r="E11" s="24"/>
      <c r="F11" s="16" t="s">
        <v>206</v>
      </c>
      <c r="G11" s="23"/>
      <c r="H11" s="23"/>
      <c r="I11" s="24"/>
      <c r="J11" s="23"/>
      <c r="K11" s="23"/>
      <c r="L11" s="23"/>
      <c r="M11" s="23"/>
      <c r="N11" s="23"/>
      <c r="O11" s="23"/>
      <c r="P11" s="23"/>
      <c r="Q11" s="23"/>
      <c r="R11" s="23"/>
      <c r="S11" s="24"/>
      <c r="T11" s="23"/>
      <c r="U11" s="23"/>
      <c r="V11" s="23"/>
      <c r="X11" s="25"/>
      <c r="Y11" s="25"/>
      <c r="Z11" s="25"/>
      <c r="AA11" s="23"/>
      <c r="AB11" s="23"/>
      <c r="AC11" s="23"/>
      <c r="AD11" s="23"/>
      <c r="AE11" s="146"/>
      <c r="AF11" s="147">
        <f t="shared" ref="AF11:BD11" si="0">SUM(AF10:AF10)</f>
        <v>161891734.41599998</v>
      </c>
      <c r="AG11" s="147">
        <f t="shared" si="0"/>
        <v>181318742.54591998</v>
      </c>
      <c r="AH11" s="147">
        <f t="shared" si="0"/>
        <v>657.2</v>
      </c>
      <c r="AI11" s="147">
        <f t="shared" si="0"/>
        <v>468856.5</v>
      </c>
      <c r="AJ11" s="147">
        <f t="shared" si="0"/>
        <v>308132491.80000001</v>
      </c>
      <c r="AK11" s="147">
        <f t="shared" si="0"/>
        <v>345108390.81600004</v>
      </c>
      <c r="AL11" s="147">
        <f t="shared" si="0"/>
        <v>0</v>
      </c>
      <c r="AM11" s="147">
        <f t="shared" si="0"/>
        <v>0</v>
      </c>
      <c r="AN11" s="147">
        <f t="shared" si="0"/>
        <v>0</v>
      </c>
      <c r="AO11" s="147">
        <f t="shared" si="0"/>
        <v>0</v>
      </c>
      <c r="AP11" s="147">
        <f t="shared" si="0"/>
        <v>0</v>
      </c>
      <c r="AQ11" s="147">
        <f t="shared" si="0"/>
        <v>0</v>
      </c>
      <c r="AR11" s="147">
        <f t="shared" si="0"/>
        <v>0</v>
      </c>
      <c r="AS11" s="147">
        <f t="shared" si="0"/>
        <v>0</v>
      </c>
      <c r="AT11" s="147">
        <f t="shared" si="0"/>
        <v>0</v>
      </c>
      <c r="AU11" s="147">
        <f t="shared" si="0"/>
        <v>0</v>
      </c>
      <c r="AV11" s="147">
        <f t="shared" si="0"/>
        <v>0</v>
      </c>
      <c r="AW11" s="147">
        <f t="shared" si="0"/>
        <v>0</v>
      </c>
      <c r="AX11" s="147">
        <f t="shared" si="0"/>
        <v>0</v>
      </c>
      <c r="AY11" s="147">
        <f t="shared" si="0"/>
        <v>0</v>
      </c>
      <c r="AZ11" s="147">
        <f t="shared" si="0"/>
        <v>0</v>
      </c>
      <c r="BA11" s="147">
        <f t="shared" si="0"/>
        <v>0</v>
      </c>
      <c r="BB11" s="288">
        <f>SUM(BB10)</f>
        <v>1073.884</v>
      </c>
      <c r="BC11" s="147">
        <f t="shared" si="0"/>
        <v>470024226.21599996</v>
      </c>
      <c r="BD11" s="147">
        <f t="shared" si="0"/>
        <v>526427133.36192</v>
      </c>
      <c r="BE11" s="23"/>
      <c r="BF11" s="23"/>
      <c r="BG11" s="24"/>
      <c r="BH11" s="23"/>
      <c r="BI11" s="23"/>
      <c r="BJ11" s="24"/>
      <c r="BK11" s="23"/>
      <c r="BL11" s="23"/>
      <c r="BM11" s="24"/>
      <c r="BN11" s="23"/>
      <c r="BO11" s="23"/>
      <c r="BP11" s="23"/>
      <c r="BQ11" s="23"/>
    </row>
    <row r="12" spans="1:70" ht="12.75" customHeight="1" x14ac:dyDescent="0.25">
      <c r="A12" s="23"/>
      <c r="B12" s="23"/>
      <c r="C12" s="23"/>
      <c r="D12" s="23"/>
      <c r="E12" s="24"/>
      <c r="F12" s="16" t="s">
        <v>207</v>
      </c>
      <c r="G12" s="23"/>
      <c r="H12" s="23"/>
      <c r="I12" s="24"/>
      <c r="J12" s="23"/>
      <c r="K12" s="23"/>
      <c r="L12" s="23"/>
      <c r="M12" s="23"/>
      <c r="N12" s="23"/>
      <c r="O12" s="23"/>
      <c r="P12" s="23"/>
      <c r="Q12" s="23"/>
      <c r="R12" s="23"/>
      <c r="S12" s="24"/>
      <c r="T12" s="23"/>
      <c r="U12" s="23"/>
      <c r="V12" s="23"/>
      <c r="W12" s="23"/>
      <c r="X12" s="25"/>
      <c r="Y12" s="25"/>
      <c r="Z12" s="25"/>
      <c r="AA12" s="23"/>
      <c r="AB12" s="23"/>
      <c r="AC12" s="23"/>
      <c r="AD12" s="23"/>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85" t="s">
        <v>53</v>
      </c>
      <c r="BC12" s="155"/>
      <c r="BD12" s="145"/>
      <c r="BE12" s="23"/>
      <c r="BF12" s="23"/>
      <c r="BG12" s="24"/>
      <c r="BH12" s="23"/>
      <c r="BI12" s="23"/>
      <c r="BJ12" s="24"/>
      <c r="BK12" s="23"/>
      <c r="BL12" s="23"/>
      <c r="BM12" s="24"/>
      <c r="BN12" s="23"/>
      <c r="BO12" s="23"/>
      <c r="BP12" s="23"/>
      <c r="BQ12" s="23"/>
    </row>
    <row r="13" spans="1:70" s="300" customFormat="1" ht="13.15" customHeight="1" x14ac:dyDescent="0.2">
      <c r="A13" s="289" t="s">
        <v>228</v>
      </c>
      <c r="B13" s="289"/>
      <c r="C13" s="289"/>
      <c r="D13" s="289"/>
      <c r="E13" s="289"/>
      <c r="F13" s="289" t="s">
        <v>353</v>
      </c>
      <c r="G13" s="290" t="s">
        <v>229</v>
      </c>
      <c r="H13" s="289">
        <v>120006031</v>
      </c>
      <c r="I13" s="290" t="s">
        <v>230</v>
      </c>
      <c r="J13" s="290" t="s">
        <v>231</v>
      </c>
      <c r="K13" s="291" t="s">
        <v>219</v>
      </c>
      <c r="L13" s="290"/>
      <c r="M13" s="290" t="s">
        <v>232</v>
      </c>
      <c r="N13" s="290">
        <v>30</v>
      </c>
      <c r="O13" s="290" t="s">
        <v>233</v>
      </c>
      <c r="P13" s="290" t="s">
        <v>234</v>
      </c>
      <c r="Q13" s="290" t="s">
        <v>221</v>
      </c>
      <c r="R13" s="290" t="s">
        <v>222</v>
      </c>
      <c r="S13" s="290">
        <v>230000000</v>
      </c>
      <c r="T13" s="290" t="s">
        <v>216</v>
      </c>
      <c r="U13" s="290" t="s">
        <v>217</v>
      </c>
      <c r="V13" s="290"/>
      <c r="W13" s="290" t="s">
        <v>235</v>
      </c>
      <c r="X13" s="290" t="s">
        <v>236</v>
      </c>
      <c r="Y13" s="292">
        <v>30</v>
      </c>
      <c r="Z13" s="290" t="s">
        <v>184</v>
      </c>
      <c r="AA13" s="292">
        <v>10</v>
      </c>
      <c r="AB13" s="290" t="s">
        <v>237</v>
      </c>
      <c r="AC13" s="290" t="s">
        <v>226</v>
      </c>
      <c r="AD13" s="293">
        <v>416.68399999999997</v>
      </c>
      <c r="AE13" s="294">
        <v>388524</v>
      </c>
      <c r="AF13" s="294">
        <f>AD13*AE13</f>
        <v>161891734.41599998</v>
      </c>
      <c r="AG13" s="294">
        <f>AF13*1.12</f>
        <v>181318742.54591998</v>
      </c>
      <c r="AH13" s="264">
        <v>300</v>
      </c>
      <c r="AI13" s="294">
        <v>468856.5</v>
      </c>
      <c r="AJ13" s="265">
        <f>AH13*AI13</f>
        <v>140656950</v>
      </c>
      <c r="AK13" s="294">
        <f>AJ13*1.12</f>
        <v>157535784.00000003</v>
      </c>
      <c r="AL13" s="295">
        <v>0</v>
      </c>
      <c r="AM13" s="296">
        <v>0</v>
      </c>
      <c r="AN13" s="296">
        <v>0</v>
      </c>
      <c r="AO13" s="296">
        <v>0</v>
      </c>
      <c r="AP13" s="297">
        <v>0</v>
      </c>
      <c r="AQ13" s="296">
        <v>0</v>
      </c>
      <c r="AR13" s="296">
        <v>0</v>
      </c>
      <c r="AS13" s="296">
        <v>0</v>
      </c>
      <c r="AT13" s="297">
        <v>0</v>
      </c>
      <c r="AU13" s="296">
        <v>0</v>
      </c>
      <c r="AV13" s="296">
        <v>0</v>
      </c>
      <c r="AW13" s="296">
        <v>0</v>
      </c>
      <c r="AX13" s="298"/>
      <c r="AY13" s="298"/>
      <c r="AZ13" s="298"/>
      <c r="BA13" s="298"/>
      <c r="BB13" s="301">
        <f t="shared" ref="BB13" si="1">AD13+AH13+AL13+AT13+AX14</f>
        <v>716.68399999999997</v>
      </c>
      <c r="BC13" s="265">
        <f t="shared" ref="BC13:BD13" si="2">AV13+AR13+AN13+AJ13+AF13</f>
        <v>302548684.41600001</v>
      </c>
      <c r="BD13" s="265">
        <f t="shared" si="2"/>
        <v>338854526.54592001</v>
      </c>
      <c r="BE13" s="290" t="s">
        <v>238</v>
      </c>
      <c r="BF13" s="299" t="s">
        <v>239</v>
      </c>
      <c r="BG13" s="299" t="s">
        <v>239</v>
      </c>
      <c r="BH13" s="290"/>
      <c r="BI13" s="290"/>
      <c r="BJ13" s="290"/>
      <c r="BK13" s="290"/>
      <c r="BL13" s="290"/>
      <c r="BM13" s="290"/>
      <c r="BN13" s="290"/>
      <c r="BO13" s="290"/>
      <c r="BP13" s="290"/>
      <c r="BQ13" s="290" t="s">
        <v>301</v>
      </c>
    </row>
    <row r="14" spans="1:70" s="11" customFormat="1" ht="12.75" customHeight="1" x14ac:dyDescent="0.2">
      <c r="A14" s="27"/>
      <c r="B14" s="27"/>
      <c r="C14" s="27"/>
      <c r="D14" s="27"/>
      <c r="E14" s="27"/>
      <c r="F14" s="16" t="s">
        <v>208</v>
      </c>
      <c r="G14" s="27"/>
      <c r="H14" s="27"/>
      <c r="I14" s="14"/>
      <c r="J14" s="14"/>
      <c r="K14" s="27"/>
      <c r="L14" s="27"/>
      <c r="M14" s="27"/>
      <c r="N14" s="27"/>
      <c r="O14" s="27"/>
      <c r="P14" s="27"/>
      <c r="Q14" s="27"/>
      <c r="R14" s="27"/>
      <c r="S14" s="27"/>
      <c r="T14" s="14"/>
      <c r="U14" s="27"/>
      <c r="V14" s="27"/>
      <c r="W14" s="27"/>
      <c r="X14" s="27"/>
      <c r="Y14" s="28"/>
      <c r="Z14" s="28"/>
      <c r="AA14" s="28"/>
      <c r="AB14" s="27"/>
      <c r="AC14" s="27"/>
      <c r="AD14" s="27"/>
      <c r="AE14" s="153"/>
      <c r="AF14" s="147">
        <f t="shared" ref="AF14:BD14" si="3">SUM(AF13:AF13)</f>
        <v>161891734.41599998</v>
      </c>
      <c r="AG14" s="147">
        <f t="shared" si="3"/>
        <v>181318742.54591998</v>
      </c>
      <c r="AH14" s="147">
        <f t="shared" si="3"/>
        <v>300</v>
      </c>
      <c r="AI14" s="147">
        <f t="shared" si="3"/>
        <v>468856.5</v>
      </c>
      <c r="AJ14" s="147">
        <f t="shared" si="3"/>
        <v>140656950</v>
      </c>
      <c r="AK14" s="147">
        <f t="shared" si="3"/>
        <v>157535784.00000003</v>
      </c>
      <c r="AL14" s="147">
        <f t="shared" si="3"/>
        <v>0</v>
      </c>
      <c r="AM14" s="147">
        <f t="shared" si="3"/>
        <v>0</v>
      </c>
      <c r="AN14" s="147">
        <f t="shared" si="3"/>
        <v>0</v>
      </c>
      <c r="AO14" s="147">
        <f t="shared" si="3"/>
        <v>0</v>
      </c>
      <c r="AP14" s="147">
        <f t="shared" si="3"/>
        <v>0</v>
      </c>
      <c r="AQ14" s="147">
        <f t="shared" si="3"/>
        <v>0</v>
      </c>
      <c r="AR14" s="147">
        <f t="shared" si="3"/>
        <v>0</v>
      </c>
      <c r="AS14" s="147">
        <f t="shared" si="3"/>
        <v>0</v>
      </c>
      <c r="AT14" s="147">
        <f t="shared" si="3"/>
        <v>0</v>
      </c>
      <c r="AU14" s="147">
        <f t="shared" si="3"/>
        <v>0</v>
      </c>
      <c r="AV14" s="147">
        <f t="shared" si="3"/>
        <v>0</v>
      </c>
      <c r="AW14" s="147">
        <f t="shared" si="3"/>
        <v>0</v>
      </c>
      <c r="AX14" s="147">
        <f t="shared" si="3"/>
        <v>0</v>
      </c>
      <c r="AY14" s="147">
        <f t="shared" si="3"/>
        <v>0</v>
      </c>
      <c r="AZ14" s="147">
        <f t="shared" si="3"/>
        <v>0</v>
      </c>
      <c r="BA14" s="147">
        <f t="shared" si="3"/>
        <v>0</v>
      </c>
      <c r="BB14" s="147">
        <f t="shared" si="3"/>
        <v>716.68399999999997</v>
      </c>
      <c r="BC14" s="147">
        <f t="shared" si="3"/>
        <v>302548684.41600001</v>
      </c>
      <c r="BD14" s="147">
        <f t="shared" si="3"/>
        <v>338854526.54592001</v>
      </c>
      <c r="BE14" s="27"/>
      <c r="BF14" s="27"/>
      <c r="BG14" s="27"/>
      <c r="BH14" s="14"/>
      <c r="BI14" s="27"/>
      <c r="BJ14" s="27"/>
      <c r="BK14" s="14"/>
      <c r="BL14" s="27"/>
      <c r="BM14" s="27"/>
      <c r="BN14" s="14"/>
      <c r="BO14" s="27"/>
      <c r="BP14" s="27"/>
      <c r="BQ14" s="27"/>
    </row>
    <row r="15" spans="1:70" ht="13.15" customHeight="1" x14ac:dyDescent="0.25">
      <c r="A15" s="23"/>
      <c r="B15" s="23"/>
      <c r="C15" s="23"/>
      <c r="D15" s="23"/>
      <c r="E15" s="23"/>
      <c r="F15" s="16" t="s">
        <v>51</v>
      </c>
      <c r="G15" s="23"/>
      <c r="H15" s="23"/>
      <c r="I15" s="24"/>
      <c r="J15" s="24"/>
      <c r="K15" s="23"/>
      <c r="L15" s="23"/>
      <c r="M15" s="23"/>
      <c r="N15" s="23"/>
      <c r="O15" s="23"/>
      <c r="P15" s="23"/>
      <c r="Q15" s="23"/>
      <c r="R15" s="23"/>
      <c r="S15" s="23"/>
      <c r="T15" s="24"/>
      <c r="U15" s="23"/>
      <c r="V15" s="23"/>
      <c r="W15" s="23"/>
      <c r="X15" s="23"/>
      <c r="Y15" s="25"/>
      <c r="Z15" s="25"/>
      <c r="AA15" s="25"/>
      <c r="AB15" s="23"/>
      <c r="AC15" s="23"/>
      <c r="AD15" s="23"/>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55"/>
      <c r="BD15" s="155"/>
      <c r="BE15" s="23"/>
      <c r="BF15" s="23"/>
      <c r="BG15" s="23"/>
      <c r="BH15" s="24"/>
      <c r="BI15" s="23"/>
      <c r="BJ15" s="23"/>
      <c r="BK15" s="24"/>
      <c r="BL15" s="23"/>
      <c r="BM15" s="23"/>
      <c r="BN15" s="24"/>
      <c r="BO15" s="23"/>
      <c r="BP15" s="23"/>
      <c r="BQ15" s="23"/>
    </row>
    <row r="16" spans="1:70" s="123" customFormat="1" ht="13.15" customHeight="1" x14ac:dyDescent="0.25">
      <c r="A16" s="23"/>
      <c r="B16" s="23"/>
      <c r="C16" s="23"/>
      <c r="D16" s="23"/>
      <c r="E16" s="23"/>
      <c r="F16" s="16" t="s">
        <v>185</v>
      </c>
      <c r="G16" s="23"/>
      <c r="H16" s="23"/>
      <c r="I16" s="24"/>
      <c r="J16" s="24"/>
      <c r="K16" s="23"/>
      <c r="L16" s="23"/>
      <c r="M16" s="23"/>
      <c r="N16" s="23"/>
      <c r="O16" s="23"/>
      <c r="P16" s="23"/>
      <c r="Q16" s="23"/>
      <c r="R16" s="23"/>
      <c r="S16" s="23"/>
      <c r="T16" s="24"/>
      <c r="U16" s="23"/>
      <c r="V16" s="23"/>
      <c r="W16" s="23"/>
      <c r="X16" s="23"/>
      <c r="Y16" s="25"/>
      <c r="Z16" s="25"/>
      <c r="AA16" s="25"/>
      <c r="AB16" s="23"/>
      <c r="AC16" s="23"/>
      <c r="AD16" s="23"/>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55"/>
      <c r="BD16" s="155"/>
      <c r="BE16" s="23"/>
      <c r="BF16" s="23"/>
      <c r="BG16" s="23"/>
      <c r="BH16" s="24"/>
      <c r="BI16" s="23"/>
      <c r="BJ16" s="23"/>
      <c r="BK16" s="24"/>
      <c r="BL16" s="23"/>
      <c r="BM16" s="142"/>
      <c r="BN16" s="142"/>
      <c r="BO16" s="142"/>
      <c r="BP16" s="142"/>
      <c r="BQ16" s="117"/>
      <c r="BR16" s="117"/>
    </row>
    <row r="17" spans="1:75" s="245" customFormat="1" ht="12.95" customHeight="1" x14ac:dyDescent="0.25">
      <c r="A17" s="160" t="s">
        <v>248</v>
      </c>
      <c r="B17" s="160"/>
      <c r="C17" s="160"/>
      <c r="D17" s="160"/>
      <c r="E17" s="160"/>
      <c r="F17" s="229" t="s">
        <v>312</v>
      </c>
      <c r="G17" s="230" t="s">
        <v>313</v>
      </c>
      <c r="H17" s="231"/>
      <c r="I17" s="232" t="s">
        <v>314</v>
      </c>
      <c r="J17" s="232" t="s">
        <v>315</v>
      </c>
      <c r="K17" s="231" t="s">
        <v>219</v>
      </c>
      <c r="L17" s="231"/>
      <c r="M17" s="231"/>
      <c r="N17" s="231">
        <v>40</v>
      </c>
      <c r="O17" s="231" t="s">
        <v>246</v>
      </c>
      <c r="P17" s="231" t="s">
        <v>220</v>
      </c>
      <c r="Q17" s="160" t="s">
        <v>316</v>
      </c>
      <c r="R17" s="186" t="s">
        <v>222</v>
      </c>
      <c r="S17" s="160" t="s">
        <v>246</v>
      </c>
      <c r="T17" s="160" t="s">
        <v>317</v>
      </c>
      <c r="U17" s="160"/>
      <c r="V17" s="160" t="s">
        <v>247</v>
      </c>
      <c r="W17" s="160"/>
      <c r="X17" s="160"/>
      <c r="Y17" s="160">
        <v>30</v>
      </c>
      <c r="Z17" s="233">
        <v>60</v>
      </c>
      <c r="AA17" s="160">
        <v>10</v>
      </c>
      <c r="AB17" s="160"/>
      <c r="AC17" s="160" t="s">
        <v>226</v>
      </c>
      <c r="AD17" s="234">
        <v>1</v>
      </c>
      <c r="AE17" s="235">
        <v>1000000000</v>
      </c>
      <c r="AF17" s="235">
        <v>1000000000</v>
      </c>
      <c r="AG17" s="236">
        <f t="shared" ref="AG17" si="4">IF(AC17="С НДС",AF17*1.12,AF17)</f>
        <v>1120000000</v>
      </c>
      <c r="AH17" s="234">
        <v>1</v>
      </c>
      <c r="AI17" s="235">
        <v>2100000000</v>
      </c>
      <c r="AJ17" s="237">
        <f t="shared" ref="AJ17" si="5">AI17*AH17</f>
        <v>2100000000</v>
      </c>
      <c r="AK17" s="238">
        <f t="shared" ref="AK17" si="6">IF(AC17="С НДС",AJ17*1.12,AJ17)</f>
        <v>2352000000</v>
      </c>
      <c r="AL17" s="239"/>
      <c r="AM17" s="239"/>
      <c r="AN17" s="239"/>
      <c r="AO17" s="239"/>
      <c r="AP17" s="239"/>
      <c r="AQ17" s="239"/>
      <c r="AR17" s="239"/>
      <c r="AS17" s="239"/>
      <c r="AT17" s="239"/>
      <c r="AU17" s="239"/>
      <c r="AV17" s="239"/>
      <c r="AW17" s="239"/>
      <c r="AX17" s="239"/>
      <c r="AY17" s="239"/>
      <c r="AZ17" s="239"/>
      <c r="BA17" s="239"/>
      <c r="BB17" s="239"/>
      <c r="BC17" s="234">
        <f>AF17+AJ17+AN17+AR17+AV17+AZ17</f>
        <v>3100000000</v>
      </c>
      <c r="BD17" s="234">
        <f t="shared" ref="BD17" si="7">IF(AC17="С НДС",BC17*1.12,BC17)</f>
        <v>3472000000.0000005</v>
      </c>
      <c r="BE17" s="240">
        <v>120240021112</v>
      </c>
      <c r="BF17" s="160" t="s">
        <v>318</v>
      </c>
      <c r="BG17" s="160" t="s">
        <v>319</v>
      </c>
      <c r="BH17" s="241"/>
      <c r="BI17" s="242"/>
      <c r="BJ17" s="160"/>
      <c r="BK17" s="243"/>
      <c r="BL17" s="160"/>
      <c r="BM17" s="160"/>
      <c r="BN17" s="160"/>
      <c r="BO17" s="160"/>
      <c r="BP17" s="160"/>
      <c r="BQ17" s="160"/>
      <c r="BR17" s="244"/>
      <c r="BS17" s="244"/>
      <c r="BT17" s="244"/>
      <c r="BU17" s="244"/>
      <c r="BV17" s="244"/>
      <c r="BW17" s="244"/>
    </row>
    <row r="18" spans="1:75" s="7" customFormat="1" ht="12.95" customHeight="1" x14ac:dyDescent="0.2">
      <c r="A18" s="27"/>
      <c r="B18" s="27"/>
      <c r="C18" s="27"/>
      <c r="D18" s="27"/>
      <c r="E18" s="27"/>
      <c r="F18" s="29" t="s">
        <v>209</v>
      </c>
      <c r="G18" s="27"/>
      <c r="H18" s="27"/>
      <c r="I18" s="14"/>
      <c r="J18" s="27"/>
      <c r="K18" s="27"/>
      <c r="L18" s="27"/>
      <c r="M18" s="27"/>
      <c r="N18" s="27"/>
      <c r="O18" s="27"/>
      <c r="P18" s="27"/>
      <c r="Q18" s="27"/>
      <c r="R18" s="27"/>
      <c r="S18" s="14"/>
      <c r="T18" s="27"/>
      <c r="U18" s="27"/>
      <c r="V18" s="27"/>
      <c r="W18" s="27"/>
      <c r="X18" s="28"/>
      <c r="Y18" s="28"/>
      <c r="Z18" s="28"/>
      <c r="AA18" s="27"/>
      <c r="AB18" s="27"/>
      <c r="AC18" s="27"/>
      <c r="AD18" s="14"/>
      <c r="AE18" s="153"/>
      <c r="AF18" s="147"/>
      <c r="AG18" s="147"/>
      <c r="AH18" s="147"/>
      <c r="AI18" s="147"/>
      <c r="AJ18" s="147">
        <f>SUM(AJ14:AJ17)</f>
        <v>2240656950</v>
      </c>
      <c r="AK18" s="147">
        <f>SUM(AK14:AK17)</f>
        <v>2509535784</v>
      </c>
      <c r="AL18" s="153"/>
      <c r="AM18" s="153"/>
      <c r="AN18" s="153"/>
      <c r="AO18" s="153"/>
      <c r="AP18" s="153"/>
      <c r="AQ18" s="153"/>
      <c r="AR18" s="153"/>
      <c r="AS18" s="153"/>
      <c r="AT18" s="153"/>
      <c r="AU18" s="153"/>
      <c r="AV18" s="153"/>
      <c r="AW18" s="153"/>
      <c r="AX18" s="153"/>
      <c r="AY18" s="153"/>
      <c r="AZ18" s="153"/>
      <c r="BA18" s="153"/>
      <c r="BB18" s="153"/>
      <c r="BC18" s="147">
        <f>SUM(BC17)</f>
        <v>3100000000</v>
      </c>
      <c r="BD18" s="147">
        <f>SUM(BD17)</f>
        <v>3472000000.0000005</v>
      </c>
      <c r="BE18" s="27"/>
      <c r="BF18" s="27"/>
      <c r="BG18" s="14"/>
      <c r="BI18" s="27"/>
      <c r="BJ18" s="27"/>
      <c r="BK18" s="14"/>
      <c r="BL18" s="27"/>
      <c r="BM18" s="1"/>
      <c r="BN18" s="1"/>
      <c r="BO18" s="1"/>
      <c r="BP18" s="1"/>
      <c r="BQ18" s="1"/>
      <c r="BR18" s="113"/>
      <c r="BS18" s="113"/>
      <c r="BT18" s="113"/>
    </row>
    <row r="19" spans="1:75" s="7" customFormat="1" ht="13.15" customHeight="1" x14ac:dyDescent="0.25">
      <c r="A19" s="23"/>
      <c r="B19" s="23"/>
      <c r="C19" s="23"/>
      <c r="D19" s="23"/>
      <c r="E19" s="23"/>
      <c r="F19" s="29" t="s">
        <v>207</v>
      </c>
      <c r="G19" s="23"/>
      <c r="H19" s="23"/>
      <c r="I19" s="24"/>
      <c r="J19" s="23"/>
      <c r="K19" s="23"/>
      <c r="L19" s="23"/>
      <c r="M19" s="23"/>
      <c r="N19" s="23"/>
      <c r="O19" s="23"/>
      <c r="P19" s="23"/>
      <c r="Q19" s="23"/>
      <c r="R19" s="23"/>
      <c r="S19" s="24"/>
      <c r="T19" s="23"/>
      <c r="U19" s="23"/>
      <c r="V19" s="23"/>
      <c r="W19" s="23"/>
      <c r="X19" s="25"/>
      <c r="Y19" s="25"/>
      <c r="Z19" s="25"/>
      <c r="AA19" s="23"/>
      <c r="AB19" s="23"/>
      <c r="AC19" s="23"/>
      <c r="AD19" s="14"/>
      <c r="AE19" s="145"/>
      <c r="AF19" s="148"/>
      <c r="AG19" s="149"/>
      <c r="AH19" s="145"/>
      <c r="AI19" s="145"/>
      <c r="AJ19" s="148"/>
      <c r="AK19" s="148"/>
      <c r="AL19" s="145"/>
      <c r="AM19" s="145"/>
      <c r="AN19" s="145"/>
      <c r="AO19" s="145"/>
      <c r="AP19" s="145"/>
      <c r="AQ19" s="145"/>
      <c r="AR19" s="145"/>
      <c r="AS19" s="145"/>
      <c r="AT19" s="145"/>
      <c r="AU19" s="145"/>
      <c r="AV19" s="145"/>
      <c r="AW19" s="145"/>
      <c r="AX19" s="145"/>
      <c r="AY19" s="145"/>
      <c r="AZ19" s="145"/>
      <c r="BA19" s="145"/>
      <c r="BB19" s="145"/>
      <c r="BC19" s="155"/>
      <c r="BD19" s="23"/>
      <c r="BE19" s="23"/>
      <c r="BF19" s="23"/>
      <c r="BG19" s="24"/>
      <c r="BI19" s="23"/>
      <c r="BJ19" s="23"/>
      <c r="BK19" s="24"/>
      <c r="BL19" s="23"/>
      <c r="BM19" s="1"/>
      <c r="BN19" s="1"/>
      <c r="BO19" s="1"/>
      <c r="BP19" s="1"/>
      <c r="BQ19" s="1"/>
      <c r="BR19" s="113"/>
      <c r="BS19" s="113"/>
      <c r="BT19" s="113"/>
    </row>
    <row r="20" spans="1:75" customFormat="1" ht="12.95" customHeight="1" x14ac:dyDescent="0.25">
      <c r="A20" s="302" t="s">
        <v>248</v>
      </c>
      <c r="B20" s="302"/>
      <c r="C20" s="302"/>
      <c r="D20" s="302"/>
      <c r="E20" s="302"/>
      <c r="F20" s="303" t="s">
        <v>354</v>
      </c>
      <c r="G20" s="304" t="s">
        <v>313</v>
      </c>
      <c r="H20" s="305"/>
      <c r="I20" s="306" t="s">
        <v>314</v>
      </c>
      <c r="J20" s="306" t="s">
        <v>315</v>
      </c>
      <c r="K20" s="305" t="s">
        <v>219</v>
      </c>
      <c r="L20" s="305"/>
      <c r="M20" s="305"/>
      <c r="N20" s="305">
        <v>40</v>
      </c>
      <c r="O20" s="305" t="s">
        <v>246</v>
      </c>
      <c r="P20" s="305" t="s">
        <v>220</v>
      </c>
      <c r="Q20" s="302" t="s">
        <v>316</v>
      </c>
      <c r="R20" s="307" t="s">
        <v>222</v>
      </c>
      <c r="S20" s="302" t="s">
        <v>246</v>
      </c>
      <c r="T20" s="302" t="s">
        <v>317</v>
      </c>
      <c r="U20" s="302"/>
      <c r="V20" s="246" t="s">
        <v>225</v>
      </c>
      <c r="W20" s="302"/>
      <c r="X20" s="302"/>
      <c r="Y20" s="302">
        <v>30</v>
      </c>
      <c r="Z20" s="308">
        <v>60</v>
      </c>
      <c r="AA20" s="302">
        <v>10</v>
      </c>
      <c r="AB20" s="302"/>
      <c r="AC20" s="302" t="s">
        <v>226</v>
      </c>
      <c r="AD20" s="309">
        <v>1</v>
      </c>
      <c r="AE20" s="267">
        <v>535000000</v>
      </c>
      <c r="AF20" s="267">
        <v>535000000</v>
      </c>
      <c r="AG20" s="268">
        <f t="shared" ref="AG20" si="8">IF(AC20="С НДС",AF20*1.12,AF20)</f>
        <v>599200000</v>
      </c>
      <c r="AH20" s="309">
        <v>1</v>
      </c>
      <c r="AI20" s="310">
        <v>2100000000</v>
      </c>
      <c r="AJ20" s="311">
        <f t="shared" ref="AJ20" si="9">AI20*AH20</f>
        <v>2100000000</v>
      </c>
      <c r="AK20" s="312">
        <f t="shared" ref="AK20" si="10">IF(AC20="С НДС",AJ20*1.12,AJ20)</f>
        <v>2352000000</v>
      </c>
      <c r="AL20" s="313">
        <v>1</v>
      </c>
      <c r="AM20" s="267">
        <v>2662285730</v>
      </c>
      <c r="AN20" s="267">
        <v>2662285730</v>
      </c>
      <c r="AO20" s="267">
        <f>AN20*1.12</f>
        <v>2981760017.6000004</v>
      </c>
      <c r="AP20" s="313"/>
      <c r="AQ20" s="313"/>
      <c r="AR20" s="313"/>
      <c r="AS20" s="313"/>
      <c r="AT20" s="313"/>
      <c r="AU20" s="313"/>
      <c r="AV20" s="313"/>
      <c r="AW20" s="313"/>
      <c r="AX20" s="313"/>
      <c r="AY20" s="313"/>
      <c r="AZ20" s="313"/>
      <c r="BA20" s="313"/>
      <c r="BB20" s="313"/>
      <c r="BC20" s="266">
        <f>AF20+AJ20+AN20+AR20+AV20+AZ20</f>
        <v>5297285730</v>
      </c>
      <c r="BD20" s="266">
        <f t="shared" ref="BD20" si="11">IF(AC20="С НДС",BC20*1.12,BC20)</f>
        <v>5932960017.6000004</v>
      </c>
      <c r="BE20" s="314">
        <v>120240021112</v>
      </c>
      <c r="BF20" s="302" t="s">
        <v>318</v>
      </c>
      <c r="BG20" s="302" t="s">
        <v>319</v>
      </c>
      <c r="BH20" s="315"/>
      <c r="BI20" s="316"/>
      <c r="BJ20" s="302"/>
      <c r="BK20" s="317"/>
      <c r="BL20" s="302"/>
      <c r="BM20" s="302"/>
      <c r="BN20" s="302"/>
      <c r="BO20" s="302"/>
      <c r="BP20" s="302"/>
      <c r="BQ20" s="317" t="s">
        <v>320</v>
      </c>
    </row>
    <row r="21" spans="1:75" ht="13.15" customHeight="1" x14ac:dyDescent="0.25">
      <c r="A21" s="27"/>
      <c r="B21" s="27"/>
      <c r="C21" s="27"/>
      <c r="D21" s="27"/>
      <c r="E21" s="27"/>
      <c r="F21" s="29" t="s">
        <v>210</v>
      </c>
      <c r="G21" s="27"/>
      <c r="H21" s="27"/>
      <c r="I21" s="14"/>
      <c r="J21" s="14"/>
      <c r="K21" s="27"/>
      <c r="L21" s="27"/>
      <c r="M21" s="27"/>
      <c r="N21" s="27"/>
      <c r="O21" s="27"/>
      <c r="P21" s="27"/>
      <c r="Q21" s="27"/>
      <c r="R21" s="27"/>
      <c r="S21" s="27"/>
      <c r="T21" s="14"/>
      <c r="U21" s="27"/>
      <c r="V21" s="27"/>
      <c r="W21" s="27"/>
      <c r="X21" s="27"/>
      <c r="Y21" s="28"/>
      <c r="Z21" s="28"/>
      <c r="AA21" s="28"/>
      <c r="AB21" s="27"/>
      <c r="AC21" s="27"/>
      <c r="AD21" s="27"/>
      <c r="AE21" s="153"/>
      <c r="AF21" s="147"/>
      <c r="AG21" s="147"/>
      <c r="AH21" s="147"/>
      <c r="AI21" s="147"/>
      <c r="AJ21" s="147">
        <f>SUM(AJ20)</f>
        <v>2100000000</v>
      </c>
      <c r="AK21" s="147">
        <f t="shared" ref="AK21:BD21" si="12">SUM(AK20)</f>
        <v>2352000000</v>
      </c>
      <c r="AL21" s="147">
        <f t="shared" si="12"/>
        <v>1</v>
      </c>
      <c r="AM21" s="147">
        <f t="shared" si="12"/>
        <v>2662285730</v>
      </c>
      <c r="AN21" s="147">
        <f t="shared" si="12"/>
        <v>2662285730</v>
      </c>
      <c r="AO21" s="147">
        <f t="shared" si="12"/>
        <v>2981760017.6000004</v>
      </c>
      <c r="AP21" s="147">
        <f t="shared" si="12"/>
        <v>0</v>
      </c>
      <c r="AQ21" s="147">
        <f t="shared" si="12"/>
        <v>0</v>
      </c>
      <c r="AR21" s="147">
        <f t="shared" si="12"/>
        <v>0</v>
      </c>
      <c r="AS21" s="147">
        <f t="shared" si="12"/>
        <v>0</v>
      </c>
      <c r="AT21" s="147">
        <f t="shared" si="12"/>
        <v>0</v>
      </c>
      <c r="AU21" s="147">
        <f t="shared" si="12"/>
        <v>0</v>
      </c>
      <c r="AV21" s="147">
        <f t="shared" si="12"/>
        <v>0</v>
      </c>
      <c r="AW21" s="147">
        <f t="shared" si="12"/>
        <v>0</v>
      </c>
      <c r="AX21" s="147">
        <f t="shared" si="12"/>
        <v>0</v>
      </c>
      <c r="AY21" s="147">
        <f t="shared" si="12"/>
        <v>0</v>
      </c>
      <c r="AZ21" s="147">
        <f t="shared" si="12"/>
        <v>0</v>
      </c>
      <c r="BA21" s="147">
        <f t="shared" si="12"/>
        <v>0</v>
      </c>
      <c r="BB21" s="147">
        <f t="shared" si="12"/>
        <v>0</v>
      </c>
      <c r="BC21" s="147">
        <f t="shared" si="12"/>
        <v>5297285730</v>
      </c>
      <c r="BD21" s="147">
        <f t="shared" si="12"/>
        <v>5932960017.6000004</v>
      </c>
      <c r="BE21" s="27"/>
      <c r="BF21" s="27"/>
      <c r="BG21" s="27"/>
      <c r="BH21" s="14"/>
      <c r="BI21" s="27"/>
      <c r="BJ21" s="27"/>
      <c r="BK21" s="14"/>
      <c r="BL21" s="27"/>
      <c r="BM21" s="1"/>
      <c r="BN21" s="1"/>
      <c r="BO21" s="1"/>
      <c r="BP21" s="1"/>
      <c r="BQ21" s="1"/>
    </row>
    <row r="22" spans="1:75" s="139" customFormat="1" ht="13.15" customHeight="1" x14ac:dyDescent="0.2">
      <c r="A22" s="1"/>
      <c r="B22" s="1"/>
      <c r="C22" s="1"/>
      <c r="D22" s="1"/>
      <c r="E22" s="1"/>
      <c r="F22" s="29" t="s">
        <v>180</v>
      </c>
      <c r="G22" s="1"/>
      <c r="H22" s="1"/>
      <c r="I22" s="1"/>
      <c r="J22" s="1"/>
      <c r="K22" s="1"/>
      <c r="L22" s="1"/>
      <c r="M22" s="1"/>
      <c r="N22" s="1"/>
      <c r="O22" s="1"/>
      <c r="P22" s="1"/>
      <c r="Q22" s="1"/>
      <c r="R22" s="1"/>
      <c r="S22" s="1"/>
      <c r="T22" s="1"/>
      <c r="U22" s="1"/>
      <c r="V22" s="1"/>
      <c r="W22" s="1"/>
      <c r="X22" s="1"/>
      <c r="Y22" s="32"/>
      <c r="Z22" s="32"/>
      <c r="AA22" s="32"/>
      <c r="AB22" s="1"/>
      <c r="AC22" s="1"/>
      <c r="AD22" s="1"/>
      <c r="AE22" s="141"/>
      <c r="AF22" s="148"/>
      <c r="AG22" s="149"/>
      <c r="AH22" s="141"/>
      <c r="AI22" s="141"/>
      <c r="AJ22" s="150"/>
      <c r="AK22" s="148"/>
      <c r="AL22" s="141"/>
      <c r="AM22" s="141"/>
      <c r="AN22" s="148"/>
      <c r="AO22" s="148"/>
      <c r="AP22" s="141"/>
      <c r="AQ22" s="141"/>
      <c r="AR22" s="148"/>
      <c r="AS22" s="148"/>
      <c r="AT22" s="141"/>
      <c r="AU22" s="141"/>
      <c r="AV22" s="156"/>
      <c r="AW22" s="157"/>
      <c r="AX22" s="141"/>
      <c r="AY22" s="141"/>
      <c r="AZ22" s="141"/>
      <c r="BA22" s="141"/>
      <c r="BB22" s="141"/>
      <c r="BC22" s="148"/>
      <c r="BD22" s="149"/>
      <c r="BE22" s="1"/>
      <c r="BF22" s="1"/>
      <c r="BG22" s="1"/>
      <c r="BH22" s="1"/>
      <c r="BI22" s="1"/>
      <c r="BJ22" s="1"/>
      <c r="BK22" s="1"/>
      <c r="BL22" s="1"/>
      <c r="BM22" s="32"/>
      <c r="BN22" s="32"/>
      <c r="BO22" s="32"/>
      <c r="BP22" s="32"/>
      <c r="BQ22" s="138"/>
    </row>
    <row r="23" spans="1:75" s="139" customFormat="1" ht="12.75" customHeight="1" x14ac:dyDescent="0.2">
      <c r="A23" s="1"/>
      <c r="B23" s="1"/>
      <c r="C23" s="1"/>
      <c r="D23" s="1"/>
      <c r="E23" s="1"/>
      <c r="F23" s="29" t="s">
        <v>185</v>
      </c>
      <c r="G23" s="1"/>
      <c r="H23" s="1"/>
      <c r="I23" s="1"/>
      <c r="J23" s="1"/>
      <c r="K23" s="1"/>
      <c r="L23" s="1"/>
      <c r="M23" s="1"/>
      <c r="N23" s="1"/>
      <c r="O23" s="1"/>
      <c r="P23" s="1"/>
      <c r="Q23" s="1"/>
      <c r="R23" s="1"/>
      <c r="S23" s="1"/>
      <c r="T23" s="1"/>
      <c r="U23" s="1"/>
      <c r="V23" s="1"/>
      <c r="W23" s="1"/>
      <c r="X23" s="1"/>
      <c r="Y23" s="32"/>
      <c r="Z23" s="32"/>
      <c r="AA23" s="32"/>
      <c r="AB23" s="1"/>
      <c r="AC23" s="1"/>
      <c r="AD23" s="1"/>
      <c r="AE23" s="141"/>
      <c r="AF23" s="148"/>
      <c r="AG23" s="149"/>
      <c r="AH23" s="141"/>
      <c r="AI23" s="141"/>
      <c r="AJ23" s="150"/>
      <c r="AK23" s="148"/>
      <c r="AL23" s="141"/>
      <c r="AM23" s="141"/>
      <c r="AN23" s="148"/>
      <c r="AO23" s="148"/>
      <c r="AP23" s="141"/>
      <c r="AQ23" s="141"/>
      <c r="AR23" s="148"/>
      <c r="AS23" s="148"/>
      <c r="AT23" s="141"/>
      <c r="AU23" s="141"/>
      <c r="AV23" s="159"/>
      <c r="AW23" s="157"/>
      <c r="AX23" s="141"/>
      <c r="AY23" s="141"/>
      <c r="AZ23" s="141"/>
      <c r="BA23" s="141"/>
      <c r="BB23" s="141"/>
      <c r="BC23" s="148"/>
      <c r="BD23" s="149"/>
      <c r="BE23" s="1"/>
      <c r="BF23" s="1"/>
      <c r="BG23" s="1"/>
      <c r="BH23" s="1"/>
      <c r="BI23" s="1"/>
      <c r="BJ23" s="1"/>
      <c r="BK23" s="1"/>
      <c r="BL23" s="1"/>
      <c r="BM23" s="32"/>
      <c r="BN23" s="32"/>
      <c r="BO23" s="32"/>
      <c r="BP23" s="32"/>
      <c r="BQ23" s="138"/>
    </row>
    <row r="24" spans="1:75" ht="13.15" customHeight="1" x14ac:dyDescent="0.25">
      <c r="A24" s="1" t="s">
        <v>218</v>
      </c>
      <c r="B24" s="1"/>
      <c r="C24" s="1"/>
      <c r="D24" s="1"/>
      <c r="E24" s="23"/>
      <c r="F24" s="112" t="s">
        <v>259</v>
      </c>
      <c r="G24" s="112" t="s">
        <v>260</v>
      </c>
      <c r="H24" s="23"/>
      <c r="I24" s="199" t="s">
        <v>261</v>
      </c>
      <c r="J24" s="199" t="s">
        <v>261</v>
      </c>
      <c r="K24" s="116" t="s">
        <v>219</v>
      </c>
      <c r="L24" s="117"/>
      <c r="M24" s="117"/>
      <c r="N24" s="112">
        <v>100</v>
      </c>
      <c r="O24" s="118">
        <v>230000000</v>
      </c>
      <c r="P24" s="112" t="s">
        <v>220</v>
      </c>
      <c r="Q24" s="117" t="s">
        <v>221</v>
      </c>
      <c r="R24" s="1" t="s">
        <v>222</v>
      </c>
      <c r="S24" s="116" t="s">
        <v>246</v>
      </c>
      <c r="T24" s="112" t="s">
        <v>223</v>
      </c>
      <c r="U24" s="117"/>
      <c r="V24" s="117" t="s">
        <v>53</v>
      </c>
      <c r="W24" s="117" t="s">
        <v>224</v>
      </c>
      <c r="X24" s="117" t="s">
        <v>225</v>
      </c>
      <c r="Y24" s="200"/>
      <c r="Z24" s="200">
        <v>100</v>
      </c>
      <c r="AA24" s="200"/>
      <c r="AB24" s="117"/>
      <c r="AC24" s="117" t="s">
        <v>226</v>
      </c>
      <c r="AD24" s="187"/>
      <c r="AE24" s="187"/>
      <c r="AF24" s="187">
        <v>87866550</v>
      </c>
      <c r="AG24" s="187">
        <v>98410536.000000015</v>
      </c>
      <c r="AH24" s="187"/>
      <c r="AI24" s="187"/>
      <c r="AJ24" s="187">
        <v>92154900</v>
      </c>
      <c r="AK24" s="187">
        <v>103213488.00000001</v>
      </c>
      <c r="AL24" s="187"/>
      <c r="AM24" s="187"/>
      <c r="AN24" s="187">
        <v>92154900</v>
      </c>
      <c r="AO24" s="187">
        <v>103213488.00000001</v>
      </c>
      <c r="AP24" s="187"/>
      <c r="AQ24" s="187"/>
      <c r="AR24" s="187">
        <v>0</v>
      </c>
      <c r="AS24" s="187">
        <v>0</v>
      </c>
      <c r="AT24" s="187"/>
      <c r="AU24" s="187"/>
      <c r="AV24" s="187">
        <v>0</v>
      </c>
      <c r="AW24" s="187">
        <v>0</v>
      </c>
      <c r="AX24" s="187"/>
      <c r="AY24" s="187"/>
      <c r="AZ24" s="187">
        <v>0</v>
      </c>
      <c r="BA24" s="187">
        <v>0</v>
      </c>
      <c r="BB24" s="187"/>
      <c r="BC24" s="187">
        <v>272176350</v>
      </c>
      <c r="BD24" s="187">
        <v>304837512</v>
      </c>
      <c r="BE24" s="117" t="s">
        <v>227</v>
      </c>
      <c r="BF24" s="117"/>
      <c r="BG24" s="201" t="s">
        <v>262</v>
      </c>
      <c r="BH24" s="1"/>
      <c r="BI24" s="1"/>
      <c r="BJ24" s="1"/>
      <c r="BK24" s="1"/>
      <c r="BL24" s="1"/>
      <c r="BM24" s="1"/>
      <c r="BN24" s="1"/>
      <c r="BO24" s="1"/>
      <c r="BP24" s="1"/>
      <c r="BQ24" s="23" t="s">
        <v>263</v>
      </c>
    </row>
    <row r="25" spans="1:75" ht="13.15" customHeight="1" x14ac:dyDescent="0.25">
      <c r="A25" s="1" t="s">
        <v>218</v>
      </c>
      <c r="B25" s="1"/>
      <c r="C25" s="1"/>
      <c r="D25" s="1"/>
      <c r="E25" s="1"/>
      <c r="F25" s="112" t="s">
        <v>264</v>
      </c>
      <c r="G25" s="112" t="s">
        <v>265</v>
      </c>
      <c r="H25" s="112"/>
      <c r="I25" s="199" t="s">
        <v>266</v>
      </c>
      <c r="J25" s="199" t="s">
        <v>266</v>
      </c>
      <c r="K25" s="116" t="s">
        <v>219</v>
      </c>
      <c r="L25" s="117"/>
      <c r="M25" s="117"/>
      <c r="N25" s="112">
        <v>100</v>
      </c>
      <c r="O25" s="118">
        <v>230000000</v>
      </c>
      <c r="P25" s="112" t="s">
        <v>220</v>
      </c>
      <c r="Q25" s="117" t="s">
        <v>221</v>
      </c>
      <c r="R25" s="1" t="s">
        <v>222</v>
      </c>
      <c r="S25" s="116" t="s">
        <v>246</v>
      </c>
      <c r="T25" s="112" t="s">
        <v>267</v>
      </c>
      <c r="U25" s="117"/>
      <c r="V25" s="117"/>
      <c r="W25" s="117" t="s">
        <v>224</v>
      </c>
      <c r="X25" s="117" t="s">
        <v>225</v>
      </c>
      <c r="Y25" s="200"/>
      <c r="Z25" s="200">
        <v>100</v>
      </c>
      <c r="AA25" s="200"/>
      <c r="AB25" s="117"/>
      <c r="AC25" s="117" t="s">
        <v>226</v>
      </c>
      <c r="AD25" s="187"/>
      <c r="AE25" s="187"/>
      <c r="AF25" s="187">
        <v>31588260</v>
      </c>
      <c r="AG25" s="187">
        <v>35378851.200000003</v>
      </c>
      <c r="AH25" s="187"/>
      <c r="AI25" s="187"/>
      <c r="AJ25" s="187">
        <v>51437980</v>
      </c>
      <c r="AK25" s="187">
        <v>57610537.600000009</v>
      </c>
      <c r="AL25" s="187"/>
      <c r="AM25" s="187"/>
      <c r="AN25" s="187">
        <v>51437980</v>
      </c>
      <c r="AO25" s="187">
        <v>57610537.600000009</v>
      </c>
      <c r="AP25" s="187"/>
      <c r="AQ25" s="187"/>
      <c r="AR25" s="187">
        <v>0</v>
      </c>
      <c r="AS25" s="187">
        <v>0</v>
      </c>
      <c r="AT25" s="187"/>
      <c r="AU25" s="187"/>
      <c r="AV25" s="187">
        <v>0</v>
      </c>
      <c r="AW25" s="187">
        <v>0</v>
      </c>
      <c r="AX25" s="187"/>
      <c r="AY25" s="187"/>
      <c r="AZ25" s="187">
        <v>0</v>
      </c>
      <c r="BA25" s="187">
        <v>0</v>
      </c>
      <c r="BB25" s="187"/>
      <c r="BC25" s="187">
        <v>134464220</v>
      </c>
      <c r="BD25" s="183">
        <v>150599926.40000001</v>
      </c>
      <c r="BE25" s="117" t="s">
        <v>227</v>
      </c>
      <c r="BF25" s="117"/>
      <c r="BG25" s="199" t="s">
        <v>268</v>
      </c>
      <c r="BH25" s="1"/>
      <c r="BI25" s="1"/>
      <c r="BJ25" s="1"/>
      <c r="BK25" s="1"/>
      <c r="BL25" s="1"/>
      <c r="BM25" s="1"/>
      <c r="BN25" s="1"/>
      <c r="BO25" s="1"/>
      <c r="BP25" s="1"/>
      <c r="BQ25" s="23" t="s">
        <v>269</v>
      </c>
    </row>
    <row r="26" spans="1:75" ht="13.15" customHeight="1" x14ac:dyDescent="0.25">
      <c r="A26" s="1" t="s">
        <v>218</v>
      </c>
      <c r="B26" s="1"/>
      <c r="C26" s="1"/>
      <c r="D26" s="1"/>
      <c r="E26" s="23"/>
      <c r="F26" s="112" t="s">
        <v>356</v>
      </c>
      <c r="G26" s="112" t="s">
        <v>357</v>
      </c>
      <c r="H26" s="23"/>
      <c r="I26" s="199" t="s">
        <v>358</v>
      </c>
      <c r="J26" s="199" t="s">
        <v>359</v>
      </c>
      <c r="K26" s="116" t="s">
        <v>219</v>
      </c>
      <c r="L26" s="117"/>
      <c r="M26" s="117"/>
      <c r="N26" s="112">
        <v>100</v>
      </c>
      <c r="O26" s="118">
        <v>230000000</v>
      </c>
      <c r="P26" s="112" t="s">
        <v>220</v>
      </c>
      <c r="Q26" s="117" t="s">
        <v>221</v>
      </c>
      <c r="R26" s="1" t="s">
        <v>222</v>
      </c>
      <c r="S26" s="116" t="s">
        <v>246</v>
      </c>
      <c r="T26" s="112" t="s">
        <v>223</v>
      </c>
      <c r="U26" s="117"/>
      <c r="V26" s="117"/>
      <c r="W26" s="117" t="s">
        <v>224</v>
      </c>
      <c r="X26" s="117" t="s">
        <v>225</v>
      </c>
      <c r="Y26" s="200"/>
      <c r="Z26" s="200">
        <v>100</v>
      </c>
      <c r="AA26" s="200"/>
      <c r="AB26" s="117"/>
      <c r="AC26" s="117" t="s">
        <v>226</v>
      </c>
      <c r="AD26" s="187"/>
      <c r="AE26" s="187"/>
      <c r="AF26" s="187">
        <v>192792900</v>
      </c>
      <c r="AG26" s="187">
        <f>AF26*1.12</f>
        <v>215928048.00000003</v>
      </c>
      <c r="AH26" s="187"/>
      <c r="AI26" s="187"/>
      <c r="AJ26" s="187">
        <v>207877000</v>
      </c>
      <c r="AK26" s="187">
        <v>232822240.00000003</v>
      </c>
      <c r="AL26" s="187"/>
      <c r="AM26" s="187"/>
      <c r="AN26" s="187">
        <v>207877000</v>
      </c>
      <c r="AO26" s="187">
        <v>232822240.00000003</v>
      </c>
      <c r="AP26" s="187"/>
      <c r="AQ26" s="187"/>
      <c r="AR26" s="187">
        <v>0</v>
      </c>
      <c r="AS26" s="187">
        <v>0</v>
      </c>
      <c r="AT26" s="187"/>
      <c r="AU26" s="187"/>
      <c r="AV26" s="187">
        <v>0</v>
      </c>
      <c r="AW26" s="187">
        <v>0</v>
      </c>
      <c r="AX26" s="187"/>
      <c r="AY26" s="187"/>
      <c r="AZ26" s="187">
        <v>0</v>
      </c>
      <c r="BA26" s="187">
        <v>0</v>
      </c>
      <c r="BB26" s="187"/>
      <c r="BC26" s="187">
        <f>AF26+AJ26+AN26</f>
        <v>608546900</v>
      </c>
      <c r="BD26" s="183">
        <f>BC26*1.12</f>
        <v>681572528.00000012</v>
      </c>
      <c r="BE26" s="117" t="s">
        <v>227</v>
      </c>
      <c r="BF26" s="117"/>
      <c r="BG26" s="201" t="s">
        <v>360</v>
      </c>
      <c r="BH26" s="1"/>
      <c r="BI26" s="1"/>
      <c r="BJ26" s="1"/>
      <c r="BK26" s="1"/>
      <c r="BL26" s="1"/>
      <c r="BM26" s="1"/>
      <c r="BN26" s="1"/>
      <c r="BO26" s="1"/>
      <c r="BP26" s="1"/>
      <c r="BQ26" s="1"/>
    </row>
    <row r="27" spans="1:75" s="139" customFormat="1" ht="13.15" customHeight="1" x14ac:dyDescent="0.2">
      <c r="A27" s="1"/>
      <c r="B27" s="1"/>
      <c r="C27" s="1"/>
      <c r="D27" s="1"/>
      <c r="E27" s="1"/>
      <c r="F27" s="29" t="s">
        <v>211</v>
      </c>
      <c r="G27" s="1"/>
      <c r="H27" s="1"/>
      <c r="I27" s="135"/>
      <c r="J27" s="1"/>
      <c r="K27" s="14"/>
      <c r="L27" s="1"/>
      <c r="M27" s="1"/>
      <c r="N27" s="1"/>
      <c r="O27" s="1"/>
      <c r="P27" s="1"/>
      <c r="Q27" s="1"/>
      <c r="R27" s="135"/>
      <c r="S27" s="1"/>
      <c r="T27" s="136"/>
      <c r="U27" s="1"/>
      <c r="V27" s="1"/>
      <c r="W27" s="1"/>
      <c r="X27" s="32"/>
      <c r="Y27" s="32"/>
      <c r="Z27" s="32"/>
      <c r="AA27" s="1"/>
      <c r="AB27" s="1"/>
      <c r="AC27" s="1"/>
      <c r="AD27" s="35"/>
      <c r="AE27" s="147">
        <v>0</v>
      </c>
      <c r="AF27" s="147">
        <f>SUM(AF24:AF25)</f>
        <v>119454810</v>
      </c>
      <c r="AG27" s="147">
        <f t="shared" ref="AG27:BB27" si="13">SUM(AG24:AG25)</f>
        <v>133789387.20000002</v>
      </c>
      <c r="AH27" s="147">
        <f t="shared" si="13"/>
        <v>0</v>
      </c>
      <c r="AI27" s="147">
        <f t="shared" si="13"/>
        <v>0</v>
      </c>
      <c r="AJ27" s="147">
        <f t="shared" si="13"/>
        <v>143592880</v>
      </c>
      <c r="AK27" s="147">
        <f t="shared" si="13"/>
        <v>160824025.60000002</v>
      </c>
      <c r="AL27" s="147">
        <f t="shared" si="13"/>
        <v>0</v>
      </c>
      <c r="AM27" s="147">
        <f t="shared" si="13"/>
        <v>0</v>
      </c>
      <c r="AN27" s="147">
        <f t="shared" si="13"/>
        <v>143592880</v>
      </c>
      <c r="AO27" s="147">
        <f t="shared" si="13"/>
        <v>160824025.60000002</v>
      </c>
      <c r="AP27" s="147">
        <f t="shared" si="13"/>
        <v>0</v>
      </c>
      <c r="AQ27" s="147">
        <f t="shared" si="13"/>
        <v>0</v>
      </c>
      <c r="AR27" s="147">
        <f t="shared" si="13"/>
        <v>0</v>
      </c>
      <c r="AS27" s="147">
        <f t="shared" si="13"/>
        <v>0</v>
      </c>
      <c r="AT27" s="147">
        <f t="shared" si="13"/>
        <v>0</v>
      </c>
      <c r="AU27" s="147">
        <f t="shared" si="13"/>
        <v>0</v>
      </c>
      <c r="AV27" s="147">
        <f t="shared" si="13"/>
        <v>0</v>
      </c>
      <c r="AW27" s="147">
        <f t="shared" si="13"/>
        <v>0</v>
      </c>
      <c r="AX27" s="147">
        <f t="shared" si="13"/>
        <v>0</v>
      </c>
      <c r="AY27" s="147">
        <f t="shared" si="13"/>
        <v>0</v>
      </c>
      <c r="AZ27" s="147">
        <f t="shared" si="13"/>
        <v>0</v>
      </c>
      <c r="BA27" s="147">
        <f t="shared" si="13"/>
        <v>0</v>
      </c>
      <c r="BB27" s="147">
        <f t="shared" si="13"/>
        <v>0</v>
      </c>
      <c r="BC27" s="147">
        <f>SUM(BC24:BC25)</f>
        <v>406640570</v>
      </c>
      <c r="BD27" s="147">
        <f>SUM(BD24:BD25)</f>
        <v>455437438.39999998</v>
      </c>
      <c r="BE27" s="1"/>
      <c r="BF27" s="1"/>
      <c r="BG27" s="160"/>
      <c r="BH27" s="1"/>
      <c r="BI27" s="1"/>
      <c r="BJ27" s="33"/>
      <c r="BK27" s="34"/>
      <c r="BL27" s="1"/>
      <c r="BM27" s="32"/>
      <c r="BN27" s="32"/>
      <c r="BO27" s="32"/>
      <c r="BP27" s="32"/>
      <c r="BQ27" s="138"/>
    </row>
    <row r="28" spans="1:75" s="139" customFormat="1" ht="13.15" customHeight="1" x14ac:dyDescent="0.2">
      <c r="A28" s="1"/>
      <c r="B28" s="1"/>
      <c r="C28" s="1"/>
      <c r="D28" s="1"/>
      <c r="E28" s="1"/>
      <c r="F28" s="29" t="s">
        <v>207</v>
      </c>
      <c r="G28" s="1"/>
      <c r="H28" s="1"/>
      <c r="I28" s="135"/>
      <c r="J28" s="1"/>
      <c r="K28" s="14"/>
      <c r="L28" s="1"/>
      <c r="M28" s="1"/>
      <c r="N28" s="1"/>
      <c r="O28" s="1"/>
      <c r="P28" s="1"/>
      <c r="Q28" s="1"/>
      <c r="R28" s="135"/>
      <c r="S28" s="1"/>
      <c r="T28" s="136"/>
      <c r="U28" s="1"/>
      <c r="V28" s="1"/>
      <c r="W28" s="1"/>
      <c r="X28" s="32"/>
      <c r="Y28" s="32"/>
      <c r="Z28" s="32"/>
      <c r="AA28" s="1"/>
      <c r="AB28" s="1"/>
      <c r="AC28" s="1"/>
      <c r="AD28" s="1"/>
      <c r="AE28" s="148"/>
      <c r="AF28" s="149"/>
      <c r="AG28" s="141"/>
      <c r="AH28" s="141"/>
      <c r="AI28" s="148"/>
      <c r="AJ28" s="148"/>
      <c r="AK28" s="141"/>
      <c r="AL28" s="141"/>
      <c r="AM28" s="148"/>
      <c r="AN28" s="148"/>
      <c r="AO28" s="141"/>
      <c r="AP28" s="141"/>
      <c r="AQ28" s="148"/>
      <c r="AR28" s="148"/>
      <c r="AS28" s="141"/>
      <c r="AT28" s="154"/>
      <c r="AU28" s="154"/>
      <c r="AV28" s="154"/>
      <c r="AW28" s="154"/>
      <c r="AX28" s="154"/>
      <c r="AY28" s="154"/>
      <c r="AZ28" s="154"/>
      <c r="BA28" s="154"/>
      <c r="BB28" s="141"/>
      <c r="BC28" s="156"/>
      <c r="BD28" s="157"/>
      <c r="BE28" s="1"/>
      <c r="BF28" s="1"/>
      <c r="BG28" s="160"/>
      <c r="BH28" s="1"/>
      <c r="BI28" s="1"/>
      <c r="BJ28" s="30"/>
      <c r="BK28" s="31"/>
      <c r="BL28" s="1"/>
      <c r="BM28" s="32"/>
      <c r="BN28" s="32"/>
      <c r="BO28" s="32"/>
      <c r="BP28" s="32"/>
      <c r="BQ28" s="138"/>
    </row>
    <row r="29" spans="1:75" ht="13.15" customHeight="1" x14ac:dyDescent="0.25">
      <c r="A29" s="289" t="s">
        <v>218</v>
      </c>
      <c r="B29" s="289"/>
      <c r="C29" s="289"/>
      <c r="D29" s="289"/>
      <c r="E29" s="318"/>
      <c r="F29" s="319" t="s">
        <v>270</v>
      </c>
      <c r="G29" s="319" t="s">
        <v>260</v>
      </c>
      <c r="H29" s="318"/>
      <c r="I29" s="320" t="s">
        <v>261</v>
      </c>
      <c r="J29" s="320" t="s">
        <v>261</v>
      </c>
      <c r="K29" s="321" t="s">
        <v>219</v>
      </c>
      <c r="L29" s="291"/>
      <c r="M29" s="291"/>
      <c r="N29" s="319">
        <v>100</v>
      </c>
      <c r="O29" s="290">
        <v>230000000</v>
      </c>
      <c r="P29" s="319" t="s">
        <v>220</v>
      </c>
      <c r="Q29" s="291" t="s">
        <v>221</v>
      </c>
      <c r="R29" s="289" t="s">
        <v>222</v>
      </c>
      <c r="S29" s="321" t="s">
        <v>246</v>
      </c>
      <c r="T29" s="319" t="s">
        <v>223</v>
      </c>
      <c r="U29" s="291"/>
      <c r="V29" s="291" t="s">
        <v>53</v>
      </c>
      <c r="W29" s="291" t="s">
        <v>224</v>
      </c>
      <c r="X29" s="291" t="s">
        <v>225</v>
      </c>
      <c r="Y29" s="322"/>
      <c r="Z29" s="322">
        <v>100</v>
      </c>
      <c r="AA29" s="322"/>
      <c r="AB29" s="291"/>
      <c r="AC29" s="291" t="s">
        <v>226</v>
      </c>
      <c r="AD29" s="323"/>
      <c r="AE29" s="323"/>
      <c r="AF29" s="323">
        <v>87866550</v>
      </c>
      <c r="AG29" s="323">
        <v>98410536.000000015</v>
      </c>
      <c r="AH29" s="323"/>
      <c r="AI29" s="323"/>
      <c r="AJ29" s="269">
        <f>92154900+5813940</f>
        <v>97968840</v>
      </c>
      <c r="AK29" s="269">
        <f>AJ29*1.12</f>
        <v>109725100.80000001</v>
      </c>
      <c r="AL29" s="323"/>
      <c r="AM29" s="323"/>
      <c r="AN29" s="323">
        <v>92154900</v>
      </c>
      <c r="AO29" s="323">
        <v>103213488.00000001</v>
      </c>
      <c r="AP29" s="323"/>
      <c r="AQ29" s="323"/>
      <c r="AR29" s="323">
        <v>0</v>
      </c>
      <c r="AS29" s="323">
        <v>0</v>
      </c>
      <c r="AT29" s="323"/>
      <c r="AU29" s="323"/>
      <c r="AV29" s="323">
        <v>0</v>
      </c>
      <c r="AW29" s="323">
        <v>0</v>
      </c>
      <c r="AX29" s="323"/>
      <c r="AY29" s="323"/>
      <c r="AZ29" s="323">
        <v>0</v>
      </c>
      <c r="BA29" s="323">
        <v>0</v>
      </c>
      <c r="BB29" s="323"/>
      <c r="BC29" s="269">
        <f>AF29+AJ29+AN29</f>
        <v>277990290</v>
      </c>
      <c r="BD29" s="269">
        <f>AG29+AK29+AO29</f>
        <v>311349124.80000001</v>
      </c>
      <c r="BE29" s="291" t="s">
        <v>227</v>
      </c>
      <c r="BF29" s="291"/>
      <c r="BG29" s="324" t="s">
        <v>262</v>
      </c>
      <c r="BH29" s="289"/>
      <c r="BI29" s="289"/>
      <c r="BJ29" s="289"/>
      <c r="BK29" s="289"/>
      <c r="BL29" s="289"/>
      <c r="BM29" s="289"/>
      <c r="BN29" s="289"/>
      <c r="BO29" s="289"/>
      <c r="BP29" s="289"/>
      <c r="BQ29" s="318" t="s">
        <v>263</v>
      </c>
    </row>
    <row r="30" spans="1:75" ht="13.15" customHeight="1" x14ac:dyDescent="0.25">
      <c r="A30" s="289" t="s">
        <v>218</v>
      </c>
      <c r="B30" s="289"/>
      <c r="C30" s="289"/>
      <c r="D30" s="289"/>
      <c r="E30" s="289"/>
      <c r="F30" s="319" t="s">
        <v>355</v>
      </c>
      <c r="G30" s="319" t="s">
        <v>265</v>
      </c>
      <c r="H30" s="319"/>
      <c r="I30" s="320" t="s">
        <v>266</v>
      </c>
      <c r="J30" s="320" t="s">
        <v>266</v>
      </c>
      <c r="K30" s="321" t="s">
        <v>219</v>
      </c>
      <c r="L30" s="291"/>
      <c r="M30" s="291"/>
      <c r="N30" s="319">
        <v>100</v>
      </c>
      <c r="O30" s="290">
        <v>230000000</v>
      </c>
      <c r="P30" s="319" t="s">
        <v>220</v>
      </c>
      <c r="Q30" s="291" t="s">
        <v>221</v>
      </c>
      <c r="R30" s="289" t="s">
        <v>222</v>
      </c>
      <c r="S30" s="321" t="s">
        <v>246</v>
      </c>
      <c r="T30" s="319" t="s">
        <v>267</v>
      </c>
      <c r="U30" s="291"/>
      <c r="V30" s="291"/>
      <c r="W30" s="291" t="s">
        <v>224</v>
      </c>
      <c r="X30" s="291" t="s">
        <v>225</v>
      </c>
      <c r="Y30" s="322"/>
      <c r="Z30" s="322">
        <v>100</v>
      </c>
      <c r="AA30" s="322"/>
      <c r="AB30" s="291"/>
      <c r="AC30" s="291" t="s">
        <v>226</v>
      </c>
      <c r="AD30" s="323"/>
      <c r="AE30" s="323"/>
      <c r="AF30" s="323">
        <v>31588260</v>
      </c>
      <c r="AG30" s="323">
        <v>35378851.200000003</v>
      </c>
      <c r="AH30" s="323"/>
      <c r="AI30" s="323"/>
      <c r="AJ30" s="269">
        <f>51437980+5098456</f>
        <v>56536436</v>
      </c>
      <c r="AK30" s="269">
        <f>AJ30*1.12</f>
        <v>63320808.320000008</v>
      </c>
      <c r="AL30" s="323"/>
      <c r="AM30" s="323"/>
      <c r="AN30" s="323">
        <v>51437980</v>
      </c>
      <c r="AO30" s="323">
        <v>57610537.600000009</v>
      </c>
      <c r="AP30" s="323"/>
      <c r="AQ30" s="323"/>
      <c r="AR30" s="323">
        <v>0</v>
      </c>
      <c r="AS30" s="323">
        <v>0</v>
      </c>
      <c r="AT30" s="323"/>
      <c r="AU30" s="323"/>
      <c r="AV30" s="323">
        <v>0</v>
      </c>
      <c r="AW30" s="323">
        <v>0</v>
      </c>
      <c r="AX30" s="323"/>
      <c r="AY30" s="323"/>
      <c r="AZ30" s="323">
        <v>0</v>
      </c>
      <c r="BA30" s="323">
        <v>0</v>
      </c>
      <c r="BB30" s="323"/>
      <c r="BC30" s="269">
        <f>AF30+AJ30+AN30</f>
        <v>139562676</v>
      </c>
      <c r="BD30" s="269">
        <f>AG30+AK30+AO30</f>
        <v>156310197.12</v>
      </c>
      <c r="BE30" s="291" t="s">
        <v>227</v>
      </c>
      <c r="BF30" s="291"/>
      <c r="BG30" s="320" t="s">
        <v>268</v>
      </c>
      <c r="BH30" s="289"/>
      <c r="BI30" s="289"/>
      <c r="BJ30" s="289"/>
      <c r="BK30" s="289"/>
      <c r="BL30" s="289"/>
      <c r="BM30" s="289"/>
      <c r="BN30" s="289"/>
      <c r="BO30" s="289"/>
      <c r="BP30" s="289"/>
      <c r="BQ30" s="318" t="s">
        <v>269</v>
      </c>
    </row>
    <row r="31" spans="1:75" s="363" customFormat="1" ht="13.15" customHeight="1" x14ac:dyDescent="0.25">
      <c r="A31" s="289" t="s">
        <v>218</v>
      </c>
      <c r="B31" s="289"/>
      <c r="C31" s="289"/>
      <c r="D31" s="289"/>
      <c r="E31" s="318"/>
      <c r="F31" s="319" t="s">
        <v>361</v>
      </c>
      <c r="G31" s="319" t="s">
        <v>357</v>
      </c>
      <c r="H31" s="318"/>
      <c r="I31" s="320" t="s">
        <v>358</v>
      </c>
      <c r="J31" s="320" t="s">
        <v>359</v>
      </c>
      <c r="K31" s="321" t="s">
        <v>219</v>
      </c>
      <c r="L31" s="291"/>
      <c r="M31" s="291"/>
      <c r="N31" s="319">
        <v>100</v>
      </c>
      <c r="O31" s="290">
        <v>230000000</v>
      </c>
      <c r="P31" s="319" t="s">
        <v>220</v>
      </c>
      <c r="Q31" s="291" t="s">
        <v>221</v>
      </c>
      <c r="R31" s="289" t="s">
        <v>222</v>
      </c>
      <c r="S31" s="321" t="s">
        <v>246</v>
      </c>
      <c r="T31" s="319" t="s">
        <v>223</v>
      </c>
      <c r="U31" s="291"/>
      <c r="V31" s="291"/>
      <c r="W31" s="291" t="s">
        <v>224</v>
      </c>
      <c r="X31" s="291" t="s">
        <v>225</v>
      </c>
      <c r="Y31" s="322"/>
      <c r="Z31" s="322">
        <v>100</v>
      </c>
      <c r="AA31" s="322"/>
      <c r="AB31" s="291"/>
      <c r="AC31" s="291" t="s">
        <v>226</v>
      </c>
      <c r="AD31" s="323"/>
      <c r="AE31" s="323"/>
      <c r="AF31" s="323">
        <v>192792900</v>
      </c>
      <c r="AG31" s="323">
        <f>AF31*1.12</f>
        <v>215928048.00000003</v>
      </c>
      <c r="AH31" s="323"/>
      <c r="AI31" s="323"/>
      <c r="AJ31" s="269">
        <f>207877000+10419750</f>
        <v>218296750</v>
      </c>
      <c r="AK31" s="269">
        <f>AJ31*1.12</f>
        <v>244492360.00000003</v>
      </c>
      <c r="AL31" s="323"/>
      <c r="AM31" s="323"/>
      <c r="AN31" s="323">
        <v>207877000</v>
      </c>
      <c r="AO31" s="323">
        <v>232822240.00000003</v>
      </c>
      <c r="AP31" s="323"/>
      <c r="AQ31" s="323"/>
      <c r="AR31" s="323">
        <v>0</v>
      </c>
      <c r="AS31" s="323">
        <v>0</v>
      </c>
      <c r="AT31" s="323"/>
      <c r="AU31" s="323"/>
      <c r="AV31" s="323">
        <v>0</v>
      </c>
      <c r="AW31" s="323">
        <v>0</v>
      </c>
      <c r="AX31" s="323"/>
      <c r="AY31" s="323"/>
      <c r="AZ31" s="323">
        <v>0</v>
      </c>
      <c r="BA31" s="323">
        <v>0</v>
      </c>
      <c r="BB31" s="323"/>
      <c r="BC31" s="269">
        <f>AF31+AJ31+AN31</f>
        <v>618966650</v>
      </c>
      <c r="BD31" s="364">
        <f>BC31*1.12</f>
        <v>693242648.00000012</v>
      </c>
      <c r="BE31" s="291" t="s">
        <v>227</v>
      </c>
      <c r="BF31" s="291"/>
      <c r="BG31" s="324" t="s">
        <v>360</v>
      </c>
      <c r="BH31" s="289"/>
      <c r="BI31" s="289"/>
      <c r="BJ31" s="289"/>
      <c r="BK31" s="289"/>
      <c r="BL31" s="289"/>
      <c r="BM31" s="289"/>
      <c r="BN31" s="289"/>
      <c r="BO31" s="289"/>
      <c r="BP31" s="289"/>
      <c r="BQ31" s="289" t="s">
        <v>362</v>
      </c>
    </row>
    <row r="32" spans="1:75" ht="13.15" customHeight="1" x14ac:dyDescent="0.25">
      <c r="A32" s="23"/>
      <c r="B32" s="23"/>
      <c r="C32" s="23"/>
      <c r="D32" s="23"/>
      <c r="E32" s="23"/>
      <c r="F32" s="29" t="s">
        <v>212</v>
      </c>
      <c r="G32" s="23"/>
      <c r="H32" s="23"/>
      <c r="I32" s="137"/>
      <c r="J32" s="24"/>
      <c r="K32" s="23"/>
      <c r="L32" s="23"/>
      <c r="M32" s="23"/>
      <c r="N32" s="23"/>
      <c r="O32" s="23"/>
      <c r="P32" s="23"/>
      <c r="Q32" s="23"/>
      <c r="R32" s="23"/>
      <c r="S32" s="23"/>
      <c r="T32" s="24"/>
      <c r="U32" s="23"/>
      <c r="V32" s="23"/>
      <c r="W32" s="23"/>
      <c r="X32" s="23"/>
      <c r="Y32" s="25"/>
      <c r="Z32" s="25"/>
      <c r="AA32" s="25"/>
      <c r="AB32" s="23"/>
      <c r="AC32" s="23"/>
      <c r="AD32" s="23"/>
      <c r="AE32" s="147"/>
      <c r="AF32" s="147">
        <f>SUM(AF29:AF30)</f>
        <v>119454810</v>
      </c>
      <c r="AG32" s="147">
        <f t="shared" ref="AG32:BD32" si="14">SUM(AG29:AG30)</f>
        <v>133789387.20000002</v>
      </c>
      <c r="AH32" s="147">
        <f t="shared" si="14"/>
        <v>0</v>
      </c>
      <c r="AI32" s="147">
        <f t="shared" si="14"/>
        <v>0</v>
      </c>
      <c r="AJ32" s="147">
        <f t="shared" si="14"/>
        <v>154505276</v>
      </c>
      <c r="AK32" s="147">
        <f t="shared" si="14"/>
        <v>173045909.12</v>
      </c>
      <c r="AL32" s="147">
        <f t="shared" si="14"/>
        <v>0</v>
      </c>
      <c r="AM32" s="147">
        <f t="shared" si="14"/>
        <v>0</v>
      </c>
      <c r="AN32" s="147">
        <f t="shared" si="14"/>
        <v>143592880</v>
      </c>
      <c r="AO32" s="147">
        <f t="shared" si="14"/>
        <v>160824025.60000002</v>
      </c>
      <c r="AP32" s="147">
        <f t="shared" si="14"/>
        <v>0</v>
      </c>
      <c r="AQ32" s="147">
        <f t="shared" si="14"/>
        <v>0</v>
      </c>
      <c r="AR32" s="147">
        <f t="shared" si="14"/>
        <v>0</v>
      </c>
      <c r="AS32" s="147">
        <f t="shared" si="14"/>
        <v>0</v>
      </c>
      <c r="AT32" s="147">
        <f t="shared" si="14"/>
        <v>0</v>
      </c>
      <c r="AU32" s="147">
        <f t="shared" si="14"/>
        <v>0</v>
      </c>
      <c r="AV32" s="147">
        <f t="shared" si="14"/>
        <v>0</v>
      </c>
      <c r="AW32" s="147">
        <f t="shared" si="14"/>
        <v>0</v>
      </c>
      <c r="AX32" s="147">
        <f t="shared" si="14"/>
        <v>0</v>
      </c>
      <c r="AY32" s="147">
        <f t="shared" si="14"/>
        <v>0</v>
      </c>
      <c r="AZ32" s="147">
        <f t="shared" si="14"/>
        <v>0</v>
      </c>
      <c r="BA32" s="147">
        <f t="shared" si="14"/>
        <v>0</v>
      </c>
      <c r="BB32" s="147">
        <f t="shared" si="14"/>
        <v>0</v>
      </c>
      <c r="BC32" s="147">
        <f t="shared" si="14"/>
        <v>417552966</v>
      </c>
      <c r="BD32" s="147">
        <f t="shared" si="14"/>
        <v>467659321.92000002</v>
      </c>
      <c r="BE32" s="23"/>
      <c r="BF32" s="23"/>
      <c r="BG32" s="23"/>
      <c r="BH32" s="23"/>
      <c r="BI32" s="23"/>
      <c r="BJ32" s="23"/>
      <c r="BK32" s="26"/>
      <c r="BL32" s="26"/>
    </row>
    <row r="34" spans="36:66" ht="13.15" customHeight="1" x14ac:dyDescent="0.25">
      <c r="AJ34" s="152"/>
      <c r="BG34" s="15"/>
    </row>
    <row r="35" spans="36:66" ht="13.15" customHeight="1" x14ac:dyDescent="0.25">
      <c r="BN35" s="12"/>
    </row>
    <row r="36" spans="36:66" ht="13.15" customHeight="1" x14ac:dyDescent="0.25">
      <c r="BN36" s="12"/>
    </row>
    <row r="37" spans="36:66" ht="13.15" customHeight="1" x14ac:dyDescent="0.25">
      <c r="BN37" s="12"/>
    </row>
    <row r="38" spans="36:66" ht="13.15" customHeight="1" x14ac:dyDescent="0.25">
      <c r="BN38" s="12"/>
    </row>
    <row r="39" spans="36:66" ht="13.15" customHeight="1" x14ac:dyDescent="0.25">
      <c r="BN39" s="12"/>
    </row>
    <row r="40" spans="36:66" ht="13.15" customHeight="1" x14ac:dyDescent="0.25">
      <c r="BN40" s="12"/>
    </row>
    <row r="41" spans="36:66" ht="13.15" customHeight="1" x14ac:dyDescent="0.25">
      <c r="BH41" s="12"/>
      <c r="BK41" s="12"/>
      <c r="BN41" s="12"/>
    </row>
    <row r="42" spans="36:66" ht="13.15" customHeight="1" x14ac:dyDescent="0.25">
      <c r="BH42" s="12"/>
      <c r="BK42" s="12"/>
      <c r="BN42" s="12"/>
    </row>
    <row r="43" spans="36:66" ht="13.15" customHeight="1" x14ac:dyDescent="0.25">
      <c r="BH43" s="12"/>
      <c r="BK43" s="12"/>
      <c r="BN43" s="12"/>
    </row>
    <row r="44" spans="36:66" ht="13.15" customHeight="1" x14ac:dyDescent="0.25">
      <c r="BH44" s="12"/>
      <c r="BK44" s="12"/>
      <c r="BN44" s="12"/>
    </row>
    <row r="45" spans="36:66" ht="13.15" customHeight="1" x14ac:dyDescent="0.25">
      <c r="BH45" s="12"/>
      <c r="BK45" s="12"/>
      <c r="BN45" s="12"/>
    </row>
    <row r="46" spans="36:66" ht="13.15" customHeight="1" x14ac:dyDescent="0.25">
      <c r="BH46" s="12"/>
      <c r="BK46" s="12"/>
      <c r="BN46" s="12"/>
    </row>
    <row r="47" spans="36:66" ht="13.15" customHeight="1" x14ac:dyDescent="0.25">
      <c r="BH47" s="12"/>
      <c r="BK47" s="12"/>
      <c r="BN47" s="12"/>
    </row>
    <row r="48" spans="36:66" ht="13.15" customHeight="1" x14ac:dyDescent="0.25">
      <c r="BH48" s="12"/>
      <c r="BK48" s="12"/>
      <c r="BN48" s="12"/>
    </row>
    <row r="49" spans="60:66" ht="13.15" customHeight="1" x14ac:dyDescent="0.25">
      <c r="BH49" s="12"/>
      <c r="BK49" s="12"/>
      <c r="BN49" s="12"/>
    </row>
    <row r="50" spans="60:66" ht="13.15" customHeight="1" x14ac:dyDescent="0.25">
      <c r="BH50" s="12"/>
      <c r="BK50" s="12"/>
      <c r="BN50" s="12"/>
    </row>
    <row r="51" spans="60:66" ht="13.15" customHeight="1" x14ac:dyDescent="0.25">
      <c r="BH51" s="12"/>
      <c r="BK51" s="12"/>
      <c r="BN51" s="12"/>
    </row>
    <row r="52" spans="60:66" ht="13.15" customHeight="1" x14ac:dyDescent="0.25">
      <c r="BH52" s="12"/>
      <c r="BK52" s="12"/>
      <c r="BN52" s="12"/>
    </row>
    <row r="53" spans="60:66" ht="13.15" customHeight="1" x14ac:dyDescent="0.25">
      <c r="BH53" s="12"/>
      <c r="BK53" s="12"/>
      <c r="BN53" s="12"/>
    </row>
    <row r="54" spans="60:66" ht="13.15" customHeight="1" x14ac:dyDescent="0.25">
      <c r="BH54" s="12"/>
      <c r="BK54" s="12"/>
      <c r="BN54" s="12"/>
    </row>
    <row r="55" spans="60:66" ht="13.15" customHeight="1" x14ac:dyDescent="0.25">
      <c r="BH55" s="12"/>
      <c r="BK55" s="12"/>
      <c r="BN55" s="12"/>
    </row>
    <row r="56" spans="60:66" ht="13.15" customHeight="1" x14ac:dyDescent="0.25">
      <c r="BH56" s="12"/>
      <c r="BK56" s="12"/>
      <c r="BN56" s="12"/>
    </row>
    <row r="57" spans="60:66" ht="13.15" customHeight="1" x14ac:dyDescent="0.25">
      <c r="BH57" s="12"/>
      <c r="BK57" s="12"/>
      <c r="BN57" s="12"/>
    </row>
    <row r="58" spans="60:66" ht="13.15" customHeight="1" x14ac:dyDescent="0.25">
      <c r="BH58" s="12"/>
      <c r="BK58" s="12"/>
      <c r="BN58" s="12"/>
    </row>
    <row r="59" spans="60:66" ht="13.15" customHeight="1" x14ac:dyDescent="0.25">
      <c r="BH59" s="12"/>
      <c r="BK59" s="12"/>
      <c r="BN59" s="12"/>
    </row>
    <row r="60" spans="60:66" ht="13.15" customHeight="1" x14ac:dyDescent="0.25">
      <c r="BH60" s="12"/>
      <c r="BK60" s="12"/>
      <c r="BN60" s="12"/>
    </row>
    <row r="61" spans="60:66" ht="13.15" customHeight="1" x14ac:dyDescent="0.25">
      <c r="BH61" s="12"/>
      <c r="BK61" s="12"/>
      <c r="BN61" s="12"/>
    </row>
    <row r="62" spans="60:66" ht="13.15" customHeight="1" x14ac:dyDescent="0.25">
      <c r="BH62" s="12"/>
      <c r="BK62" s="12"/>
      <c r="BN62" s="12"/>
    </row>
    <row r="63" spans="60:66" ht="13.15" customHeight="1" x14ac:dyDescent="0.25">
      <c r="BH63" s="12"/>
      <c r="BK63" s="12"/>
      <c r="BN63" s="12"/>
    </row>
    <row r="64" spans="60:66" ht="13.15" customHeight="1" x14ac:dyDescent="0.25">
      <c r="BH64" s="12"/>
      <c r="BK64" s="12"/>
      <c r="BN64" s="12"/>
    </row>
    <row r="65" spans="60:66" ht="13.15" customHeight="1" x14ac:dyDescent="0.25">
      <c r="BH65" s="12"/>
      <c r="BK65" s="12"/>
      <c r="BN65" s="12"/>
    </row>
    <row r="66" spans="60:66" ht="13.15" customHeight="1" x14ac:dyDescent="0.25">
      <c r="BH66" s="12"/>
      <c r="BK66" s="12"/>
      <c r="BN66" s="12"/>
    </row>
    <row r="67" spans="60:66" ht="13.15" customHeight="1" x14ac:dyDescent="0.25">
      <c r="BH67" s="12"/>
      <c r="BK67" s="12"/>
      <c r="BN67" s="12"/>
    </row>
    <row r="68" spans="60:66" ht="13.15" customHeight="1" x14ac:dyDescent="0.25">
      <c r="BH68" s="12"/>
      <c r="BK68" s="12"/>
      <c r="BN68" s="12"/>
    </row>
    <row r="69" spans="60:66" ht="13.15" customHeight="1" x14ac:dyDescent="0.25">
      <c r="BH69" s="12"/>
      <c r="BK69" s="12"/>
      <c r="BN69" s="12"/>
    </row>
    <row r="70" spans="60:66" ht="13.15" customHeight="1" x14ac:dyDescent="0.25">
      <c r="BH70" s="12"/>
      <c r="BK70" s="12"/>
      <c r="BN70" s="12"/>
    </row>
    <row r="71" spans="60:66" ht="13.15" customHeight="1" x14ac:dyDescent="0.25">
      <c r="BH71" s="12"/>
      <c r="BK71" s="12"/>
      <c r="BN71" s="12"/>
    </row>
    <row r="72" spans="60:66" ht="13.15" customHeight="1" x14ac:dyDescent="0.25">
      <c r="BH72" s="12"/>
      <c r="BK72" s="12"/>
      <c r="BN72" s="12"/>
    </row>
    <row r="73" spans="60:66" ht="13.15" customHeight="1" x14ac:dyDescent="0.25">
      <c r="BH73" s="12"/>
      <c r="BK73" s="12"/>
      <c r="BN73" s="12"/>
    </row>
    <row r="74" spans="60:66" ht="13.15" customHeight="1" x14ac:dyDescent="0.25">
      <c r="BH74" s="12"/>
      <c r="BK74" s="12"/>
      <c r="BN74" s="12"/>
    </row>
    <row r="75" spans="60:66" ht="13.15" customHeight="1" x14ac:dyDescent="0.25">
      <c r="BH75" s="12"/>
      <c r="BK75" s="12"/>
      <c r="BN75" s="12"/>
    </row>
    <row r="76" spans="60:66" ht="13.15" customHeight="1" x14ac:dyDescent="0.25">
      <c r="BH76" s="12"/>
      <c r="BK76" s="12"/>
      <c r="BN76" s="12"/>
    </row>
    <row r="77" spans="60:66" ht="13.15" customHeight="1" x14ac:dyDescent="0.25">
      <c r="BH77" s="12"/>
      <c r="BK77" s="12"/>
      <c r="BN77" s="12"/>
    </row>
    <row r="78" spans="60:66" ht="13.15" customHeight="1" x14ac:dyDescent="0.25">
      <c r="BH78" s="12"/>
      <c r="BK78" s="12"/>
      <c r="BN78" s="12"/>
    </row>
    <row r="79" spans="60:66" ht="13.15" customHeight="1" x14ac:dyDescent="0.25">
      <c r="BH79" s="12"/>
      <c r="BK79" s="12"/>
      <c r="BN79" s="12"/>
    </row>
    <row r="80" spans="60:66" ht="13.15" customHeight="1" x14ac:dyDescent="0.25">
      <c r="BH80" s="12"/>
      <c r="BK80" s="12"/>
      <c r="BN80" s="12"/>
    </row>
    <row r="81" spans="60:66" ht="13.15" customHeight="1" x14ac:dyDescent="0.25">
      <c r="BH81" s="12"/>
      <c r="BK81" s="12"/>
      <c r="BN81" s="12"/>
    </row>
    <row r="82" spans="60:66" ht="13.15" customHeight="1" x14ac:dyDescent="0.25">
      <c r="BH82" s="12"/>
      <c r="BK82" s="12"/>
      <c r="BN82" s="12"/>
    </row>
    <row r="83" spans="60:66" ht="13.15" customHeight="1" x14ac:dyDescent="0.25">
      <c r="BH83" s="12"/>
      <c r="BK83" s="12"/>
      <c r="BN83" s="12"/>
    </row>
    <row r="84" spans="60:66" ht="13.15" customHeight="1" x14ac:dyDescent="0.25">
      <c r="BH84" s="12"/>
      <c r="BK84" s="12"/>
      <c r="BN84" s="12"/>
    </row>
    <row r="85" spans="60:66" ht="13.15" customHeight="1" x14ac:dyDescent="0.25">
      <c r="BH85" s="12"/>
      <c r="BK85" s="12"/>
      <c r="BN85" s="12"/>
    </row>
    <row r="86" spans="60:66" ht="13.15" customHeight="1" x14ac:dyDescent="0.25">
      <c r="BH86" s="12"/>
      <c r="BK86" s="12"/>
      <c r="BN86" s="12"/>
    </row>
    <row r="87" spans="60:66" ht="13.15" customHeight="1" x14ac:dyDescent="0.25">
      <c r="BH87" s="12"/>
      <c r="BK87" s="12"/>
      <c r="BN87" s="12"/>
    </row>
    <row r="88" spans="60:66" ht="13.15" customHeight="1" x14ac:dyDescent="0.25">
      <c r="BH88" s="12"/>
      <c r="BK88" s="12"/>
      <c r="BN88" s="12"/>
    </row>
    <row r="89" spans="60:66" ht="13.15" customHeight="1" x14ac:dyDescent="0.25">
      <c r="BH89" s="12"/>
      <c r="BK89" s="12"/>
      <c r="BN89" s="12"/>
    </row>
    <row r="90" spans="60:66" ht="13.15" customHeight="1" x14ac:dyDescent="0.25">
      <c r="BH90" s="12"/>
      <c r="BK90" s="12"/>
      <c r="BN90" s="12"/>
    </row>
    <row r="91" spans="60:66" ht="13.15" customHeight="1" x14ac:dyDescent="0.25">
      <c r="BH91" s="12"/>
      <c r="BK91" s="12"/>
      <c r="BN91" s="12"/>
    </row>
    <row r="92" spans="60:66" ht="13.15" customHeight="1" x14ac:dyDescent="0.25">
      <c r="BH92" s="12"/>
      <c r="BK92" s="12"/>
      <c r="BN92" s="12"/>
    </row>
    <row r="93" spans="60:66" ht="13.15" customHeight="1" x14ac:dyDescent="0.25">
      <c r="BH93" s="12"/>
      <c r="BK93" s="12"/>
      <c r="BN93" s="12"/>
    </row>
    <row r="94" spans="60:66" ht="13.15" customHeight="1" x14ac:dyDescent="0.25">
      <c r="BH94" s="12"/>
      <c r="BK94" s="12"/>
      <c r="BN94" s="12"/>
    </row>
    <row r="95" spans="60:66" ht="13.15" customHeight="1" x14ac:dyDescent="0.25">
      <c r="BH95" s="12"/>
      <c r="BK95" s="12"/>
      <c r="BN95" s="12"/>
    </row>
    <row r="96" spans="60:66" ht="13.15" customHeight="1" x14ac:dyDescent="0.25">
      <c r="BH96" s="12"/>
      <c r="BK96" s="12"/>
      <c r="BN96" s="12"/>
    </row>
    <row r="97" spans="60:66" ht="13.15" customHeight="1" x14ac:dyDescent="0.25">
      <c r="BH97" s="12"/>
      <c r="BK97" s="12"/>
      <c r="BN97" s="12"/>
    </row>
    <row r="98" spans="60:66" ht="13.15" customHeight="1" x14ac:dyDescent="0.25">
      <c r="BH98" s="12"/>
      <c r="BK98" s="12"/>
      <c r="BN98" s="12"/>
    </row>
    <row r="99" spans="60:66" ht="13.15" customHeight="1" x14ac:dyDescent="0.25">
      <c r="BH99" s="12"/>
      <c r="BK99" s="12"/>
      <c r="BN99" s="12"/>
    </row>
    <row r="100" spans="60:66" ht="13.15" customHeight="1" x14ac:dyDescent="0.25">
      <c r="BH100" s="12"/>
      <c r="BK100" s="12"/>
      <c r="BN100" s="12"/>
    </row>
    <row r="101" spans="60:66" ht="13.15" customHeight="1" x14ac:dyDescent="0.25">
      <c r="BH101" s="12"/>
      <c r="BK101" s="12"/>
      <c r="BN101" s="12"/>
    </row>
    <row r="102" spans="60:66" ht="13.15" customHeight="1" x14ac:dyDescent="0.25">
      <c r="BH102" s="12"/>
      <c r="BK102" s="12"/>
      <c r="BN102" s="12"/>
    </row>
    <row r="103" spans="60:66" ht="13.15" customHeight="1" x14ac:dyDescent="0.25">
      <c r="BH103" s="12"/>
      <c r="BK103" s="12"/>
      <c r="BN103" s="12"/>
    </row>
    <row r="104" spans="60:66" ht="13.15" customHeight="1" x14ac:dyDescent="0.25">
      <c r="BH104" s="12"/>
      <c r="BK104" s="12"/>
      <c r="BN104" s="12"/>
    </row>
    <row r="105" spans="60:66" ht="13.15" customHeight="1" x14ac:dyDescent="0.25">
      <c r="BH105" s="12"/>
      <c r="BK105" s="12"/>
      <c r="BN105" s="12"/>
    </row>
    <row r="106" spans="60:66" ht="13.15" customHeight="1" x14ac:dyDescent="0.25">
      <c r="BH106" s="12"/>
      <c r="BK106" s="12"/>
      <c r="BN106" s="12"/>
    </row>
    <row r="107" spans="60:66" ht="13.15" customHeight="1" x14ac:dyDescent="0.25">
      <c r="BH107" s="12"/>
      <c r="BK107" s="12"/>
      <c r="BN107" s="12"/>
    </row>
    <row r="108" spans="60:66" ht="13.15" customHeight="1" x14ac:dyDescent="0.25">
      <c r="BH108" s="12"/>
      <c r="BK108" s="12"/>
      <c r="BN108" s="12"/>
    </row>
    <row r="109" spans="60:66" ht="13.15" customHeight="1" x14ac:dyDescent="0.25">
      <c r="BH109" s="12"/>
      <c r="BK109" s="12"/>
      <c r="BN109" s="12"/>
    </row>
    <row r="110" spans="60:66" ht="13.15" customHeight="1" x14ac:dyDescent="0.25">
      <c r="BH110" s="12"/>
      <c r="BK110" s="12"/>
      <c r="BN110" s="12"/>
    </row>
    <row r="111" spans="60:66" ht="13.15" customHeight="1" x14ac:dyDescent="0.25">
      <c r="BH111" s="12"/>
      <c r="BK111" s="12"/>
      <c r="BN111" s="12"/>
    </row>
    <row r="112" spans="60:66" ht="13.15" customHeight="1" x14ac:dyDescent="0.25">
      <c r="BH112" s="12"/>
      <c r="BK112" s="12"/>
      <c r="BN112" s="12"/>
    </row>
    <row r="113" spans="60:66" ht="13.15" customHeight="1" x14ac:dyDescent="0.25">
      <c r="BH113" s="12"/>
      <c r="BK113" s="12"/>
      <c r="BN113" s="12"/>
    </row>
    <row r="114" spans="60:66" ht="13.15" customHeight="1" x14ac:dyDescent="0.25">
      <c r="BH114" s="12"/>
      <c r="BK114" s="12"/>
      <c r="BN114" s="12"/>
    </row>
    <row r="115" spans="60:66" ht="13.15" customHeight="1" x14ac:dyDescent="0.25">
      <c r="BH115" s="12"/>
      <c r="BK115" s="12"/>
      <c r="BN115" s="12"/>
    </row>
    <row r="116" spans="60:66" ht="13.15" customHeight="1" x14ac:dyDescent="0.25">
      <c r="BH116" s="12"/>
      <c r="BK116" s="12"/>
      <c r="BN116" s="12"/>
    </row>
    <row r="117" spans="60:66" ht="13.15" customHeight="1" x14ac:dyDescent="0.25">
      <c r="BH117" s="12"/>
      <c r="BK117" s="12"/>
      <c r="BN117" s="12"/>
    </row>
    <row r="118" spans="60:66" ht="13.15" customHeight="1" x14ac:dyDescent="0.25">
      <c r="BH118" s="12"/>
      <c r="BK118" s="12"/>
      <c r="BN118" s="12"/>
    </row>
    <row r="119" spans="60:66" ht="13.15" customHeight="1" x14ac:dyDescent="0.25">
      <c r="BH119" s="12"/>
      <c r="BK119" s="12"/>
      <c r="BN119" s="12"/>
    </row>
    <row r="120" spans="60:66" ht="13.15" customHeight="1" x14ac:dyDescent="0.25">
      <c r="BH120" s="12"/>
      <c r="BK120" s="12"/>
      <c r="BN120" s="12"/>
    </row>
    <row r="121" spans="60:66" ht="13.15" customHeight="1" x14ac:dyDescent="0.25">
      <c r="BH121" s="12"/>
      <c r="BK121" s="12"/>
      <c r="BN121" s="12"/>
    </row>
    <row r="122" spans="60:66" ht="13.15" customHeight="1" x14ac:dyDescent="0.25">
      <c r="BH122" s="12"/>
      <c r="BK122" s="12"/>
      <c r="BN122" s="12"/>
    </row>
    <row r="123" spans="60:66" ht="13.15" customHeight="1" x14ac:dyDescent="0.25">
      <c r="BH123" s="12"/>
      <c r="BK123" s="12"/>
      <c r="BN123" s="12"/>
    </row>
    <row r="124" spans="60:66" ht="13.15" customHeight="1" x14ac:dyDescent="0.25">
      <c r="BH124" s="12"/>
      <c r="BK124" s="12"/>
      <c r="BN124" s="12"/>
    </row>
    <row r="125" spans="60:66" ht="13.15" customHeight="1" x14ac:dyDescent="0.25">
      <c r="BH125" s="12"/>
      <c r="BK125" s="12"/>
      <c r="BN125" s="12"/>
    </row>
    <row r="126" spans="60:66" ht="13.15" customHeight="1" x14ac:dyDescent="0.25">
      <c r="BH126" s="12"/>
      <c r="BK126" s="12"/>
      <c r="BN126" s="12"/>
    </row>
    <row r="127" spans="60:66" ht="13.15" customHeight="1" x14ac:dyDescent="0.25">
      <c r="BH127" s="12"/>
      <c r="BK127" s="12"/>
      <c r="BN127" s="12"/>
    </row>
    <row r="128" spans="60:66" ht="13.15" customHeight="1" x14ac:dyDescent="0.25">
      <c r="BH128" s="12"/>
      <c r="BK128" s="12"/>
      <c r="BN128" s="12"/>
    </row>
    <row r="129" spans="60:66" ht="13.15" customHeight="1" x14ac:dyDescent="0.25">
      <c r="BH129" s="12"/>
      <c r="BK129" s="12"/>
      <c r="BN129" s="12"/>
    </row>
    <row r="130" spans="60:66" ht="13.15" customHeight="1" x14ac:dyDescent="0.25">
      <c r="BH130" s="12"/>
      <c r="BK130" s="12"/>
      <c r="BN130" s="12"/>
    </row>
    <row r="131" spans="60:66" ht="13.15" customHeight="1" x14ac:dyDescent="0.25">
      <c r="BH131" s="12"/>
      <c r="BK131" s="12"/>
      <c r="BN131" s="12"/>
    </row>
    <row r="132" spans="60:66" ht="13.15" customHeight="1" x14ac:dyDescent="0.25">
      <c r="BH132" s="12"/>
      <c r="BK132" s="12"/>
      <c r="BN132" s="12"/>
    </row>
    <row r="133" spans="60:66" ht="13.15" customHeight="1" x14ac:dyDescent="0.25">
      <c r="BH133" s="12"/>
      <c r="BK133" s="12"/>
      <c r="BN133" s="12"/>
    </row>
    <row r="134" spans="60:66" ht="13.15" customHeight="1" x14ac:dyDescent="0.25">
      <c r="BH134" s="12"/>
      <c r="BK134" s="12"/>
      <c r="BN134" s="12"/>
    </row>
    <row r="135" spans="60:66" ht="13.15" customHeight="1" x14ac:dyDescent="0.25">
      <c r="BH135" s="12"/>
      <c r="BK135" s="12"/>
      <c r="BN135" s="12"/>
    </row>
    <row r="136" spans="60:66" ht="13.15" customHeight="1" x14ac:dyDescent="0.25">
      <c r="BH136" s="12"/>
      <c r="BK136" s="12"/>
      <c r="BN136" s="12"/>
    </row>
    <row r="137" spans="60:66" ht="13.15" customHeight="1" x14ac:dyDescent="0.25">
      <c r="BH137" s="12"/>
      <c r="BK137" s="12"/>
      <c r="BN137" s="12"/>
    </row>
    <row r="138" spans="60:66" ht="13.15" customHeight="1" x14ac:dyDescent="0.25">
      <c r="BH138" s="12"/>
      <c r="BK138" s="12"/>
      <c r="BN138" s="12"/>
    </row>
    <row r="139" spans="60:66" ht="13.15" customHeight="1" x14ac:dyDescent="0.25">
      <c r="BH139" s="12"/>
      <c r="BK139" s="12"/>
      <c r="BN139" s="12"/>
    </row>
    <row r="140" spans="60:66" ht="13.15" customHeight="1" x14ac:dyDescent="0.25">
      <c r="BH140" s="12"/>
      <c r="BK140" s="12"/>
      <c r="BN140" s="12"/>
    </row>
    <row r="141" spans="60:66" ht="13.15" customHeight="1" x14ac:dyDescent="0.25">
      <c r="BH141" s="12"/>
      <c r="BK141" s="12"/>
      <c r="BN141" s="12"/>
    </row>
    <row r="142" spans="60:66" ht="13.15" customHeight="1" x14ac:dyDescent="0.25">
      <c r="BH142" s="12"/>
      <c r="BK142" s="12"/>
      <c r="BN142" s="12"/>
    </row>
    <row r="143" spans="60:66" ht="13.15" customHeight="1" x14ac:dyDescent="0.25">
      <c r="BH143" s="12"/>
      <c r="BK143" s="12"/>
      <c r="BN143" s="12"/>
    </row>
    <row r="144" spans="60:66" ht="13.15" customHeight="1" x14ac:dyDescent="0.25">
      <c r="BH144" s="12"/>
      <c r="BK144" s="12"/>
      <c r="BN144" s="12"/>
    </row>
    <row r="145" spans="60:66" ht="13.15" customHeight="1" x14ac:dyDescent="0.25">
      <c r="BH145" s="12"/>
      <c r="BK145" s="12"/>
      <c r="BN145" s="12"/>
    </row>
    <row r="146" spans="60:66" ht="13.15" customHeight="1" x14ac:dyDescent="0.25">
      <c r="BH146" s="12"/>
      <c r="BK146" s="12"/>
      <c r="BN146" s="12"/>
    </row>
    <row r="147" spans="60:66" ht="13.15" customHeight="1" x14ac:dyDescent="0.25">
      <c r="BH147" s="12"/>
      <c r="BK147" s="12"/>
      <c r="BN147" s="12"/>
    </row>
    <row r="148" spans="60:66" ht="13.15" customHeight="1" x14ac:dyDescent="0.25">
      <c r="BH148" s="12"/>
      <c r="BK148" s="12"/>
      <c r="BN148" s="12"/>
    </row>
    <row r="149" spans="60:66" ht="13.15" customHeight="1" x14ac:dyDescent="0.25">
      <c r="BH149" s="12"/>
      <c r="BK149" s="12"/>
      <c r="BN149" s="12"/>
    </row>
    <row r="150" spans="60:66" ht="13.15" customHeight="1" x14ac:dyDescent="0.25">
      <c r="BH150" s="12"/>
      <c r="BK150" s="12"/>
      <c r="BN150" s="12"/>
    </row>
    <row r="151" spans="60:66" ht="13.15" customHeight="1" x14ac:dyDescent="0.25">
      <c r="BH151" s="12"/>
      <c r="BK151" s="12"/>
      <c r="BN151" s="12"/>
    </row>
    <row r="152" spans="60:66" ht="13.15" customHeight="1" x14ac:dyDescent="0.25">
      <c r="BH152" s="12"/>
      <c r="BK152" s="12"/>
      <c r="BN152" s="12"/>
    </row>
    <row r="153" spans="60:66" ht="13.15" customHeight="1" x14ac:dyDescent="0.25">
      <c r="BH153" s="12"/>
      <c r="BK153" s="12"/>
      <c r="BN153" s="12"/>
    </row>
    <row r="154" spans="60:66" ht="13.15" customHeight="1" x14ac:dyDescent="0.25">
      <c r="BH154" s="12"/>
      <c r="BK154" s="12"/>
      <c r="BN154" s="12"/>
    </row>
    <row r="155" spans="60:66" ht="13.15" customHeight="1" x14ac:dyDescent="0.25">
      <c r="BH155" s="12"/>
      <c r="BK155" s="12"/>
      <c r="BN155" s="12"/>
    </row>
    <row r="156" spans="60:66" ht="13.15" customHeight="1" x14ac:dyDescent="0.25">
      <c r="BH156" s="12"/>
      <c r="BK156" s="12"/>
      <c r="BN156" s="12"/>
    </row>
    <row r="157" spans="60:66" ht="13.15" customHeight="1" x14ac:dyDescent="0.25">
      <c r="BH157" s="12"/>
      <c r="BK157" s="12"/>
      <c r="BN157" s="12"/>
    </row>
    <row r="158" spans="60:66" ht="13.15" customHeight="1" x14ac:dyDescent="0.25">
      <c r="BH158" s="12"/>
      <c r="BK158" s="12"/>
      <c r="BN158" s="12"/>
    </row>
    <row r="159" spans="60:66" ht="13.15" customHeight="1" x14ac:dyDescent="0.25">
      <c r="BH159" s="12"/>
      <c r="BK159" s="12"/>
      <c r="BN159" s="12"/>
    </row>
    <row r="160" spans="60:66" ht="13.15" customHeight="1" x14ac:dyDescent="0.25">
      <c r="BH160" s="12"/>
      <c r="BK160" s="12"/>
      <c r="BN160" s="12"/>
    </row>
    <row r="161" spans="60:66" ht="13.15" customHeight="1" x14ac:dyDescent="0.25">
      <c r="BH161" s="12"/>
      <c r="BK161" s="12"/>
      <c r="BN161" s="12"/>
    </row>
    <row r="162" spans="60:66" ht="13.15" customHeight="1" x14ac:dyDescent="0.25">
      <c r="BH162" s="12"/>
      <c r="BK162" s="12"/>
      <c r="BN162" s="12"/>
    </row>
    <row r="163" spans="60:66" ht="13.15" customHeight="1" x14ac:dyDescent="0.25">
      <c r="BH163" s="12"/>
      <c r="BK163" s="12"/>
      <c r="BN163" s="12"/>
    </row>
    <row r="164" spans="60:66" ht="13.15" customHeight="1" x14ac:dyDescent="0.25">
      <c r="BH164" s="12"/>
      <c r="BK164" s="12"/>
      <c r="BN164" s="12"/>
    </row>
    <row r="165" spans="60:66" ht="13.15" customHeight="1" x14ac:dyDescent="0.25">
      <c r="BH165" s="12"/>
      <c r="BK165" s="12"/>
      <c r="BN165" s="12"/>
    </row>
    <row r="166" spans="60:66" ht="13.15" customHeight="1" x14ac:dyDescent="0.25">
      <c r="BH166" s="12"/>
      <c r="BK166" s="12"/>
      <c r="BN166" s="12"/>
    </row>
    <row r="167" spans="60:66" ht="13.15" customHeight="1" x14ac:dyDescent="0.25">
      <c r="BH167" s="12"/>
      <c r="BK167" s="12"/>
      <c r="BN167" s="12"/>
    </row>
    <row r="168" spans="60:66" ht="13.15" customHeight="1" x14ac:dyDescent="0.25">
      <c r="BH168" s="12"/>
      <c r="BK168" s="12"/>
      <c r="BN168" s="12"/>
    </row>
    <row r="169" spans="60:66" ht="13.15" customHeight="1" x14ac:dyDescent="0.25">
      <c r="BH169" s="12"/>
      <c r="BK169" s="12"/>
      <c r="BN169" s="12"/>
    </row>
    <row r="170" spans="60:66" ht="13.15" customHeight="1" x14ac:dyDescent="0.25">
      <c r="BH170" s="12"/>
      <c r="BK170" s="12"/>
      <c r="BN170" s="12"/>
    </row>
    <row r="171" spans="60:66" ht="13.15" customHeight="1" x14ac:dyDescent="0.25">
      <c r="BH171" s="12"/>
      <c r="BK171" s="12"/>
      <c r="BN171" s="12"/>
    </row>
    <row r="172" spans="60:66" ht="13.15" customHeight="1" x14ac:dyDescent="0.25">
      <c r="BH172" s="12"/>
      <c r="BK172" s="12"/>
      <c r="BN172" s="12"/>
    </row>
    <row r="173" spans="60:66" ht="13.15" customHeight="1" x14ac:dyDescent="0.25">
      <c r="BH173" s="12"/>
      <c r="BK173" s="12"/>
      <c r="BN173" s="12"/>
    </row>
    <row r="174" spans="60:66" ht="13.15" customHeight="1" x14ac:dyDescent="0.25">
      <c r="BH174" s="12"/>
      <c r="BK174" s="12"/>
      <c r="BN174" s="12"/>
    </row>
    <row r="175" spans="60:66" ht="13.15" customHeight="1" x14ac:dyDescent="0.25">
      <c r="BH175" s="12"/>
      <c r="BK175" s="12"/>
      <c r="BN175" s="12"/>
    </row>
    <row r="176" spans="60:66" ht="13.15" customHeight="1" x14ac:dyDescent="0.25">
      <c r="BH176" s="12"/>
      <c r="BK176" s="12"/>
      <c r="BN176" s="12"/>
    </row>
    <row r="177" spans="60:66" ht="13.15" customHeight="1" x14ac:dyDescent="0.25">
      <c r="BH177" s="12"/>
      <c r="BK177" s="12"/>
      <c r="BN177" s="12"/>
    </row>
    <row r="178" spans="60:66" ht="13.15" customHeight="1" x14ac:dyDescent="0.25">
      <c r="BH178" s="12"/>
      <c r="BK178" s="12"/>
      <c r="BN178" s="12"/>
    </row>
    <row r="179" spans="60:66" ht="13.15" customHeight="1" x14ac:dyDescent="0.25">
      <c r="BH179" s="12"/>
      <c r="BK179" s="12"/>
      <c r="BN179" s="12"/>
    </row>
    <row r="180" spans="60:66" ht="13.15" customHeight="1" x14ac:dyDescent="0.25">
      <c r="BH180" s="12"/>
      <c r="BK180" s="12"/>
      <c r="BN180" s="12"/>
    </row>
    <row r="181" spans="60:66" ht="13.15" customHeight="1" x14ac:dyDescent="0.25">
      <c r="BH181" s="12"/>
      <c r="BK181" s="12"/>
      <c r="BN181" s="12"/>
    </row>
    <row r="182" spans="60:66" ht="13.15" customHeight="1" x14ac:dyDescent="0.25">
      <c r="BH182" s="12"/>
      <c r="BK182" s="12"/>
      <c r="BN182" s="12"/>
    </row>
    <row r="183" spans="60:66" ht="13.15" customHeight="1" x14ac:dyDescent="0.25">
      <c r="BH183" s="12"/>
      <c r="BK183" s="12"/>
      <c r="BN183" s="12"/>
    </row>
    <row r="184" spans="60:66" ht="13.15" customHeight="1" x14ac:dyDescent="0.25">
      <c r="BH184" s="12"/>
      <c r="BK184" s="12"/>
      <c r="BN184" s="12"/>
    </row>
    <row r="185" spans="60:66" ht="13.15" customHeight="1" x14ac:dyDescent="0.25">
      <c r="BH185" s="12"/>
      <c r="BK185" s="12"/>
      <c r="BN185" s="12"/>
    </row>
    <row r="186" spans="60:66" ht="13.15" customHeight="1" x14ac:dyDescent="0.25">
      <c r="BH186" s="12"/>
      <c r="BK186" s="12"/>
      <c r="BN186" s="12"/>
    </row>
    <row r="187" spans="60:66" ht="13.15" customHeight="1" x14ac:dyDescent="0.25">
      <c r="BH187" s="12"/>
      <c r="BK187" s="12"/>
      <c r="BN187" s="12"/>
    </row>
    <row r="188" spans="60:66" ht="13.15" customHeight="1" x14ac:dyDescent="0.25">
      <c r="BH188" s="12"/>
      <c r="BK188" s="12"/>
      <c r="BN188" s="12"/>
    </row>
    <row r="189" spans="60:66" ht="13.15" customHeight="1" x14ac:dyDescent="0.25">
      <c r="BH189" s="12"/>
      <c r="BK189" s="12"/>
      <c r="BN189" s="12"/>
    </row>
    <row r="190" spans="60:66" ht="13.15" customHeight="1" x14ac:dyDescent="0.25">
      <c r="BH190" s="12"/>
      <c r="BK190" s="12"/>
      <c r="BN190" s="12"/>
    </row>
    <row r="191" spans="60:66" ht="13.15" customHeight="1" x14ac:dyDescent="0.25">
      <c r="BH191" s="12"/>
      <c r="BK191" s="12"/>
      <c r="BN191" s="12"/>
    </row>
    <row r="192" spans="60:66" ht="13.15" customHeight="1" x14ac:dyDescent="0.25">
      <c r="BH192" s="12"/>
      <c r="BK192" s="12"/>
      <c r="BN192" s="12"/>
    </row>
    <row r="193" spans="60:66" ht="13.15" customHeight="1" x14ac:dyDescent="0.25">
      <c r="BH193" s="12"/>
      <c r="BK193" s="12"/>
      <c r="BN193" s="12"/>
    </row>
    <row r="194" spans="60:66" ht="13.15" customHeight="1" x14ac:dyDescent="0.25">
      <c r="BH194" s="12"/>
      <c r="BK194" s="12"/>
      <c r="BN194" s="12"/>
    </row>
    <row r="195" spans="60:66" ht="13.15" customHeight="1" x14ac:dyDescent="0.25">
      <c r="BH195" s="12"/>
      <c r="BK195" s="12"/>
      <c r="BN195" s="12"/>
    </row>
    <row r="196" spans="60:66" ht="13.15" customHeight="1" x14ac:dyDescent="0.25">
      <c r="BH196" s="12"/>
      <c r="BK196" s="12"/>
      <c r="BN196" s="12"/>
    </row>
    <row r="197" spans="60:66" ht="13.15" customHeight="1" x14ac:dyDescent="0.25">
      <c r="BH197" s="12"/>
      <c r="BK197" s="12"/>
      <c r="BN197" s="12"/>
    </row>
    <row r="198" spans="60:66" ht="13.15" customHeight="1" x14ac:dyDescent="0.25">
      <c r="BH198" s="12"/>
      <c r="BK198" s="12"/>
      <c r="BN198" s="12"/>
    </row>
    <row r="199" spans="60:66" ht="13.15" customHeight="1" x14ac:dyDescent="0.25">
      <c r="BH199" s="12"/>
      <c r="BK199" s="12"/>
      <c r="BN199" s="12"/>
    </row>
    <row r="200" spans="60:66" ht="13.15" customHeight="1" x14ac:dyDescent="0.25">
      <c r="BH200" s="12"/>
      <c r="BK200" s="12"/>
      <c r="BN200" s="12"/>
    </row>
    <row r="201" spans="60:66" ht="13.15" customHeight="1" x14ac:dyDescent="0.25">
      <c r="BH201" s="12"/>
      <c r="BK201" s="12"/>
      <c r="BN201" s="12"/>
    </row>
    <row r="202" spans="60:66" ht="13.15" customHeight="1" x14ac:dyDescent="0.25">
      <c r="BH202" s="12"/>
      <c r="BK202" s="12"/>
      <c r="BN202" s="12"/>
    </row>
    <row r="203" spans="60:66" ht="13.15" customHeight="1" x14ac:dyDescent="0.25">
      <c r="BH203" s="12"/>
      <c r="BK203" s="12"/>
      <c r="BN203" s="12"/>
    </row>
    <row r="204" spans="60:66" ht="13.15" customHeight="1" x14ac:dyDescent="0.25">
      <c r="BH204" s="12"/>
      <c r="BK204" s="12"/>
      <c r="BN204" s="12"/>
    </row>
    <row r="205" spans="60:66" ht="13.15" customHeight="1" x14ac:dyDescent="0.25">
      <c r="BH205" s="12"/>
      <c r="BK205" s="12"/>
      <c r="BN205" s="12"/>
    </row>
    <row r="206" spans="60:66" ht="13.15" customHeight="1" x14ac:dyDescent="0.25">
      <c r="BH206" s="12"/>
      <c r="BK206" s="12"/>
      <c r="BN206" s="12"/>
    </row>
    <row r="207" spans="60:66" ht="13.15" customHeight="1" x14ac:dyDescent="0.25">
      <c r="BH207" s="12"/>
      <c r="BK207" s="12"/>
      <c r="BN207" s="12"/>
    </row>
    <row r="208" spans="60:66" ht="13.15" customHeight="1" x14ac:dyDescent="0.25">
      <c r="BH208" s="12"/>
      <c r="BK208" s="12"/>
      <c r="BN208" s="12"/>
    </row>
    <row r="209" spans="60:66" ht="13.15" customHeight="1" x14ac:dyDescent="0.25">
      <c r="BH209" s="12"/>
      <c r="BK209" s="12"/>
      <c r="BN209" s="12"/>
    </row>
    <row r="210" spans="60:66" ht="13.15" customHeight="1" x14ac:dyDescent="0.25">
      <c r="BH210" s="12"/>
      <c r="BK210" s="12"/>
      <c r="BN210" s="12"/>
    </row>
    <row r="211" spans="60:66" ht="13.15" customHeight="1" x14ac:dyDescent="0.25">
      <c r="BH211" s="12"/>
      <c r="BK211" s="12"/>
      <c r="BN211" s="12"/>
    </row>
    <row r="212" spans="60:66" ht="13.15" customHeight="1" x14ac:dyDescent="0.25">
      <c r="BH212" s="12"/>
      <c r="BK212" s="12"/>
      <c r="BN212" s="12"/>
    </row>
    <row r="213" spans="60:66" ht="13.15" customHeight="1" x14ac:dyDescent="0.25">
      <c r="BH213" s="12"/>
      <c r="BK213" s="12"/>
      <c r="BN213" s="12"/>
    </row>
    <row r="214" spans="60:66" ht="13.15" customHeight="1" x14ac:dyDescent="0.25">
      <c r="BH214" s="12"/>
      <c r="BK214" s="12"/>
      <c r="BN214" s="12"/>
    </row>
    <row r="215" spans="60:66" ht="13.15" customHeight="1" x14ac:dyDescent="0.25">
      <c r="BH215" s="12"/>
      <c r="BK215" s="12"/>
      <c r="BN215" s="12"/>
    </row>
    <row r="216" spans="60:66" ht="13.15" customHeight="1" x14ac:dyDescent="0.25">
      <c r="BH216" s="12"/>
      <c r="BK216" s="12"/>
      <c r="BN216" s="12"/>
    </row>
    <row r="217" spans="60:66" ht="13.15" customHeight="1" x14ac:dyDescent="0.25">
      <c r="BH217" s="12"/>
      <c r="BK217" s="12"/>
      <c r="BN217" s="12"/>
    </row>
    <row r="218" spans="60:66" ht="13.15" customHeight="1" x14ac:dyDescent="0.25">
      <c r="BH218" s="12"/>
      <c r="BK218" s="12"/>
      <c r="BN218" s="12"/>
    </row>
    <row r="219" spans="60:66" ht="13.15" customHeight="1" x14ac:dyDescent="0.25">
      <c r="BH219" s="12"/>
      <c r="BK219" s="12"/>
      <c r="BN219" s="12"/>
    </row>
    <row r="220" spans="60:66" ht="13.15" customHeight="1" x14ac:dyDescent="0.25">
      <c r="BH220" s="12"/>
      <c r="BK220" s="12"/>
      <c r="BN220" s="12"/>
    </row>
    <row r="221" spans="60:66" ht="13.15" customHeight="1" x14ac:dyDescent="0.25">
      <c r="BH221" s="12"/>
      <c r="BK221" s="12"/>
      <c r="BN221" s="12"/>
    </row>
    <row r="222" spans="60:66" ht="13.15" customHeight="1" x14ac:dyDescent="0.25">
      <c r="BH222" s="12"/>
      <c r="BK222" s="12"/>
      <c r="BN222" s="12"/>
    </row>
    <row r="223" spans="60:66" ht="13.15" customHeight="1" x14ac:dyDescent="0.25">
      <c r="BH223" s="12"/>
      <c r="BK223" s="12"/>
      <c r="BN223" s="12"/>
    </row>
    <row r="224" spans="60:66" ht="13.15" customHeight="1" x14ac:dyDescent="0.25">
      <c r="BH224" s="12"/>
      <c r="BK224" s="12"/>
      <c r="BN224" s="12"/>
    </row>
    <row r="225" spans="60:66" ht="13.15" customHeight="1" x14ac:dyDescent="0.25">
      <c r="BH225" s="12"/>
      <c r="BK225" s="12"/>
      <c r="BN225" s="12"/>
    </row>
    <row r="226" spans="60:66" ht="13.15" customHeight="1" x14ac:dyDescent="0.25">
      <c r="BH226" s="12"/>
      <c r="BK226" s="12"/>
      <c r="BN226" s="12"/>
    </row>
    <row r="227" spans="60:66" ht="13.15" customHeight="1" x14ac:dyDescent="0.25">
      <c r="BH227" s="12"/>
      <c r="BK227" s="12"/>
      <c r="BN227" s="12"/>
    </row>
    <row r="228" spans="60:66" ht="13.15" customHeight="1" x14ac:dyDescent="0.25">
      <c r="BH228" s="12"/>
      <c r="BK228" s="12"/>
      <c r="BN228" s="12"/>
    </row>
    <row r="229" spans="60:66" ht="13.15" customHeight="1" x14ac:dyDescent="0.25">
      <c r="BH229" s="12"/>
      <c r="BK229" s="12"/>
      <c r="BN229" s="12"/>
    </row>
    <row r="230" spans="60:66" ht="13.15" customHeight="1" x14ac:dyDescent="0.25">
      <c r="BH230" s="12"/>
      <c r="BK230" s="12"/>
      <c r="BN230" s="12"/>
    </row>
    <row r="231" spans="60:66" ht="13.15" customHeight="1" x14ac:dyDescent="0.25">
      <c r="BH231" s="12"/>
      <c r="BK231" s="12"/>
      <c r="BN231" s="12"/>
    </row>
    <row r="232" spans="60:66" ht="13.15" customHeight="1" x14ac:dyDescent="0.25">
      <c r="BH232" s="12"/>
      <c r="BK232" s="12"/>
      <c r="BN232" s="12"/>
    </row>
    <row r="233" spans="60:66" ht="13.15" customHeight="1" x14ac:dyDescent="0.25">
      <c r="BH233" s="12"/>
      <c r="BK233" s="12"/>
      <c r="BN233" s="12"/>
    </row>
    <row r="234" spans="60:66" ht="13.15" customHeight="1" x14ac:dyDescent="0.25">
      <c r="BH234" s="12"/>
      <c r="BK234" s="12"/>
      <c r="BN234" s="12"/>
    </row>
    <row r="235" spans="60:66" ht="13.15" customHeight="1" x14ac:dyDescent="0.25">
      <c r="BH235" s="12"/>
      <c r="BK235" s="12"/>
      <c r="BN235" s="12"/>
    </row>
    <row r="236" spans="60:66" ht="13.15" customHeight="1" x14ac:dyDescent="0.25">
      <c r="BH236" s="12"/>
      <c r="BK236" s="12"/>
      <c r="BN236" s="12"/>
    </row>
    <row r="237" spans="60:66" ht="13.15" customHeight="1" x14ac:dyDescent="0.25">
      <c r="BH237" s="12"/>
      <c r="BK237" s="12"/>
      <c r="BN237" s="12"/>
    </row>
    <row r="238" spans="60:66" ht="13.15" customHeight="1" x14ac:dyDescent="0.25">
      <c r="BH238" s="12"/>
      <c r="BK238" s="12"/>
      <c r="BN238" s="12"/>
    </row>
    <row r="239" spans="60:66" ht="13.15" customHeight="1" x14ac:dyDescent="0.25">
      <c r="BH239" s="12"/>
      <c r="BK239" s="12"/>
      <c r="BN239" s="12"/>
    </row>
    <row r="240" spans="60:66" ht="13.15" customHeight="1" x14ac:dyDescent="0.25">
      <c r="BH240" s="12"/>
      <c r="BK240" s="12"/>
      <c r="BN240" s="12"/>
    </row>
    <row r="241" spans="60:66" ht="13.15" customHeight="1" x14ac:dyDescent="0.25">
      <c r="BH241" s="12"/>
      <c r="BK241" s="12"/>
      <c r="BN241" s="12"/>
    </row>
    <row r="242" spans="60:66" ht="13.15" customHeight="1" x14ac:dyDescent="0.25">
      <c r="BH242" s="12"/>
      <c r="BK242" s="12"/>
      <c r="BN242" s="12"/>
    </row>
    <row r="243" spans="60:66" ht="13.15" customHeight="1" x14ac:dyDescent="0.25">
      <c r="BH243" s="12"/>
      <c r="BK243" s="12"/>
      <c r="BN243" s="12"/>
    </row>
    <row r="244" spans="60:66" ht="13.15" customHeight="1" x14ac:dyDescent="0.25">
      <c r="BH244" s="12"/>
      <c r="BK244" s="12"/>
      <c r="BN244" s="12"/>
    </row>
    <row r="245" spans="60:66" ht="13.15" customHeight="1" x14ac:dyDescent="0.25">
      <c r="BH245" s="12"/>
      <c r="BK245" s="12"/>
      <c r="BN245" s="12"/>
    </row>
    <row r="246" spans="60:66" ht="13.15" customHeight="1" x14ac:dyDescent="0.25">
      <c r="BH246" s="12"/>
      <c r="BK246" s="12"/>
      <c r="BN246" s="12"/>
    </row>
    <row r="247" spans="60:66" ht="13.15" customHeight="1" x14ac:dyDescent="0.25">
      <c r="BH247" s="12"/>
      <c r="BK247" s="12"/>
      <c r="BN247" s="12"/>
    </row>
    <row r="248" spans="60:66" ht="13.15" customHeight="1" x14ac:dyDescent="0.25">
      <c r="BH248" s="12"/>
      <c r="BK248" s="12"/>
      <c r="BN248" s="12"/>
    </row>
    <row r="249" spans="60:66" ht="13.15" customHeight="1" x14ac:dyDescent="0.25">
      <c r="BH249" s="12"/>
      <c r="BK249" s="12"/>
      <c r="BN249" s="12"/>
    </row>
    <row r="250" spans="60:66" ht="13.15" customHeight="1" x14ac:dyDescent="0.25">
      <c r="BH250" s="12"/>
      <c r="BK250" s="12"/>
      <c r="BN250" s="12"/>
    </row>
    <row r="251" spans="60:66" ht="13.15" customHeight="1" x14ac:dyDescent="0.25">
      <c r="BH251" s="12"/>
      <c r="BK251" s="12"/>
      <c r="BN251" s="12"/>
    </row>
    <row r="252" spans="60:66" ht="13.15" customHeight="1" x14ac:dyDescent="0.25">
      <c r="BH252" s="12"/>
      <c r="BK252" s="12"/>
      <c r="BN252" s="12"/>
    </row>
    <row r="253" spans="60:66" ht="13.15" customHeight="1" x14ac:dyDescent="0.25">
      <c r="BH253" s="12"/>
      <c r="BK253" s="12"/>
      <c r="BN253" s="12"/>
    </row>
    <row r="254" spans="60:66" ht="13.15" customHeight="1" x14ac:dyDescent="0.25">
      <c r="BH254" s="12"/>
      <c r="BK254" s="12"/>
      <c r="BN254" s="12"/>
    </row>
    <row r="255" spans="60:66" ht="13.15" customHeight="1" x14ac:dyDescent="0.25">
      <c r="BH255" s="12"/>
      <c r="BK255" s="12"/>
      <c r="BN255" s="12"/>
    </row>
    <row r="256" spans="60:66" ht="13.15" customHeight="1" x14ac:dyDescent="0.25">
      <c r="BH256" s="12"/>
      <c r="BK256" s="12"/>
      <c r="BN256" s="12"/>
    </row>
    <row r="257" spans="60:66" ht="13.15" customHeight="1" x14ac:dyDescent="0.25">
      <c r="BH257" s="12"/>
      <c r="BK257" s="12"/>
      <c r="BN257" s="12"/>
    </row>
    <row r="258" spans="60:66" ht="13.15" customHeight="1" x14ac:dyDescent="0.25">
      <c r="BH258" s="12"/>
      <c r="BK258" s="12"/>
      <c r="BN258" s="12"/>
    </row>
    <row r="259" spans="60:66" ht="13.15" customHeight="1" x14ac:dyDescent="0.25">
      <c r="BH259" s="12"/>
      <c r="BK259" s="12"/>
      <c r="BN259" s="12"/>
    </row>
    <row r="260" spans="60:66" ht="13.15" customHeight="1" x14ac:dyDescent="0.25">
      <c r="BH260" s="12"/>
      <c r="BK260" s="12"/>
      <c r="BN260" s="12"/>
    </row>
    <row r="261" spans="60:66" ht="13.15" customHeight="1" x14ac:dyDescent="0.25">
      <c r="BH261" s="12"/>
      <c r="BK261" s="12"/>
      <c r="BN261" s="12"/>
    </row>
    <row r="262" spans="60:66" ht="13.15" customHeight="1" x14ac:dyDescent="0.25">
      <c r="BH262" s="12"/>
      <c r="BK262" s="12"/>
      <c r="BN262" s="12"/>
    </row>
    <row r="263" spans="60:66" ht="13.15" customHeight="1" x14ac:dyDescent="0.25">
      <c r="BH263" s="12"/>
      <c r="BK263" s="12"/>
      <c r="BN263" s="12"/>
    </row>
    <row r="264" spans="60:66" ht="13.15" customHeight="1" x14ac:dyDescent="0.25">
      <c r="BH264" s="12"/>
      <c r="BK264" s="12"/>
      <c r="BN264" s="12"/>
    </row>
    <row r="265" spans="60:66" ht="13.15" customHeight="1" x14ac:dyDescent="0.25">
      <c r="BH265" s="12"/>
      <c r="BK265" s="12"/>
      <c r="BN265" s="12"/>
    </row>
    <row r="266" spans="60:66" ht="13.15" customHeight="1" x14ac:dyDescent="0.25">
      <c r="BH266" s="12"/>
      <c r="BK266" s="12"/>
      <c r="BN266" s="12"/>
    </row>
    <row r="267" spans="60:66" ht="13.15" customHeight="1" x14ac:dyDescent="0.25">
      <c r="BH267" s="12"/>
      <c r="BK267" s="12"/>
      <c r="BN267" s="12"/>
    </row>
    <row r="268" spans="60:66" ht="13.15" customHeight="1" x14ac:dyDescent="0.25">
      <c r="BH268" s="12"/>
      <c r="BK268" s="12"/>
      <c r="BN268" s="12"/>
    </row>
    <row r="269" spans="60:66" ht="13.15" customHeight="1" x14ac:dyDescent="0.25">
      <c r="BH269" s="12"/>
      <c r="BK269" s="12"/>
      <c r="BN269" s="12"/>
    </row>
    <row r="270" spans="60:66" ht="13.15" customHeight="1" x14ac:dyDescent="0.25">
      <c r="BH270" s="12"/>
      <c r="BK270" s="12"/>
      <c r="BN270" s="12"/>
    </row>
    <row r="271" spans="60:66" ht="13.15" customHeight="1" x14ac:dyDescent="0.25">
      <c r="BH271" s="12"/>
      <c r="BK271" s="12"/>
      <c r="BN271" s="12"/>
    </row>
    <row r="272" spans="60:66" ht="13.15" customHeight="1" x14ac:dyDescent="0.25">
      <c r="BH272" s="12"/>
      <c r="BK272" s="12"/>
      <c r="BN272" s="12"/>
    </row>
    <row r="273" spans="60:66" ht="13.15" customHeight="1" x14ac:dyDescent="0.25">
      <c r="BH273" s="12"/>
      <c r="BK273" s="12"/>
      <c r="BN273" s="12"/>
    </row>
    <row r="274" spans="60:66" ht="13.15" customHeight="1" x14ac:dyDescent="0.25">
      <c r="BH274" s="12"/>
      <c r="BK274" s="12"/>
      <c r="BN274" s="12"/>
    </row>
    <row r="275" spans="60:66" ht="13.15" customHeight="1" x14ac:dyDescent="0.25">
      <c r="BH275" s="12"/>
      <c r="BK275" s="12"/>
      <c r="BN275" s="12"/>
    </row>
    <row r="276" spans="60:66" ht="13.15" customHeight="1" x14ac:dyDescent="0.25">
      <c r="BH276" s="12"/>
      <c r="BK276" s="12"/>
      <c r="BN276" s="12"/>
    </row>
    <row r="277" spans="60:66" ht="13.15" customHeight="1" x14ac:dyDescent="0.25">
      <c r="BH277" s="12"/>
      <c r="BK277" s="12"/>
      <c r="BN277" s="12"/>
    </row>
    <row r="278" spans="60:66" ht="13.15" customHeight="1" x14ac:dyDescent="0.25">
      <c r="BH278" s="12"/>
      <c r="BK278" s="12"/>
      <c r="BN278" s="12"/>
    </row>
    <row r="279" spans="60:66" ht="13.15" customHeight="1" x14ac:dyDescent="0.25">
      <c r="BH279" s="12"/>
      <c r="BK279" s="12"/>
      <c r="BN279" s="12"/>
    </row>
    <row r="280" spans="60:66" ht="13.15" customHeight="1" x14ac:dyDescent="0.25">
      <c r="BH280" s="12"/>
      <c r="BK280" s="12"/>
      <c r="BN280" s="12"/>
    </row>
    <row r="281" spans="60:66" ht="13.15" customHeight="1" x14ac:dyDescent="0.25">
      <c r="BH281" s="12"/>
      <c r="BK281" s="12"/>
      <c r="BN281" s="12"/>
    </row>
    <row r="282" spans="60:66" ht="13.15" customHeight="1" x14ac:dyDescent="0.25">
      <c r="BH282" s="12"/>
      <c r="BK282" s="12"/>
      <c r="BN282" s="12"/>
    </row>
    <row r="283" spans="60:66" ht="13.15" customHeight="1" x14ac:dyDescent="0.25">
      <c r="BH283" s="12"/>
      <c r="BK283" s="12"/>
      <c r="BN283" s="12"/>
    </row>
    <row r="284" spans="60:66" ht="13.15" customHeight="1" x14ac:dyDescent="0.25">
      <c r="BH284" s="12"/>
      <c r="BK284" s="12"/>
      <c r="BN284" s="12"/>
    </row>
    <row r="285" spans="60:66" ht="13.15" customHeight="1" x14ac:dyDescent="0.25">
      <c r="BH285" s="12"/>
      <c r="BK285" s="12"/>
      <c r="BN285" s="12"/>
    </row>
    <row r="286" spans="60:66" ht="13.15" customHeight="1" x14ac:dyDescent="0.25">
      <c r="BH286" s="12"/>
      <c r="BK286" s="12"/>
      <c r="BN286" s="12"/>
    </row>
    <row r="287" spans="60:66" ht="13.15" customHeight="1" x14ac:dyDescent="0.25">
      <c r="BH287" s="12"/>
      <c r="BK287" s="12"/>
      <c r="BN287" s="12"/>
    </row>
    <row r="288" spans="60:66" ht="13.15" customHeight="1" x14ac:dyDescent="0.25">
      <c r="BH288" s="12"/>
      <c r="BK288" s="12"/>
      <c r="BN288" s="12"/>
    </row>
    <row r="289" spans="60:66" ht="13.15" customHeight="1" x14ac:dyDescent="0.25">
      <c r="BH289" s="12"/>
      <c r="BK289" s="12"/>
      <c r="BN289" s="12"/>
    </row>
    <row r="290" spans="60:66" ht="13.15" customHeight="1" x14ac:dyDescent="0.25">
      <c r="BH290" s="12"/>
      <c r="BK290" s="12"/>
      <c r="BN290" s="12"/>
    </row>
    <row r="291" spans="60:66" ht="13.15" customHeight="1" x14ac:dyDescent="0.25">
      <c r="BH291" s="12"/>
      <c r="BK291" s="12"/>
      <c r="BN291" s="12"/>
    </row>
    <row r="292" spans="60:66" ht="13.15" customHeight="1" x14ac:dyDescent="0.25">
      <c r="BH292" s="12"/>
      <c r="BK292" s="12"/>
      <c r="BN292" s="12"/>
    </row>
    <row r="293" spans="60:66" ht="13.15" customHeight="1" x14ac:dyDescent="0.25">
      <c r="BH293" s="12"/>
      <c r="BK293" s="12"/>
      <c r="BN293" s="12"/>
    </row>
    <row r="294" spans="60:66" ht="13.15" customHeight="1" x14ac:dyDescent="0.25">
      <c r="BH294" s="12"/>
      <c r="BK294" s="12"/>
      <c r="BN294" s="12"/>
    </row>
    <row r="295" spans="60:66" ht="13.15" customHeight="1" x14ac:dyDescent="0.25">
      <c r="BH295" s="12"/>
      <c r="BK295" s="12"/>
      <c r="BN295" s="12"/>
    </row>
    <row r="296" spans="60:66" ht="13.15" customHeight="1" x14ac:dyDescent="0.25">
      <c r="BH296" s="12"/>
      <c r="BK296" s="12"/>
      <c r="BN296" s="12"/>
    </row>
    <row r="297" spans="60:66" ht="13.15" customHeight="1" x14ac:dyDescent="0.25">
      <c r="BH297" s="12"/>
      <c r="BK297" s="12"/>
      <c r="BN297" s="12"/>
    </row>
    <row r="298" spans="60:66" ht="13.15" customHeight="1" x14ac:dyDescent="0.25">
      <c r="BH298" s="12"/>
      <c r="BK298" s="12"/>
      <c r="BN298" s="12"/>
    </row>
    <row r="299" spans="60:66" ht="13.15" customHeight="1" x14ac:dyDescent="0.25">
      <c r="BH299" s="12"/>
      <c r="BK299" s="12"/>
      <c r="BN299" s="12"/>
    </row>
    <row r="300" spans="60:66" ht="13.15" customHeight="1" x14ac:dyDescent="0.25">
      <c r="BH300" s="12"/>
      <c r="BK300" s="12"/>
      <c r="BN300" s="12"/>
    </row>
    <row r="301" spans="60:66" ht="13.15" customHeight="1" x14ac:dyDescent="0.25">
      <c r="BH301" s="12"/>
      <c r="BK301" s="12"/>
      <c r="BN301" s="12"/>
    </row>
    <row r="302" spans="60:66" ht="13.15" customHeight="1" x14ac:dyDescent="0.25">
      <c r="BH302" s="12"/>
      <c r="BK302" s="12"/>
      <c r="BN302" s="12"/>
    </row>
    <row r="303" spans="60:66" ht="13.15" customHeight="1" x14ac:dyDescent="0.25">
      <c r="BH303" s="12"/>
      <c r="BK303" s="12"/>
      <c r="BN303" s="12"/>
    </row>
    <row r="304" spans="60:66" ht="13.15" customHeight="1" x14ac:dyDescent="0.25">
      <c r="BH304" s="12"/>
      <c r="BK304" s="12"/>
      <c r="BN304" s="12"/>
    </row>
    <row r="305" spans="60:66" ht="13.15" customHeight="1" x14ac:dyDescent="0.25">
      <c r="BH305" s="12"/>
      <c r="BK305" s="12"/>
      <c r="BN305" s="12"/>
    </row>
    <row r="306" spans="60:66" ht="13.15" customHeight="1" x14ac:dyDescent="0.25">
      <c r="BH306" s="12"/>
      <c r="BK306" s="12"/>
      <c r="BN306" s="12"/>
    </row>
    <row r="307" spans="60:66" ht="13.15" customHeight="1" x14ac:dyDescent="0.25">
      <c r="BH307" s="12"/>
      <c r="BK307" s="12"/>
      <c r="BN307" s="12"/>
    </row>
    <row r="308" spans="60:66" ht="13.15" customHeight="1" x14ac:dyDescent="0.25">
      <c r="BH308" s="12"/>
      <c r="BK308" s="12"/>
      <c r="BN308" s="12"/>
    </row>
    <row r="309" spans="60:66" ht="13.15" customHeight="1" x14ac:dyDescent="0.25">
      <c r="BH309" s="12"/>
      <c r="BK309" s="12"/>
      <c r="BN309" s="12"/>
    </row>
    <row r="310" spans="60:66" ht="13.15" customHeight="1" x14ac:dyDescent="0.25">
      <c r="BH310" s="12"/>
      <c r="BK310" s="12"/>
      <c r="BN310" s="12"/>
    </row>
    <row r="311" spans="60:66" ht="13.15" customHeight="1" x14ac:dyDescent="0.25">
      <c r="BH311" s="12"/>
      <c r="BK311" s="12"/>
      <c r="BN311" s="12"/>
    </row>
    <row r="312" spans="60:66" ht="13.15" customHeight="1" x14ac:dyDescent="0.25">
      <c r="BH312" s="12"/>
      <c r="BK312" s="12"/>
      <c r="BN312" s="12"/>
    </row>
    <row r="313" spans="60:66" ht="13.15" customHeight="1" x14ac:dyDescent="0.25">
      <c r="BH313" s="12"/>
      <c r="BK313" s="12"/>
      <c r="BN313" s="12"/>
    </row>
    <row r="314" spans="60:66" ht="13.15" customHeight="1" x14ac:dyDescent="0.25">
      <c r="BH314" s="12"/>
      <c r="BK314" s="12"/>
      <c r="BN314" s="12"/>
    </row>
    <row r="315" spans="60:66" ht="13.15" customHeight="1" x14ac:dyDescent="0.25">
      <c r="BH315" s="12"/>
      <c r="BK315" s="12"/>
      <c r="BN315" s="12"/>
    </row>
    <row r="316" spans="60:66" ht="13.15" customHeight="1" x14ac:dyDescent="0.25">
      <c r="BH316" s="12"/>
      <c r="BK316" s="12"/>
      <c r="BN316" s="12"/>
    </row>
    <row r="317" spans="60:66" ht="13.15" customHeight="1" x14ac:dyDescent="0.25">
      <c r="BH317" s="12"/>
      <c r="BK317" s="12"/>
      <c r="BN317" s="12"/>
    </row>
    <row r="318" spans="60:66" ht="13.15" customHeight="1" x14ac:dyDescent="0.25">
      <c r="BH318" s="12"/>
      <c r="BK318" s="12"/>
      <c r="BN318" s="12"/>
    </row>
    <row r="319" spans="60:66" ht="13.15" customHeight="1" x14ac:dyDescent="0.25">
      <c r="BH319" s="12"/>
      <c r="BK319" s="12"/>
      <c r="BN319" s="12"/>
    </row>
    <row r="320" spans="60:66" ht="13.15" customHeight="1" x14ac:dyDescent="0.25">
      <c r="BH320" s="12"/>
      <c r="BK320" s="12"/>
      <c r="BN320" s="12"/>
    </row>
    <row r="321" spans="60:66" ht="13.15" customHeight="1" x14ac:dyDescent="0.25">
      <c r="BH321" s="12"/>
      <c r="BK321" s="12"/>
      <c r="BN321" s="12"/>
    </row>
    <row r="322" spans="60:66" ht="13.15" customHeight="1" x14ac:dyDescent="0.25">
      <c r="BH322" s="12"/>
      <c r="BK322" s="12"/>
      <c r="BN322" s="12"/>
    </row>
    <row r="323" spans="60:66" ht="13.15" customHeight="1" x14ac:dyDescent="0.25">
      <c r="BH323" s="12"/>
      <c r="BK323" s="12"/>
      <c r="BN323" s="12"/>
    </row>
    <row r="324" spans="60:66" ht="13.15" customHeight="1" x14ac:dyDescent="0.25">
      <c r="BH324" s="12"/>
      <c r="BK324" s="12"/>
      <c r="BN324" s="12"/>
    </row>
    <row r="325" spans="60:66" ht="13.15" customHeight="1" x14ac:dyDescent="0.25">
      <c r="BH325" s="12"/>
      <c r="BK325" s="12"/>
      <c r="BN325" s="12"/>
    </row>
    <row r="326" spans="60:66" ht="13.15" customHeight="1" x14ac:dyDescent="0.25">
      <c r="BH326" s="12"/>
      <c r="BK326" s="12"/>
      <c r="BN326" s="12"/>
    </row>
    <row r="327" spans="60:66" ht="13.15" customHeight="1" x14ac:dyDescent="0.25">
      <c r="BH327" s="12"/>
      <c r="BK327" s="12"/>
      <c r="BN327" s="12"/>
    </row>
    <row r="328" spans="60:66" ht="13.15" customHeight="1" x14ac:dyDescent="0.25">
      <c r="BH328" s="12"/>
      <c r="BK328" s="12"/>
      <c r="BN328" s="12"/>
    </row>
    <row r="329" spans="60:66" ht="13.15" customHeight="1" x14ac:dyDescent="0.25">
      <c r="BH329" s="12"/>
      <c r="BK329" s="12"/>
      <c r="BN329" s="12"/>
    </row>
    <row r="330" spans="60:66" ht="13.15" customHeight="1" x14ac:dyDescent="0.25">
      <c r="BH330" s="12"/>
      <c r="BK330" s="12"/>
      <c r="BN330" s="12"/>
    </row>
    <row r="331" spans="60:66" ht="13.15" customHeight="1" x14ac:dyDescent="0.25">
      <c r="BH331" s="12"/>
      <c r="BK331" s="12"/>
      <c r="BN331" s="12"/>
    </row>
    <row r="332" spans="60:66" ht="13.15" customHeight="1" x14ac:dyDescent="0.25">
      <c r="BH332" s="12"/>
      <c r="BK332" s="12"/>
      <c r="BN332" s="12"/>
    </row>
    <row r="333" spans="60:66" ht="13.15" customHeight="1" x14ac:dyDescent="0.25">
      <c r="BH333" s="12"/>
      <c r="BK333" s="12"/>
      <c r="BN333" s="12"/>
    </row>
    <row r="334" spans="60:66" ht="13.15" customHeight="1" x14ac:dyDescent="0.25">
      <c r="BH334" s="12"/>
      <c r="BK334" s="12"/>
      <c r="BN334" s="12"/>
    </row>
    <row r="335" spans="60:66" ht="13.15" customHeight="1" x14ac:dyDescent="0.25">
      <c r="BH335" s="12"/>
      <c r="BK335" s="12"/>
      <c r="BN335" s="12"/>
    </row>
    <row r="336" spans="60:66" ht="13.15" customHeight="1" x14ac:dyDescent="0.25">
      <c r="BH336" s="12"/>
      <c r="BK336" s="12"/>
      <c r="BN336" s="12"/>
    </row>
    <row r="337" spans="60:66" ht="13.15" customHeight="1" x14ac:dyDescent="0.25">
      <c r="BH337" s="12"/>
      <c r="BK337" s="12"/>
      <c r="BN337" s="12"/>
    </row>
    <row r="338" spans="60:66" ht="13.15" customHeight="1" x14ac:dyDescent="0.25">
      <c r="BH338" s="12"/>
      <c r="BK338" s="12"/>
      <c r="BN338" s="12"/>
    </row>
    <row r="339" spans="60:66" ht="13.15" customHeight="1" x14ac:dyDescent="0.25">
      <c r="BH339" s="12"/>
      <c r="BK339" s="12"/>
      <c r="BN339" s="12"/>
    </row>
    <row r="340" spans="60:66" ht="13.15" customHeight="1" x14ac:dyDescent="0.25">
      <c r="BH340" s="12"/>
      <c r="BK340" s="12"/>
      <c r="BN340" s="12"/>
    </row>
    <row r="341" spans="60:66" ht="13.15" customHeight="1" x14ac:dyDescent="0.25">
      <c r="BH341" s="12"/>
      <c r="BK341" s="12"/>
      <c r="BN341" s="12"/>
    </row>
    <row r="342" spans="60:66" ht="13.15" customHeight="1" x14ac:dyDescent="0.25">
      <c r="BH342" s="12"/>
      <c r="BK342" s="12"/>
      <c r="BN342" s="12"/>
    </row>
    <row r="343" spans="60:66" ht="13.15" customHeight="1" x14ac:dyDescent="0.25">
      <c r="BH343" s="12"/>
      <c r="BK343" s="12"/>
      <c r="BN343" s="12"/>
    </row>
    <row r="344" spans="60:66" ht="13.15" customHeight="1" x14ac:dyDescent="0.25">
      <c r="BH344" s="12"/>
      <c r="BK344" s="12"/>
      <c r="BN344" s="12"/>
    </row>
    <row r="345" spans="60:66" ht="13.15" customHeight="1" x14ac:dyDescent="0.25">
      <c r="BH345" s="12"/>
      <c r="BK345" s="12"/>
      <c r="BN345" s="12"/>
    </row>
    <row r="346" spans="60:66" ht="13.15" customHeight="1" x14ac:dyDescent="0.25">
      <c r="BH346" s="12"/>
      <c r="BK346" s="12"/>
      <c r="BN346" s="12"/>
    </row>
    <row r="347" spans="60:66" ht="13.15" customHeight="1" x14ac:dyDescent="0.25">
      <c r="BH347" s="12"/>
      <c r="BK347" s="12"/>
      <c r="BN347" s="12"/>
    </row>
    <row r="348" spans="60:66" ht="13.15" customHeight="1" x14ac:dyDescent="0.25">
      <c r="BH348" s="12"/>
      <c r="BK348" s="12"/>
      <c r="BN348" s="12"/>
    </row>
    <row r="349" spans="60:66" ht="13.15" customHeight="1" x14ac:dyDescent="0.25">
      <c r="BH349" s="12"/>
      <c r="BK349" s="12"/>
      <c r="BN349" s="12"/>
    </row>
    <row r="350" spans="60:66" ht="13.15" customHeight="1" x14ac:dyDescent="0.25">
      <c r="BH350" s="12"/>
      <c r="BK350" s="12"/>
      <c r="BN350" s="12"/>
    </row>
    <row r="351" spans="60:66" ht="13.15" customHeight="1" x14ac:dyDescent="0.25">
      <c r="BH351" s="12"/>
      <c r="BK351" s="12"/>
      <c r="BN351" s="12"/>
    </row>
    <row r="352" spans="60:66" ht="13.15" customHeight="1" x14ac:dyDescent="0.25">
      <c r="BH352" s="12"/>
      <c r="BK352" s="12"/>
      <c r="BN352" s="12"/>
    </row>
    <row r="353" spans="60:66" ht="13.15" customHeight="1" x14ac:dyDescent="0.25">
      <c r="BH353" s="12"/>
      <c r="BK353" s="12"/>
      <c r="BN353" s="12"/>
    </row>
    <row r="354" spans="60:66" ht="13.15" customHeight="1" x14ac:dyDescent="0.25">
      <c r="BH354" s="12"/>
      <c r="BK354" s="12"/>
      <c r="BN354" s="12"/>
    </row>
    <row r="355" spans="60:66" ht="13.15" customHeight="1" x14ac:dyDescent="0.25">
      <c r="BH355" s="12"/>
      <c r="BK355" s="12"/>
      <c r="BN355" s="12"/>
    </row>
    <row r="356" spans="60:66" ht="13.15" customHeight="1" x14ac:dyDescent="0.25">
      <c r="BH356" s="12"/>
      <c r="BK356" s="12"/>
      <c r="BN356" s="12"/>
    </row>
    <row r="357" spans="60:66" ht="13.15" customHeight="1" x14ac:dyDescent="0.25">
      <c r="BH357" s="12"/>
      <c r="BK357" s="12"/>
      <c r="BN357" s="12"/>
    </row>
    <row r="358" spans="60:66" ht="13.15" customHeight="1" x14ac:dyDescent="0.25">
      <c r="BH358" s="12"/>
      <c r="BK358" s="12"/>
      <c r="BN358" s="12"/>
    </row>
    <row r="359" spans="60:66" ht="13.15" customHeight="1" x14ac:dyDescent="0.25">
      <c r="BH359" s="12"/>
      <c r="BK359" s="12"/>
      <c r="BN359" s="12"/>
    </row>
    <row r="360" spans="60:66" ht="13.15" customHeight="1" x14ac:dyDescent="0.25">
      <c r="BH360" s="12"/>
      <c r="BK360" s="12"/>
      <c r="BN360" s="12"/>
    </row>
    <row r="361" spans="60:66" ht="13.15" customHeight="1" x14ac:dyDescent="0.25">
      <c r="BH361" s="12"/>
      <c r="BK361" s="12"/>
      <c r="BN361" s="12"/>
    </row>
    <row r="362" spans="60:66" ht="13.15" customHeight="1" x14ac:dyDescent="0.25">
      <c r="BH362" s="12"/>
      <c r="BK362" s="12"/>
      <c r="BN362" s="12"/>
    </row>
    <row r="363" spans="60:66" ht="13.15" customHeight="1" x14ac:dyDescent="0.25">
      <c r="BH363" s="12"/>
      <c r="BK363" s="12"/>
      <c r="BN363" s="12"/>
    </row>
    <row r="364" spans="60:66" ht="13.15" customHeight="1" x14ac:dyDescent="0.25">
      <c r="BH364" s="12"/>
      <c r="BK364" s="12"/>
      <c r="BN364" s="12"/>
    </row>
    <row r="365" spans="60:66" ht="13.15" customHeight="1" x14ac:dyDescent="0.25">
      <c r="BH365" s="12"/>
      <c r="BK365" s="12"/>
      <c r="BN365" s="12"/>
    </row>
    <row r="366" spans="60:66" ht="13.15" customHeight="1" x14ac:dyDescent="0.25">
      <c r="BH366" s="12"/>
      <c r="BK366" s="12"/>
      <c r="BN366" s="12"/>
    </row>
    <row r="367" spans="60:66" ht="13.15" customHeight="1" x14ac:dyDescent="0.25">
      <c r="BH367" s="12"/>
      <c r="BK367" s="12"/>
      <c r="BN367" s="12"/>
    </row>
    <row r="368" spans="60:66" ht="13.15" customHeight="1" x14ac:dyDescent="0.25">
      <c r="BH368" s="12"/>
      <c r="BK368" s="12"/>
      <c r="BN368" s="12"/>
    </row>
    <row r="369" spans="60:66" ht="13.15" customHeight="1" x14ac:dyDescent="0.25">
      <c r="BH369" s="12"/>
      <c r="BK369" s="12"/>
      <c r="BN369" s="12"/>
    </row>
    <row r="370" spans="60:66" ht="13.15" customHeight="1" x14ac:dyDescent="0.25">
      <c r="BH370" s="12"/>
      <c r="BK370" s="12"/>
      <c r="BN370" s="12"/>
    </row>
    <row r="371" spans="60:66" ht="13.15" customHeight="1" x14ac:dyDescent="0.25">
      <c r="BH371" s="12"/>
      <c r="BK371" s="12"/>
      <c r="BN371" s="12"/>
    </row>
    <row r="372" spans="60:66" ht="13.15" customHeight="1" x14ac:dyDescent="0.25">
      <c r="BH372" s="12"/>
      <c r="BK372" s="12"/>
      <c r="BN372" s="12"/>
    </row>
    <row r="373" spans="60:66" ht="13.15" customHeight="1" x14ac:dyDescent="0.25">
      <c r="BH373" s="12"/>
      <c r="BK373" s="12"/>
      <c r="BN373" s="12"/>
    </row>
    <row r="374" spans="60:66" ht="13.15" customHeight="1" x14ac:dyDescent="0.25">
      <c r="BH374" s="12"/>
      <c r="BK374" s="12"/>
      <c r="BN374" s="12"/>
    </row>
    <row r="375" spans="60:66" ht="13.15" customHeight="1" x14ac:dyDescent="0.25">
      <c r="BH375" s="12"/>
      <c r="BK375" s="12"/>
      <c r="BN375" s="12"/>
    </row>
    <row r="376" spans="60:66" ht="13.15" customHeight="1" x14ac:dyDescent="0.25">
      <c r="BH376" s="12"/>
      <c r="BK376" s="12"/>
      <c r="BN376" s="12"/>
    </row>
    <row r="377" spans="60:66" ht="13.15" customHeight="1" x14ac:dyDescent="0.25">
      <c r="BH377" s="12"/>
      <c r="BK377" s="12"/>
      <c r="BN377" s="12"/>
    </row>
    <row r="378" spans="60:66" ht="13.15" customHeight="1" x14ac:dyDescent="0.25">
      <c r="BH378" s="12"/>
      <c r="BK378" s="12"/>
      <c r="BN378" s="12"/>
    </row>
    <row r="379" spans="60:66" ht="13.15" customHeight="1" x14ac:dyDescent="0.25">
      <c r="BH379" s="12"/>
      <c r="BK379" s="12"/>
      <c r="BN379" s="12"/>
    </row>
    <row r="380" spans="60:66" ht="13.15" customHeight="1" x14ac:dyDescent="0.25">
      <c r="BH380" s="12"/>
      <c r="BK380" s="12"/>
      <c r="BN380" s="12"/>
    </row>
    <row r="381" spans="60:66" ht="13.15" customHeight="1" x14ac:dyDescent="0.25">
      <c r="BH381" s="12"/>
      <c r="BK381" s="12"/>
      <c r="BN381" s="12"/>
    </row>
    <row r="382" spans="60:66" ht="13.15" customHeight="1" x14ac:dyDescent="0.25">
      <c r="BH382" s="12"/>
      <c r="BK382" s="12"/>
      <c r="BN382" s="12"/>
    </row>
    <row r="383" spans="60:66" ht="13.15" customHeight="1" x14ac:dyDescent="0.25">
      <c r="BH383" s="12"/>
      <c r="BK383" s="12"/>
      <c r="BN383" s="12"/>
    </row>
    <row r="384" spans="60:66" ht="13.15" customHeight="1" x14ac:dyDescent="0.25">
      <c r="BH384" s="12"/>
      <c r="BK384" s="12"/>
      <c r="BN384" s="12"/>
    </row>
    <row r="385" spans="60:66" ht="13.15" customHeight="1" x14ac:dyDescent="0.25">
      <c r="BH385" s="12"/>
      <c r="BK385" s="12"/>
      <c r="BN385" s="12"/>
    </row>
    <row r="386" spans="60:66" ht="13.15" customHeight="1" x14ac:dyDescent="0.25">
      <c r="BH386" s="12"/>
      <c r="BK386" s="12"/>
      <c r="BN386" s="12"/>
    </row>
    <row r="387" spans="60:66" ht="13.15" customHeight="1" x14ac:dyDescent="0.25">
      <c r="BH387" s="12"/>
      <c r="BK387" s="12"/>
      <c r="BN387" s="12"/>
    </row>
    <row r="388" spans="60:66" ht="13.15" customHeight="1" x14ac:dyDescent="0.25">
      <c r="BH388" s="12"/>
      <c r="BK388" s="12"/>
      <c r="BN388" s="12"/>
    </row>
    <row r="389" spans="60:66" ht="13.15" customHeight="1" x14ac:dyDescent="0.25">
      <c r="BH389" s="12"/>
      <c r="BK389" s="12"/>
      <c r="BN389" s="12"/>
    </row>
    <row r="390" spans="60:66" ht="13.15" customHeight="1" x14ac:dyDescent="0.25">
      <c r="BH390" s="12"/>
      <c r="BK390" s="12"/>
      <c r="BN390" s="12"/>
    </row>
    <row r="391" spans="60:66" ht="13.15" customHeight="1" x14ac:dyDescent="0.25">
      <c r="BH391" s="12"/>
      <c r="BK391" s="12"/>
      <c r="BN391" s="12"/>
    </row>
    <row r="392" spans="60:66" ht="13.15" customHeight="1" x14ac:dyDescent="0.25">
      <c r="BH392" s="12"/>
      <c r="BK392" s="12"/>
      <c r="BN392" s="12"/>
    </row>
    <row r="393" spans="60:66" ht="13.15" customHeight="1" x14ac:dyDescent="0.25">
      <c r="BH393" s="12"/>
      <c r="BK393" s="12"/>
      <c r="BN393" s="12"/>
    </row>
    <row r="394" spans="60:66" ht="13.15" customHeight="1" x14ac:dyDescent="0.25">
      <c r="BH394" s="12"/>
      <c r="BK394" s="12"/>
      <c r="BN394" s="12"/>
    </row>
    <row r="395" spans="60:66" ht="13.15" customHeight="1" x14ac:dyDescent="0.25">
      <c r="BH395" s="12"/>
      <c r="BK395" s="12"/>
      <c r="BN395" s="12"/>
    </row>
    <row r="396" spans="60:66" ht="13.15" customHeight="1" x14ac:dyDescent="0.25">
      <c r="BH396" s="12"/>
      <c r="BK396" s="12"/>
      <c r="BN396" s="12"/>
    </row>
    <row r="397" spans="60:66" ht="13.15" customHeight="1" x14ac:dyDescent="0.25">
      <c r="BH397" s="12"/>
      <c r="BK397" s="12"/>
      <c r="BN397" s="12"/>
    </row>
    <row r="398" spans="60:66" ht="13.15" customHeight="1" x14ac:dyDescent="0.25">
      <c r="BH398" s="12"/>
      <c r="BK398" s="12"/>
      <c r="BN398" s="12"/>
    </row>
    <row r="399" spans="60:66" ht="13.15" customHeight="1" x14ac:dyDescent="0.25">
      <c r="BH399" s="12"/>
      <c r="BK399" s="12"/>
      <c r="BN399" s="12"/>
    </row>
    <row r="400" spans="60:66" ht="13.15" customHeight="1" x14ac:dyDescent="0.25">
      <c r="BH400" s="12"/>
      <c r="BK400" s="12"/>
      <c r="BN400" s="12"/>
    </row>
    <row r="401" spans="60:66" ht="13.15" customHeight="1" x14ac:dyDescent="0.25">
      <c r="BH401" s="12"/>
      <c r="BK401" s="12"/>
      <c r="BN401" s="12"/>
    </row>
    <row r="402" spans="60:66" ht="13.15" customHeight="1" x14ac:dyDescent="0.25">
      <c r="BH402" s="12"/>
      <c r="BK402" s="12"/>
      <c r="BN402" s="12"/>
    </row>
    <row r="403" spans="60:66" ht="13.15" customHeight="1" x14ac:dyDescent="0.25">
      <c r="BH403" s="12"/>
      <c r="BK403" s="12"/>
      <c r="BN403" s="12"/>
    </row>
    <row r="404" spans="60:66" ht="13.15" customHeight="1" x14ac:dyDescent="0.25">
      <c r="BH404" s="12"/>
      <c r="BK404" s="12"/>
      <c r="BN404" s="12"/>
    </row>
    <row r="405" spans="60:66" ht="13.15" customHeight="1" x14ac:dyDescent="0.25">
      <c r="BH405" s="12"/>
      <c r="BK405" s="12"/>
      <c r="BN405" s="12"/>
    </row>
    <row r="406" spans="60:66" ht="13.15" customHeight="1" x14ac:dyDescent="0.25">
      <c r="BH406" s="12"/>
      <c r="BK406" s="12"/>
      <c r="BN406" s="12"/>
    </row>
    <row r="407" spans="60:66" ht="13.15" customHeight="1" x14ac:dyDescent="0.25">
      <c r="BH407" s="12"/>
      <c r="BK407" s="12"/>
      <c r="BN407" s="12"/>
    </row>
    <row r="408" spans="60:66" ht="13.15" customHeight="1" x14ac:dyDescent="0.25">
      <c r="BH408" s="12"/>
      <c r="BK408" s="12"/>
      <c r="BN408" s="12"/>
    </row>
    <row r="409" spans="60:66" ht="13.15" customHeight="1" x14ac:dyDescent="0.25">
      <c r="BH409" s="12"/>
      <c r="BK409" s="12"/>
      <c r="BN409" s="12"/>
    </row>
    <row r="410" spans="60:66" ht="13.15" customHeight="1" x14ac:dyDescent="0.25">
      <c r="BH410" s="12"/>
      <c r="BK410" s="12"/>
      <c r="BN410" s="12"/>
    </row>
    <row r="411" spans="60:66" ht="13.15" customHeight="1" x14ac:dyDescent="0.25">
      <c r="BH411" s="12"/>
      <c r="BK411" s="12"/>
      <c r="BN411" s="12"/>
    </row>
    <row r="412" spans="60:66" ht="13.15" customHeight="1" x14ac:dyDescent="0.25">
      <c r="BH412" s="12"/>
      <c r="BK412" s="12"/>
      <c r="BN412" s="12"/>
    </row>
    <row r="413" spans="60:66" ht="13.15" customHeight="1" x14ac:dyDescent="0.25">
      <c r="BH413" s="12"/>
      <c r="BK413" s="12"/>
      <c r="BN413" s="12"/>
    </row>
    <row r="414" spans="60:66" ht="13.15" customHeight="1" x14ac:dyDescent="0.25">
      <c r="BH414" s="12"/>
      <c r="BK414" s="12"/>
      <c r="BN414" s="12"/>
    </row>
    <row r="415" spans="60:66" ht="13.15" customHeight="1" x14ac:dyDescent="0.25">
      <c r="BH415" s="12"/>
      <c r="BK415" s="12"/>
      <c r="BN415" s="12"/>
    </row>
    <row r="416" spans="60:66" ht="13.15" customHeight="1" x14ac:dyDescent="0.25">
      <c r="BH416" s="12"/>
      <c r="BK416" s="12"/>
      <c r="BN416" s="12"/>
    </row>
    <row r="417" spans="60:66" ht="13.15" customHeight="1" x14ac:dyDescent="0.25">
      <c r="BH417" s="12"/>
      <c r="BK417" s="12"/>
      <c r="BN417" s="12"/>
    </row>
    <row r="418" spans="60:66" ht="13.15" customHeight="1" x14ac:dyDescent="0.25">
      <c r="BH418" s="12"/>
      <c r="BK418" s="12"/>
      <c r="BN418" s="12"/>
    </row>
    <row r="419" spans="60:66" ht="13.15" customHeight="1" x14ac:dyDescent="0.25">
      <c r="BH419" s="12"/>
      <c r="BK419" s="12"/>
      <c r="BN419" s="12"/>
    </row>
    <row r="420" spans="60:66" ht="13.15" customHeight="1" x14ac:dyDescent="0.25">
      <c r="BH420" s="12"/>
      <c r="BK420" s="12"/>
      <c r="BN420" s="12"/>
    </row>
    <row r="421" spans="60:66" ht="13.15" customHeight="1" x14ac:dyDescent="0.25">
      <c r="BH421" s="12"/>
      <c r="BK421" s="12"/>
      <c r="BN421" s="12"/>
    </row>
    <row r="422" spans="60:66" ht="13.15" customHeight="1" x14ac:dyDescent="0.25">
      <c r="BH422" s="12"/>
      <c r="BK422" s="12"/>
      <c r="BN422" s="12"/>
    </row>
    <row r="423" spans="60:66" ht="13.15" customHeight="1" x14ac:dyDescent="0.25">
      <c r="BH423" s="12"/>
      <c r="BK423" s="12"/>
      <c r="BN423" s="12"/>
    </row>
    <row r="424" spans="60:66" ht="13.15" customHeight="1" x14ac:dyDescent="0.25">
      <c r="BH424" s="12"/>
      <c r="BK424" s="12"/>
      <c r="BN424" s="12"/>
    </row>
    <row r="425" spans="60:66" ht="13.15" customHeight="1" x14ac:dyDescent="0.25">
      <c r="BH425" s="12"/>
      <c r="BK425" s="12"/>
      <c r="BN425" s="12"/>
    </row>
    <row r="426" spans="60:66" ht="13.15" customHeight="1" x14ac:dyDescent="0.25">
      <c r="BH426" s="12"/>
      <c r="BK426" s="12"/>
      <c r="BN426" s="12"/>
    </row>
    <row r="427" spans="60:66" ht="13.15" customHeight="1" x14ac:dyDescent="0.25">
      <c r="BH427" s="12"/>
      <c r="BK427" s="12"/>
      <c r="BN427" s="12"/>
    </row>
    <row r="428" spans="60:66" ht="13.15" customHeight="1" x14ac:dyDescent="0.25">
      <c r="BH428" s="12"/>
      <c r="BK428" s="12"/>
      <c r="BN428" s="12"/>
    </row>
    <row r="429" spans="60:66" ht="13.15" customHeight="1" x14ac:dyDescent="0.25">
      <c r="BH429" s="12"/>
      <c r="BK429" s="12"/>
      <c r="BN429" s="12"/>
    </row>
    <row r="430" spans="60:66" ht="13.15" customHeight="1" x14ac:dyDescent="0.25">
      <c r="BH430" s="12"/>
      <c r="BK430" s="12"/>
      <c r="BN430" s="12"/>
    </row>
    <row r="431" spans="60:66" ht="13.15" customHeight="1" x14ac:dyDescent="0.25">
      <c r="BH431" s="12"/>
      <c r="BK431" s="12"/>
      <c r="BN431" s="12"/>
    </row>
    <row r="432" spans="60:66" ht="13.15" customHeight="1" x14ac:dyDescent="0.25">
      <c r="BH432" s="12"/>
      <c r="BK432" s="12"/>
      <c r="BN432" s="12"/>
    </row>
    <row r="433" spans="60:66" ht="13.15" customHeight="1" x14ac:dyDescent="0.25">
      <c r="BH433" s="12"/>
      <c r="BK433" s="12"/>
      <c r="BN433" s="12"/>
    </row>
    <row r="434" spans="60:66" ht="13.15" customHeight="1" x14ac:dyDescent="0.25">
      <c r="BH434" s="12"/>
      <c r="BK434" s="12"/>
      <c r="BN434" s="12"/>
    </row>
    <row r="435" spans="60:66" ht="13.15" customHeight="1" x14ac:dyDescent="0.25">
      <c r="BH435" s="12"/>
      <c r="BK435" s="12"/>
      <c r="BN435" s="12"/>
    </row>
    <row r="436" spans="60:66" ht="13.15" customHeight="1" x14ac:dyDescent="0.25">
      <c r="BH436" s="12"/>
      <c r="BK436" s="12"/>
      <c r="BN436" s="12"/>
    </row>
    <row r="437" spans="60:66" ht="13.15" customHeight="1" x14ac:dyDescent="0.25">
      <c r="BH437" s="12"/>
      <c r="BK437" s="12"/>
      <c r="BN437" s="12"/>
    </row>
    <row r="438" spans="60:66" ht="13.15" customHeight="1" x14ac:dyDescent="0.25">
      <c r="BH438" s="12"/>
      <c r="BK438" s="12"/>
      <c r="BN438" s="12"/>
    </row>
    <row r="439" spans="60:66" ht="13.15" customHeight="1" x14ac:dyDescent="0.25">
      <c r="BH439" s="12"/>
      <c r="BK439" s="12"/>
      <c r="BN439" s="12"/>
    </row>
    <row r="440" spans="60:66" ht="13.15" customHeight="1" x14ac:dyDescent="0.25">
      <c r="BH440" s="12"/>
      <c r="BK440" s="12"/>
      <c r="BN440" s="12"/>
    </row>
    <row r="441" spans="60:66" ht="13.15" customHeight="1" x14ac:dyDescent="0.25">
      <c r="BH441" s="12"/>
      <c r="BK441" s="12"/>
      <c r="BN441" s="12"/>
    </row>
    <row r="442" spans="60:66" ht="13.15" customHeight="1" x14ac:dyDescent="0.25">
      <c r="BH442" s="12"/>
      <c r="BK442" s="12"/>
      <c r="BN442" s="12"/>
    </row>
    <row r="443" spans="60:66" ht="13.15" customHeight="1" x14ac:dyDescent="0.25">
      <c r="BH443" s="12"/>
      <c r="BK443" s="12"/>
      <c r="BN443" s="12"/>
    </row>
    <row r="444" spans="60:66" ht="13.15" customHeight="1" x14ac:dyDescent="0.25">
      <c r="BH444" s="12"/>
      <c r="BK444" s="12"/>
      <c r="BN444" s="12"/>
    </row>
    <row r="445" spans="60:66" ht="13.15" customHeight="1" x14ac:dyDescent="0.25">
      <c r="BH445" s="12"/>
      <c r="BK445" s="12"/>
      <c r="BN445" s="12"/>
    </row>
    <row r="446" spans="60:66" ht="13.15" customHeight="1" x14ac:dyDescent="0.25">
      <c r="BH446" s="12"/>
      <c r="BK446" s="12"/>
      <c r="BN446" s="12"/>
    </row>
    <row r="447" spans="60:66" ht="13.15" customHeight="1" x14ac:dyDescent="0.25">
      <c r="BH447" s="12"/>
      <c r="BK447" s="12"/>
      <c r="BN447" s="12"/>
    </row>
    <row r="448" spans="60:66" ht="13.15" customHeight="1" x14ac:dyDescent="0.25">
      <c r="BH448" s="12"/>
      <c r="BK448" s="12"/>
      <c r="BN448" s="12"/>
    </row>
    <row r="449" spans="60:66" ht="13.15" customHeight="1" x14ac:dyDescent="0.25">
      <c r="BH449" s="12"/>
      <c r="BK449" s="12"/>
      <c r="BN449" s="12"/>
    </row>
    <row r="450" spans="60:66" ht="13.15" customHeight="1" x14ac:dyDescent="0.25">
      <c r="BH450" s="12"/>
      <c r="BK450" s="12"/>
      <c r="BN450" s="12"/>
    </row>
    <row r="451" spans="60:66" ht="13.15" customHeight="1" x14ac:dyDescent="0.25">
      <c r="BH451" s="12"/>
      <c r="BK451" s="12"/>
      <c r="BN451" s="12"/>
    </row>
    <row r="452" spans="60:66" ht="13.15" customHeight="1" x14ac:dyDescent="0.25">
      <c r="BH452" s="12"/>
      <c r="BK452" s="12"/>
      <c r="BN452" s="12"/>
    </row>
    <row r="453" spans="60:66" ht="13.15" customHeight="1" x14ac:dyDescent="0.25">
      <c r="BH453" s="12"/>
      <c r="BK453" s="12"/>
      <c r="BN453" s="12"/>
    </row>
    <row r="454" spans="60:66" ht="13.15" customHeight="1" x14ac:dyDescent="0.25">
      <c r="BH454" s="12"/>
      <c r="BK454" s="12"/>
      <c r="BN454" s="12"/>
    </row>
    <row r="455" spans="60:66" ht="13.15" customHeight="1" x14ac:dyDescent="0.25">
      <c r="BH455" s="12"/>
      <c r="BK455" s="12"/>
      <c r="BN455" s="12"/>
    </row>
    <row r="456" spans="60:66" ht="13.15" customHeight="1" x14ac:dyDescent="0.25">
      <c r="BH456" s="12"/>
      <c r="BK456" s="12"/>
      <c r="BN456" s="12"/>
    </row>
    <row r="457" spans="60:66" ht="13.15" customHeight="1" x14ac:dyDescent="0.25">
      <c r="BH457" s="12"/>
      <c r="BK457" s="12"/>
      <c r="BN457" s="12"/>
    </row>
    <row r="458" spans="60:66" ht="13.15" customHeight="1" x14ac:dyDescent="0.25">
      <c r="BH458" s="12"/>
      <c r="BK458" s="12"/>
      <c r="BN458" s="12"/>
    </row>
    <row r="459" spans="60:66" ht="13.15" customHeight="1" x14ac:dyDescent="0.25">
      <c r="BH459" s="12"/>
      <c r="BK459" s="12"/>
      <c r="BN459" s="12"/>
    </row>
    <row r="460" spans="60:66" ht="13.15" customHeight="1" x14ac:dyDescent="0.25">
      <c r="BH460" s="12"/>
      <c r="BK460" s="12"/>
      <c r="BN460" s="12"/>
    </row>
    <row r="461" spans="60:66" ht="13.15" customHeight="1" x14ac:dyDescent="0.25">
      <c r="BH461" s="12"/>
      <c r="BK461" s="12"/>
      <c r="BN461" s="12"/>
    </row>
    <row r="462" spans="60:66" ht="13.15" customHeight="1" x14ac:dyDescent="0.25">
      <c r="BH462" s="12"/>
      <c r="BK462" s="12"/>
      <c r="BN462" s="12"/>
    </row>
    <row r="463" spans="60:66" ht="13.15" customHeight="1" x14ac:dyDescent="0.25">
      <c r="BH463" s="12"/>
      <c r="BK463" s="12"/>
      <c r="BN463" s="12"/>
    </row>
    <row r="464" spans="60:66" ht="13.15" customHeight="1" x14ac:dyDescent="0.25">
      <c r="BH464" s="12"/>
      <c r="BK464" s="12"/>
      <c r="BN464" s="12"/>
    </row>
    <row r="465" spans="60:66" ht="13.15" customHeight="1" x14ac:dyDescent="0.25">
      <c r="BH465" s="12"/>
      <c r="BK465" s="12"/>
      <c r="BN465" s="12"/>
    </row>
    <row r="466" spans="60:66" ht="13.15" customHeight="1" x14ac:dyDescent="0.25">
      <c r="BH466" s="12"/>
      <c r="BK466" s="12"/>
      <c r="BN466" s="12"/>
    </row>
    <row r="467" spans="60:66" ht="13.15" customHeight="1" x14ac:dyDescent="0.25">
      <c r="BH467" s="12"/>
      <c r="BK467" s="12"/>
      <c r="BN467" s="12"/>
    </row>
    <row r="468" spans="60:66" ht="13.15" customHeight="1" x14ac:dyDescent="0.25">
      <c r="BH468" s="12"/>
      <c r="BK468" s="12"/>
      <c r="BN468" s="12"/>
    </row>
    <row r="469" spans="60:66" ht="13.15" customHeight="1" x14ac:dyDescent="0.25">
      <c r="BH469" s="12"/>
      <c r="BK469" s="12"/>
      <c r="BN469" s="12"/>
    </row>
    <row r="470" spans="60:66" ht="13.15" customHeight="1" x14ac:dyDescent="0.25">
      <c r="BH470" s="12"/>
      <c r="BK470" s="12"/>
      <c r="BN470" s="12"/>
    </row>
    <row r="471" spans="60:66" ht="13.15" customHeight="1" x14ac:dyDescent="0.25">
      <c r="BH471" s="12"/>
      <c r="BK471" s="12"/>
      <c r="BN471" s="12"/>
    </row>
    <row r="472" spans="60:66" ht="13.15" customHeight="1" x14ac:dyDescent="0.25">
      <c r="BH472" s="12"/>
      <c r="BK472" s="12"/>
      <c r="BN472" s="12"/>
    </row>
    <row r="473" spans="60:66" ht="13.15" customHeight="1" x14ac:dyDescent="0.25">
      <c r="BH473" s="12"/>
      <c r="BK473" s="12"/>
      <c r="BN473" s="12"/>
    </row>
    <row r="474" spans="60:66" ht="13.15" customHeight="1" x14ac:dyDescent="0.25">
      <c r="BH474" s="12"/>
      <c r="BK474" s="12"/>
      <c r="BN474" s="12"/>
    </row>
    <row r="475" spans="60:66" ht="13.15" customHeight="1" x14ac:dyDescent="0.25">
      <c r="BH475" s="12"/>
      <c r="BK475" s="12"/>
      <c r="BN475" s="12"/>
    </row>
    <row r="476" spans="60:66" ht="13.15" customHeight="1" x14ac:dyDescent="0.25">
      <c r="BH476" s="12"/>
      <c r="BK476" s="12"/>
      <c r="BN476" s="12"/>
    </row>
    <row r="477" spans="60:66" ht="13.15" customHeight="1" x14ac:dyDescent="0.25">
      <c r="BH477" s="12"/>
      <c r="BK477" s="12"/>
      <c r="BN477" s="12"/>
    </row>
    <row r="478" spans="60:66" ht="13.15" customHeight="1" x14ac:dyDescent="0.25">
      <c r="BH478" s="12"/>
      <c r="BK478" s="12"/>
      <c r="BN478" s="12"/>
    </row>
    <row r="479" spans="60:66" ht="13.15" customHeight="1" x14ac:dyDescent="0.25">
      <c r="BH479" s="12"/>
      <c r="BK479" s="12"/>
      <c r="BN479" s="12"/>
    </row>
    <row r="480" spans="60:66" ht="13.15" customHeight="1" x14ac:dyDescent="0.25">
      <c r="BH480" s="12"/>
      <c r="BK480" s="12"/>
      <c r="BN480" s="12"/>
    </row>
    <row r="481" spans="60:66" ht="13.15" customHeight="1" x14ac:dyDescent="0.25">
      <c r="BH481" s="12"/>
      <c r="BK481" s="12"/>
      <c r="BN481" s="12"/>
    </row>
    <row r="482" spans="60:66" ht="13.15" customHeight="1" x14ac:dyDescent="0.25">
      <c r="BH482" s="12"/>
      <c r="BK482" s="12"/>
      <c r="BN482" s="12"/>
    </row>
    <row r="483" spans="60:66" ht="13.15" customHeight="1" x14ac:dyDescent="0.25">
      <c r="BH483" s="12"/>
      <c r="BK483" s="12"/>
      <c r="BN483" s="12"/>
    </row>
    <row r="484" spans="60:66" ht="13.15" customHeight="1" x14ac:dyDescent="0.25">
      <c r="BH484" s="12"/>
      <c r="BK484" s="12"/>
      <c r="BN484" s="12"/>
    </row>
    <row r="485" spans="60:66" ht="13.15" customHeight="1" x14ac:dyDescent="0.25">
      <c r="BH485" s="12"/>
      <c r="BK485" s="12"/>
      <c r="BN485" s="12"/>
    </row>
    <row r="486" spans="60:66" ht="13.15" customHeight="1" x14ac:dyDescent="0.25">
      <c r="BH486" s="12"/>
      <c r="BK486" s="12"/>
      <c r="BN486" s="12"/>
    </row>
    <row r="487" spans="60:66" ht="13.15" customHeight="1" x14ac:dyDescent="0.25">
      <c r="BH487" s="12"/>
      <c r="BK487" s="12"/>
      <c r="BN487" s="12"/>
    </row>
    <row r="488" spans="60:66" ht="13.15" customHeight="1" x14ac:dyDescent="0.25">
      <c r="BH488" s="12"/>
      <c r="BK488" s="12"/>
      <c r="BN488" s="12"/>
    </row>
    <row r="489" spans="60:66" ht="13.15" customHeight="1" x14ac:dyDescent="0.25">
      <c r="BH489" s="12"/>
      <c r="BK489" s="12"/>
      <c r="BN489" s="12"/>
    </row>
    <row r="490" spans="60:66" ht="13.15" customHeight="1" x14ac:dyDescent="0.25">
      <c r="BH490" s="12"/>
      <c r="BK490" s="12"/>
      <c r="BN490" s="12"/>
    </row>
    <row r="491" spans="60:66" ht="13.15" customHeight="1" x14ac:dyDescent="0.25">
      <c r="BH491" s="12"/>
      <c r="BK491" s="12"/>
      <c r="BN491" s="12"/>
    </row>
    <row r="492" spans="60:66" ht="13.15" customHeight="1" x14ac:dyDescent="0.25">
      <c r="BH492" s="12"/>
      <c r="BK492" s="12"/>
      <c r="BN492" s="12"/>
    </row>
    <row r="493" spans="60:66" ht="13.15" customHeight="1" x14ac:dyDescent="0.25">
      <c r="BH493" s="12"/>
      <c r="BK493" s="12"/>
      <c r="BN493" s="12"/>
    </row>
    <row r="494" spans="60:66" ht="13.15" customHeight="1" x14ac:dyDescent="0.25">
      <c r="BH494" s="12"/>
      <c r="BK494" s="12"/>
      <c r="BN494" s="12"/>
    </row>
    <row r="495" spans="60:66" ht="13.15" customHeight="1" x14ac:dyDescent="0.25">
      <c r="BH495" s="12"/>
      <c r="BK495" s="12"/>
      <c r="BN495" s="12"/>
    </row>
    <row r="496" spans="60:66" ht="13.15" customHeight="1" x14ac:dyDescent="0.25">
      <c r="BH496" s="12"/>
      <c r="BK496" s="12"/>
      <c r="BN496" s="12"/>
    </row>
    <row r="497" spans="60:66" ht="13.15" customHeight="1" x14ac:dyDescent="0.25">
      <c r="BH497" s="12"/>
      <c r="BK497" s="12"/>
      <c r="BN497" s="12"/>
    </row>
    <row r="498" spans="60:66" ht="13.15" customHeight="1" x14ac:dyDescent="0.25">
      <c r="BH498" s="12"/>
      <c r="BK498" s="12"/>
      <c r="BN498" s="12"/>
    </row>
    <row r="499" spans="60:66" ht="13.15" customHeight="1" x14ac:dyDescent="0.25">
      <c r="BH499" s="12"/>
      <c r="BK499" s="12"/>
      <c r="BN499" s="12"/>
    </row>
    <row r="500" spans="60:66" ht="13.15" customHeight="1" x14ac:dyDescent="0.25">
      <c r="BH500" s="12"/>
      <c r="BK500" s="12"/>
      <c r="BN500" s="12"/>
    </row>
    <row r="501" spans="60:66" ht="13.15" customHeight="1" x14ac:dyDescent="0.25">
      <c r="BH501" s="12"/>
      <c r="BK501" s="12"/>
      <c r="BN501" s="12"/>
    </row>
    <row r="502" spans="60:66" ht="13.15" customHeight="1" x14ac:dyDescent="0.25">
      <c r="BH502" s="12"/>
      <c r="BK502" s="12"/>
      <c r="BN502" s="12"/>
    </row>
    <row r="503" spans="60:66" ht="13.15" customHeight="1" x14ac:dyDescent="0.25">
      <c r="BH503" s="12"/>
      <c r="BK503" s="12"/>
      <c r="BN503" s="12"/>
    </row>
    <row r="504" spans="60:66" ht="13.15" customHeight="1" x14ac:dyDescent="0.25">
      <c r="BH504" s="12"/>
      <c r="BK504" s="12"/>
      <c r="BN504" s="12"/>
    </row>
    <row r="505" spans="60:66" ht="13.15" customHeight="1" x14ac:dyDescent="0.25">
      <c r="BH505" s="12"/>
      <c r="BK505" s="12"/>
      <c r="BN505" s="12"/>
    </row>
    <row r="506" spans="60:66" ht="13.15" customHeight="1" x14ac:dyDescent="0.25">
      <c r="BH506" s="12"/>
      <c r="BK506" s="12"/>
      <c r="BN506" s="12"/>
    </row>
    <row r="507" spans="60:66" ht="13.15" customHeight="1" x14ac:dyDescent="0.25">
      <c r="BH507" s="12"/>
      <c r="BK507" s="12"/>
      <c r="BN507" s="12"/>
    </row>
    <row r="508" spans="60:66" ht="13.15" customHeight="1" x14ac:dyDescent="0.25">
      <c r="BH508" s="12"/>
      <c r="BK508" s="12"/>
      <c r="BN508" s="12"/>
    </row>
    <row r="509" spans="60:66" ht="13.15" customHeight="1" x14ac:dyDescent="0.25">
      <c r="BH509" s="12"/>
      <c r="BK509" s="12"/>
      <c r="BN509" s="12"/>
    </row>
    <row r="510" spans="60:66" ht="13.15" customHeight="1" x14ac:dyDescent="0.25">
      <c r="BH510" s="12"/>
      <c r="BK510" s="12"/>
      <c r="BN510" s="12"/>
    </row>
    <row r="511" spans="60:66" ht="13.15" customHeight="1" x14ac:dyDescent="0.25">
      <c r="BH511" s="12"/>
      <c r="BK511" s="12"/>
      <c r="BN511" s="12"/>
    </row>
    <row r="512" spans="60:66" ht="13.15" customHeight="1" x14ac:dyDescent="0.25">
      <c r="BH512" s="12"/>
      <c r="BK512" s="12"/>
      <c r="BN512" s="12"/>
    </row>
    <row r="513" spans="60:66" ht="13.15" customHeight="1" x14ac:dyDescent="0.25">
      <c r="BH513" s="12"/>
      <c r="BK513" s="12"/>
      <c r="BN513" s="12"/>
    </row>
    <row r="514" spans="60:66" ht="13.15" customHeight="1" x14ac:dyDescent="0.25">
      <c r="BH514" s="12"/>
      <c r="BK514" s="12"/>
      <c r="BN514" s="12"/>
    </row>
    <row r="515" spans="60:66" ht="13.15" customHeight="1" x14ac:dyDescent="0.25">
      <c r="BH515" s="12"/>
      <c r="BK515" s="12"/>
      <c r="BN515" s="12"/>
    </row>
    <row r="516" spans="60:66" ht="13.15" customHeight="1" x14ac:dyDescent="0.25">
      <c r="BH516" s="12"/>
      <c r="BK516" s="12"/>
      <c r="BN516" s="12"/>
    </row>
    <row r="517" spans="60:66" ht="13.15" customHeight="1" x14ac:dyDescent="0.25">
      <c r="BH517" s="12"/>
      <c r="BK517" s="12"/>
      <c r="BN517" s="12"/>
    </row>
    <row r="518" spans="60:66" ht="13.15" customHeight="1" x14ac:dyDescent="0.25">
      <c r="BH518" s="12"/>
      <c r="BK518" s="12"/>
      <c r="BN518" s="12"/>
    </row>
    <row r="519" spans="60:66" ht="13.15" customHeight="1" x14ac:dyDescent="0.25">
      <c r="BH519" s="12"/>
      <c r="BK519" s="12"/>
      <c r="BN519" s="12"/>
    </row>
    <row r="520" spans="60:66" ht="13.15" customHeight="1" x14ac:dyDescent="0.25">
      <c r="BH520" s="12"/>
      <c r="BK520" s="12"/>
      <c r="BN520" s="12"/>
    </row>
    <row r="521" spans="60:66" ht="13.15" customHeight="1" x14ac:dyDescent="0.25">
      <c r="BH521" s="12"/>
      <c r="BK521" s="12"/>
      <c r="BN521" s="12"/>
    </row>
    <row r="522" spans="60:66" ht="13.15" customHeight="1" x14ac:dyDescent="0.25">
      <c r="BH522" s="12"/>
      <c r="BK522" s="12"/>
      <c r="BN522" s="12"/>
    </row>
    <row r="523" spans="60:66" ht="13.15" customHeight="1" x14ac:dyDescent="0.25">
      <c r="BH523" s="12"/>
      <c r="BK523" s="12"/>
      <c r="BN523" s="12"/>
    </row>
    <row r="524" spans="60:66" ht="13.15" customHeight="1" x14ac:dyDescent="0.25">
      <c r="BH524" s="12"/>
      <c r="BK524" s="12"/>
      <c r="BN524" s="12"/>
    </row>
    <row r="525" spans="60:66" ht="13.15" customHeight="1" x14ac:dyDescent="0.25">
      <c r="BH525" s="12"/>
      <c r="BK525" s="12"/>
      <c r="BN525" s="12"/>
    </row>
    <row r="526" spans="60:66" ht="13.15" customHeight="1" x14ac:dyDescent="0.25">
      <c r="BH526" s="12"/>
      <c r="BK526" s="12"/>
      <c r="BN526" s="12"/>
    </row>
    <row r="527" spans="60:66" ht="13.15" customHeight="1" x14ac:dyDescent="0.25">
      <c r="BH527" s="12"/>
      <c r="BK527" s="12"/>
      <c r="BN527" s="12"/>
    </row>
    <row r="528" spans="60:66" ht="13.15" customHeight="1" x14ac:dyDescent="0.25">
      <c r="BH528" s="12"/>
      <c r="BK528" s="12"/>
      <c r="BN528" s="12"/>
    </row>
    <row r="529" spans="60:66" ht="13.15" customHeight="1" x14ac:dyDescent="0.25">
      <c r="BH529" s="12"/>
      <c r="BK529" s="12"/>
      <c r="BN529" s="12"/>
    </row>
    <row r="530" spans="60:66" ht="13.15" customHeight="1" x14ac:dyDescent="0.25">
      <c r="BH530" s="12"/>
      <c r="BK530" s="12"/>
      <c r="BN530" s="12"/>
    </row>
    <row r="531" spans="60:66" ht="13.15" customHeight="1" x14ac:dyDescent="0.25">
      <c r="BH531" s="12"/>
      <c r="BK531" s="12"/>
      <c r="BN531" s="12"/>
    </row>
    <row r="532" spans="60:66" ht="13.15" customHeight="1" x14ac:dyDescent="0.25">
      <c r="BH532" s="12"/>
      <c r="BK532" s="12"/>
      <c r="BN532" s="12"/>
    </row>
    <row r="533" spans="60:66" ht="13.15" customHeight="1" x14ac:dyDescent="0.25">
      <c r="BH533" s="12"/>
      <c r="BK533" s="12"/>
      <c r="BN533" s="12"/>
    </row>
    <row r="534" spans="60:66" ht="13.15" customHeight="1" x14ac:dyDescent="0.25">
      <c r="BH534" s="12"/>
      <c r="BK534" s="12"/>
      <c r="BN534" s="12"/>
    </row>
    <row r="535" spans="60:66" ht="13.15" customHeight="1" x14ac:dyDescent="0.25">
      <c r="BH535" s="12"/>
      <c r="BK535" s="12"/>
      <c r="BN535" s="12"/>
    </row>
    <row r="536" spans="60:66" ht="13.15" customHeight="1" x14ac:dyDescent="0.25">
      <c r="BH536" s="12"/>
      <c r="BK536" s="12"/>
      <c r="BN536" s="12"/>
    </row>
    <row r="537" spans="60:66" ht="13.15" customHeight="1" x14ac:dyDescent="0.25">
      <c r="BH537" s="12"/>
      <c r="BK537" s="12"/>
      <c r="BN537" s="12"/>
    </row>
    <row r="538" spans="60:66" ht="13.15" customHeight="1" x14ac:dyDescent="0.25">
      <c r="BH538" s="12"/>
      <c r="BK538" s="12"/>
      <c r="BN538" s="12"/>
    </row>
    <row r="539" spans="60:66" ht="13.15" customHeight="1" x14ac:dyDescent="0.25">
      <c r="BH539" s="12"/>
      <c r="BK539" s="12"/>
      <c r="BN539" s="12"/>
    </row>
    <row r="540" spans="60:66" ht="13.15" customHeight="1" x14ac:dyDescent="0.25">
      <c r="BH540" s="12"/>
      <c r="BK540" s="12"/>
      <c r="BN540" s="12"/>
    </row>
    <row r="541" spans="60:66" ht="13.15" customHeight="1" x14ac:dyDescent="0.25">
      <c r="BH541" s="12"/>
      <c r="BK541" s="12"/>
      <c r="BN541" s="12"/>
    </row>
    <row r="542" spans="60:66" ht="13.15" customHeight="1" x14ac:dyDescent="0.25">
      <c r="BH542" s="12"/>
      <c r="BK542" s="12"/>
      <c r="BN542" s="12"/>
    </row>
    <row r="543" spans="60:66" ht="13.15" customHeight="1" x14ac:dyDescent="0.25">
      <c r="BH543" s="12"/>
      <c r="BK543" s="12"/>
      <c r="BN543" s="12"/>
    </row>
    <row r="544" spans="60:66" ht="13.15" customHeight="1" x14ac:dyDescent="0.25">
      <c r="BH544" s="12"/>
      <c r="BK544" s="12"/>
      <c r="BN544" s="12"/>
    </row>
    <row r="545" spans="60:66" ht="13.15" customHeight="1" x14ac:dyDescent="0.25">
      <c r="BH545" s="12"/>
      <c r="BK545" s="12"/>
      <c r="BN545" s="12"/>
    </row>
    <row r="546" spans="60:66" ht="13.15" customHeight="1" x14ac:dyDescent="0.25">
      <c r="BH546" s="12"/>
      <c r="BK546" s="12"/>
      <c r="BN546" s="12"/>
    </row>
    <row r="547" spans="60:66" ht="13.15" customHeight="1" x14ac:dyDescent="0.25">
      <c r="BH547" s="12"/>
      <c r="BK547" s="12"/>
      <c r="BN547" s="12"/>
    </row>
    <row r="548" spans="60:66" ht="13.15" customHeight="1" x14ac:dyDescent="0.25">
      <c r="BH548" s="12"/>
      <c r="BK548" s="12"/>
      <c r="BN548" s="12"/>
    </row>
    <row r="549" spans="60:66" ht="13.15" customHeight="1" x14ac:dyDescent="0.25">
      <c r="BH549" s="12"/>
      <c r="BK549" s="12"/>
      <c r="BN549" s="12"/>
    </row>
    <row r="550" spans="60:66" ht="13.15" customHeight="1" x14ac:dyDescent="0.25">
      <c r="BH550" s="12"/>
      <c r="BK550" s="12"/>
      <c r="BN550" s="12"/>
    </row>
    <row r="551" spans="60:66" ht="13.15" customHeight="1" x14ac:dyDescent="0.25">
      <c r="BH551" s="12"/>
      <c r="BK551" s="12"/>
      <c r="BN551" s="12"/>
    </row>
    <row r="552" spans="60:66" ht="13.15" customHeight="1" x14ac:dyDescent="0.25">
      <c r="BH552" s="12"/>
      <c r="BK552" s="12"/>
      <c r="BN552" s="12"/>
    </row>
    <row r="553" spans="60:66" ht="13.15" customHeight="1" x14ac:dyDescent="0.25">
      <c r="BH553" s="12"/>
      <c r="BK553" s="12"/>
      <c r="BN553" s="12"/>
    </row>
    <row r="554" spans="60:66" ht="13.15" customHeight="1" x14ac:dyDescent="0.25">
      <c r="BH554" s="12"/>
      <c r="BK554" s="12"/>
      <c r="BN554" s="12"/>
    </row>
    <row r="555" spans="60:66" ht="13.15" customHeight="1" x14ac:dyDescent="0.25">
      <c r="BH555" s="12"/>
      <c r="BK555" s="12"/>
      <c r="BN555" s="12"/>
    </row>
    <row r="556" spans="60:66" ht="13.15" customHeight="1" x14ac:dyDescent="0.25">
      <c r="BH556" s="12"/>
      <c r="BK556" s="12"/>
      <c r="BN556" s="12"/>
    </row>
    <row r="557" spans="60:66" ht="13.15" customHeight="1" x14ac:dyDescent="0.25">
      <c r="BH557" s="12"/>
      <c r="BK557" s="12"/>
      <c r="BN557" s="12"/>
    </row>
    <row r="558" spans="60:66" ht="13.15" customHeight="1" x14ac:dyDescent="0.25">
      <c r="BH558" s="12"/>
      <c r="BK558" s="12"/>
      <c r="BN558" s="12"/>
    </row>
    <row r="559" spans="60:66" ht="13.15" customHeight="1" x14ac:dyDescent="0.25">
      <c r="BH559" s="12"/>
      <c r="BK559" s="12"/>
      <c r="BN559" s="12"/>
    </row>
    <row r="560" spans="60:66" ht="13.15" customHeight="1" x14ac:dyDescent="0.25">
      <c r="BH560" s="12"/>
      <c r="BK560" s="12"/>
      <c r="BN560" s="12"/>
    </row>
    <row r="561" spans="60:66" ht="13.15" customHeight="1" x14ac:dyDescent="0.25">
      <c r="BH561" s="12"/>
      <c r="BK561" s="12"/>
      <c r="BN561" s="12"/>
    </row>
    <row r="562" spans="60:66" ht="13.15" customHeight="1" x14ac:dyDescent="0.25">
      <c r="BH562" s="12"/>
      <c r="BK562" s="12"/>
      <c r="BN562" s="12"/>
    </row>
    <row r="563" spans="60:66" ht="13.15" customHeight="1" x14ac:dyDescent="0.25">
      <c r="BH563" s="12"/>
      <c r="BK563" s="12"/>
      <c r="BN563" s="12"/>
    </row>
    <row r="564" spans="60:66" ht="13.15" customHeight="1" x14ac:dyDescent="0.25">
      <c r="BH564" s="12"/>
      <c r="BK564" s="12"/>
      <c r="BN564" s="12"/>
    </row>
    <row r="565" spans="60:66" ht="13.15" customHeight="1" x14ac:dyDescent="0.25">
      <c r="BH565" s="12"/>
      <c r="BK565" s="12"/>
      <c r="BN565" s="12"/>
    </row>
    <row r="566" spans="60:66" ht="13.15" customHeight="1" x14ac:dyDescent="0.25">
      <c r="BH566" s="12"/>
      <c r="BK566" s="12"/>
      <c r="BN566" s="12"/>
    </row>
    <row r="567" spans="60:66" ht="13.15" customHeight="1" x14ac:dyDescent="0.25">
      <c r="BH567" s="12"/>
      <c r="BK567" s="12"/>
      <c r="BN567" s="12"/>
    </row>
    <row r="568" spans="60:66" ht="13.15" customHeight="1" x14ac:dyDescent="0.25">
      <c r="BH568" s="12"/>
      <c r="BK568" s="12"/>
      <c r="BN568" s="12"/>
    </row>
    <row r="569" spans="60:66" ht="13.15" customHeight="1" x14ac:dyDescent="0.25">
      <c r="BH569" s="12"/>
      <c r="BK569" s="12"/>
      <c r="BN569" s="12"/>
    </row>
    <row r="570" spans="60:66" ht="13.15" customHeight="1" x14ac:dyDescent="0.25">
      <c r="BH570" s="12"/>
      <c r="BK570" s="12"/>
      <c r="BN570" s="12"/>
    </row>
    <row r="571" spans="60:66" ht="13.15" customHeight="1" x14ac:dyDescent="0.25">
      <c r="BH571" s="12"/>
      <c r="BK571" s="12"/>
      <c r="BN571" s="12"/>
    </row>
    <row r="572" spans="60:66" ht="13.15" customHeight="1" x14ac:dyDescent="0.25">
      <c r="BH572" s="12"/>
      <c r="BK572" s="12"/>
      <c r="BN572" s="12"/>
    </row>
    <row r="573" spans="60:66" ht="13.15" customHeight="1" x14ac:dyDescent="0.25">
      <c r="BH573" s="12"/>
      <c r="BK573" s="12"/>
      <c r="BN573" s="12"/>
    </row>
    <row r="574" spans="60:66" ht="13.15" customHeight="1" x14ac:dyDescent="0.25">
      <c r="BH574" s="12"/>
      <c r="BK574" s="12"/>
      <c r="BN574" s="12"/>
    </row>
    <row r="575" spans="60:66" ht="13.15" customHeight="1" x14ac:dyDescent="0.25">
      <c r="BH575" s="12"/>
      <c r="BK575" s="12"/>
      <c r="BN575" s="12"/>
    </row>
    <row r="576" spans="60:66" ht="13.15" customHeight="1" x14ac:dyDescent="0.25">
      <c r="BH576" s="12"/>
      <c r="BK576" s="12"/>
      <c r="BN576" s="12"/>
    </row>
    <row r="577" spans="60:66" ht="13.15" customHeight="1" x14ac:dyDescent="0.25">
      <c r="BH577" s="12"/>
      <c r="BK577" s="12"/>
      <c r="BN577" s="12"/>
    </row>
    <row r="578" spans="60:66" ht="13.15" customHeight="1" x14ac:dyDescent="0.25">
      <c r="BH578" s="12"/>
      <c r="BK578" s="12"/>
      <c r="BN578" s="12"/>
    </row>
    <row r="579" spans="60:66" ht="13.15" customHeight="1" x14ac:dyDescent="0.25">
      <c r="BH579" s="12"/>
      <c r="BK579" s="12"/>
      <c r="BN579" s="12"/>
    </row>
    <row r="580" spans="60:66" ht="13.15" customHeight="1" x14ac:dyDescent="0.25">
      <c r="BH580" s="12"/>
      <c r="BK580" s="12"/>
      <c r="BN580" s="12"/>
    </row>
    <row r="581" spans="60:66" ht="13.15" customHeight="1" x14ac:dyDescent="0.25">
      <c r="BH581" s="12"/>
      <c r="BK581" s="12"/>
      <c r="BN581" s="12"/>
    </row>
    <row r="582" spans="60:66" ht="13.15" customHeight="1" x14ac:dyDescent="0.25">
      <c r="BH582" s="12"/>
      <c r="BK582" s="12"/>
      <c r="BN582" s="12"/>
    </row>
    <row r="583" spans="60:66" ht="13.15" customHeight="1" x14ac:dyDescent="0.25">
      <c r="BH583" s="12"/>
      <c r="BK583" s="12"/>
      <c r="BN583" s="12"/>
    </row>
    <row r="584" spans="60:66" ht="13.15" customHeight="1" x14ac:dyDescent="0.25">
      <c r="BH584" s="12"/>
      <c r="BK584" s="12"/>
      <c r="BN584" s="12"/>
    </row>
    <row r="585" spans="60:66" ht="13.15" customHeight="1" x14ac:dyDescent="0.25">
      <c r="BH585" s="12"/>
      <c r="BK585" s="12"/>
      <c r="BN585" s="12"/>
    </row>
    <row r="586" spans="60:66" ht="13.15" customHeight="1" x14ac:dyDescent="0.25">
      <c r="BH586" s="12"/>
      <c r="BK586" s="12"/>
      <c r="BN586" s="12"/>
    </row>
    <row r="587" spans="60:66" ht="13.15" customHeight="1" x14ac:dyDescent="0.25">
      <c r="BH587" s="12"/>
      <c r="BK587" s="12"/>
      <c r="BN587" s="12"/>
    </row>
    <row r="588" spans="60:66" ht="13.15" customHeight="1" x14ac:dyDescent="0.25">
      <c r="BH588" s="12"/>
      <c r="BK588" s="12"/>
      <c r="BN588" s="12"/>
    </row>
    <row r="589" spans="60:66" ht="13.15" customHeight="1" x14ac:dyDescent="0.25">
      <c r="BH589" s="12"/>
      <c r="BK589" s="12"/>
      <c r="BN589" s="12"/>
    </row>
    <row r="590" spans="60:66" ht="13.15" customHeight="1" x14ac:dyDescent="0.25">
      <c r="BH590" s="12"/>
      <c r="BK590" s="12"/>
      <c r="BN590" s="12"/>
    </row>
    <row r="591" spans="60:66" ht="13.15" customHeight="1" x14ac:dyDescent="0.25">
      <c r="BH591" s="12"/>
      <c r="BK591" s="12"/>
      <c r="BN591" s="12"/>
    </row>
    <row r="592" spans="60:66" ht="13.15" customHeight="1" x14ac:dyDescent="0.25">
      <c r="BH592" s="12"/>
      <c r="BK592" s="12"/>
      <c r="BN592" s="12"/>
    </row>
    <row r="593" spans="60:66" ht="13.15" customHeight="1" x14ac:dyDescent="0.25">
      <c r="BH593" s="12"/>
      <c r="BK593" s="12"/>
      <c r="BN593" s="12"/>
    </row>
    <row r="594" spans="60:66" ht="13.15" customHeight="1" x14ac:dyDescent="0.25">
      <c r="BH594" s="12"/>
      <c r="BK594" s="12"/>
      <c r="BN594" s="12"/>
    </row>
    <row r="595" spans="60:66" ht="13.15" customHeight="1" x14ac:dyDescent="0.25">
      <c r="BH595" s="12"/>
      <c r="BK595" s="12"/>
      <c r="BN595" s="12"/>
    </row>
    <row r="596" spans="60:66" ht="13.15" customHeight="1" x14ac:dyDescent="0.25">
      <c r="BH596" s="12"/>
      <c r="BK596" s="12"/>
      <c r="BN596" s="12"/>
    </row>
    <row r="597" spans="60:66" ht="13.15" customHeight="1" x14ac:dyDescent="0.25">
      <c r="BH597" s="12"/>
      <c r="BK597" s="12"/>
      <c r="BN597" s="12"/>
    </row>
    <row r="598" spans="60:66" ht="13.15" customHeight="1" x14ac:dyDescent="0.25">
      <c r="BH598" s="12"/>
      <c r="BK598" s="12"/>
      <c r="BN598" s="12"/>
    </row>
    <row r="599" spans="60:66" ht="13.15" customHeight="1" x14ac:dyDescent="0.25">
      <c r="BH599" s="12"/>
      <c r="BK599" s="12"/>
      <c r="BN599" s="12"/>
    </row>
    <row r="600" spans="60:66" ht="13.15" customHeight="1" x14ac:dyDescent="0.25">
      <c r="BH600" s="12"/>
      <c r="BK600" s="12"/>
      <c r="BN600" s="12"/>
    </row>
    <row r="601" spans="60:66" ht="13.15" customHeight="1" x14ac:dyDescent="0.25">
      <c r="BH601" s="12"/>
      <c r="BK601" s="12"/>
      <c r="BN601" s="12"/>
    </row>
    <row r="602" spans="60:66" ht="13.15" customHeight="1" x14ac:dyDescent="0.25">
      <c r="BH602" s="12"/>
      <c r="BK602" s="12"/>
      <c r="BN602" s="12"/>
    </row>
    <row r="603" spans="60:66" ht="13.15" customHeight="1" x14ac:dyDescent="0.25">
      <c r="BH603" s="12"/>
      <c r="BK603" s="12"/>
      <c r="BN603" s="12"/>
    </row>
    <row r="604" spans="60:66" ht="13.15" customHeight="1" x14ac:dyDescent="0.25">
      <c r="BH604" s="12"/>
      <c r="BK604" s="12"/>
      <c r="BN604" s="12"/>
    </row>
    <row r="605" spans="60:66" ht="13.15" customHeight="1" x14ac:dyDescent="0.25">
      <c r="BH605" s="12"/>
      <c r="BK605" s="12"/>
      <c r="BN605" s="12"/>
    </row>
    <row r="606" spans="60:66" ht="13.15" customHeight="1" x14ac:dyDescent="0.25">
      <c r="BH606" s="12"/>
      <c r="BK606" s="12"/>
      <c r="BN606" s="12"/>
    </row>
    <row r="607" spans="60:66" ht="13.15" customHeight="1" x14ac:dyDescent="0.25">
      <c r="BH607" s="12"/>
      <c r="BK607" s="12"/>
      <c r="BN607" s="12"/>
    </row>
    <row r="608" spans="60:66" ht="13.15" customHeight="1" x14ac:dyDescent="0.25">
      <c r="BH608" s="12"/>
      <c r="BK608" s="12"/>
      <c r="BN608" s="12"/>
    </row>
    <row r="609" spans="60:66" ht="13.15" customHeight="1" x14ac:dyDescent="0.25">
      <c r="BH609" s="12"/>
      <c r="BK609" s="12"/>
      <c r="BN609" s="12"/>
    </row>
    <row r="610" spans="60:66" ht="13.15" customHeight="1" x14ac:dyDescent="0.25">
      <c r="BH610" s="12"/>
      <c r="BK610" s="12"/>
      <c r="BN610" s="12"/>
    </row>
    <row r="611" spans="60:66" ht="13.15" customHeight="1" x14ac:dyDescent="0.25">
      <c r="BH611" s="12"/>
      <c r="BK611" s="12"/>
      <c r="BN611" s="12"/>
    </row>
    <row r="612" spans="60:66" ht="13.15" customHeight="1" x14ac:dyDescent="0.25">
      <c r="BH612" s="12"/>
      <c r="BK612" s="12"/>
      <c r="BN612" s="12"/>
    </row>
    <row r="613" spans="60:66" ht="13.15" customHeight="1" x14ac:dyDescent="0.25">
      <c r="BH613" s="12"/>
      <c r="BK613" s="12"/>
      <c r="BN613" s="12"/>
    </row>
    <row r="614" spans="60:66" ht="13.15" customHeight="1" x14ac:dyDescent="0.25">
      <c r="BH614" s="12"/>
      <c r="BK614" s="12"/>
      <c r="BN614" s="12"/>
    </row>
    <row r="615" spans="60:66" ht="13.15" customHeight="1" x14ac:dyDescent="0.25">
      <c r="BH615" s="12"/>
      <c r="BK615" s="12"/>
      <c r="BN615" s="12"/>
    </row>
    <row r="616" spans="60:66" ht="13.15" customHeight="1" x14ac:dyDescent="0.25">
      <c r="BH616" s="12"/>
      <c r="BK616" s="12"/>
      <c r="BN616" s="12"/>
    </row>
    <row r="617" spans="60:66" ht="13.15" customHeight="1" x14ac:dyDescent="0.25">
      <c r="BH617" s="12"/>
      <c r="BK617" s="12"/>
      <c r="BN617" s="12"/>
    </row>
    <row r="618" spans="60:66" ht="13.15" customHeight="1" x14ac:dyDescent="0.25">
      <c r="BH618" s="12"/>
      <c r="BK618" s="12"/>
      <c r="BN618" s="12"/>
    </row>
    <row r="619" spans="60:66" ht="13.15" customHeight="1" x14ac:dyDescent="0.25">
      <c r="BH619" s="12"/>
      <c r="BK619" s="12"/>
      <c r="BN619" s="12"/>
    </row>
    <row r="620" spans="60:66" ht="13.15" customHeight="1" x14ac:dyDescent="0.25">
      <c r="BH620" s="12"/>
      <c r="BK620" s="12"/>
      <c r="BN620" s="12"/>
    </row>
    <row r="621" spans="60:66" ht="13.15" customHeight="1" x14ac:dyDescent="0.25">
      <c r="BH621" s="12"/>
      <c r="BK621" s="12"/>
      <c r="BN621" s="12"/>
    </row>
    <row r="622" spans="60:66" ht="13.15" customHeight="1" x14ac:dyDescent="0.25">
      <c r="BH622" s="12"/>
      <c r="BK622" s="12"/>
      <c r="BN622" s="12"/>
    </row>
    <row r="623" spans="60:66" ht="13.15" customHeight="1" x14ac:dyDescent="0.25">
      <c r="BH623" s="12"/>
      <c r="BK623" s="12"/>
      <c r="BN623" s="12"/>
    </row>
    <row r="624" spans="60:66" ht="13.15" customHeight="1" x14ac:dyDescent="0.25">
      <c r="BH624" s="12"/>
      <c r="BK624" s="12"/>
      <c r="BN624" s="12"/>
    </row>
    <row r="625" spans="60:66" ht="13.15" customHeight="1" x14ac:dyDescent="0.25">
      <c r="BH625" s="12"/>
      <c r="BK625" s="12"/>
      <c r="BN625" s="12"/>
    </row>
    <row r="626" spans="60:66" ht="13.15" customHeight="1" x14ac:dyDescent="0.25">
      <c r="BH626" s="12"/>
      <c r="BK626" s="12"/>
      <c r="BN626" s="12"/>
    </row>
    <row r="627" spans="60:66" ht="13.15" customHeight="1" x14ac:dyDescent="0.25">
      <c r="BH627" s="12"/>
      <c r="BK627" s="12"/>
      <c r="BN627" s="12"/>
    </row>
    <row r="628" spans="60:66" ht="13.15" customHeight="1" x14ac:dyDescent="0.25">
      <c r="BH628" s="12"/>
      <c r="BK628" s="12"/>
      <c r="BN628" s="12"/>
    </row>
    <row r="629" spans="60:66" ht="13.15" customHeight="1" x14ac:dyDescent="0.25">
      <c r="BH629" s="12"/>
      <c r="BK629" s="12"/>
      <c r="BN629" s="12"/>
    </row>
    <row r="630" spans="60:66" ht="13.15" customHeight="1" x14ac:dyDescent="0.25">
      <c r="BH630" s="12"/>
      <c r="BK630" s="12"/>
      <c r="BN630" s="12"/>
    </row>
    <row r="631" spans="60:66" ht="13.15" customHeight="1" x14ac:dyDescent="0.25">
      <c r="BH631" s="12"/>
      <c r="BK631" s="12"/>
      <c r="BN631" s="12"/>
    </row>
    <row r="632" spans="60:66" ht="13.15" customHeight="1" x14ac:dyDescent="0.25">
      <c r="BH632" s="12"/>
      <c r="BK632" s="12"/>
      <c r="BN632" s="12"/>
    </row>
    <row r="633" spans="60:66" ht="13.15" customHeight="1" x14ac:dyDescent="0.25">
      <c r="BH633" s="12"/>
      <c r="BK633" s="12"/>
      <c r="BN633" s="12"/>
    </row>
    <row r="634" spans="60:66" ht="13.15" customHeight="1" x14ac:dyDescent="0.25">
      <c r="BH634" s="12"/>
      <c r="BK634" s="12"/>
      <c r="BN634" s="12"/>
    </row>
    <row r="635" spans="60:66" ht="13.15" customHeight="1" x14ac:dyDescent="0.25">
      <c r="BH635" s="12"/>
      <c r="BK635" s="12"/>
      <c r="BN635" s="12"/>
    </row>
    <row r="636" spans="60:66" ht="13.15" customHeight="1" x14ac:dyDescent="0.25">
      <c r="BH636" s="12"/>
      <c r="BK636" s="12"/>
      <c r="BN636" s="12"/>
    </row>
    <row r="637" spans="60:66" ht="13.15" customHeight="1" x14ac:dyDescent="0.25">
      <c r="BH637" s="12"/>
      <c r="BK637" s="12"/>
      <c r="BN637" s="12"/>
    </row>
    <row r="638" spans="60:66" ht="13.15" customHeight="1" x14ac:dyDescent="0.25">
      <c r="BH638" s="12"/>
      <c r="BK638" s="12"/>
      <c r="BN638" s="12"/>
    </row>
    <row r="639" spans="60:66" ht="13.15" customHeight="1" x14ac:dyDescent="0.25">
      <c r="BH639" s="12"/>
      <c r="BK639" s="12"/>
      <c r="BN639" s="12"/>
    </row>
    <row r="640" spans="60:66" ht="13.15" customHeight="1" x14ac:dyDescent="0.25">
      <c r="BH640" s="12"/>
      <c r="BK640" s="12"/>
      <c r="BN640" s="12"/>
    </row>
    <row r="641" spans="60:66" ht="13.15" customHeight="1" x14ac:dyDescent="0.25">
      <c r="BH641" s="12"/>
      <c r="BK641" s="12"/>
      <c r="BN641" s="12"/>
    </row>
    <row r="642" spans="60:66" ht="13.15" customHeight="1" x14ac:dyDescent="0.25">
      <c r="BH642" s="12"/>
      <c r="BK642" s="12"/>
      <c r="BN642" s="12"/>
    </row>
    <row r="643" spans="60:66" ht="13.15" customHeight="1" x14ac:dyDescent="0.25">
      <c r="BH643" s="12"/>
      <c r="BK643" s="12"/>
      <c r="BN643" s="12"/>
    </row>
    <row r="644" spans="60:66" ht="13.15" customHeight="1" x14ac:dyDescent="0.25">
      <c r="BH644" s="12"/>
      <c r="BK644" s="12"/>
      <c r="BN644" s="12"/>
    </row>
    <row r="645" spans="60:66" ht="13.15" customHeight="1" x14ac:dyDescent="0.25">
      <c r="BH645" s="12"/>
      <c r="BK645" s="12"/>
      <c r="BN645" s="12"/>
    </row>
    <row r="646" spans="60:66" ht="13.15" customHeight="1" x14ac:dyDescent="0.25">
      <c r="BH646" s="12"/>
      <c r="BK646" s="12"/>
      <c r="BN646" s="12"/>
    </row>
    <row r="647" spans="60:66" ht="13.15" customHeight="1" x14ac:dyDescent="0.25">
      <c r="BH647" s="12"/>
      <c r="BK647" s="12"/>
      <c r="BN647" s="12"/>
    </row>
    <row r="648" spans="60:66" ht="13.15" customHeight="1" x14ac:dyDescent="0.25">
      <c r="BH648" s="12"/>
      <c r="BK648" s="12"/>
      <c r="BN648" s="12"/>
    </row>
    <row r="649" spans="60:66" ht="13.15" customHeight="1" x14ac:dyDescent="0.25">
      <c r="BH649" s="12"/>
      <c r="BK649" s="12"/>
      <c r="BN649" s="12"/>
    </row>
    <row r="650" spans="60:66" ht="13.15" customHeight="1" x14ac:dyDescent="0.25">
      <c r="BH650" s="12"/>
      <c r="BK650" s="12"/>
      <c r="BN650" s="12"/>
    </row>
    <row r="651" spans="60:66" ht="13.15" customHeight="1" x14ac:dyDescent="0.25">
      <c r="BH651" s="12"/>
      <c r="BK651" s="12"/>
      <c r="BN651" s="12"/>
    </row>
    <row r="652" spans="60:66" ht="13.15" customHeight="1" x14ac:dyDescent="0.25">
      <c r="BH652" s="12"/>
      <c r="BK652" s="12"/>
      <c r="BN652" s="12"/>
    </row>
    <row r="653" spans="60:66" ht="13.15" customHeight="1" x14ac:dyDescent="0.25">
      <c r="BH653" s="12"/>
      <c r="BK653" s="12"/>
      <c r="BN653" s="12"/>
    </row>
    <row r="654" spans="60:66" ht="13.15" customHeight="1" x14ac:dyDescent="0.25">
      <c r="BH654" s="12"/>
      <c r="BK654" s="12"/>
      <c r="BN654" s="12"/>
    </row>
    <row r="655" spans="60:66" ht="13.15" customHeight="1" x14ac:dyDescent="0.25">
      <c r="BH655" s="12"/>
      <c r="BK655" s="12"/>
      <c r="BN655" s="12"/>
    </row>
    <row r="656" spans="60:66" ht="13.15" customHeight="1" x14ac:dyDescent="0.25">
      <c r="BH656" s="12"/>
      <c r="BK656" s="12"/>
      <c r="BN656" s="12"/>
    </row>
    <row r="657" spans="60:66" ht="13.15" customHeight="1" x14ac:dyDescent="0.25">
      <c r="BH657" s="12"/>
      <c r="BK657" s="12"/>
      <c r="BN657" s="12"/>
    </row>
    <row r="658" spans="60:66" ht="13.15" customHeight="1" x14ac:dyDescent="0.25">
      <c r="BH658" s="12"/>
      <c r="BK658" s="12"/>
      <c r="BN658" s="12"/>
    </row>
    <row r="659" spans="60:66" ht="13.15" customHeight="1" x14ac:dyDescent="0.25">
      <c r="BH659" s="12"/>
      <c r="BK659" s="12"/>
      <c r="BN659" s="12"/>
    </row>
    <row r="660" spans="60:66" ht="13.15" customHeight="1" x14ac:dyDescent="0.25">
      <c r="BH660" s="12"/>
      <c r="BK660" s="12"/>
      <c r="BN660" s="12"/>
    </row>
    <row r="661" spans="60:66" ht="13.15" customHeight="1" x14ac:dyDescent="0.25">
      <c r="BH661" s="12"/>
      <c r="BK661" s="12"/>
      <c r="BN661" s="12"/>
    </row>
    <row r="662" spans="60:66" ht="13.15" customHeight="1" x14ac:dyDescent="0.25">
      <c r="BH662" s="12"/>
      <c r="BK662" s="12"/>
      <c r="BN662" s="12"/>
    </row>
    <row r="663" spans="60:66" ht="13.15" customHeight="1" x14ac:dyDescent="0.25">
      <c r="BH663" s="12"/>
      <c r="BK663" s="12"/>
      <c r="BN663" s="12"/>
    </row>
    <row r="664" spans="60:66" ht="13.15" customHeight="1" x14ac:dyDescent="0.25">
      <c r="BH664" s="12"/>
      <c r="BK664" s="12"/>
      <c r="BN664" s="12"/>
    </row>
    <row r="665" spans="60:66" ht="13.15" customHeight="1" x14ac:dyDescent="0.25">
      <c r="BH665" s="12"/>
      <c r="BK665" s="12"/>
      <c r="BN665" s="12"/>
    </row>
    <row r="666" spans="60:66" ht="13.15" customHeight="1" x14ac:dyDescent="0.25">
      <c r="BH666" s="12"/>
      <c r="BK666" s="12"/>
      <c r="BN666" s="12"/>
    </row>
    <row r="667" spans="60:66" ht="13.15" customHeight="1" x14ac:dyDescent="0.25">
      <c r="BH667" s="12"/>
      <c r="BK667" s="12"/>
      <c r="BN667" s="12"/>
    </row>
    <row r="668" spans="60:66" ht="13.15" customHeight="1" x14ac:dyDescent="0.25">
      <c r="BH668" s="12"/>
      <c r="BK668" s="12"/>
      <c r="BN668" s="12"/>
    </row>
    <row r="669" spans="60:66" ht="13.15" customHeight="1" x14ac:dyDescent="0.25">
      <c r="BH669" s="12"/>
      <c r="BK669" s="12"/>
      <c r="BN669" s="12"/>
    </row>
    <row r="670" spans="60:66" ht="13.15" customHeight="1" x14ac:dyDescent="0.25">
      <c r="BH670" s="12"/>
      <c r="BK670" s="12"/>
      <c r="BN670" s="12"/>
    </row>
    <row r="671" spans="60:66" ht="13.15" customHeight="1" x14ac:dyDescent="0.25">
      <c r="BH671" s="12"/>
      <c r="BK671" s="12"/>
      <c r="BN671" s="12"/>
    </row>
    <row r="672" spans="60:66" ht="13.15" customHeight="1" x14ac:dyDescent="0.25">
      <c r="BH672" s="12"/>
      <c r="BK672" s="12"/>
      <c r="BN672" s="12"/>
    </row>
    <row r="673" spans="60:66" ht="13.15" customHeight="1" x14ac:dyDescent="0.25">
      <c r="BH673" s="12"/>
      <c r="BK673" s="12"/>
      <c r="BN673" s="12"/>
    </row>
    <row r="674" spans="60:66" ht="13.15" customHeight="1" x14ac:dyDescent="0.25">
      <c r="BH674" s="12"/>
      <c r="BK674" s="12"/>
      <c r="BN674" s="12"/>
    </row>
    <row r="675" spans="60:66" ht="13.15" customHeight="1" x14ac:dyDescent="0.25">
      <c r="BH675" s="12"/>
      <c r="BK675" s="12"/>
      <c r="BN675" s="12"/>
    </row>
    <row r="676" spans="60:66" ht="13.15" customHeight="1" x14ac:dyDescent="0.25">
      <c r="BH676" s="12"/>
      <c r="BK676" s="12"/>
      <c r="BN676" s="12"/>
    </row>
    <row r="677" spans="60:66" ht="13.15" customHeight="1" x14ac:dyDescent="0.25">
      <c r="BH677" s="12"/>
      <c r="BK677" s="12"/>
      <c r="BN677" s="12"/>
    </row>
    <row r="678" spans="60:66" ht="13.15" customHeight="1" x14ac:dyDescent="0.25">
      <c r="BH678" s="12"/>
      <c r="BK678" s="12"/>
      <c r="BN678" s="12"/>
    </row>
    <row r="679" spans="60:66" ht="13.15" customHeight="1" x14ac:dyDescent="0.25">
      <c r="BH679" s="12"/>
      <c r="BK679" s="12"/>
      <c r="BN679" s="12"/>
    </row>
    <row r="680" spans="60:66" ht="13.15" customHeight="1" x14ac:dyDescent="0.25">
      <c r="BH680" s="12"/>
      <c r="BK680" s="12"/>
      <c r="BN680" s="12"/>
    </row>
    <row r="681" spans="60:66" ht="13.15" customHeight="1" x14ac:dyDescent="0.25">
      <c r="BH681" s="12"/>
      <c r="BK681" s="12"/>
      <c r="BN681" s="12"/>
    </row>
    <row r="682" spans="60:66" ht="13.15" customHeight="1" x14ac:dyDescent="0.25">
      <c r="BH682" s="12"/>
      <c r="BK682" s="12"/>
      <c r="BN682" s="12"/>
    </row>
    <row r="683" spans="60:66" ht="13.15" customHeight="1" x14ac:dyDescent="0.25">
      <c r="BH683" s="12"/>
      <c r="BK683" s="12"/>
      <c r="BN683" s="12"/>
    </row>
    <row r="684" spans="60:66" ht="13.15" customHeight="1" x14ac:dyDescent="0.25">
      <c r="BH684" s="12"/>
      <c r="BK684" s="12"/>
      <c r="BN684" s="12"/>
    </row>
    <row r="685" spans="60:66" ht="13.15" customHeight="1" x14ac:dyDescent="0.25">
      <c r="BH685" s="12"/>
      <c r="BK685" s="12"/>
      <c r="BN685" s="12"/>
    </row>
    <row r="686" spans="60:66" ht="13.15" customHeight="1" x14ac:dyDescent="0.25">
      <c r="BH686" s="12"/>
      <c r="BK686" s="12"/>
      <c r="BN686" s="12"/>
    </row>
    <row r="687" spans="60:66" ht="13.15" customHeight="1" x14ac:dyDescent="0.25">
      <c r="BH687" s="12"/>
      <c r="BK687" s="12"/>
      <c r="BN687" s="12"/>
    </row>
    <row r="688" spans="60:66" ht="13.15" customHeight="1" x14ac:dyDescent="0.25">
      <c r="BH688" s="12"/>
      <c r="BK688" s="12"/>
      <c r="BN688" s="12"/>
    </row>
    <row r="689" spans="60:66" ht="13.15" customHeight="1" x14ac:dyDescent="0.25">
      <c r="BH689" s="12"/>
      <c r="BK689" s="12"/>
      <c r="BN689" s="12"/>
    </row>
    <row r="690" spans="60:66" ht="13.15" customHeight="1" x14ac:dyDescent="0.25">
      <c r="BH690" s="12"/>
      <c r="BK690" s="12"/>
      <c r="BN690" s="12"/>
    </row>
    <row r="691" spans="60:66" ht="13.15" customHeight="1" x14ac:dyDescent="0.25">
      <c r="BH691" s="12"/>
      <c r="BK691" s="12"/>
      <c r="BN691" s="12"/>
    </row>
    <row r="692" spans="60:66" ht="13.15" customHeight="1" x14ac:dyDescent="0.25">
      <c r="BH692" s="12"/>
      <c r="BK692" s="12"/>
      <c r="BN692" s="12"/>
    </row>
    <row r="693" spans="60:66" ht="13.15" customHeight="1" x14ac:dyDescent="0.25">
      <c r="BH693" s="12"/>
      <c r="BK693" s="12"/>
      <c r="BN693" s="12"/>
    </row>
    <row r="694" spans="60:66" ht="13.15" customHeight="1" x14ac:dyDescent="0.25">
      <c r="BH694" s="12"/>
      <c r="BK694" s="12"/>
      <c r="BN694" s="12"/>
    </row>
    <row r="695" spans="60:66" ht="13.15" customHeight="1" x14ac:dyDescent="0.25">
      <c r="BH695" s="12"/>
      <c r="BK695" s="12"/>
      <c r="BN695" s="12"/>
    </row>
    <row r="696" spans="60:66" ht="13.15" customHeight="1" x14ac:dyDescent="0.25">
      <c r="BH696" s="12"/>
      <c r="BK696" s="12"/>
      <c r="BN696" s="12"/>
    </row>
    <row r="697" spans="60:66" ht="13.15" customHeight="1" x14ac:dyDescent="0.25">
      <c r="BH697" s="12"/>
      <c r="BK697" s="12"/>
      <c r="BN697" s="12"/>
    </row>
    <row r="698" spans="60:66" ht="13.15" customHeight="1" x14ac:dyDescent="0.25">
      <c r="BH698" s="12"/>
      <c r="BK698" s="12"/>
      <c r="BN698" s="12"/>
    </row>
    <row r="699" spans="60:66" ht="13.15" customHeight="1" x14ac:dyDescent="0.25">
      <c r="BH699" s="12"/>
      <c r="BK699" s="12"/>
      <c r="BN699" s="12"/>
    </row>
    <row r="700" spans="60:66" ht="13.15" customHeight="1" x14ac:dyDescent="0.25">
      <c r="BH700" s="12"/>
      <c r="BK700" s="12"/>
      <c r="BN700" s="12"/>
    </row>
    <row r="701" spans="60:66" ht="13.15" customHeight="1" x14ac:dyDescent="0.25">
      <c r="BH701" s="12"/>
      <c r="BK701" s="12"/>
      <c r="BN701" s="12"/>
    </row>
    <row r="702" spans="60:66" ht="13.15" customHeight="1" x14ac:dyDescent="0.25">
      <c r="BH702" s="12"/>
      <c r="BK702" s="12"/>
      <c r="BN702" s="12"/>
    </row>
    <row r="703" spans="60:66" ht="13.15" customHeight="1" x14ac:dyDescent="0.25">
      <c r="BH703" s="12"/>
      <c r="BK703" s="12"/>
      <c r="BN703" s="12"/>
    </row>
    <row r="704" spans="60:66" ht="13.15" customHeight="1" x14ac:dyDescent="0.25">
      <c r="BH704" s="12"/>
      <c r="BK704" s="12"/>
      <c r="BN704" s="12"/>
    </row>
    <row r="705" spans="60:66" ht="13.15" customHeight="1" x14ac:dyDescent="0.25">
      <c r="BH705" s="12"/>
      <c r="BK705" s="12"/>
      <c r="BN705" s="12"/>
    </row>
    <row r="706" spans="60:66" ht="13.15" customHeight="1" x14ac:dyDescent="0.25">
      <c r="BH706" s="12"/>
      <c r="BK706" s="12"/>
      <c r="BN706" s="12"/>
    </row>
    <row r="707" spans="60:66" ht="13.15" customHeight="1" x14ac:dyDescent="0.25">
      <c r="BH707" s="12"/>
      <c r="BK707" s="12"/>
      <c r="BN707" s="12"/>
    </row>
    <row r="708" spans="60:66" ht="13.15" customHeight="1" x14ac:dyDescent="0.25">
      <c r="BH708" s="12"/>
      <c r="BK708" s="12"/>
      <c r="BN708" s="12"/>
    </row>
    <row r="709" spans="60:66" ht="13.15" customHeight="1" x14ac:dyDescent="0.25">
      <c r="BH709" s="12"/>
      <c r="BK709" s="12"/>
      <c r="BN709" s="12"/>
    </row>
    <row r="710" spans="60:66" ht="13.15" customHeight="1" x14ac:dyDescent="0.25">
      <c r="BH710" s="12"/>
      <c r="BK710" s="12"/>
      <c r="BN710" s="12"/>
    </row>
    <row r="711" spans="60:66" ht="13.15" customHeight="1" x14ac:dyDescent="0.25">
      <c r="BH711" s="12"/>
      <c r="BK711" s="12"/>
      <c r="BN711" s="12"/>
    </row>
    <row r="712" spans="60:66" ht="13.15" customHeight="1" x14ac:dyDescent="0.25">
      <c r="BH712" s="12"/>
      <c r="BK712" s="12"/>
      <c r="BN712" s="12"/>
    </row>
    <row r="713" spans="60:66" ht="13.15" customHeight="1" x14ac:dyDescent="0.25">
      <c r="BH713" s="12"/>
      <c r="BK713" s="12"/>
      <c r="BN713" s="12"/>
    </row>
    <row r="714" spans="60:66" ht="13.15" customHeight="1" x14ac:dyDescent="0.25">
      <c r="BH714" s="12"/>
      <c r="BK714" s="12"/>
      <c r="BN714" s="12"/>
    </row>
    <row r="715" spans="60:66" ht="13.15" customHeight="1" x14ac:dyDescent="0.25">
      <c r="BH715" s="12"/>
      <c r="BK715" s="12"/>
      <c r="BN715" s="12"/>
    </row>
    <row r="716" spans="60:66" ht="13.15" customHeight="1" x14ac:dyDescent="0.25">
      <c r="BH716" s="12"/>
      <c r="BK716" s="12"/>
      <c r="BN716" s="12"/>
    </row>
    <row r="717" spans="60:66" ht="13.15" customHeight="1" x14ac:dyDescent="0.25">
      <c r="BH717" s="12"/>
      <c r="BK717" s="12"/>
      <c r="BN717" s="12"/>
    </row>
    <row r="718" spans="60:66" ht="13.15" customHeight="1" x14ac:dyDescent="0.25">
      <c r="BH718" s="12"/>
      <c r="BK718" s="12"/>
      <c r="BN718" s="12"/>
    </row>
    <row r="719" spans="60:66" ht="13.15" customHeight="1" x14ac:dyDescent="0.25">
      <c r="BH719" s="12"/>
      <c r="BK719" s="12"/>
      <c r="BN719" s="12"/>
    </row>
    <row r="720" spans="60:66" ht="13.15" customHeight="1" x14ac:dyDescent="0.25">
      <c r="BH720" s="12"/>
      <c r="BK720" s="12"/>
      <c r="BN720" s="12"/>
    </row>
    <row r="721" spans="60:66" ht="13.15" customHeight="1" x14ac:dyDescent="0.25">
      <c r="BH721" s="12"/>
      <c r="BK721" s="12"/>
      <c r="BN721" s="12"/>
    </row>
    <row r="722" spans="60:66" ht="13.15" customHeight="1" x14ac:dyDescent="0.25">
      <c r="BH722" s="12"/>
      <c r="BK722" s="12"/>
      <c r="BN722" s="12"/>
    </row>
    <row r="723" spans="60:66" ht="13.15" customHeight="1" x14ac:dyDescent="0.25">
      <c r="BH723" s="12"/>
      <c r="BK723" s="12"/>
      <c r="BN723" s="12"/>
    </row>
    <row r="724" spans="60:66" ht="13.15" customHeight="1" x14ac:dyDescent="0.25">
      <c r="BH724" s="12"/>
      <c r="BK724" s="12"/>
      <c r="BN724" s="12"/>
    </row>
    <row r="725" spans="60:66" ht="13.15" customHeight="1" x14ac:dyDescent="0.25">
      <c r="BH725" s="12"/>
      <c r="BK725" s="12"/>
      <c r="BN725" s="12"/>
    </row>
    <row r="726" spans="60:66" ht="13.15" customHeight="1" x14ac:dyDescent="0.25">
      <c r="BH726" s="12"/>
      <c r="BK726" s="12"/>
      <c r="BN726" s="12"/>
    </row>
    <row r="727" spans="60:66" ht="13.15" customHeight="1" x14ac:dyDescent="0.25">
      <c r="BH727" s="12"/>
      <c r="BK727" s="12"/>
      <c r="BN727" s="12"/>
    </row>
    <row r="728" spans="60:66" ht="13.15" customHeight="1" x14ac:dyDescent="0.25">
      <c r="BH728" s="12"/>
      <c r="BK728" s="12"/>
      <c r="BN728" s="12"/>
    </row>
    <row r="729" spans="60:66" ht="13.15" customHeight="1" x14ac:dyDescent="0.25">
      <c r="BH729" s="12"/>
      <c r="BK729" s="12"/>
      <c r="BN729" s="12"/>
    </row>
    <row r="730" spans="60:66" ht="13.15" customHeight="1" x14ac:dyDescent="0.25">
      <c r="BH730" s="12"/>
      <c r="BK730" s="12"/>
      <c r="BN730" s="12"/>
    </row>
    <row r="731" spans="60:66" ht="13.15" customHeight="1" x14ac:dyDescent="0.25">
      <c r="BH731" s="12"/>
      <c r="BK731" s="12"/>
      <c r="BN731" s="12"/>
    </row>
    <row r="732" spans="60:66" ht="13.15" customHeight="1" x14ac:dyDescent="0.25">
      <c r="BH732" s="12"/>
      <c r="BK732" s="12"/>
      <c r="BN732" s="12"/>
    </row>
    <row r="733" spans="60:66" ht="13.15" customHeight="1" x14ac:dyDescent="0.25">
      <c r="BH733" s="12"/>
      <c r="BK733" s="12"/>
      <c r="BN733" s="12"/>
    </row>
    <row r="734" spans="60:66" ht="13.15" customHeight="1" x14ac:dyDescent="0.25">
      <c r="BH734" s="12"/>
      <c r="BK734" s="12"/>
      <c r="BN734" s="12"/>
    </row>
    <row r="735" spans="60:66" ht="13.15" customHeight="1" x14ac:dyDescent="0.25">
      <c r="BH735" s="12"/>
      <c r="BK735" s="12"/>
      <c r="BN735" s="12"/>
    </row>
    <row r="736" spans="60:66" ht="13.15" customHeight="1" x14ac:dyDescent="0.25">
      <c r="BH736" s="12"/>
      <c r="BK736" s="12"/>
      <c r="BN736" s="12"/>
    </row>
    <row r="737" spans="60:66" ht="13.15" customHeight="1" x14ac:dyDescent="0.25">
      <c r="BH737" s="12"/>
      <c r="BK737" s="12"/>
      <c r="BN737" s="12"/>
    </row>
    <row r="738" spans="60:66" ht="13.15" customHeight="1" x14ac:dyDescent="0.25">
      <c r="BH738" s="12"/>
      <c r="BK738" s="12"/>
      <c r="BN738" s="12"/>
    </row>
    <row r="739" spans="60:66" ht="13.15" customHeight="1" x14ac:dyDescent="0.25">
      <c r="BH739" s="12"/>
      <c r="BK739" s="12"/>
      <c r="BN739" s="12"/>
    </row>
    <row r="740" spans="60:66" ht="13.15" customHeight="1" x14ac:dyDescent="0.25">
      <c r="BH740" s="12"/>
      <c r="BK740" s="12"/>
      <c r="BN740" s="12"/>
    </row>
    <row r="741" spans="60:66" ht="13.15" customHeight="1" x14ac:dyDescent="0.25">
      <c r="BH741" s="12"/>
      <c r="BK741" s="12"/>
      <c r="BN741" s="12"/>
    </row>
    <row r="742" spans="60:66" ht="13.15" customHeight="1" x14ac:dyDescent="0.25">
      <c r="BH742" s="12"/>
      <c r="BK742" s="12"/>
      <c r="BN742" s="12"/>
    </row>
    <row r="743" spans="60:66" ht="13.15" customHeight="1" x14ac:dyDescent="0.25">
      <c r="BH743" s="12"/>
      <c r="BK743" s="12"/>
      <c r="BN743" s="12"/>
    </row>
    <row r="744" spans="60:66" ht="13.15" customHeight="1" x14ac:dyDescent="0.25">
      <c r="BH744" s="12"/>
      <c r="BK744" s="12"/>
      <c r="BN744" s="12"/>
    </row>
    <row r="745" spans="60:66" ht="13.15" customHeight="1" x14ac:dyDescent="0.25">
      <c r="BH745" s="12"/>
      <c r="BK745" s="12"/>
      <c r="BN745" s="12"/>
    </row>
    <row r="746" spans="60:66" ht="13.15" customHeight="1" x14ac:dyDescent="0.25">
      <c r="BH746" s="12"/>
      <c r="BK746" s="12"/>
      <c r="BN746" s="12"/>
    </row>
    <row r="747" spans="60:66" ht="13.15" customHeight="1" x14ac:dyDescent="0.25">
      <c r="BH747" s="12"/>
      <c r="BK747" s="12"/>
      <c r="BN747" s="12"/>
    </row>
    <row r="748" spans="60:66" ht="13.15" customHeight="1" x14ac:dyDescent="0.25">
      <c r="BH748" s="12"/>
      <c r="BK748" s="12"/>
      <c r="BN748" s="12"/>
    </row>
    <row r="749" spans="60:66" ht="13.15" customHeight="1" x14ac:dyDescent="0.25">
      <c r="BH749" s="12"/>
      <c r="BK749" s="12"/>
      <c r="BN749" s="12"/>
    </row>
    <row r="750" spans="60:66" ht="13.15" customHeight="1" x14ac:dyDescent="0.25">
      <c r="BH750" s="12"/>
      <c r="BK750" s="12"/>
      <c r="BN750" s="12"/>
    </row>
    <row r="751" spans="60:66" ht="13.15" customHeight="1" x14ac:dyDescent="0.25">
      <c r="BH751" s="12"/>
      <c r="BK751" s="12"/>
      <c r="BN751" s="12"/>
    </row>
    <row r="752" spans="60:66" ht="13.15" customHeight="1" x14ac:dyDescent="0.25">
      <c r="BH752" s="12"/>
      <c r="BK752" s="12"/>
      <c r="BN752" s="12"/>
    </row>
    <row r="753" spans="60:66" ht="13.15" customHeight="1" x14ac:dyDescent="0.25">
      <c r="BH753" s="12"/>
      <c r="BK753" s="12"/>
      <c r="BN753" s="12"/>
    </row>
    <row r="754" spans="60:66" ht="13.15" customHeight="1" x14ac:dyDescent="0.25">
      <c r="BH754" s="12"/>
      <c r="BK754" s="12"/>
      <c r="BN754" s="12"/>
    </row>
    <row r="755" spans="60:66" ht="13.15" customHeight="1" x14ac:dyDescent="0.25">
      <c r="BH755" s="12"/>
      <c r="BK755" s="12"/>
      <c r="BN755" s="12"/>
    </row>
    <row r="756" spans="60:66" ht="13.15" customHeight="1" x14ac:dyDescent="0.25">
      <c r="BH756" s="12"/>
      <c r="BK756" s="12"/>
      <c r="BN756" s="12"/>
    </row>
    <row r="757" spans="60:66" ht="13.15" customHeight="1" x14ac:dyDescent="0.25">
      <c r="BH757" s="12"/>
      <c r="BK757" s="12"/>
      <c r="BN757" s="12"/>
    </row>
    <row r="758" spans="60:66" ht="13.15" customHeight="1" x14ac:dyDescent="0.25">
      <c r="BH758" s="12"/>
      <c r="BK758" s="12"/>
      <c r="BN758" s="12"/>
    </row>
    <row r="759" spans="60:66" ht="13.15" customHeight="1" x14ac:dyDescent="0.25">
      <c r="BH759" s="12"/>
      <c r="BK759" s="12"/>
      <c r="BN759" s="12"/>
    </row>
    <row r="760" spans="60:66" ht="13.15" customHeight="1" x14ac:dyDescent="0.25">
      <c r="BH760" s="12"/>
      <c r="BK760" s="12"/>
      <c r="BN760" s="12"/>
    </row>
    <row r="761" spans="60:66" ht="13.15" customHeight="1" x14ac:dyDescent="0.25">
      <c r="BH761" s="12"/>
      <c r="BK761" s="12"/>
      <c r="BN761" s="12"/>
    </row>
    <row r="762" spans="60:66" ht="13.15" customHeight="1" x14ac:dyDescent="0.25">
      <c r="BH762" s="12"/>
      <c r="BK762" s="12"/>
      <c r="BN762" s="12"/>
    </row>
    <row r="763" spans="60:66" ht="13.15" customHeight="1" x14ac:dyDescent="0.25">
      <c r="BH763" s="12"/>
      <c r="BK763" s="12"/>
      <c r="BN763" s="12"/>
    </row>
    <row r="764" spans="60:66" ht="13.15" customHeight="1" x14ac:dyDescent="0.25">
      <c r="BH764" s="12"/>
      <c r="BK764" s="12"/>
      <c r="BN764" s="12"/>
    </row>
    <row r="765" spans="60:66" ht="13.15" customHeight="1" x14ac:dyDescent="0.25">
      <c r="BH765" s="12"/>
      <c r="BK765" s="12"/>
      <c r="BN765" s="12"/>
    </row>
    <row r="766" spans="60:66" ht="13.15" customHeight="1" x14ac:dyDescent="0.25">
      <c r="BH766" s="12"/>
      <c r="BK766" s="12"/>
      <c r="BN766" s="12"/>
    </row>
    <row r="767" spans="60:66" ht="13.15" customHeight="1" x14ac:dyDescent="0.25">
      <c r="BH767" s="12"/>
      <c r="BK767" s="12"/>
      <c r="BN767" s="12"/>
    </row>
    <row r="768" spans="60:66" ht="13.15" customHeight="1" x14ac:dyDescent="0.25">
      <c r="BH768" s="12"/>
      <c r="BK768" s="12"/>
      <c r="BN768" s="12"/>
    </row>
    <row r="769" spans="60:66" ht="13.15" customHeight="1" x14ac:dyDescent="0.25">
      <c r="BH769" s="12"/>
      <c r="BK769" s="12"/>
      <c r="BN769" s="12"/>
    </row>
    <row r="770" spans="60:66" ht="13.15" customHeight="1" x14ac:dyDescent="0.25">
      <c r="BH770" s="12"/>
      <c r="BK770" s="12"/>
      <c r="BN770" s="12"/>
    </row>
    <row r="771" spans="60:66" ht="13.15" customHeight="1" x14ac:dyDescent="0.25">
      <c r="BH771" s="12"/>
      <c r="BK771" s="12"/>
      <c r="BN771" s="12"/>
    </row>
    <row r="772" spans="60:66" ht="13.15" customHeight="1" x14ac:dyDescent="0.25">
      <c r="BH772" s="12"/>
      <c r="BK772" s="12"/>
      <c r="BN772" s="12"/>
    </row>
    <row r="773" spans="60:66" ht="13.15" customHeight="1" x14ac:dyDescent="0.25">
      <c r="BH773" s="12"/>
      <c r="BK773" s="12"/>
      <c r="BN773" s="12"/>
    </row>
    <row r="774" spans="60:66" ht="13.15" customHeight="1" x14ac:dyDescent="0.25">
      <c r="BH774" s="12"/>
      <c r="BK774" s="12"/>
      <c r="BN774" s="12"/>
    </row>
    <row r="775" spans="60:66" ht="13.15" customHeight="1" x14ac:dyDescent="0.25">
      <c r="BH775" s="12"/>
      <c r="BK775" s="12"/>
      <c r="BN775" s="12"/>
    </row>
    <row r="776" spans="60:66" ht="13.15" customHeight="1" x14ac:dyDescent="0.25">
      <c r="BH776" s="12"/>
      <c r="BK776" s="12"/>
      <c r="BN776" s="12"/>
    </row>
    <row r="777" spans="60:66" ht="13.15" customHeight="1" x14ac:dyDescent="0.25">
      <c r="BH777" s="12"/>
      <c r="BK777" s="12"/>
      <c r="BN777" s="12"/>
    </row>
    <row r="778" spans="60:66" ht="13.15" customHeight="1" x14ac:dyDescent="0.25">
      <c r="BH778" s="12"/>
      <c r="BK778" s="12"/>
      <c r="BN778" s="12"/>
    </row>
    <row r="779" spans="60:66" ht="13.15" customHeight="1" x14ac:dyDescent="0.25">
      <c r="BH779" s="12"/>
      <c r="BK779" s="12"/>
      <c r="BN779" s="12"/>
    </row>
    <row r="780" spans="60:66" ht="13.15" customHeight="1" x14ac:dyDescent="0.25">
      <c r="BH780" s="12"/>
      <c r="BK780" s="12"/>
      <c r="BN780" s="12"/>
    </row>
    <row r="781" spans="60:66" ht="13.15" customHeight="1" x14ac:dyDescent="0.25">
      <c r="BH781" s="12"/>
      <c r="BK781" s="12"/>
      <c r="BN781" s="12"/>
    </row>
    <row r="782" spans="60:66" ht="13.15" customHeight="1" x14ac:dyDescent="0.25">
      <c r="BH782" s="12"/>
      <c r="BK782" s="12"/>
      <c r="BN782" s="12"/>
    </row>
    <row r="783" spans="60:66" ht="13.15" customHeight="1" x14ac:dyDescent="0.25">
      <c r="BH783" s="12"/>
      <c r="BK783" s="12"/>
      <c r="BN783" s="12"/>
    </row>
    <row r="784" spans="60:66" ht="13.15" customHeight="1" x14ac:dyDescent="0.25">
      <c r="BH784" s="12"/>
      <c r="BK784" s="12"/>
      <c r="BN784" s="12"/>
    </row>
    <row r="785" spans="60:66" ht="13.15" customHeight="1" x14ac:dyDescent="0.25">
      <c r="BH785" s="12"/>
      <c r="BK785" s="12"/>
      <c r="BN785" s="12"/>
    </row>
    <row r="786" spans="60:66" ht="13.15" customHeight="1" x14ac:dyDescent="0.25">
      <c r="BH786" s="12"/>
      <c r="BK786" s="12"/>
      <c r="BN786" s="12"/>
    </row>
    <row r="787" spans="60:66" ht="13.15" customHeight="1" x14ac:dyDescent="0.25">
      <c r="BH787" s="12"/>
      <c r="BK787" s="12"/>
      <c r="BN787" s="12"/>
    </row>
    <row r="788" spans="60:66" ht="13.15" customHeight="1" x14ac:dyDescent="0.25">
      <c r="BH788" s="12"/>
      <c r="BK788" s="12"/>
      <c r="BN788" s="12"/>
    </row>
    <row r="789" spans="60:66" ht="13.15" customHeight="1" x14ac:dyDescent="0.25">
      <c r="BH789" s="12"/>
      <c r="BK789" s="12"/>
      <c r="BN789" s="12"/>
    </row>
    <row r="790" spans="60:66" ht="13.15" customHeight="1" x14ac:dyDescent="0.25">
      <c r="BH790" s="12"/>
      <c r="BK790" s="12"/>
      <c r="BN790" s="12"/>
    </row>
    <row r="791" spans="60:66" ht="13.15" customHeight="1" x14ac:dyDescent="0.25">
      <c r="BH791" s="12"/>
      <c r="BK791" s="12"/>
      <c r="BN791" s="12"/>
    </row>
    <row r="792" spans="60:66" ht="13.15" customHeight="1" x14ac:dyDescent="0.25">
      <c r="BH792" s="12"/>
      <c r="BK792" s="12"/>
      <c r="BN792" s="12"/>
    </row>
    <row r="793" spans="60:66" ht="13.15" customHeight="1" x14ac:dyDescent="0.25">
      <c r="BH793" s="12"/>
      <c r="BK793" s="12"/>
      <c r="BN793" s="12"/>
    </row>
    <row r="794" spans="60:66" ht="13.15" customHeight="1" x14ac:dyDescent="0.25">
      <c r="BH794" s="12"/>
      <c r="BK794" s="12"/>
      <c r="BN794" s="12"/>
    </row>
    <row r="795" spans="60:66" ht="13.15" customHeight="1" x14ac:dyDescent="0.25">
      <c r="BH795" s="12"/>
      <c r="BK795" s="12"/>
      <c r="BN795" s="12"/>
    </row>
    <row r="796" spans="60:66" ht="13.15" customHeight="1" x14ac:dyDescent="0.25">
      <c r="BH796" s="12"/>
      <c r="BK796" s="12"/>
      <c r="BN796" s="12"/>
    </row>
    <row r="797" spans="60:66" ht="13.15" customHeight="1" x14ac:dyDescent="0.25">
      <c r="BH797" s="12"/>
      <c r="BK797" s="12"/>
      <c r="BN797" s="12"/>
    </row>
    <row r="798" spans="60:66" ht="13.15" customHeight="1" x14ac:dyDescent="0.25">
      <c r="BH798" s="12"/>
      <c r="BK798" s="12"/>
      <c r="BN798" s="12"/>
    </row>
    <row r="799" spans="60:66" ht="13.15" customHeight="1" x14ac:dyDescent="0.25">
      <c r="BH799" s="12"/>
      <c r="BK799" s="12"/>
      <c r="BN799" s="12"/>
    </row>
    <row r="800" spans="60:66" ht="13.15" customHeight="1" x14ac:dyDescent="0.25">
      <c r="BH800" s="12"/>
      <c r="BK800" s="12"/>
      <c r="BN800" s="12"/>
    </row>
    <row r="801" spans="60:66" ht="13.15" customHeight="1" x14ac:dyDescent="0.25">
      <c r="BH801" s="12"/>
      <c r="BK801" s="12"/>
      <c r="BN801" s="12"/>
    </row>
    <row r="802" spans="60:66" ht="13.15" customHeight="1" x14ac:dyDescent="0.25">
      <c r="BH802" s="12"/>
      <c r="BK802" s="12"/>
      <c r="BN802" s="12"/>
    </row>
    <row r="803" spans="60:66" ht="13.15" customHeight="1" x14ac:dyDescent="0.25">
      <c r="BH803" s="12"/>
      <c r="BK803" s="12"/>
      <c r="BN803" s="12"/>
    </row>
    <row r="804" spans="60:66" ht="13.15" customHeight="1" x14ac:dyDescent="0.25">
      <c r="BH804" s="12"/>
      <c r="BK804" s="12"/>
      <c r="BN804" s="12"/>
    </row>
    <row r="805" spans="60:66" ht="13.15" customHeight="1" x14ac:dyDescent="0.25">
      <c r="BH805" s="12"/>
      <c r="BK805" s="12"/>
      <c r="BN805" s="12"/>
    </row>
    <row r="806" spans="60:66" ht="13.15" customHeight="1" x14ac:dyDescent="0.25">
      <c r="BH806" s="12"/>
      <c r="BK806" s="12"/>
      <c r="BN806" s="12"/>
    </row>
    <row r="807" spans="60:66" ht="13.15" customHeight="1" x14ac:dyDescent="0.25">
      <c r="BH807" s="12"/>
      <c r="BK807" s="12"/>
      <c r="BN807" s="12"/>
    </row>
    <row r="808" spans="60:66" ht="13.15" customHeight="1" x14ac:dyDescent="0.25">
      <c r="BH808" s="12"/>
      <c r="BK808" s="12"/>
      <c r="BN808" s="12"/>
    </row>
    <row r="809" spans="60:66" ht="13.15" customHeight="1" x14ac:dyDescent="0.25">
      <c r="BH809" s="12"/>
      <c r="BK809" s="12"/>
      <c r="BN809" s="12"/>
    </row>
    <row r="810" spans="60:66" ht="13.15" customHeight="1" x14ac:dyDescent="0.25">
      <c r="BH810" s="12"/>
      <c r="BK810" s="12"/>
      <c r="BN810" s="12"/>
    </row>
    <row r="811" spans="60:66" ht="13.15" customHeight="1" x14ac:dyDescent="0.25">
      <c r="BH811" s="12"/>
      <c r="BK811" s="12"/>
      <c r="BN811" s="12"/>
    </row>
    <row r="812" spans="60:66" ht="13.15" customHeight="1" x14ac:dyDescent="0.25">
      <c r="BH812" s="12"/>
      <c r="BK812" s="12"/>
      <c r="BN812" s="12"/>
    </row>
    <row r="813" spans="60:66" ht="13.15" customHeight="1" x14ac:dyDescent="0.25">
      <c r="BH813" s="12"/>
      <c r="BK813" s="12"/>
      <c r="BN813" s="12"/>
    </row>
    <row r="814" spans="60:66" ht="13.15" customHeight="1" x14ac:dyDescent="0.25">
      <c r="BH814" s="12"/>
      <c r="BK814" s="12"/>
      <c r="BN814" s="12"/>
    </row>
    <row r="815" spans="60:66" ht="13.15" customHeight="1" x14ac:dyDescent="0.25">
      <c r="BH815" s="12"/>
      <c r="BK815" s="12"/>
      <c r="BN815" s="12"/>
    </row>
    <row r="816" spans="60:66" ht="13.15" customHeight="1" x14ac:dyDescent="0.25">
      <c r="BH816" s="12"/>
      <c r="BK816" s="12"/>
      <c r="BN816" s="12"/>
    </row>
    <row r="817" spans="60:66" ht="13.15" customHeight="1" x14ac:dyDescent="0.25">
      <c r="BH817" s="12"/>
      <c r="BK817" s="12"/>
      <c r="BN817" s="12"/>
    </row>
    <row r="818" spans="60:66" ht="13.15" customHeight="1" x14ac:dyDescent="0.25">
      <c r="BH818" s="12"/>
      <c r="BK818" s="12"/>
      <c r="BN818" s="12"/>
    </row>
    <row r="819" spans="60:66" ht="13.15" customHeight="1" x14ac:dyDescent="0.25">
      <c r="BH819" s="12"/>
      <c r="BK819" s="12"/>
      <c r="BN819" s="12"/>
    </row>
    <row r="820" spans="60:66" ht="13.15" customHeight="1" x14ac:dyDescent="0.25">
      <c r="BH820" s="12"/>
      <c r="BK820" s="12"/>
      <c r="BN820" s="12"/>
    </row>
    <row r="821" spans="60:66" ht="13.15" customHeight="1" x14ac:dyDescent="0.25">
      <c r="BH821" s="12"/>
      <c r="BK821" s="12"/>
      <c r="BN821" s="12"/>
    </row>
    <row r="822" spans="60:66" ht="13.15" customHeight="1" x14ac:dyDescent="0.25">
      <c r="BH822" s="12"/>
      <c r="BK822" s="12"/>
      <c r="BN822" s="12"/>
    </row>
    <row r="823" spans="60:66" ht="13.15" customHeight="1" x14ac:dyDescent="0.25">
      <c r="BH823" s="12"/>
      <c r="BK823" s="12"/>
      <c r="BN823" s="12"/>
    </row>
    <row r="824" spans="60:66" ht="13.15" customHeight="1" x14ac:dyDescent="0.25">
      <c r="BH824" s="12"/>
      <c r="BK824" s="12"/>
      <c r="BN824" s="12"/>
    </row>
    <row r="825" spans="60:66" ht="13.15" customHeight="1" x14ac:dyDescent="0.25">
      <c r="BH825" s="12"/>
      <c r="BK825" s="12"/>
      <c r="BN825" s="12"/>
    </row>
    <row r="826" spans="60:66" ht="13.15" customHeight="1" x14ac:dyDescent="0.25">
      <c r="BH826" s="12"/>
      <c r="BK826" s="12"/>
      <c r="BN826" s="12"/>
    </row>
    <row r="827" spans="60:66" ht="13.15" customHeight="1" x14ac:dyDescent="0.25">
      <c r="BH827" s="12"/>
      <c r="BK827" s="12"/>
      <c r="BN827" s="12"/>
    </row>
    <row r="828" spans="60:66" ht="13.15" customHeight="1" x14ac:dyDescent="0.25">
      <c r="BH828" s="12"/>
      <c r="BK828" s="12"/>
      <c r="BN828" s="12"/>
    </row>
    <row r="829" spans="60:66" ht="13.15" customHeight="1" x14ac:dyDescent="0.25">
      <c r="BH829" s="12"/>
      <c r="BK829" s="12"/>
      <c r="BN829" s="12"/>
    </row>
    <row r="830" spans="60:66" ht="13.15" customHeight="1" x14ac:dyDescent="0.25">
      <c r="BH830" s="12"/>
      <c r="BK830" s="12"/>
      <c r="BN830" s="12"/>
    </row>
    <row r="831" spans="60:66" ht="13.15" customHeight="1" x14ac:dyDescent="0.25">
      <c r="BH831" s="12"/>
      <c r="BK831" s="12"/>
      <c r="BN831" s="12"/>
    </row>
    <row r="832" spans="60:66" ht="13.15" customHeight="1" x14ac:dyDescent="0.25">
      <c r="BH832" s="12"/>
      <c r="BK832" s="12"/>
    </row>
    <row r="833" spans="60:63" ht="13.15" customHeight="1" x14ac:dyDescent="0.25">
      <c r="BH833" s="12"/>
      <c r="BK833" s="12"/>
    </row>
    <row r="834" spans="60:63" ht="13.15" customHeight="1" x14ac:dyDescent="0.25">
      <c r="BH834" s="12"/>
      <c r="BK834" s="12"/>
    </row>
    <row r="835" spans="60:63" ht="13.15" customHeight="1" x14ac:dyDescent="0.25">
      <c r="BH835" s="12"/>
      <c r="BK835" s="12"/>
    </row>
  </sheetData>
  <protectedRanges>
    <protectedRange sqref="M17" name="Диапазон3_8_1_1_2_1_2_2" securityDescriptor="O:WDG:WDD:(A;;CC;;;S-1-5-21-1281035640-548247933-376692995-11259)(A;;CC;;;S-1-5-21-1281035640-548247933-376692995-11258)(A;;CC;;;S-1-5-21-1281035640-548247933-376692995-5864)"/>
    <protectedRange sqref="M20" name="Диапазон3_8_1_1_2_1_2_3" securityDescriptor="O:WDG:WDD:(A;;CC;;;S-1-5-21-1281035640-548247933-376692995-11259)(A;;CC;;;S-1-5-21-1281035640-548247933-376692995-11258)(A;;CC;;;S-1-5-21-1281035640-548247933-376692995-5864)"/>
    <protectedRange sqref="L25" name="Диапазон3_74_5_1_5_2_1_1_1_1_1_2_5_8_1" securityDescriptor="O:WDG:WDD:(A;;CC;;;S-1-5-21-1281035640-548247933-376692995-11259)(A;;CC;;;S-1-5-21-1281035640-548247933-376692995-11258)(A;;CC;;;S-1-5-21-1281035640-548247933-376692995-5864)"/>
    <protectedRange sqref="L24" name="Диапазон3_74_5_1_5_2_1_1_1_1_1_2_5_2_1_2_1" securityDescriptor="O:WDG:WDD:(A;;CC;;;S-1-5-21-1281035640-548247933-376692995-11259)(A;;CC;;;S-1-5-21-1281035640-548247933-376692995-11258)(A;;CC;;;S-1-5-21-1281035640-548247933-376692995-5864)"/>
    <protectedRange sqref="L30" name="Диапазон3_74_5_1_5_2_1_1_1_1_1_2_5_8_1_1" securityDescriptor="O:WDG:WDD:(A;;CC;;;S-1-5-21-1281035640-548247933-376692995-11259)(A;;CC;;;S-1-5-21-1281035640-548247933-376692995-11258)(A;;CC;;;S-1-5-21-1281035640-548247933-376692995-5864)"/>
    <protectedRange sqref="L29" name="Диапазон3_74_5_1_5_2_1_1_1_1_1_2_5_2_1_2_1_1" securityDescriptor="O:WDG:WDD:(A;;CC;;;S-1-5-21-1281035640-548247933-376692995-11259)(A;;CC;;;S-1-5-21-1281035640-548247933-376692995-11258)(A;;CC;;;S-1-5-21-1281035640-548247933-376692995-5864)"/>
    <protectedRange sqref="K10" name="Диапазон3_74_5_1_5_2_1_1_1_1_1_1_8_2_3" securityDescriptor="O:WDG:WDD:(A;;CC;;;S-1-5-21-1281035640-548247933-376692995-11259)(A;;CC;;;S-1-5-21-1281035640-548247933-376692995-11258)(A;;CC;;;S-1-5-21-1281035640-548247933-376692995-5864)"/>
    <protectedRange sqref="I10" name="Диапазон3_2_2_8_3_1_1_2_2_2_3" securityDescriptor="O:WDG:WDD:(A;;CC;;;S-1-5-21-1281035640-548247933-376692995-11259)(A;;CC;;;S-1-5-21-1281035640-548247933-376692995-11258)(A;;CC;;;S-1-5-21-1281035640-548247933-376692995-5864)"/>
    <protectedRange sqref="J10" name="Диапазон3_2_2_8_1_1_1_1_2_2_2_3" securityDescriptor="O:WDG:WDD:(A;;CC;;;S-1-5-21-1281035640-548247933-376692995-11259)(A;;CC;;;S-1-5-21-1281035640-548247933-376692995-11258)(A;;CC;;;S-1-5-21-1281035640-548247933-376692995-5864)"/>
    <protectedRange sqref="K13" name="Диапазон3_74_5_1_5_2_1_1_1_1_1_1_8" securityDescriptor="O:WDG:WDD:(A;;CC;;;S-1-5-21-1281035640-548247933-376692995-11259)(A;;CC;;;S-1-5-21-1281035640-548247933-376692995-11258)(A;;CC;;;S-1-5-21-1281035640-548247933-376692995-5864)"/>
    <protectedRange sqref="I13" name="Диапазон3_2_2_8_3_1_1_2_2" securityDescriptor="O:WDG:WDD:(A;;CC;;;S-1-5-21-1281035640-548247933-376692995-11259)(A;;CC;;;S-1-5-21-1281035640-548247933-376692995-11258)(A;;CC;;;S-1-5-21-1281035640-548247933-376692995-5864)"/>
    <protectedRange sqref="J13" name="Диапазон3_2_2_8_1_1_1_1_2_2" securityDescriptor="O:WDG:WDD:(A;;CC;;;S-1-5-21-1281035640-548247933-376692995-11259)(A;;CC;;;S-1-5-21-1281035640-548247933-376692995-11258)(A;;CC;;;S-1-5-21-1281035640-548247933-376692995-5864)"/>
    <protectedRange sqref="L26" name="Диапазон3_74_5_1_5_2_1_1_1_1_1_2_5_5" securityDescriptor="O:WDG:WDD:(A;;CC;;;S-1-5-21-1281035640-548247933-376692995-11259)(A;;CC;;;S-1-5-21-1281035640-548247933-376692995-11258)(A;;CC;;;S-1-5-21-1281035640-548247933-376692995-5864)"/>
    <protectedRange sqref="L31" name="Диапазон3_74_5_1_5_2_1_1_1_1_1_2_5_5_1" securityDescriptor="O:WDG:WDD:(A;;CC;;;S-1-5-21-1281035640-548247933-376692995-11259)(A;;CC;;;S-1-5-21-1281035640-548247933-376692995-11258)(A;;CC;;;S-1-5-21-1281035640-548247933-376692995-5864)"/>
  </protectedRanges>
  <autoFilter ref="A7:BV30"/>
  <mergeCells count="67">
    <mergeCell ref="AE5:AE6"/>
    <mergeCell ref="AF5:AF6"/>
    <mergeCell ref="N4:N6"/>
    <mergeCell ref="A4:A6"/>
    <mergeCell ref="B4:B6"/>
    <mergeCell ref="C4:C6"/>
    <mergeCell ref="E4:E6"/>
    <mergeCell ref="F4:F6"/>
    <mergeCell ref="G4:G6"/>
    <mergeCell ref="I4:I6"/>
    <mergeCell ref="J4:J6"/>
    <mergeCell ref="K4:K6"/>
    <mergeCell ref="L4:L6"/>
    <mergeCell ref="M4:M6"/>
    <mergeCell ref="AP4:AS4"/>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T5:AT6"/>
    <mergeCell ref="AU5:AU6"/>
    <mergeCell ref="AG5:AG6"/>
    <mergeCell ref="AN5:AN6"/>
    <mergeCell ref="BE4:BE6"/>
    <mergeCell ref="AV5:AV6"/>
    <mergeCell ref="AW5:AW6"/>
    <mergeCell ref="AX5:AX6"/>
    <mergeCell ref="AY5:AY6"/>
    <mergeCell ref="BA5:BA6"/>
    <mergeCell ref="BB5:BB6"/>
    <mergeCell ref="BC5:BC6"/>
    <mergeCell ref="BD5:BD6"/>
    <mergeCell ref="AH5:AH6"/>
    <mergeCell ref="AH4:AK4"/>
    <mergeCell ref="AL4:AO4"/>
    <mergeCell ref="AO5:AO6"/>
    <mergeCell ref="AP5:AP6"/>
    <mergeCell ref="AQ5:AQ6"/>
    <mergeCell ref="AR5:AR6"/>
    <mergeCell ref="AS5:AS6"/>
    <mergeCell ref="AI5:AI6"/>
    <mergeCell ref="AJ5:AJ6"/>
    <mergeCell ref="AK5:AK6"/>
    <mergeCell ref="AL5:AL6"/>
    <mergeCell ref="AM5:AM6"/>
    <mergeCell ref="BF5:BF6"/>
    <mergeCell ref="BG5:BG6"/>
    <mergeCell ref="BQ4:BQ6"/>
    <mergeCell ref="AX4:BA4"/>
    <mergeCell ref="BB4:BD4"/>
    <mergeCell ref="AZ5:AZ6"/>
    <mergeCell ref="BF4:BG4"/>
    <mergeCell ref="BH4:BP4"/>
    <mergeCell ref="BH5:BJ5"/>
    <mergeCell ref="BK5:BM5"/>
    <mergeCell ref="BN5:BP5"/>
  </mergeCells>
  <dataValidations count="11">
    <dataValidation type="list" allowBlank="1" showInputMessage="1" showErrorMessage="1" sqref="WVN982997:WVN983869 L65499:L66371 JB65493:JB66365 SX65493:SX66365 ACT65493:ACT66365 AMP65493:AMP66365 AWL65493:AWL66365 BGH65493:BGH66365 BQD65493:BQD66365 BZZ65493:BZZ66365 CJV65493:CJV66365 CTR65493:CTR66365 DDN65493:DDN66365 DNJ65493:DNJ66365 DXF65493:DXF66365 EHB65493:EHB66365 EQX65493:EQX66365 FAT65493:FAT66365 FKP65493:FKP66365 FUL65493:FUL66365 GEH65493:GEH66365 GOD65493:GOD66365 GXZ65493:GXZ66365 HHV65493:HHV66365 HRR65493:HRR66365 IBN65493:IBN66365 ILJ65493:ILJ66365 IVF65493:IVF66365 JFB65493:JFB66365 JOX65493:JOX66365 JYT65493:JYT66365 KIP65493:KIP66365 KSL65493:KSL66365 LCH65493:LCH66365 LMD65493:LMD66365 LVZ65493:LVZ66365 MFV65493:MFV66365 MPR65493:MPR66365 MZN65493:MZN66365 NJJ65493:NJJ66365 NTF65493:NTF66365 ODB65493:ODB66365 OMX65493:OMX66365 OWT65493:OWT66365 PGP65493:PGP66365 PQL65493:PQL66365 QAH65493:QAH66365 QKD65493:QKD66365 QTZ65493:QTZ66365 RDV65493:RDV66365 RNR65493:RNR66365 RXN65493:RXN66365 SHJ65493:SHJ66365 SRF65493:SRF66365 TBB65493:TBB66365 TKX65493:TKX66365 TUT65493:TUT66365 UEP65493:UEP66365 UOL65493:UOL66365 UYH65493:UYH66365 VID65493:VID66365 VRZ65493:VRZ66365 WBV65493:WBV66365 WLR65493:WLR66365 WVN65493:WVN66365 L131035:L131907 JB131029:JB131901 SX131029:SX131901 ACT131029:ACT131901 AMP131029:AMP131901 AWL131029:AWL131901 BGH131029:BGH131901 BQD131029:BQD131901 BZZ131029:BZZ131901 CJV131029:CJV131901 CTR131029:CTR131901 DDN131029:DDN131901 DNJ131029:DNJ131901 DXF131029:DXF131901 EHB131029:EHB131901 EQX131029:EQX131901 FAT131029:FAT131901 FKP131029:FKP131901 FUL131029:FUL131901 GEH131029:GEH131901 GOD131029:GOD131901 GXZ131029:GXZ131901 HHV131029:HHV131901 HRR131029:HRR131901 IBN131029:IBN131901 ILJ131029:ILJ131901 IVF131029:IVF131901 JFB131029:JFB131901 JOX131029:JOX131901 JYT131029:JYT131901 KIP131029:KIP131901 KSL131029:KSL131901 LCH131029:LCH131901 LMD131029:LMD131901 LVZ131029:LVZ131901 MFV131029:MFV131901 MPR131029:MPR131901 MZN131029:MZN131901 NJJ131029:NJJ131901 NTF131029:NTF131901 ODB131029:ODB131901 OMX131029:OMX131901 OWT131029:OWT131901 PGP131029:PGP131901 PQL131029:PQL131901 QAH131029:QAH131901 QKD131029:QKD131901 QTZ131029:QTZ131901 RDV131029:RDV131901 RNR131029:RNR131901 RXN131029:RXN131901 SHJ131029:SHJ131901 SRF131029:SRF131901 TBB131029:TBB131901 TKX131029:TKX131901 TUT131029:TUT131901 UEP131029:UEP131901 UOL131029:UOL131901 UYH131029:UYH131901 VID131029:VID131901 VRZ131029:VRZ131901 WBV131029:WBV131901 WLR131029:WLR131901 WVN131029:WVN131901 L196571:L197443 JB196565:JB197437 SX196565:SX197437 ACT196565:ACT197437 AMP196565:AMP197437 AWL196565:AWL197437 BGH196565:BGH197437 BQD196565:BQD197437 BZZ196565:BZZ197437 CJV196565:CJV197437 CTR196565:CTR197437 DDN196565:DDN197437 DNJ196565:DNJ197437 DXF196565:DXF197437 EHB196565:EHB197437 EQX196565:EQX197437 FAT196565:FAT197437 FKP196565:FKP197437 FUL196565:FUL197437 GEH196565:GEH197437 GOD196565:GOD197437 GXZ196565:GXZ197437 HHV196565:HHV197437 HRR196565:HRR197437 IBN196565:IBN197437 ILJ196565:ILJ197437 IVF196565:IVF197437 JFB196565:JFB197437 JOX196565:JOX197437 JYT196565:JYT197437 KIP196565:KIP197437 KSL196565:KSL197437 LCH196565:LCH197437 LMD196565:LMD197437 LVZ196565:LVZ197437 MFV196565:MFV197437 MPR196565:MPR197437 MZN196565:MZN197437 NJJ196565:NJJ197437 NTF196565:NTF197437 ODB196565:ODB197437 OMX196565:OMX197437 OWT196565:OWT197437 PGP196565:PGP197437 PQL196565:PQL197437 QAH196565:QAH197437 QKD196565:QKD197437 QTZ196565:QTZ197437 RDV196565:RDV197437 RNR196565:RNR197437 RXN196565:RXN197437 SHJ196565:SHJ197437 SRF196565:SRF197437 TBB196565:TBB197437 TKX196565:TKX197437 TUT196565:TUT197437 UEP196565:UEP197437 UOL196565:UOL197437 UYH196565:UYH197437 VID196565:VID197437 VRZ196565:VRZ197437 WBV196565:WBV197437 WLR196565:WLR197437 WVN196565:WVN197437 L262107:L262979 JB262101:JB262973 SX262101:SX262973 ACT262101:ACT262973 AMP262101:AMP262973 AWL262101:AWL262973 BGH262101:BGH262973 BQD262101:BQD262973 BZZ262101:BZZ262973 CJV262101:CJV262973 CTR262101:CTR262973 DDN262101:DDN262973 DNJ262101:DNJ262973 DXF262101:DXF262973 EHB262101:EHB262973 EQX262101:EQX262973 FAT262101:FAT262973 FKP262101:FKP262973 FUL262101:FUL262973 GEH262101:GEH262973 GOD262101:GOD262973 GXZ262101:GXZ262973 HHV262101:HHV262973 HRR262101:HRR262973 IBN262101:IBN262973 ILJ262101:ILJ262973 IVF262101:IVF262973 JFB262101:JFB262973 JOX262101:JOX262973 JYT262101:JYT262973 KIP262101:KIP262973 KSL262101:KSL262973 LCH262101:LCH262973 LMD262101:LMD262973 LVZ262101:LVZ262973 MFV262101:MFV262973 MPR262101:MPR262973 MZN262101:MZN262973 NJJ262101:NJJ262973 NTF262101:NTF262973 ODB262101:ODB262973 OMX262101:OMX262973 OWT262101:OWT262973 PGP262101:PGP262973 PQL262101:PQL262973 QAH262101:QAH262973 QKD262101:QKD262973 QTZ262101:QTZ262973 RDV262101:RDV262973 RNR262101:RNR262973 RXN262101:RXN262973 SHJ262101:SHJ262973 SRF262101:SRF262973 TBB262101:TBB262973 TKX262101:TKX262973 TUT262101:TUT262973 UEP262101:UEP262973 UOL262101:UOL262973 UYH262101:UYH262973 VID262101:VID262973 VRZ262101:VRZ262973 WBV262101:WBV262973 WLR262101:WLR262973 WVN262101:WVN262973 L327643:L328515 JB327637:JB328509 SX327637:SX328509 ACT327637:ACT328509 AMP327637:AMP328509 AWL327637:AWL328509 BGH327637:BGH328509 BQD327637:BQD328509 BZZ327637:BZZ328509 CJV327637:CJV328509 CTR327637:CTR328509 DDN327637:DDN328509 DNJ327637:DNJ328509 DXF327637:DXF328509 EHB327637:EHB328509 EQX327637:EQX328509 FAT327637:FAT328509 FKP327637:FKP328509 FUL327637:FUL328509 GEH327637:GEH328509 GOD327637:GOD328509 GXZ327637:GXZ328509 HHV327637:HHV328509 HRR327637:HRR328509 IBN327637:IBN328509 ILJ327637:ILJ328509 IVF327637:IVF328509 JFB327637:JFB328509 JOX327637:JOX328509 JYT327637:JYT328509 KIP327637:KIP328509 KSL327637:KSL328509 LCH327637:LCH328509 LMD327637:LMD328509 LVZ327637:LVZ328509 MFV327637:MFV328509 MPR327637:MPR328509 MZN327637:MZN328509 NJJ327637:NJJ328509 NTF327637:NTF328509 ODB327637:ODB328509 OMX327637:OMX328509 OWT327637:OWT328509 PGP327637:PGP328509 PQL327637:PQL328509 QAH327637:QAH328509 QKD327637:QKD328509 QTZ327637:QTZ328509 RDV327637:RDV328509 RNR327637:RNR328509 RXN327637:RXN328509 SHJ327637:SHJ328509 SRF327637:SRF328509 TBB327637:TBB328509 TKX327637:TKX328509 TUT327637:TUT328509 UEP327637:UEP328509 UOL327637:UOL328509 UYH327637:UYH328509 VID327637:VID328509 VRZ327637:VRZ328509 WBV327637:WBV328509 WLR327637:WLR328509 WVN327637:WVN328509 L393179:L394051 JB393173:JB394045 SX393173:SX394045 ACT393173:ACT394045 AMP393173:AMP394045 AWL393173:AWL394045 BGH393173:BGH394045 BQD393173:BQD394045 BZZ393173:BZZ394045 CJV393173:CJV394045 CTR393173:CTR394045 DDN393173:DDN394045 DNJ393173:DNJ394045 DXF393173:DXF394045 EHB393173:EHB394045 EQX393173:EQX394045 FAT393173:FAT394045 FKP393173:FKP394045 FUL393173:FUL394045 GEH393173:GEH394045 GOD393173:GOD394045 GXZ393173:GXZ394045 HHV393173:HHV394045 HRR393173:HRR394045 IBN393173:IBN394045 ILJ393173:ILJ394045 IVF393173:IVF394045 JFB393173:JFB394045 JOX393173:JOX394045 JYT393173:JYT394045 KIP393173:KIP394045 KSL393173:KSL394045 LCH393173:LCH394045 LMD393173:LMD394045 LVZ393173:LVZ394045 MFV393173:MFV394045 MPR393173:MPR394045 MZN393173:MZN394045 NJJ393173:NJJ394045 NTF393173:NTF394045 ODB393173:ODB394045 OMX393173:OMX394045 OWT393173:OWT394045 PGP393173:PGP394045 PQL393173:PQL394045 QAH393173:QAH394045 QKD393173:QKD394045 QTZ393173:QTZ394045 RDV393173:RDV394045 RNR393173:RNR394045 RXN393173:RXN394045 SHJ393173:SHJ394045 SRF393173:SRF394045 TBB393173:TBB394045 TKX393173:TKX394045 TUT393173:TUT394045 UEP393173:UEP394045 UOL393173:UOL394045 UYH393173:UYH394045 VID393173:VID394045 VRZ393173:VRZ394045 WBV393173:WBV394045 WLR393173:WLR394045 WVN393173:WVN394045 L458715:L459587 JB458709:JB459581 SX458709:SX459581 ACT458709:ACT459581 AMP458709:AMP459581 AWL458709:AWL459581 BGH458709:BGH459581 BQD458709:BQD459581 BZZ458709:BZZ459581 CJV458709:CJV459581 CTR458709:CTR459581 DDN458709:DDN459581 DNJ458709:DNJ459581 DXF458709:DXF459581 EHB458709:EHB459581 EQX458709:EQX459581 FAT458709:FAT459581 FKP458709:FKP459581 FUL458709:FUL459581 GEH458709:GEH459581 GOD458709:GOD459581 GXZ458709:GXZ459581 HHV458709:HHV459581 HRR458709:HRR459581 IBN458709:IBN459581 ILJ458709:ILJ459581 IVF458709:IVF459581 JFB458709:JFB459581 JOX458709:JOX459581 JYT458709:JYT459581 KIP458709:KIP459581 KSL458709:KSL459581 LCH458709:LCH459581 LMD458709:LMD459581 LVZ458709:LVZ459581 MFV458709:MFV459581 MPR458709:MPR459581 MZN458709:MZN459581 NJJ458709:NJJ459581 NTF458709:NTF459581 ODB458709:ODB459581 OMX458709:OMX459581 OWT458709:OWT459581 PGP458709:PGP459581 PQL458709:PQL459581 QAH458709:QAH459581 QKD458709:QKD459581 QTZ458709:QTZ459581 RDV458709:RDV459581 RNR458709:RNR459581 RXN458709:RXN459581 SHJ458709:SHJ459581 SRF458709:SRF459581 TBB458709:TBB459581 TKX458709:TKX459581 TUT458709:TUT459581 UEP458709:UEP459581 UOL458709:UOL459581 UYH458709:UYH459581 VID458709:VID459581 VRZ458709:VRZ459581 WBV458709:WBV459581 WLR458709:WLR459581 WVN458709:WVN459581 L524251:L525123 JB524245:JB525117 SX524245:SX525117 ACT524245:ACT525117 AMP524245:AMP525117 AWL524245:AWL525117 BGH524245:BGH525117 BQD524245:BQD525117 BZZ524245:BZZ525117 CJV524245:CJV525117 CTR524245:CTR525117 DDN524245:DDN525117 DNJ524245:DNJ525117 DXF524245:DXF525117 EHB524245:EHB525117 EQX524245:EQX525117 FAT524245:FAT525117 FKP524245:FKP525117 FUL524245:FUL525117 GEH524245:GEH525117 GOD524245:GOD525117 GXZ524245:GXZ525117 HHV524245:HHV525117 HRR524245:HRR525117 IBN524245:IBN525117 ILJ524245:ILJ525117 IVF524245:IVF525117 JFB524245:JFB525117 JOX524245:JOX525117 JYT524245:JYT525117 KIP524245:KIP525117 KSL524245:KSL525117 LCH524245:LCH525117 LMD524245:LMD525117 LVZ524245:LVZ525117 MFV524245:MFV525117 MPR524245:MPR525117 MZN524245:MZN525117 NJJ524245:NJJ525117 NTF524245:NTF525117 ODB524245:ODB525117 OMX524245:OMX525117 OWT524245:OWT525117 PGP524245:PGP525117 PQL524245:PQL525117 QAH524245:QAH525117 QKD524245:QKD525117 QTZ524245:QTZ525117 RDV524245:RDV525117 RNR524245:RNR525117 RXN524245:RXN525117 SHJ524245:SHJ525117 SRF524245:SRF525117 TBB524245:TBB525117 TKX524245:TKX525117 TUT524245:TUT525117 UEP524245:UEP525117 UOL524245:UOL525117 UYH524245:UYH525117 VID524245:VID525117 VRZ524245:VRZ525117 WBV524245:WBV525117 WLR524245:WLR525117 WVN524245:WVN525117 L589787:L590659 JB589781:JB590653 SX589781:SX590653 ACT589781:ACT590653 AMP589781:AMP590653 AWL589781:AWL590653 BGH589781:BGH590653 BQD589781:BQD590653 BZZ589781:BZZ590653 CJV589781:CJV590653 CTR589781:CTR590653 DDN589781:DDN590653 DNJ589781:DNJ590653 DXF589781:DXF590653 EHB589781:EHB590653 EQX589781:EQX590653 FAT589781:FAT590653 FKP589781:FKP590653 FUL589781:FUL590653 GEH589781:GEH590653 GOD589781:GOD590653 GXZ589781:GXZ590653 HHV589781:HHV590653 HRR589781:HRR590653 IBN589781:IBN590653 ILJ589781:ILJ590653 IVF589781:IVF590653 JFB589781:JFB590653 JOX589781:JOX590653 JYT589781:JYT590653 KIP589781:KIP590653 KSL589781:KSL590653 LCH589781:LCH590653 LMD589781:LMD590653 LVZ589781:LVZ590653 MFV589781:MFV590653 MPR589781:MPR590653 MZN589781:MZN590653 NJJ589781:NJJ590653 NTF589781:NTF590653 ODB589781:ODB590653 OMX589781:OMX590653 OWT589781:OWT590653 PGP589781:PGP590653 PQL589781:PQL590653 QAH589781:QAH590653 QKD589781:QKD590653 QTZ589781:QTZ590653 RDV589781:RDV590653 RNR589781:RNR590653 RXN589781:RXN590653 SHJ589781:SHJ590653 SRF589781:SRF590653 TBB589781:TBB590653 TKX589781:TKX590653 TUT589781:TUT590653 UEP589781:UEP590653 UOL589781:UOL590653 UYH589781:UYH590653 VID589781:VID590653 VRZ589781:VRZ590653 WBV589781:WBV590653 WLR589781:WLR590653 WVN589781:WVN590653 L655323:L656195 JB655317:JB656189 SX655317:SX656189 ACT655317:ACT656189 AMP655317:AMP656189 AWL655317:AWL656189 BGH655317:BGH656189 BQD655317:BQD656189 BZZ655317:BZZ656189 CJV655317:CJV656189 CTR655317:CTR656189 DDN655317:DDN656189 DNJ655317:DNJ656189 DXF655317:DXF656189 EHB655317:EHB656189 EQX655317:EQX656189 FAT655317:FAT656189 FKP655317:FKP656189 FUL655317:FUL656189 GEH655317:GEH656189 GOD655317:GOD656189 GXZ655317:GXZ656189 HHV655317:HHV656189 HRR655317:HRR656189 IBN655317:IBN656189 ILJ655317:ILJ656189 IVF655317:IVF656189 JFB655317:JFB656189 JOX655317:JOX656189 JYT655317:JYT656189 KIP655317:KIP656189 KSL655317:KSL656189 LCH655317:LCH656189 LMD655317:LMD656189 LVZ655317:LVZ656189 MFV655317:MFV656189 MPR655317:MPR656189 MZN655317:MZN656189 NJJ655317:NJJ656189 NTF655317:NTF656189 ODB655317:ODB656189 OMX655317:OMX656189 OWT655317:OWT656189 PGP655317:PGP656189 PQL655317:PQL656189 QAH655317:QAH656189 QKD655317:QKD656189 QTZ655317:QTZ656189 RDV655317:RDV656189 RNR655317:RNR656189 RXN655317:RXN656189 SHJ655317:SHJ656189 SRF655317:SRF656189 TBB655317:TBB656189 TKX655317:TKX656189 TUT655317:TUT656189 UEP655317:UEP656189 UOL655317:UOL656189 UYH655317:UYH656189 VID655317:VID656189 VRZ655317:VRZ656189 WBV655317:WBV656189 WLR655317:WLR656189 WVN655317:WVN656189 L720859:L721731 JB720853:JB721725 SX720853:SX721725 ACT720853:ACT721725 AMP720853:AMP721725 AWL720853:AWL721725 BGH720853:BGH721725 BQD720853:BQD721725 BZZ720853:BZZ721725 CJV720853:CJV721725 CTR720853:CTR721725 DDN720853:DDN721725 DNJ720853:DNJ721725 DXF720853:DXF721725 EHB720853:EHB721725 EQX720853:EQX721725 FAT720853:FAT721725 FKP720853:FKP721725 FUL720853:FUL721725 GEH720853:GEH721725 GOD720853:GOD721725 GXZ720853:GXZ721725 HHV720853:HHV721725 HRR720853:HRR721725 IBN720853:IBN721725 ILJ720853:ILJ721725 IVF720853:IVF721725 JFB720853:JFB721725 JOX720853:JOX721725 JYT720853:JYT721725 KIP720853:KIP721725 KSL720853:KSL721725 LCH720853:LCH721725 LMD720853:LMD721725 LVZ720853:LVZ721725 MFV720853:MFV721725 MPR720853:MPR721725 MZN720853:MZN721725 NJJ720853:NJJ721725 NTF720853:NTF721725 ODB720853:ODB721725 OMX720853:OMX721725 OWT720853:OWT721725 PGP720853:PGP721725 PQL720853:PQL721725 QAH720853:QAH721725 QKD720853:QKD721725 QTZ720853:QTZ721725 RDV720853:RDV721725 RNR720853:RNR721725 RXN720853:RXN721725 SHJ720853:SHJ721725 SRF720853:SRF721725 TBB720853:TBB721725 TKX720853:TKX721725 TUT720853:TUT721725 UEP720853:UEP721725 UOL720853:UOL721725 UYH720853:UYH721725 VID720853:VID721725 VRZ720853:VRZ721725 WBV720853:WBV721725 WLR720853:WLR721725 WVN720853:WVN721725 L786395:L787267 JB786389:JB787261 SX786389:SX787261 ACT786389:ACT787261 AMP786389:AMP787261 AWL786389:AWL787261 BGH786389:BGH787261 BQD786389:BQD787261 BZZ786389:BZZ787261 CJV786389:CJV787261 CTR786389:CTR787261 DDN786389:DDN787261 DNJ786389:DNJ787261 DXF786389:DXF787261 EHB786389:EHB787261 EQX786389:EQX787261 FAT786389:FAT787261 FKP786389:FKP787261 FUL786389:FUL787261 GEH786389:GEH787261 GOD786389:GOD787261 GXZ786389:GXZ787261 HHV786389:HHV787261 HRR786389:HRR787261 IBN786389:IBN787261 ILJ786389:ILJ787261 IVF786389:IVF787261 JFB786389:JFB787261 JOX786389:JOX787261 JYT786389:JYT787261 KIP786389:KIP787261 KSL786389:KSL787261 LCH786389:LCH787261 LMD786389:LMD787261 LVZ786389:LVZ787261 MFV786389:MFV787261 MPR786389:MPR787261 MZN786389:MZN787261 NJJ786389:NJJ787261 NTF786389:NTF787261 ODB786389:ODB787261 OMX786389:OMX787261 OWT786389:OWT787261 PGP786389:PGP787261 PQL786389:PQL787261 QAH786389:QAH787261 QKD786389:QKD787261 QTZ786389:QTZ787261 RDV786389:RDV787261 RNR786389:RNR787261 RXN786389:RXN787261 SHJ786389:SHJ787261 SRF786389:SRF787261 TBB786389:TBB787261 TKX786389:TKX787261 TUT786389:TUT787261 UEP786389:UEP787261 UOL786389:UOL787261 UYH786389:UYH787261 VID786389:VID787261 VRZ786389:VRZ787261 WBV786389:WBV787261 WLR786389:WLR787261 WVN786389:WVN787261 L851931:L852803 JB851925:JB852797 SX851925:SX852797 ACT851925:ACT852797 AMP851925:AMP852797 AWL851925:AWL852797 BGH851925:BGH852797 BQD851925:BQD852797 BZZ851925:BZZ852797 CJV851925:CJV852797 CTR851925:CTR852797 DDN851925:DDN852797 DNJ851925:DNJ852797 DXF851925:DXF852797 EHB851925:EHB852797 EQX851925:EQX852797 FAT851925:FAT852797 FKP851925:FKP852797 FUL851925:FUL852797 GEH851925:GEH852797 GOD851925:GOD852797 GXZ851925:GXZ852797 HHV851925:HHV852797 HRR851925:HRR852797 IBN851925:IBN852797 ILJ851925:ILJ852797 IVF851925:IVF852797 JFB851925:JFB852797 JOX851925:JOX852797 JYT851925:JYT852797 KIP851925:KIP852797 KSL851925:KSL852797 LCH851925:LCH852797 LMD851925:LMD852797 LVZ851925:LVZ852797 MFV851925:MFV852797 MPR851925:MPR852797 MZN851925:MZN852797 NJJ851925:NJJ852797 NTF851925:NTF852797 ODB851925:ODB852797 OMX851925:OMX852797 OWT851925:OWT852797 PGP851925:PGP852797 PQL851925:PQL852797 QAH851925:QAH852797 QKD851925:QKD852797 QTZ851925:QTZ852797 RDV851925:RDV852797 RNR851925:RNR852797 RXN851925:RXN852797 SHJ851925:SHJ852797 SRF851925:SRF852797 TBB851925:TBB852797 TKX851925:TKX852797 TUT851925:TUT852797 UEP851925:UEP852797 UOL851925:UOL852797 UYH851925:UYH852797 VID851925:VID852797 VRZ851925:VRZ852797 WBV851925:WBV852797 WLR851925:WLR852797 WVN851925:WVN852797 L917467:L918339 JB917461:JB918333 SX917461:SX918333 ACT917461:ACT918333 AMP917461:AMP918333 AWL917461:AWL918333 BGH917461:BGH918333 BQD917461:BQD918333 BZZ917461:BZZ918333 CJV917461:CJV918333 CTR917461:CTR918333 DDN917461:DDN918333 DNJ917461:DNJ918333 DXF917461:DXF918333 EHB917461:EHB918333 EQX917461:EQX918333 FAT917461:FAT918333 FKP917461:FKP918333 FUL917461:FUL918333 GEH917461:GEH918333 GOD917461:GOD918333 GXZ917461:GXZ918333 HHV917461:HHV918333 HRR917461:HRR918333 IBN917461:IBN918333 ILJ917461:ILJ918333 IVF917461:IVF918333 JFB917461:JFB918333 JOX917461:JOX918333 JYT917461:JYT918333 KIP917461:KIP918333 KSL917461:KSL918333 LCH917461:LCH918333 LMD917461:LMD918333 LVZ917461:LVZ918333 MFV917461:MFV918333 MPR917461:MPR918333 MZN917461:MZN918333 NJJ917461:NJJ918333 NTF917461:NTF918333 ODB917461:ODB918333 OMX917461:OMX918333 OWT917461:OWT918333 PGP917461:PGP918333 PQL917461:PQL918333 QAH917461:QAH918333 QKD917461:QKD918333 QTZ917461:QTZ918333 RDV917461:RDV918333 RNR917461:RNR918333 RXN917461:RXN918333 SHJ917461:SHJ918333 SRF917461:SRF918333 TBB917461:TBB918333 TKX917461:TKX918333 TUT917461:TUT918333 UEP917461:UEP918333 UOL917461:UOL918333 UYH917461:UYH918333 VID917461:VID918333 VRZ917461:VRZ918333 WBV917461:WBV918333 WLR917461:WLR918333 WVN917461:WVN918333 L983003:L983875 JB982997:JB983869 SX982997:SX983869 ACT982997:ACT983869 AMP982997:AMP983869 AWL982997:AWL983869 BGH982997:BGH983869 BQD982997:BQD983869 BZZ982997:BZZ983869 CJV982997:CJV983869 CTR982997:CTR983869 DDN982997:DDN983869 DNJ982997:DNJ983869 DXF982997:DXF983869 EHB982997:EHB983869 EQX982997:EQX983869 FAT982997:FAT983869 FKP982997:FKP983869 FUL982997:FUL983869 GEH982997:GEH983869 GOD982997:GOD983869 GXZ982997:GXZ983869 HHV982997:HHV983869 HRR982997:HRR983869 IBN982997:IBN983869 ILJ982997:ILJ983869 IVF982997:IVF983869 JFB982997:JFB983869 JOX982997:JOX983869 JYT982997:JYT983869 KIP982997:KIP983869 KSL982997:KSL983869 LCH982997:LCH983869 LMD982997:LMD983869 LVZ982997:LVZ983869 MFV982997:MFV983869 MPR982997:MPR983869 MZN982997:MZN983869 NJJ982997:NJJ983869 NTF982997:NTF983869 ODB982997:ODB983869 OMX982997:OMX983869 OWT982997:OWT983869 PGP982997:PGP983869 PQL982997:PQL983869 QAH982997:QAH983869 QKD982997:QKD983869 QTZ982997:QTZ983869 RDV982997:RDV983869 RNR982997:RNR983869 RXN982997:RXN983869 SHJ982997:SHJ983869 SRF982997:SRF983869 TBB982997:TBB983869 TKX982997:TKX983869 TUT982997:TUT983869 UEP982997:UEP983869 UOL982997:UOL983869 UYH982997:UYH983869 VID982997:VID983869 VRZ982997:VRZ983869 WBV982997:WBV983869 WLR982997:WLR983869 JB35:JB829 L41:L835 WVN35:WVN829 WLR35:WLR829 WBV35:WBV829 VRZ35:VRZ829 VID35:VID829 UYH35:UYH829 UOL35:UOL829 UEP35:UEP829 TUT35:TUT829 TKX35:TKX829 TBB35:TBB829 SRF35:SRF829 SHJ35:SHJ829 RXN35:RXN829 RNR35:RNR829 RDV35:RDV829 QTZ35:QTZ829 QKD35:QKD829 QAH35:QAH829 PQL35:PQL829 PGP35:PGP829 OWT35:OWT829 OMX35:OMX829 ODB35:ODB829 NTF35:NTF829 NJJ35:NJJ829 MZN35:MZN829 MPR35:MPR829 MFV35:MFV829 LVZ35:LVZ829 LMD35:LMD829 LCH35:LCH829 KSL35:KSL829 KIP35:KIP829 JYT35:JYT829 JOX35:JOX829 JFB35:JFB829 IVF35:IVF829 ILJ35:ILJ829 IBN35:IBN829 HRR35:HRR829 HHV35:HHV829 GXZ35:GXZ829 GOD35:GOD829 GEH35:GEH829 FUL35:FUL829 FKP35:FKP829 FAT35:FAT829 EQX35:EQX829 EHB35:EHB829 DXF35:DXF829 DNJ35:DNJ829 DDN35:DDN829 CTR35:CTR829 CJV35:CJV829 BZZ35:BZZ829 BQD35:BQD829 BGH35:BGH829 AWL35:AWL829 AMP35:AMP829 ACT35:ACT829 SX35:SX829 BGN21 AWR21 AMV21 ACZ21 TD21 JH21 WVT21 WLX21 WCB21 VSF21 VIJ21 UYN21 UOR21 UEV21 TUZ21 TLD21 TBH21 SRL21 SHP21 RXT21 RNX21 REB21 QUF21 QKJ21 QAN21 PQR21 PGV21 OWZ21 OND21 ODH21 NTL21 NJP21 MZT21 MPX21 MGB21 LWF21 LMJ21 LCN21 KSR21 KIV21 JYZ21 JPD21 JFH21 IVL21 ILP21 IBT21 HRX21 HIB21 GYF21 GOJ21 GEN21 FUR21 FKV21 FAZ21 ERD21 EHH21 DXL21 DNP21 DDT21 CTX21 CKB21 CAF21 K11:K12 WLZ16 BGV29:BGV30 WCD16 VSH16 VIL16 UYP16 UOT16 UEX16 TVB16 TLF16 TBJ16 SRN16 SHR16 RXV16 RNZ16 RED16 QUH16 QKL16 QAP16 PQT16 PGX16 OXB16 ONF16 ODJ16 NTN16 NJR16 MZV16 MPZ16 MGD16 LWH16 LML16 LCP16 KST16 KIX16 JZB16 JPF16 JFJ16 IVN16 ILR16 IBV16 HRZ16 HID16 GYH16 GOL16 GEP16 FUT16 FKX16 FBB16 ERF16 EHJ16 DXN16 DNR16 DDV16 CTZ16 CKD16 CAH16 BQL16 BGP16 AWT16 AMX16 ADB16 TF16 JJ16 WVV16 L21 AWL14:AWL15 BQJ21 BGH14:BGH15 BQD14:BQD15 BZZ14:BZZ15 CJV14:CJV15 CTR14:CTR15 DDN14:DDN15 DNJ14:DNJ15 DXF14:DXF15 EHB14:EHB15 EQX14:EQX15 FAT14:FAT15 FKP14:FKP15 FUL14:FUL15 GEH14:GEH15 GOD14:GOD15 GXZ14:GXZ15 HHV14:HHV15 HRR14:HRR15 IBN14:IBN15 ILJ14:ILJ15 IVF14:IVF15 JFB14:JFB15 JOX14:JOX15 JYT14:JYT15 KIP14:KIP15 KSL14:KSL15 LCH14:LCH15 LMD14:LMD15 LVZ14:LVZ15 MFV14:MFV15 MPR14:MPR15 MZN14:MZN15 NJJ14:NJJ15 NTF14:NTF15 ODB14:ODB15 OMX14:OMX15 OWT14:OWT15 PGP14:PGP15 PQL14:PQL15 QAH14:QAH15 QKD14:QKD15 QTZ14:QTZ15 RDV14:RDV15 RNR14:RNR15 RXN14:RXN15 SHJ14:SHJ15 SRF14:SRF15 TBB14:TBB15 TKX14:TKX15 TUT14:TUT15 UEP14:UEP15 UOL14:UOL15 UYH14:UYH15 VID14:VID15 VRZ14:VRZ15 WBV14:WBV15 WLR14:WLR15 WVN14:WVN15 JB14:JB15 SX14:SX15 ACT14:ACT15 ACT8:ACT9 SX8:SX9 JB8:JB9 WVN8:WVN9 WLR8:WLR9 WBV8:WBV9 VRZ8:VRZ9 VID8:VID9 UYH8:UYH9 UOL8:UOL9 UEP8:UEP9 TUT8:TUT9 TKX8:TKX9 TBB8:TBB9 SRF8:SRF9 SHJ8:SHJ9 RXN8:RXN9 RNR8:RNR9 RDV8:RDV9 QTZ8:QTZ9 QKD8:QKD9 QAH8:QAH9 PQL8:PQL9 PGP8:PGP9 OWT8:OWT9 OMX8:OMX9 ODB8:ODB9 NTF8:NTF9 NJJ8:NJJ9 MZN8:MZN9 MPR8:MPR9 MFV8:MFV9 LVZ8:LVZ9 LMD8:LMD9 LCH8:LCH9 KSL8:KSL9 KIP8:KIP9 JYT8:JYT9 JOX8:JOX9 JFB8:JFB9 IVF8:IVF9 ILJ8:ILJ9 IBN8:IBN9 HRR8:HRR9 HHV8:HHV9 GXZ8:GXZ9 GOD8:GOD9 GEH8:GEH9 FUL8:FUL9 FKP8:FKP9 FAT8:FAT9 EQX8:EQX9 EHB8:EHB9 DXF8:DXF9 DNJ8:DNJ9 DDN8:DDN9 CTR8:CTR9 CJV8:CJV9 BZZ8:BZZ9 BQD8:BQD9 BGH8:BGH9 AWL8:AWL9 AMP8:AMP9 AND29:AND30 ADH29:ADH30 TL29:TL30 JP29:JP30 WWB29:WWB30 WMF29:WMF30 WCJ29:WCJ30 VSN29:VSN30 VIR29:VIR30 UYV29:UYV30 UOZ29:UOZ30 UFD29:UFD30 TVH29:TVH30 TLL29:TLL30 TBP29:TBP30 SRT29:SRT30 SHX29:SHX30 RYB29:RYB30 ROF29:ROF30 REJ29:REJ30 QUN29:QUN30 QKR29:QKR30 QAV29:QAV30 PQZ29:PQZ30 PHD29:PHD30 OXH29:OXH30 ONL29:ONL30 ODP29:ODP30 NTT29:NTT30 NJX29:NJX30 NAB29:NAB30 MQF29:MQF30 MGJ29:MGJ30 LWN29:LWN30 LMR29:LMR30 LCV29:LCV30 KSZ29:KSZ30 KJD29:KJD30 JZH29:JZH30 JPL29:JPL30 JFP29:JFP30 IVT29:IVT30 ILX29:ILX30 ICB29:ICB30 HSF29:HSF30 HIJ29:HIJ30 GYN29:GYN30 GOR29:GOR30 GEV29:GEV30 FUZ29:FUZ30 FLD29:FLD30 FBH29:FBH30 ERL29:ERL30 EHP29:EHP30 DXT29:DXT30 DNX29:DNX30 DEB29:DEB30 CUF29:CUF30 CKJ29:CKJ30 CAN29:CAN30 BQR29:BQR30 BQJ26 ACT11:ACT12 SX11:SX12 JB11:JB12 WVN11:WVN12 WLR11:WLR12 WBV11:WBV12 VRZ11:VRZ12 VID11:VID12 UYH11:UYH12 UOL11:UOL12 UEP11:UEP12 TUT11:TUT12 TKX11:TKX12 TBB11:TBB12 SRF11:SRF12 SHJ11:SHJ12 RXN11:RXN12 RNR11:RNR12 RDV11:RDV12 QTZ11:QTZ12 QKD11:QKD12 QAH11:QAH12 PQL11:PQL12 PGP11:PGP12 OWT11:OWT12 OMX11:OMX12 ODB11:ODB12 NTF11:NTF12 NJJ11:NJJ12 MZN11:MZN12 MPR11:MPR12 MFV11:MFV12 LVZ11:LVZ12 LMD11:LMD12 LCH11:LCH12 KSL11:KSL12 KIP11:KIP12 JYT11:JYT12 JOX11:JOX12 JFB11:JFB12 IVF11:IVF12 ILJ11:ILJ12 IBN11:IBN12 HRR11:HRR12 HHV11:HHV12 GXZ11:GXZ12 GOD11:GOD12 GEH11:GEH12 FUL11:FUL12 FKP11:FKP12 FAT11:FAT12 EQX11:EQX12 EHB11:EHB12 DXF11:DXF12 DNJ11:DNJ12 DDN11:DDN12 CTR11:CTR12 CJV11:CJV12 BZZ11:BZZ12 BQD11:BQD12 BGH11:BGH12 AWL11:AWL12 AMP11:AMP12 AMP14:AMP15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JC13 K18:K19 JD10 BGV24:BGV25 AND24:AND25 ADH24:ADH25 TL24:TL25 JP24:JP25 WWB24:WWB25 WMF24:WMF25 WCJ24:WCJ25 VSN24:VSN25 VIR24:VIR25 UYV24:UYV25 UOZ24:UOZ25 UFD24:UFD25 TVH24:TVH25 TLL24:TLL25 TBP24:TBP25 SRT24:SRT25 SHX24:SHX25 RYB24:RYB25 ROF24:ROF25 REJ24:REJ25 QUN24:QUN25 QKR24:QKR25 QAV24:QAV25 PQZ24:PQZ25 PHD24:PHD25 OXH24:OXH25 ONL24:ONL25 ODP24:ODP25 NTT24:NTT25 NJX24:NJX25 NAB24:NAB25 MQF24:MQF25 MGJ24:MGJ25 LWN24:LWN25 LMR24:LMR25 LCV24:LCV25 KSZ24:KSZ25 KJD24:KJD25 JZH24:JZH25 JPL24:JPL25 JFP24:JFP25 IVT24:IVT25 ILX24:ILX25 ICB24:ICB25 HSF24:HSF25 HIJ24:HIJ25 GYN24:GYN25 GOR24:GOR25 GEV24:GEV25 FUZ24:FUZ25 FLD24:FLD25 FBH24:FBH25 ERL24:ERL25 EHP24:EHP25 DXT24:DXT25 DNX24:DNX25 DEB24:DEB25 CUF24:CUF25 CKJ24:CKJ25 CAN24:CAN25 BQR24:BQR25 L24:L26 L13:L16 L8:L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AWZ24:AWZ25 BGN26 AWR26 AMV26 ACZ26 TD26 JH26 WVT26 WLX26 WCB26 VSF26 VIJ26 UYN26 UOR26 UEV26 TUZ26 TLD26 TBH26 SRL26 SHP26 RXT26 RNX26 REB26 QUF26 QKJ26 QAN26 PQR26 PGV26 OWZ26 OND26 ODH26 NTL26 NJP26 MZT26 MPX26 MGB26 LWF26 LMJ26 LCN26 KSR26 KIV26 JYZ26 JPD26 JFH26 IVL26 ILP26 IBT26 HRX26 HIB26 GYF26 GOJ26 GEN26 FUR26 FKV26 FAZ26 ERD26 EHH26 DXL26 DNP26 DDT26 CTX26 CKB26 CAF26 L29:L32 AWZ29:AWZ30 BGN31 AWR31 AMV31 ACZ31 TD31 JH31 WVT31 WLX31 WCB31 VSF31 VIJ31 UYN31 UOR31 UEV31 TUZ31 TLD31 TBH31 SRL31 SHP31 RXT31 RNX31 REB31 QUF31 QKJ31 QAN31 PQR31 PGV31 OWZ31 OND31 ODH31 NTL31 NJP31 MZT31 MPX31 MGB31 LWF31 LMJ31 LCN31 KSR31 KIV31 JYZ31 JPD31 JFH31 IVL31 ILP31 IBT31 HRX31 HIB31 GYF31 GOJ31 GEN31 FUR31 FKV31 FAZ31 ERD31 EHH31 DXL31 DNP31 DDT31 CTX31 CKB31 CAF31 BQJ31">
      <formula1>осн</formula1>
    </dataValidation>
    <dataValidation type="list" allowBlank="1" showInputMessage="1" sqref="BH65499:BH66371 KX65493:KX66365 UT65493:UT66365 AEP65493:AEP66365 AOL65493:AOL66365 AYH65493:AYH66365 BID65493:BID66365 BRZ65493:BRZ66365 CBV65493:CBV66365 CLR65493:CLR66365 CVN65493:CVN66365 DFJ65493:DFJ66365 DPF65493:DPF66365 DZB65493:DZB66365 EIX65493:EIX66365 EST65493:EST66365 FCP65493:FCP66365 FML65493:FML66365 FWH65493:FWH66365 GGD65493:GGD66365 GPZ65493:GPZ66365 GZV65493:GZV66365 HJR65493:HJR66365 HTN65493:HTN66365 IDJ65493:IDJ66365 INF65493:INF66365 IXB65493:IXB66365 JGX65493:JGX66365 JQT65493:JQT66365 KAP65493:KAP66365 KKL65493:KKL66365 KUH65493:KUH66365 LED65493:LED66365 LNZ65493:LNZ66365 LXV65493:LXV66365 MHR65493:MHR66365 MRN65493:MRN66365 NBJ65493:NBJ66365 NLF65493:NLF66365 NVB65493:NVB66365 OEX65493:OEX66365 OOT65493:OOT66365 OYP65493:OYP66365 PIL65493:PIL66365 PSH65493:PSH66365 QCD65493:QCD66365 QLZ65493:QLZ66365 QVV65493:QVV66365 RFR65493:RFR66365 RPN65493:RPN66365 RZJ65493:RZJ66365 SJF65493:SJF66365 STB65493:STB66365 TCX65493:TCX66365 TMT65493:TMT66365 TWP65493:TWP66365 UGL65493:UGL66365 UQH65493:UQH66365 VAD65493:VAD66365 VJZ65493:VJZ66365 VTV65493:VTV66365 WDR65493:WDR66365 WNN65493:WNN66365 WXJ65493:WXJ66365 BH131035:BH131907 KX131029:KX131901 UT131029:UT131901 AEP131029:AEP131901 AOL131029:AOL131901 AYH131029:AYH131901 BID131029:BID131901 BRZ131029:BRZ131901 CBV131029:CBV131901 CLR131029:CLR131901 CVN131029:CVN131901 DFJ131029:DFJ131901 DPF131029:DPF131901 DZB131029:DZB131901 EIX131029:EIX131901 EST131029:EST131901 FCP131029:FCP131901 FML131029:FML131901 FWH131029:FWH131901 GGD131029:GGD131901 GPZ131029:GPZ131901 GZV131029:GZV131901 HJR131029:HJR131901 HTN131029:HTN131901 IDJ131029:IDJ131901 INF131029:INF131901 IXB131029:IXB131901 JGX131029:JGX131901 JQT131029:JQT131901 KAP131029:KAP131901 KKL131029:KKL131901 KUH131029:KUH131901 LED131029:LED131901 LNZ131029:LNZ131901 LXV131029:LXV131901 MHR131029:MHR131901 MRN131029:MRN131901 NBJ131029:NBJ131901 NLF131029:NLF131901 NVB131029:NVB131901 OEX131029:OEX131901 OOT131029:OOT131901 OYP131029:OYP131901 PIL131029:PIL131901 PSH131029:PSH131901 QCD131029:QCD131901 QLZ131029:QLZ131901 QVV131029:QVV131901 RFR131029:RFR131901 RPN131029:RPN131901 RZJ131029:RZJ131901 SJF131029:SJF131901 STB131029:STB131901 TCX131029:TCX131901 TMT131029:TMT131901 TWP131029:TWP131901 UGL131029:UGL131901 UQH131029:UQH131901 VAD131029:VAD131901 VJZ131029:VJZ131901 VTV131029:VTV131901 WDR131029:WDR131901 WNN131029:WNN131901 WXJ131029:WXJ131901 BH196571:BH197443 KX196565:KX197437 UT196565:UT197437 AEP196565:AEP197437 AOL196565:AOL197437 AYH196565:AYH197437 BID196565:BID197437 BRZ196565:BRZ197437 CBV196565:CBV197437 CLR196565:CLR197437 CVN196565:CVN197437 DFJ196565:DFJ197437 DPF196565:DPF197437 DZB196565:DZB197437 EIX196565:EIX197437 EST196565:EST197437 FCP196565:FCP197437 FML196565:FML197437 FWH196565:FWH197437 GGD196565:GGD197437 GPZ196565:GPZ197437 GZV196565:GZV197437 HJR196565:HJR197437 HTN196565:HTN197437 IDJ196565:IDJ197437 INF196565:INF197437 IXB196565:IXB197437 JGX196565:JGX197437 JQT196565:JQT197437 KAP196565:KAP197437 KKL196565:KKL197437 KUH196565:KUH197437 LED196565:LED197437 LNZ196565:LNZ197437 LXV196565:LXV197437 MHR196565:MHR197437 MRN196565:MRN197437 NBJ196565:NBJ197437 NLF196565:NLF197437 NVB196565:NVB197437 OEX196565:OEX197437 OOT196565:OOT197437 OYP196565:OYP197437 PIL196565:PIL197437 PSH196565:PSH197437 QCD196565:QCD197437 QLZ196565:QLZ197437 QVV196565:QVV197437 RFR196565:RFR197437 RPN196565:RPN197437 RZJ196565:RZJ197437 SJF196565:SJF197437 STB196565:STB197437 TCX196565:TCX197437 TMT196565:TMT197437 TWP196565:TWP197437 UGL196565:UGL197437 UQH196565:UQH197437 VAD196565:VAD197437 VJZ196565:VJZ197437 VTV196565:VTV197437 WDR196565:WDR197437 WNN196565:WNN197437 WXJ196565:WXJ197437 BH262107:BH262979 KX262101:KX262973 UT262101:UT262973 AEP262101:AEP262973 AOL262101:AOL262973 AYH262101:AYH262973 BID262101:BID262973 BRZ262101:BRZ262973 CBV262101:CBV262973 CLR262101:CLR262973 CVN262101:CVN262973 DFJ262101:DFJ262973 DPF262101:DPF262973 DZB262101:DZB262973 EIX262101:EIX262973 EST262101:EST262973 FCP262101:FCP262973 FML262101:FML262973 FWH262101:FWH262973 GGD262101:GGD262973 GPZ262101:GPZ262973 GZV262101:GZV262973 HJR262101:HJR262973 HTN262101:HTN262973 IDJ262101:IDJ262973 INF262101:INF262973 IXB262101:IXB262973 JGX262101:JGX262973 JQT262101:JQT262973 KAP262101:KAP262973 KKL262101:KKL262973 KUH262101:KUH262973 LED262101:LED262973 LNZ262101:LNZ262973 LXV262101:LXV262973 MHR262101:MHR262973 MRN262101:MRN262973 NBJ262101:NBJ262973 NLF262101:NLF262973 NVB262101:NVB262973 OEX262101:OEX262973 OOT262101:OOT262973 OYP262101:OYP262973 PIL262101:PIL262973 PSH262101:PSH262973 QCD262101:QCD262973 QLZ262101:QLZ262973 QVV262101:QVV262973 RFR262101:RFR262973 RPN262101:RPN262973 RZJ262101:RZJ262973 SJF262101:SJF262973 STB262101:STB262973 TCX262101:TCX262973 TMT262101:TMT262973 TWP262101:TWP262973 UGL262101:UGL262973 UQH262101:UQH262973 VAD262101:VAD262973 VJZ262101:VJZ262973 VTV262101:VTV262973 WDR262101:WDR262973 WNN262101:WNN262973 WXJ262101:WXJ262973 BH327643:BH328515 KX327637:KX328509 UT327637:UT328509 AEP327637:AEP328509 AOL327637:AOL328509 AYH327637:AYH328509 BID327637:BID328509 BRZ327637:BRZ328509 CBV327637:CBV328509 CLR327637:CLR328509 CVN327637:CVN328509 DFJ327637:DFJ328509 DPF327637:DPF328509 DZB327637:DZB328509 EIX327637:EIX328509 EST327637:EST328509 FCP327637:FCP328509 FML327637:FML328509 FWH327637:FWH328509 GGD327637:GGD328509 GPZ327637:GPZ328509 GZV327637:GZV328509 HJR327637:HJR328509 HTN327637:HTN328509 IDJ327637:IDJ328509 INF327637:INF328509 IXB327637:IXB328509 JGX327637:JGX328509 JQT327637:JQT328509 KAP327637:KAP328509 KKL327637:KKL328509 KUH327637:KUH328509 LED327637:LED328509 LNZ327637:LNZ328509 LXV327637:LXV328509 MHR327637:MHR328509 MRN327637:MRN328509 NBJ327637:NBJ328509 NLF327637:NLF328509 NVB327637:NVB328509 OEX327637:OEX328509 OOT327637:OOT328509 OYP327637:OYP328509 PIL327637:PIL328509 PSH327637:PSH328509 QCD327637:QCD328509 QLZ327637:QLZ328509 QVV327637:QVV328509 RFR327637:RFR328509 RPN327637:RPN328509 RZJ327637:RZJ328509 SJF327637:SJF328509 STB327637:STB328509 TCX327637:TCX328509 TMT327637:TMT328509 TWP327637:TWP328509 UGL327637:UGL328509 UQH327637:UQH328509 VAD327637:VAD328509 VJZ327637:VJZ328509 VTV327637:VTV328509 WDR327637:WDR328509 WNN327637:WNN328509 WXJ327637:WXJ328509 BH393179:BH394051 KX393173:KX394045 UT393173:UT394045 AEP393173:AEP394045 AOL393173:AOL394045 AYH393173:AYH394045 BID393173:BID394045 BRZ393173:BRZ394045 CBV393173:CBV394045 CLR393173:CLR394045 CVN393173:CVN394045 DFJ393173:DFJ394045 DPF393173:DPF394045 DZB393173:DZB394045 EIX393173:EIX394045 EST393173:EST394045 FCP393173:FCP394045 FML393173:FML394045 FWH393173:FWH394045 GGD393173:GGD394045 GPZ393173:GPZ394045 GZV393173:GZV394045 HJR393173:HJR394045 HTN393173:HTN394045 IDJ393173:IDJ394045 INF393173:INF394045 IXB393173:IXB394045 JGX393173:JGX394045 JQT393173:JQT394045 KAP393173:KAP394045 KKL393173:KKL394045 KUH393173:KUH394045 LED393173:LED394045 LNZ393173:LNZ394045 LXV393173:LXV394045 MHR393173:MHR394045 MRN393173:MRN394045 NBJ393173:NBJ394045 NLF393173:NLF394045 NVB393173:NVB394045 OEX393173:OEX394045 OOT393173:OOT394045 OYP393173:OYP394045 PIL393173:PIL394045 PSH393173:PSH394045 QCD393173:QCD394045 QLZ393173:QLZ394045 QVV393173:QVV394045 RFR393173:RFR394045 RPN393173:RPN394045 RZJ393173:RZJ394045 SJF393173:SJF394045 STB393173:STB394045 TCX393173:TCX394045 TMT393173:TMT394045 TWP393173:TWP394045 UGL393173:UGL394045 UQH393173:UQH394045 VAD393173:VAD394045 VJZ393173:VJZ394045 VTV393173:VTV394045 WDR393173:WDR394045 WNN393173:WNN394045 WXJ393173:WXJ394045 BH458715:BH459587 KX458709:KX459581 UT458709:UT459581 AEP458709:AEP459581 AOL458709:AOL459581 AYH458709:AYH459581 BID458709:BID459581 BRZ458709:BRZ459581 CBV458709:CBV459581 CLR458709:CLR459581 CVN458709:CVN459581 DFJ458709:DFJ459581 DPF458709:DPF459581 DZB458709:DZB459581 EIX458709:EIX459581 EST458709:EST459581 FCP458709:FCP459581 FML458709:FML459581 FWH458709:FWH459581 GGD458709:GGD459581 GPZ458709:GPZ459581 GZV458709:GZV459581 HJR458709:HJR459581 HTN458709:HTN459581 IDJ458709:IDJ459581 INF458709:INF459581 IXB458709:IXB459581 JGX458709:JGX459581 JQT458709:JQT459581 KAP458709:KAP459581 KKL458709:KKL459581 KUH458709:KUH459581 LED458709:LED459581 LNZ458709:LNZ459581 LXV458709:LXV459581 MHR458709:MHR459581 MRN458709:MRN459581 NBJ458709:NBJ459581 NLF458709:NLF459581 NVB458709:NVB459581 OEX458709:OEX459581 OOT458709:OOT459581 OYP458709:OYP459581 PIL458709:PIL459581 PSH458709:PSH459581 QCD458709:QCD459581 QLZ458709:QLZ459581 QVV458709:QVV459581 RFR458709:RFR459581 RPN458709:RPN459581 RZJ458709:RZJ459581 SJF458709:SJF459581 STB458709:STB459581 TCX458709:TCX459581 TMT458709:TMT459581 TWP458709:TWP459581 UGL458709:UGL459581 UQH458709:UQH459581 VAD458709:VAD459581 VJZ458709:VJZ459581 VTV458709:VTV459581 WDR458709:WDR459581 WNN458709:WNN459581 WXJ458709:WXJ459581 BH524251:BH525123 KX524245:KX525117 UT524245:UT525117 AEP524245:AEP525117 AOL524245:AOL525117 AYH524245:AYH525117 BID524245:BID525117 BRZ524245:BRZ525117 CBV524245:CBV525117 CLR524245:CLR525117 CVN524245:CVN525117 DFJ524245:DFJ525117 DPF524245:DPF525117 DZB524245:DZB525117 EIX524245:EIX525117 EST524245:EST525117 FCP524245:FCP525117 FML524245:FML525117 FWH524245:FWH525117 GGD524245:GGD525117 GPZ524245:GPZ525117 GZV524245:GZV525117 HJR524245:HJR525117 HTN524245:HTN525117 IDJ524245:IDJ525117 INF524245:INF525117 IXB524245:IXB525117 JGX524245:JGX525117 JQT524245:JQT525117 KAP524245:KAP525117 KKL524245:KKL525117 KUH524245:KUH525117 LED524245:LED525117 LNZ524245:LNZ525117 LXV524245:LXV525117 MHR524245:MHR525117 MRN524245:MRN525117 NBJ524245:NBJ525117 NLF524245:NLF525117 NVB524245:NVB525117 OEX524245:OEX525117 OOT524245:OOT525117 OYP524245:OYP525117 PIL524245:PIL525117 PSH524245:PSH525117 QCD524245:QCD525117 QLZ524245:QLZ525117 QVV524245:QVV525117 RFR524245:RFR525117 RPN524245:RPN525117 RZJ524245:RZJ525117 SJF524245:SJF525117 STB524245:STB525117 TCX524245:TCX525117 TMT524245:TMT525117 TWP524245:TWP525117 UGL524245:UGL525117 UQH524245:UQH525117 VAD524245:VAD525117 VJZ524245:VJZ525117 VTV524245:VTV525117 WDR524245:WDR525117 WNN524245:WNN525117 WXJ524245:WXJ525117 BH589787:BH590659 KX589781:KX590653 UT589781:UT590653 AEP589781:AEP590653 AOL589781:AOL590653 AYH589781:AYH590653 BID589781:BID590653 BRZ589781:BRZ590653 CBV589781:CBV590653 CLR589781:CLR590653 CVN589781:CVN590653 DFJ589781:DFJ590653 DPF589781:DPF590653 DZB589781:DZB590653 EIX589781:EIX590653 EST589781:EST590653 FCP589781:FCP590653 FML589781:FML590653 FWH589781:FWH590653 GGD589781:GGD590653 GPZ589781:GPZ590653 GZV589781:GZV590653 HJR589781:HJR590653 HTN589781:HTN590653 IDJ589781:IDJ590653 INF589781:INF590653 IXB589781:IXB590653 JGX589781:JGX590653 JQT589781:JQT590653 KAP589781:KAP590653 KKL589781:KKL590653 KUH589781:KUH590653 LED589781:LED590653 LNZ589781:LNZ590653 LXV589781:LXV590653 MHR589781:MHR590653 MRN589781:MRN590653 NBJ589781:NBJ590653 NLF589781:NLF590653 NVB589781:NVB590653 OEX589781:OEX590653 OOT589781:OOT590653 OYP589781:OYP590653 PIL589781:PIL590653 PSH589781:PSH590653 QCD589781:QCD590653 QLZ589781:QLZ590653 QVV589781:QVV590653 RFR589781:RFR590653 RPN589781:RPN590653 RZJ589781:RZJ590653 SJF589781:SJF590653 STB589781:STB590653 TCX589781:TCX590653 TMT589781:TMT590653 TWP589781:TWP590653 UGL589781:UGL590653 UQH589781:UQH590653 VAD589781:VAD590653 VJZ589781:VJZ590653 VTV589781:VTV590653 WDR589781:WDR590653 WNN589781:WNN590653 WXJ589781:WXJ590653 BH655323:BH656195 KX655317:KX656189 UT655317:UT656189 AEP655317:AEP656189 AOL655317:AOL656189 AYH655317:AYH656189 BID655317:BID656189 BRZ655317:BRZ656189 CBV655317:CBV656189 CLR655317:CLR656189 CVN655317:CVN656189 DFJ655317:DFJ656189 DPF655317:DPF656189 DZB655317:DZB656189 EIX655317:EIX656189 EST655317:EST656189 FCP655317:FCP656189 FML655317:FML656189 FWH655317:FWH656189 GGD655317:GGD656189 GPZ655317:GPZ656189 GZV655317:GZV656189 HJR655317:HJR656189 HTN655317:HTN656189 IDJ655317:IDJ656189 INF655317:INF656189 IXB655317:IXB656189 JGX655317:JGX656189 JQT655317:JQT656189 KAP655317:KAP656189 KKL655317:KKL656189 KUH655317:KUH656189 LED655317:LED656189 LNZ655317:LNZ656189 LXV655317:LXV656189 MHR655317:MHR656189 MRN655317:MRN656189 NBJ655317:NBJ656189 NLF655317:NLF656189 NVB655317:NVB656189 OEX655317:OEX656189 OOT655317:OOT656189 OYP655317:OYP656189 PIL655317:PIL656189 PSH655317:PSH656189 QCD655317:QCD656189 QLZ655317:QLZ656189 QVV655317:QVV656189 RFR655317:RFR656189 RPN655317:RPN656189 RZJ655317:RZJ656189 SJF655317:SJF656189 STB655317:STB656189 TCX655317:TCX656189 TMT655317:TMT656189 TWP655317:TWP656189 UGL655317:UGL656189 UQH655317:UQH656189 VAD655317:VAD656189 VJZ655317:VJZ656189 VTV655317:VTV656189 WDR655317:WDR656189 WNN655317:WNN656189 WXJ655317:WXJ656189 BH720859:BH721731 KX720853:KX721725 UT720853:UT721725 AEP720853:AEP721725 AOL720853:AOL721725 AYH720853:AYH721725 BID720853:BID721725 BRZ720853:BRZ721725 CBV720853:CBV721725 CLR720853:CLR721725 CVN720853:CVN721725 DFJ720853:DFJ721725 DPF720853:DPF721725 DZB720853:DZB721725 EIX720853:EIX721725 EST720853:EST721725 FCP720853:FCP721725 FML720853:FML721725 FWH720853:FWH721725 GGD720853:GGD721725 GPZ720853:GPZ721725 GZV720853:GZV721725 HJR720853:HJR721725 HTN720853:HTN721725 IDJ720853:IDJ721725 INF720853:INF721725 IXB720853:IXB721725 JGX720853:JGX721725 JQT720853:JQT721725 KAP720853:KAP721725 KKL720853:KKL721725 KUH720853:KUH721725 LED720853:LED721725 LNZ720853:LNZ721725 LXV720853:LXV721725 MHR720853:MHR721725 MRN720853:MRN721725 NBJ720853:NBJ721725 NLF720853:NLF721725 NVB720853:NVB721725 OEX720853:OEX721725 OOT720853:OOT721725 OYP720853:OYP721725 PIL720853:PIL721725 PSH720853:PSH721725 QCD720853:QCD721725 QLZ720853:QLZ721725 QVV720853:QVV721725 RFR720853:RFR721725 RPN720853:RPN721725 RZJ720853:RZJ721725 SJF720853:SJF721725 STB720853:STB721725 TCX720853:TCX721725 TMT720853:TMT721725 TWP720853:TWP721725 UGL720853:UGL721725 UQH720853:UQH721725 VAD720853:VAD721725 VJZ720853:VJZ721725 VTV720853:VTV721725 WDR720853:WDR721725 WNN720853:WNN721725 WXJ720853:WXJ721725 BH786395:BH787267 KX786389:KX787261 UT786389:UT787261 AEP786389:AEP787261 AOL786389:AOL787261 AYH786389:AYH787261 BID786389:BID787261 BRZ786389:BRZ787261 CBV786389:CBV787261 CLR786389:CLR787261 CVN786389:CVN787261 DFJ786389:DFJ787261 DPF786389:DPF787261 DZB786389:DZB787261 EIX786389:EIX787261 EST786389:EST787261 FCP786389:FCP787261 FML786389:FML787261 FWH786389:FWH787261 GGD786389:GGD787261 GPZ786389:GPZ787261 GZV786389:GZV787261 HJR786389:HJR787261 HTN786389:HTN787261 IDJ786389:IDJ787261 INF786389:INF787261 IXB786389:IXB787261 JGX786389:JGX787261 JQT786389:JQT787261 KAP786389:KAP787261 KKL786389:KKL787261 KUH786389:KUH787261 LED786389:LED787261 LNZ786389:LNZ787261 LXV786389:LXV787261 MHR786389:MHR787261 MRN786389:MRN787261 NBJ786389:NBJ787261 NLF786389:NLF787261 NVB786389:NVB787261 OEX786389:OEX787261 OOT786389:OOT787261 OYP786389:OYP787261 PIL786389:PIL787261 PSH786389:PSH787261 QCD786389:QCD787261 QLZ786389:QLZ787261 QVV786389:QVV787261 RFR786389:RFR787261 RPN786389:RPN787261 RZJ786389:RZJ787261 SJF786389:SJF787261 STB786389:STB787261 TCX786389:TCX787261 TMT786389:TMT787261 TWP786389:TWP787261 UGL786389:UGL787261 UQH786389:UQH787261 VAD786389:VAD787261 VJZ786389:VJZ787261 VTV786389:VTV787261 WDR786389:WDR787261 WNN786389:WNN787261 WXJ786389:WXJ787261 BH851931:BH852803 KX851925:KX852797 UT851925:UT852797 AEP851925:AEP852797 AOL851925:AOL852797 AYH851925:AYH852797 BID851925:BID852797 BRZ851925:BRZ852797 CBV851925:CBV852797 CLR851925:CLR852797 CVN851925:CVN852797 DFJ851925:DFJ852797 DPF851925:DPF852797 DZB851925:DZB852797 EIX851925:EIX852797 EST851925:EST852797 FCP851925:FCP852797 FML851925:FML852797 FWH851925:FWH852797 GGD851925:GGD852797 GPZ851925:GPZ852797 GZV851925:GZV852797 HJR851925:HJR852797 HTN851925:HTN852797 IDJ851925:IDJ852797 INF851925:INF852797 IXB851925:IXB852797 JGX851925:JGX852797 JQT851925:JQT852797 KAP851925:KAP852797 KKL851925:KKL852797 KUH851925:KUH852797 LED851925:LED852797 LNZ851925:LNZ852797 LXV851925:LXV852797 MHR851925:MHR852797 MRN851925:MRN852797 NBJ851925:NBJ852797 NLF851925:NLF852797 NVB851925:NVB852797 OEX851925:OEX852797 OOT851925:OOT852797 OYP851925:OYP852797 PIL851925:PIL852797 PSH851925:PSH852797 QCD851925:QCD852797 QLZ851925:QLZ852797 QVV851925:QVV852797 RFR851925:RFR852797 RPN851925:RPN852797 RZJ851925:RZJ852797 SJF851925:SJF852797 STB851925:STB852797 TCX851925:TCX852797 TMT851925:TMT852797 TWP851925:TWP852797 UGL851925:UGL852797 UQH851925:UQH852797 VAD851925:VAD852797 VJZ851925:VJZ852797 VTV851925:VTV852797 WDR851925:WDR852797 WNN851925:WNN852797 WXJ851925:WXJ852797 BH917467:BH918339 KX917461:KX918333 UT917461:UT918333 AEP917461:AEP918333 AOL917461:AOL918333 AYH917461:AYH918333 BID917461:BID918333 BRZ917461:BRZ918333 CBV917461:CBV918333 CLR917461:CLR918333 CVN917461:CVN918333 DFJ917461:DFJ918333 DPF917461:DPF918333 DZB917461:DZB918333 EIX917461:EIX918333 EST917461:EST918333 FCP917461:FCP918333 FML917461:FML918333 FWH917461:FWH918333 GGD917461:GGD918333 GPZ917461:GPZ918333 GZV917461:GZV918333 HJR917461:HJR918333 HTN917461:HTN918333 IDJ917461:IDJ918333 INF917461:INF918333 IXB917461:IXB918333 JGX917461:JGX918333 JQT917461:JQT918333 KAP917461:KAP918333 KKL917461:KKL918333 KUH917461:KUH918333 LED917461:LED918333 LNZ917461:LNZ918333 LXV917461:LXV918333 MHR917461:MHR918333 MRN917461:MRN918333 NBJ917461:NBJ918333 NLF917461:NLF918333 NVB917461:NVB918333 OEX917461:OEX918333 OOT917461:OOT918333 OYP917461:OYP918333 PIL917461:PIL918333 PSH917461:PSH918333 QCD917461:QCD918333 QLZ917461:QLZ918333 QVV917461:QVV918333 RFR917461:RFR918333 RPN917461:RPN918333 RZJ917461:RZJ918333 SJF917461:SJF918333 STB917461:STB918333 TCX917461:TCX918333 TMT917461:TMT918333 TWP917461:TWP918333 UGL917461:UGL918333 UQH917461:UQH918333 VAD917461:VAD918333 VJZ917461:VJZ918333 VTV917461:VTV918333 WDR917461:WDR918333 WNN917461:WNN918333 WXJ917461:WXJ918333 BH983003:BH983875 KX982997:KX983869 UT982997:UT983869 AEP982997:AEP983869 AOL982997:AOL983869 AYH982997:AYH983869 BID982997:BID983869 BRZ982997:BRZ983869 CBV982997:CBV983869 CLR982997:CLR983869 CVN982997:CVN983869 DFJ982997:DFJ983869 DPF982997:DPF983869 DZB982997:DZB983869 EIX982997:EIX983869 EST982997:EST983869 FCP982997:FCP983869 FML982997:FML983869 FWH982997:FWH983869 GGD982997:GGD983869 GPZ982997:GPZ983869 GZV982997:GZV983869 HJR982997:HJR983869 HTN982997:HTN983869 IDJ982997:IDJ983869 INF982997:INF983869 IXB982997:IXB983869 JGX982997:JGX983869 JQT982997:JQT983869 KAP982997:KAP983869 KKL982997:KKL983869 KUH982997:KUH983869 LED982997:LED983869 LNZ982997:LNZ983869 LXV982997:LXV983869 MHR982997:MHR983869 MRN982997:MRN983869 NBJ982997:NBJ983869 NLF982997:NLF983869 NVB982997:NVB983869 OEX982997:OEX983869 OOT982997:OOT983869 OYP982997:OYP983869 PIL982997:PIL983869 PSH982997:PSH983869 QCD982997:QCD983869 QLZ982997:QLZ983869 QVV982997:QVV983869 RFR982997:RFR983869 RPN982997:RPN983869 RZJ982997:RZJ983869 SJF982997:SJF983869 STB982997:STB983869 TCX982997:TCX983869 TMT982997:TMT983869 TWP982997:TWP983869 UGL982997:UGL983869 UQH982997:UQH983869 VAD982997:VAD983869 VJZ982997:VJZ983869 VTV982997:VTV983869 WDR982997:WDR983869 WNN982997:WNN983869 WXJ982997:WXJ983869 BN65493:BN66367 LD65493:LD66367 UZ65493:UZ66367 AEV65493:AEV66367 AOR65493:AOR66367 AYN65493:AYN66367 BIJ65493:BIJ66367 BSF65493:BSF66367 CCB65493:CCB66367 CLX65493:CLX66367 CVT65493:CVT66367 DFP65493:DFP66367 DPL65493:DPL66367 DZH65493:DZH66367 EJD65493:EJD66367 ESZ65493:ESZ66367 FCV65493:FCV66367 FMR65493:FMR66367 FWN65493:FWN66367 GGJ65493:GGJ66367 GQF65493:GQF66367 HAB65493:HAB66367 HJX65493:HJX66367 HTT65493:HTT66367 IDP65493:IDP66367 INL65493:INL66367 IXH65493:IXH66367 JHD65493:JHD66367 JQZ65493:JQZ66367 KAV65493:KAV66367 KKR65493:KKR66367 KUN65493:KUN66367 LEJ65493:LEJ66367 LOF65493:LOF66367 LYB65493:LYB66367 MHX65493:MHX66367 MRT65493:MRT66367 NBP65493:NBP66367 NLL65493:NLL66367 NVH65493:NVH66367 OFD65493:OFD66367 OOZ65493:OOZ66367 OYV65493:OYV66367 PIR65493:PIR66367 PSN65493:PSN66367 QCJ65493:QCJ66367 QMF65493:QMF66367 QWB65493:QWB66367 RFX65493:RFX66367 RPT65493:RPT66367 RZP65493:RZP66367 SJL65493:SJL66367 STH65493:STH66367 TDD65493:TDD66367 TMZ65493:TMZ66367 TWV65493:TWV66367 UGR65493:UGR66367 UQN65493:UQN66367 VAJ65493:VAJ66367 VKF65493:VKF66367 VUB65493:VUB66367 WDX65493:WDX66367 WNT65493:WNT66367 WXP65493:WXP66367 BN131029:BN131903 LD131029:LD131903 UZ131029:UZ131903 AEV131029:AEV131903 AOR131029:AOR131903 AYN131029:AYN131903 BIJ131029:BIJ131903 BSF131029:BSF131903 CCB131029:CCB131903 CLX131029:CLX131903 CVT131029:CVT131903 DFP131029:DFP131903 DPL131029:DPL131903 DZH131029:DZH131903 EJD131029:EJD131903 ESZ131029:ESZ131903 FCV131029:FCV131903 FMR131029:FMR131903 FWN131029:FWN131903 GGJ131029:GGJ131903 GQF131029:GQF131903 HAB131029:HAB131903 HJX131029:HJX131903 HTT131029:HTT131903 IDP131029:IDP131903 INL131029:INL131903 IXH131029:IXH131903 JHD131029:JHD131903 JQZ131029:JQZ131903 KAV131029:KAV131903 KKR131029:KKR131903 KUN131029:KUN131903 LEJ131029:LEJ131903 LOF131029:LOF131903 LYB131029:LYB131903 MHX131029:MHX131903 MRT131029:MRT131903 NBP131029:NBP131903 NLL131029:NLL131903 NVH131029:NVH131903 OFD131029:OFD131903 OOZ131029:OOZ131903 OYV131029:OYV131903 PIR131029:PIR131903 PSN131029:PSN131903 QCJ131029:QCJ131903 QMF131029:QMF131903 QWB131029:QWB131903 RFX131029:RFX131903 RPT131029:RPT131903 RZP131029:RZP131903 SJL131029:SJL131903 STH131029:STH131903 TDD131029:TDD131903 TMZ131029:TMZ131903 TWV131029:TWV131903 UGR131029:UGR131903 UQN131029:UQN131903 VAJ131029:VAJ131903 VKF131029:VKF131903 VUB131029:VUB131903 WDX131029:WDX131903 WNT131029:WNT131903 WXP131029:WXP131903 BN196565:BN197439 LD196565:LD197439 UZ196565:UZ197439 AEV196565:AEV197439 AOR196565:AOR197439 AYN196565:AYN197439 BIJ196565:BIJ197439 BSF196565:BSF197439 CCB196565:CCB197439 CLX196565:CLX197439 CVT196565:CVT197439 DFP196565:DFP197439 DPL196565:DPL197439 DZH196565:DZH197439 EJD196565:EJD197439 ESZ196565:ESZ197439 FCV196565:FCV197439 FMR196565:FMR197439 FWN196565:FWN197439 GGJ196565:GGJ197439 GQF196565:GQF197439 HAB196565:HAB197439 HJX196565:HJX197439 HTT196565:HTT197439 IDP196565:IDP197439 INL196565:INL197439 IXH196565:IXH197439 JHD196565:JHD197439 JQZ196565:JQZ197439 KAV196565:KAV197439 KKR196565:KKR197439 KUN196565:KUN197439 LEJ196565:LEJ197439 LOF196565:LOF197439 LYB196565:LYB197439 MHX196565:MHX197439 MRT196565:MRT197439 NBP196565:NBP197439 NLL196565:NLL197439 NVH196565:NVH197439 OFD196565:OFD197439 OOZ196565:OOZ197439 OYV196565:OYV197439 PIR196565:PIR197439 PSN196565:PSN197439 QCJ196565:QCJ197439 QMF196565:QMF197439 QWB196565:QWB197439 RFX196565:RFX197439 RPT196565:RPT197439 RZP196565:RZP197439 SJL196565:SJL197439 STH196565:STH197439 TDD196565:TDD197439 TMZ196565:TMZ197439 TWV196565:TWV197439 UGR196565:UGR197439 UQN196565:UQN197439 VAJ196565:VAJ197439 VKF196565:VKF197439 VUB196565:VUB197439 WDX196565:WDX197439 WNT196565:WNT197439 WXP196565:WXP197439 BN262101:BN262975 LD262101:LD262975 UZ262101:UZ262975 AEV262101:AEV262975 AOR262101:AOR262975 AYN262101:AYN262975 BIJ262101:BIJ262975 BSF262101:BSF262975 CCB262101:CCB262975 CLX262101:CLX262975 CVT262101:CVT262975 DFP262101:DFP262975 DPL262101:DPL262975 DZH262101:DZH262975 EJD262101:EJD262975 ESZ262101:ESZ262975 FCV262101:FCV262975 FMR262101:FMR262975 FWN262101:FWN262975 GGJ262101:GGJ262975 GQF262101:GQF262975 HAB262101:HAB262975 HJX262101:HJX262975 HTT262101:HTT262975 IDP262101:IDP262975 INL262101:INL262975 IXH262101:IXH262975 JHD262101:JHD262975 JQZ262101:JQZ262975 KAV262101:KAV262975 KKR262101:KKR262975 KUN262101:KUN262975 LEJ262101:LEJ262975 LOF262101:LOF262975 LYB262101:LYB262975 MHX262101:MHX262975 MRT262101:MRT262975 NBP262101:NBP262975 NLL262101:NLL262975 NVH262101:NVH262975 OFD262101:OFD262975 OOZ262101:OOZ262975 OYV262101:OYV262975 PIR262101:PIR262975 PSN262101:PSN262975 QCJ262101:QCJ262975 QMF262101:QMF262975 QWB262101:QWB262975 RFX262101:RFX262975 RPT262101:RPT262975 RZP262101:RZP262975 SJL262101:SJL262975 STH262101:STH262975 TDD262101:TDD262975 TMZ262101:TMZ262975 TWV262101:TWV262975 UGR262101:UGR262975 UQN262101:UQN262975 VAJ262101:VAJ262975 VKF262101:VKF262975 VUB262101:VUB262975 WDX262101:WDX262975 WNT262101:WNT262975 WXP262101:WXP262975 BN327637:BN328511 LD327637:LD328511 UZ327637:UZ328511 AEV327637:AEV328511 AOR327637:AOR328511 AYN327637:AYN328511 BIJ327637:BIJ328511 BSF327637:BSF328511 CCB327637:CCB328511 CLX327637:CLX328511 CVT327637:CVT328511 DFP327637:DFP328511 DPL327637:DPL328511 DZH327637:DZH328511 EJD327637:EJD328511 ESZ327637:ESZ328511 FCV327637:FCV328511 FMR327637:FMR328511 FWN327637:FWN328511 GGJ327637:GGJ328511 GQF327637:GQF328511 HAB327637:HAB328511 HJX327637:HJX328511 HTT327637:HTT328511 IDP327637:IDP328511 INL327637:INL328511 IXH327637:IXH328511 JHD327637:JHD328511 JQZ327637:JQZ328511 KAV327637:KAV328511 KKR327637:KKR328511 KUN327637:KUN328511 LEJ327637:LEJ328511 LOF327637:LOF328511 LYB327637:LYB328511 MHX327637:MHX328511 MRT327637:MRT328511 NBP327637:NBP328511 NLL327637:NLL328511 NVH327637:NVH328511 OFD327637:OFD328511 OOZ327637:OOZ328511 OYV327637:OYV328511 PIR327637:PIR328511 PSN327637:PSN328511 QCJ327637:QCJ328511 QMF327637:QMF328511 QWB327637:QWB328511 RFX327637:RFX328511 RPT327637:RPT328511 RZP327637:RZP328511 SJL327637:SJL328511 STH327637:STH328511 TDD327637:TDD328511 TMZ327637:TMZ328511 TWV327637:TWV328511 UGR327637:UGR328511 UQN327637:UQN328511 VAJ327637:VAJ328511 VKF327637:VKF328511 VUB327637:VUB328511 WDX327637:WDX328511 WNT327637:WNT328511 WXP327637:WXP328511 BN393173:BN394047 LD393173:LD394047 UZ393173:UZ394047 AEV393173:AEV394047 AOR393173:AOR394047 AYN393173:AYN394047 BIJ393173:BIJ394047 BSF393173:BSF394047 CCB393173:CCB394047 CLX393173:CLX394047 CVT393173:CVT394047 DFP393173:DFP394047 DPL393173:DPL394047 DZH393173:DZH394047 EJD393173:EJD394047 ESZ393173:ESZ394047 FCV393173:FCV394047 FMR393173:FMR394047 FWN393173:FWN394047 GGJ393173:GGJ394047 GQF393173:GQF394047 HAB393173:HAB394047 HJX393173:HJX394047 HTT393173:HTT394047 IDP393173:IDP394047 INL393173:INL394047 IXH393173:IXH394047 JHD393173:JHD394047 JQZ393173:JQZ394047 KAV393173:KAV394047 KKR393173:KKR394047 KUN393173:KUN394047 LEJ393173:LEJ394047 LOF393173:LOF394047 LYB393173:LYB394047 MHX393173:MHX394047 MRT393173:MRT394047 NBP393173:NBP394047 NLL393173:NLL394047 NVH393173:NVH394047 OFD393173:OFD394047 OOZ393173:OOZ394047 OYV393173:OYV394047 PIR393173:PIR394047 PSN393173:PSN394047 QCJ393173:QCJ394047 QMF393173:QMF394047 QWB393173:QWB394047 RFX393173:RFX394047 RPT393173:RPT394047 RZP393173:RZP394047 SJL393173:SJL394047 STH393173:STH394047 TDD393173:TDD394047 TMZ393173:TMZ394047 TWV393173:TWV394047 UGR393173:UGR394047 UQN393173:UQN394047 VAJ393173:VAJ394047 VKF393173:VKF394047 VUB393173:VUB394047 WDX393173:WDX394047 WNT393173:WNT394047 WXP393173:WXP394047 BN458709:BN459583 LD458709:LD459583 UZ458709:UZ459583 AEV458709:AEV459583 AOR458709:AOR459583 AYN458709:AYN459583 BIJ458709:BIJ459583 BSF458709:BSF459583 CCB458709:CCB459583 CLX458709:CLX459583 CVT458709:CVT459583 DFP458709:DFP459583 DPL458709:DPL459583 DZH458709:DZH459583 EJD458709:EJD459583 ESZ458709:ESZ459583 FCV458709:FCV459583 FMR458709:FMR459583 FWN458709:FWN459583 GGJ458709:GGJ459583 GQF458709:GQF459583 HAB458709:HAB459583 HJX458709:HJX459583 HTT458709:HTT459583 IDP458709:IDP459583 INL458709:INL459583 IXH458709:IXH459583 JHD458709:JHD459583 JQZ458709:JQZ459583 KAV458709:KAV459583 KKR458709:KKR459583 KUN458709:KUN459583 LEJ458709:LEJ459583 LOF458709:LOF459583 LYB458709:LYB459583 MHX458709:MHX459583 MRT458709:MRT459583 NBP458709:NBP459583 NLL458709:NLL459583 NVH458709:NVH459583 OFD458709:OFD459583 OOZ458709:OOZ459583 OYV458709:OYV459583 PIR458709:PIR459583 PSN458709:PSN459583 QCJ458709:QCJ459583 QMF458709:QMF459583 QWB458709:QWB459583 RFX458709:RFX459583 RPT458709:RPT459583 RZP458709:RZP459583 SJL458709:SJL459583 STH458709:STH459583 TDD458709:TDD459583 TMZ458709:TMZ459583 TWV458709:TWV459583 UGR458709:UGR459583 UQN458709:UQN459583 VAJ458709:VAJ459583 VKF458709:VKF459583 VUB458709:VUB459583 WDX458709:WDX459583 WNT458709:WNT459583 WXP458709:WXP459583 BN524245:BN525119 LD524245:LD525119 UZ524245:UZ525119 AEV524245:AEV525119 AOR524245:AOR525119 AYN524245:AYN525119 BIJ524245:BIJ525119 BSF524245:BSF525119 CCB524245:CCB525119 CLX524245:CLX525119 CVT524245:CVT525119 DFP524245:DFP525119 DPL524245:DPL525119 DZH524245:DZH525119 EJD524245:EJD525119 ESZ524245:ESZ525119 FCV524245:FCV525119 FMR524245:FMR525119 FWN524245:FWN525119 GGJ524245:GGJ525119 GQF524245:GQF525119 HAB524245:HAB525119 HJX524245:HJX525119 HTT524245:HTT525119 IDP524245:IDP525119 INL524245:INL525119 IXH524245:IXH525119 JHD524245:JHD525119 JQZ524245:JQZ525119 KAV524245:KAV525119 KKR524245:KKR525119 KUN524245:KUN525119 LEJ524245:LEJ525119 LOF524245:LOF525119 LYB524245:LYB525119 MHX524245:MHX525119 MRT524245:MRT525119 NBP524245:NBP525119 NLL524245:NLL525119 NVH524245:NVH525119 OFD524245:OFD525119 OOZ524245:OOZ525119 OYV524245:OYV525119 PIR524245:PIR525119 PSN524245:PSN525119 QCJ524245:QCJ525119 QMF524245:QMF525119 QWB524245:QWB525119 RFX524245:RFX525119 RPT524245:RPT525119 RZP524245:RZP525119 SJL524245:SJL525119 STH524245:STH525119 TDD524245:TDD525119 TMZ524245:TMZ525119 TWV524245:TWV525119 UGR524245:UGR525119 UQN524245:UQN525119 VAJ524245:VAJ525119 VKF524245:VKF525119 VUB524245:VUB525119 WDX524245:WDX525119 WNT524245:WNT525119 WXP524245:WXP525119 BN589781:BN590655 LD589781:LD590655 UZ589781:UZ590655 AEV589781:AEV590655 AOR589781:AOR590655 AYN589781:AYN590655 BIJ589781:BIJ590655 BSF589781:BSF590655 CCB589781:CCB590655 CLX589781:CLX590655 CVT589781:CVT590655 DFP589781:DFP590655 DPL589781:DPL590655 DZH589781:DZH590655 EJD589781:EJD590655 ESZ589781:ESZ590655 FCV589781:FCV590655 FMR589781:FMR590655 FWN589781:FWN590655 GGJ589781:GGJ590655 GQF589781:GQF590655 HAB589781:HAB590655 HJX589781:HJX590655 HTT589781:HTT590655 IDP589781:IDP590655 INL589781:INL590655 IXH589781:IXH590655 JHD589781:JHD590655 JQZ589781:JQZ590655 KAV589781:KAV590655 KKR589781:KKR590655 KUN589781:KUN590655 LEJ589781:LEJ590655 LOF589781:LOF590655 LYB589781:LYB590655 MHX589781:MHX590655 MRT589781:MRT590655 NBP589781:NBP590655 NLL589781:NLL590655 NVH589781:NVH590655 OFD589781:OFD590655 OOZ589781:OOZ590655 OYV589781:OYV590655 PIR589781:PIR590655 PSN589781:PSN590655 QCJ589781:QCJ590655 QMF589781:QMF590655 QWB589781:QWB590655 RFX589781:RFX590655 RPT589781:RPT590655 RZP589781:RZP590655 SJL589781:SJL590655 STH589781:STH590655 TDD589781:TDD590655 TMZ589781:TMZ590655 TWV589781:TWV590655 UGR589781:UGR590655 UQN589781:UQN590655 VAJ589781:VAJ590655 VKF589781:VKF590655 VUB589781:VUB590655 WDX589781:WDX590655 WNT589781:WNT590655 WXP589781:WXP590655 BN655317:BN656191 LD655317:LD656191 UZ655317:UZ656191 AEV655317:AEV656191 AOR655317:AOR656191 AYN655317:AYN656191 BIJ655317:BIJ656191 BSF655317:BSF656191 CCB655317:CCB656191 CLX655317:CLX656191 CVT655317:CVT656191 DFP655317:DFP656191 DPL655317:DPL656191 DZH655317:DZH656191 EJD655317:EJD656191 ESZ655317:ESZ656191 FCV655317:FCV656191 FMR655317:FMR656191 FWN655317:FWN656191 GGJ655317:GGJ656191 GQF655317:GQF656191 HAB655317:HAB656191 HJX655317:HJX656191 HTT655317:HTT656191 IDP655317:IDP656191 INL655317:INL656191 IXH655317:IXH656191 JHD655317:JHD656191 JQZ655317:JQZ656191 KAV655317:KAV656191 KKR655317:KKR656191 KUN655317:KUN656191 LEJ655317:LEJ656191 LOF655317:LOF656191 LYB655317:LYB656191 MHX655317:MHX656191 MRT655317:MRT656191 NBP655317:NBP656191 NLL655317:NLL656191 NVH655317:NVH656191 OFD655317:OFD656191 OOZ655317:OOZ656191 OYV655317:OYV656191 PIR655317:PIR656191 PSN655317:PSN656191 QCJ655317:QCJ656191 QMF655317:QMF656191 QWB655317:QWB656191 RFX655317:RFX656191 RPT655317:RPT656191 RZP655317:RZP656191 SJL655317:SJL656191 STH655317:STH656191 TDD655317:TDD656191 TMZ655317:TMZ656191 TWV655317:TWV656191 UGR655317:UGR656191 UQN655317:UQN656191 VAJ655317:VAJ656191 VKF655317:VKF656191 VUB655317:VUB656191 WDX655317:WDX656191 WNT655317:WNT656191 WXP655317:WXP656191 BN720853:BN721727 LD720853:LD721727 UZ720853:UZ721727 AEV720853:AEV721727 AOR720853:AOR721727 AYN720853:AYN721727 BIJ720853:BIJ721727 BSF720853:BSF721727 CCB720853:CCB721727 CLX720853:CLX721727 CVT720853:CVT721727 DFP720853:DFP721727 DPL720853:DPL721727 DZH720853:DZH721727 EJD720853:EJD721727 ESZ720853:ESZ721727 FCV720853:FCV721727 FMR720853:FMR721727 FWN720853:FWN721727 GGJ720853:GGJ721727 GQF720853:GQF721727 HAB720853:HAB721727 HJX720853:HJX721727 HTT720853:HTT721727 IDP720853:IDP721727 INL720853:INL721727 IXH720853:IXH721727 JHD720853:JHD721727 JQZ720853:JQZ721727 KAV720853:KAV721727 KKR720853:KKR721727 KUN720853:KUN721727 LEJ720853:LEJ721727 LOF720853:LOF721727 LYB720853:LYB721727 MHX720853:MHX721727 MRT720853:MRT721727 NBP720853:NBP721727 NLL720853:NLL721727 NVH720853:NVH721727 OFD720853:OFD721727 OOZ720853:OOZ721727 OYV720853:OYV721727 PIR720853:PIR721727 PSN720853:PSN721727 QCJ720853:QCJ721727 QMF720853:QMF721727 QWB720853:QWB721727 RFX720853:RFX721727 RPT720853:RPT721727 RZP720853:RZP721727 SJL720853:SJL721727 STH720853:STH721727 TDD720853:TDD721727 TMZ720853:TMZ721727 TWV720853:TWV721727 UGR720853:UGR721727 UQN720853:UQN721727 VAJ720853:VAJ721727 VKF720853:VKF721727 VUB720853:VUB721727 WDX720853:WDX721727 WNT720853:WNT721727 WXP720853:WXP721727 BN786389:BN787263 LD786389:LD787263 UZ786389:UZ787263 AEV786389:AEV787263 AOR786389:AOR787263 AYN786389:AYN787263 BIJ786389:BIJ787263 BSF786389:BSF787263 CCB786389:CCB787263 CLX786389:CLX787263 CVT786389:CVT787263 DFP786389:DFP787263 DPL786389:DPL787263 DZH786389:DZH787263 EJD786389:EJD787263 ESZ786389:ESZ787263 FCV786389:FCV787263 FMR786389:FMR787263 FWN786389:FWN787263 GGJ786389:GGJ787263 GQF786389:GQF787263 HAB786389:HAB787263 HJX786389:HJX787263 HTT786389:HTT787263 IDP786389:IDP787263 INL786389:INL787263 IXH786389:IXH787263 JHD786389:JHD787263 JQZ786389:JQZ787263 KAV786389:KAV787263 KKR786389:KKR787263 KUN786389:KUN787263 LEJ786389:LEJ787263 LOF786389:LOF787263 LYB786389:LYB787263 MHX786389:MHX787263 MRT786389:MRT787263 NBP786389:NBP787263 NLL786389:NLL787263 NVH786389:NVH787263 OFD786389:OFD787263 OOZ786389:OOZ787263 OYV786389:OYV787263 PIR786389:PIR787263 PSN786389:PSN787263 QCJ786389:QCJ787263 QMF786389:QMF787263 QWB786389:QWB787263 RFX786389:RFX787263 RPT786389:RPT787263 RZP786389:RZP787263 SJL786389:SJL787263 STH786389:STH787263 TDD786389:TDD787263 TMZ786389:TMZ787263 TWV786389:TWV787263 UGR786389:UGR787263 UQN786389:UQN787263 VAJ786389:VAJ787263 VKF786389:VKF787263 VUB786389:VUB787263 WDX786389:WDX787263 WNT786389:WNT787263 WXP786389:WXP787263 BN851925:BN852799 LD851925:LD852799 UZ851925:UZ852799 AEV851925:AEV852799 AOR851925:AOR852799 AYN851925:AYN852799 BIJ851925:BIJ852799 BSF851925:BSF852799 CCB851925:CCB852799 CLX851925:CLX852799 CVT851925:CVT852799 DFP851925:DFP852799 DPL851925:DPL852799 DZH851925:DZH852799 EJD851925:EJD852799 ESZ851925:ESZ852799 FCV851925:FCV852799 FMR851925:FMR852799 FWN851925:FWN852799 GGJ851925:GGJ852799 GQF851925:GQF852799 HAB851925:HAB852799 HJX851925:HJX852799 HTT851925:HTT852799 IDP851925:IDP852799 INL851925:INL852799 IXH851925:IXH852799 JHD851925:JHD852799 JQZ851925:JQZ852799 KAV851925:KAV852799 KKR851925:KKR852799 KUN851925:KUN852799 LEJ851925:LEJ852799 LOF851925:LOF852799 LYB851925:LYB852799 MHX851925:MHX852799 MRT851925:MRT852799 NBP851925:NBP852799 NLL851925:NLL852799 NVH851925:NVH852799 OFD851925:OFD852799 OOZ851925:OOZ852799 OYV851925:OYV852799 PIR851925:PIR852799 PSN851925:PSN852799 QCJ851925:QCJ852799 QMF851925:QMF852799 QWB851925:QWB852799 RFX851925:RFX852799 RPT851925:RPT852799 RZP851925:RZP852799 SJL851925:SJL852799 STH851925:STH852799 TDD851925:TDD852799 TMZ851925:TMZ852799 TWV851925:TWV852799 UGR851925:UGR852799 UQN851925:UQN852799 VAJ851925:VAJ852799 VKF851925:VKF852799 VUB851925:VUB852799 WDX851925:WDX852799 WNT851925:WNT852799 WXP851925:WXP852799 BN917461:BN918335 LD917461:LD918335 UZ917461:UZ918335 AEV917461:AEV918335 AOR917461:AOR918335 AYN917461:AYN918335 BIJ917461:BIJ918335 BSF917461:BSF918335 CCB917461:CCB918335 CLX917461:CLX918335 CVT917461:CVT918335 DFP917461:DFP918335 DPL917461:DPL918335 DZH917461:DZH918335 EJD917461:EJD918335 ESZ917461:ESZ918335 FCV917461:FCV918335 FMR917461:FMR918335 FWN917461:FWN918335 GGJ917461:GGJ918335 GQF917461:GQF918335 HAB917461:HAB918335 HJX917461:HJX918335 HTT917461:HTT918335 IDP917461:IDP918335 INL917461:INL918335 IXH917461:IXH918335 JHD917461:JHD918335 JQZ917461:JQZ918335 KAV917461:KAV918335 KKR917461:KKR918335 KUN917461:KUN918335 LEJ917461:LEJ918335 LOF917461:LOF918335 LYB917461:LYB918335 MHX917461:MHX918335 MRT917461:MRT918335 NBP917461:NBP918335 NLL917461:NLL918335 NVH917461:NVH918335 OFD917461:OFD918335 OOZ917461:OOZ918335 OYV917461:OYV918335 PIR917461:PIR918335 PSN917461:PSN918335 QCJ917461:QCJ918335 QMF917461:QMF918335 QWB917461:QWB918335 RFX917461:RFX918335 RPT917461:RPT918335 RZP917461:RZP918335 SJL917461:SJL918335 STH917461:STH918335 TDD917461:TDD918335 TMZ917461:TMZ918335 TWV917461:TWV918335 UGR917461:UGR918335 UQN917461:UQN918335 VAJ917461:VAJ918335 VKF917461:VKF918335 VUB917461:VUB918335 WDX917461:WDX918335 WNT917461:WNT918335 WXP917461:WXP918335 BN982997:BN983871 LD982997:LD983871 UZ982997:UZ983871 AEV982997:AEV983871 AOR982997:AOR983871 AYN982997:AYN983871 BIJ982997:BIJ983871 BSF982997:BSF983871 CCB982997:CCB983871 CLX982997:CLX983871 CVT982997:CVT983871 DFP982997:DFP983871 DPL982997:DPL983871 DZH982997:DZH983871 EJD982997:EJD983871 ESZ982997:ESZ983871 FCV982997:FCV983871 FMR982997:FMR983871 FWN982997:FWN983871 GGJ982997:GGJ983871 GQF982997:GQF983871 HAB982997:HAB983871 HJX982997:HJX983871 HTT982997:HTT983871 IDP982997:IDP983871 INL982997:INL983871 IXH982997:IXH983871 JHD982997:JHD983871 JQZ982997:JQZ983871 KAV982997:KAV983871 KKR982997:KKR983871 KUN982997:KUN983871 LEJ982997:LEJ983871 LOF982997:LOF983871 LYB982997:LYB983871 MHX982997:MHX983871 MRT982997:MRT983871 NBP982997:NBP983871 NLL982997:NLL983871 NVH982997:NVH983871 OFD982997:OFD983871 OOZ982997:OOZ983871 OYV982997:OYV983871 PIR982997:PIR983871 PSN982997:PSN983871 QCJ982997:QCJ983871 QMF982997:QMF983871 QWB982997:QWB983871 RFX982997:RFX983871 RPT982997:RPT983871 RZP982997:RZP983871 SJL982997:SJL983871 STH982997:STH983871 TDD982997:TDD983871 TMZ982997:TMZ983871 TWV982997:TWV983871 UGR982997:UGR983871 UQN982997:UQN983871 VAJ982997:VAJ983871 VKF982997:VKF983871 VUB982997:VUB983871 WDX982997:WDX983871 WNT982997:WNT983871 WXP982997:WXP983871 BK65499:BK66371 LA65493:LA66365 UW65493:UW66365 AES65493:AES66365 AOO65493:AOO66365 AYK65493:AYK66365 BIG65493:BIG66365 BSC65493:BSC66365 CBY65493:CBY66365 CLU65493:CLU66365 CVQ65493:CVQ66365 DFM65493:DFM66365 DPI65493:DPI66365 DZE65493:DZE66365 EJA65493:EJA66365 ESW65493:ESW66365 FCS65493:FCS66365 FMO65493:FMO66365 FWK65493:FWK66365 GGG65493:GGG66365 GQC65493:GQC66365 GZY65493:GZY66365 HJU65493:HJU66365 HTQ65493:HTQ66365 IDM65493:IDM66365 INI65493:INI66365 IXE65493:IXE66365 JHA65493:JHA66365 JQW65493:JQW66365 KAS65493:KAS66365 KKO65493:KKO66365 KUK65493:KUK66365 LEG65493:LEG66365 LOC65493:LOC66365 LXY65493:LXY66365 MHU65493:MHU66365 MRQ65493:MRQ66365 NBM65493:NBM66365 NLI65493:NLI66365 NVE65493:NVE66365 OFA65493:OFA66365 OOW65493:OOW66365 OYS65493:OYS66365 PIO65493:PIO66365 PSK65493:PSK66365 QCG65493:QCG66365 QMC65493:QMC66365 QVY65493:QVY66365 RFU65493:RFU66365 RPQ65493:RPQ66365 RZM65493:RZM66365 SJI65493:SJI66365 STE65493:STE66365 TDA65493:TDA66365 TMW65493:TMW66365 TWS65493:TWS66365 UGO65493:UGO66365 UQK65493:UQK66365 VAG65493:VAG66365 VKC65493:VKC66365 VTY65493:VTY66365 WDU65493:WDU66365 WNQ65493:WNQ66365 WXM65493:WXM66365 BK131035:BK131907 LA131029:LA131901 UW131029:UW131901 AES131029:AES131901 AOO131029:AOO131901 AYK131029:AYK131901 BIG131029:BIG131901 BSC131029:BSC131901 CBY131029:CBY131901 CLU131029:CLU131901 CVQ131029:CVQ131901 DFM131029:DFM131901 DPI131029:DPI131901 DZE131029:DZE131901 EJA131029:EJA131901 ESW131029:ESW131901 FCS131029:FCS131901 FMO131029:FMO131901 FWK131029:FWK131901 GGG131029:GGG131901 GQC131029:GQC131901 GZY131029:GZY131901 HJU131029:HJU131901 HTQ131029:HTQ131901 IDM131029:IDM131901 INI131029:INI131901 IXE131029:IXE131901 JHA131029:JHA131901 JQW131029:JQW131901 KAS131029:KAS131901 KKO131029:KKO131901 KUK131029:KUK131901 LEG131029:LEG131901 LOC131029:LOC131901 LXY131029:LXY131901 MHU131029:MHU131901 MRQ131029:MRQ131901 NBM131029:NBM131901 NLI131029:NLI131901 NVE131029:NVE131901 OFA131029:OFA131901 OOW131029:OOW131901 OYS131029:OYS131901 PIO131029:PIO131901 PSK131029:PSK131901 QCG131029:QCG131901 QMC131029:QMC131901 QVY131029:QVY131901 RFU131029:RFU131901 RPQ131029:RPQ131901 RZM131029:RZM131901 SJI131029:SJI131901 STE131029:STE131901 TDA131029:TDA131901 TMW131029:TMW131901 TWS131029:TWS131901 UGO131029:UGO131901 UQK131029:UQK131901 VAG131029:VAG131901 VKC131029:VKC131901 VTY131029:VTY131901 WDU131029:WDU131901 WNQ131029:WNQ131901 WXM131029:WXM131901 BK196571:BK197443 LA196565:LA197437 UW196565:UW197437 AES196565:AES197437 AOO196565:AOO197437 AYK196565:AYK197437 BIG196565:BIG197437 BSC196565:BSC197437 CBY196565:CBY197437 CLU196565:CLU197437 CVQ196565:CVQ197437 DFM196565:DFM197437 DPI196565:DPI197437 DZE196565:DZE197437 EJA196565:EJA197437 ESW196565:ESW197437 FCS196565:FCS197437 FMO196565:FMO197437 FWK196565:FWK197437 GGG196565:GGG197437 GQC196565:GQC197437 GZY196565:GZY197437 HJU196565:HJU197437 HTQ196565:HTQ197437 IDM196565:IDM197437 INI196565:INI197437 IXE196565:IXE197437 JHA196565:JHA197437 JQW196565:JQW197437 KAS196565:KAS197437 KKO196565:KKO197437 KUK196565:KUK197437 LEG196565:LEG197437 LOC196565:LOC197437 LXY196565:LXY197437 MHU196565:MHU197437 MRQ196565:MRQ197437 NBM196565:NBM197437 NLI196565:NLI197437 NVE196565:NVE197437 OFA196565:OFA197437 OOW196565:OOW197437 OYS196565:OYS197437 PIO196565:PIO197437 PSK196565:PSK197437 QCG196565:QCG197437 QMC196565:QMC197437 QVY196565:QVY197437 RFU196565:RFU197437 RPQ196565:RPQ197437 RZM196565:RZM197437 SJI196565:SJI197437 STE196565:STE197437 TDA196565:TDA197437 TMW196565:TMW197437 TWS196565:TWS197437 UGO196565:UGO197437 UQK196565:UQK197437 VAG196565:VAG197437 VKC196565:VKC197437 VTY196565:VTY197437 WDU196565:WDU197437 WNQ196565:WNQ197437 WXM196565:WXM197437 BK262107:BK262979 LA262101:LA262973 UW262101:UW262973 AES262101:AES262973 AOO262101:AOO262973 AYK262101:AYK262973 BIG262101:BIG262973 BSC262101:BSC262973 CBY262101:CBY262973 CLU262101:CLU262973 CVQ262101:CVQ262973 DFM262101:DFM262973 DPI262101:DPI262973 DZE262101:DZE262973 EJA262101:EJA262973 ESW262101:ESW262973 FCS262101:FCS262973 FMO262101:FMO262973 FWK262101:FWK262973 GGG262101:GGG262973 GQC262101:GQC262973 GZY262101:GZY262973 HJU262101:HJU262973 HTQ262101:HTQ262973 IDM262101:IDM262973 INI262101:INI262973 IXE262101:IXE262973 JHA262101:JHA262973 JQW262101:JQW262973 KAS262101:KAS262973 KKO262101:KKO262973 KUK262101:KUK262973 LEG262101:LEG262973 LOC262101:LOC262973 LXY262101:LXY262973 MHU262101:MHU262973 MRQ262101:MRQ262973 NBM262101:NBM262973 NLI262101:NLI262973 NVE262101:NVE262973 OFA262101:OFA262973 OOW262101:OOW262973 OYS262101:OYS262973 PIO262101:PIO262973 PSK262101:PSK262973 QCG262101:QCG262973 QMC262101:QMC262973 QVY262101:QVY262973 RFU262101:RFU262973 RPQ262101:RPQ262973 RZM262101:RZM262973 SJI262101:SJI262973 STE262101:STE262973 TDA262101:TDA262973 TMW262101:TMW262973 TWS262101:TWS262973 UGO262101:UGO262973 UQK262101:UQK262973 VAG262101:VAG262973 VKC262101:VKC262973 VTY262101:VTY262973 WDU262101:WDU262973 WNQ262101:WNQ262973 WXM262101:WXM262973 BK327643:BK328515 LA327637:LA328509 UW327637:UW328509 AES327637:AES328509 AOO327637:AOO328509 AYK327637:AYK328509 BIG327637:BIG328509 BSC327637:BSC328509 CBY327637:CBY328509 CLU327637:CLU328509 CVQ327637:CVQ328509 DFM327637:DFM328509 DPI327637:DPI328509 DZE327637:DZE328509 EJA327637:EJA328509 ESW327637:ESW328509 FCS327637:FCS328509 FMO327637:FMO328509 FWK327637:FWK328509 GGG327637:GGG328509 GQC327637:GQC328509 GZY327637:GZY328509 HJU327637:HJU328509 HTQ327637:HTQ328509 IDM327637:IDM328509 INI327637:INI328509 IXE327637:IXE328509 JHA327637:JHA328509 JQW327637:JQW328509 KAS327637:KAS328509 KKO327637:KKO328509 KUK327637:KUK328509 LEG327637:LEG328509 LOC327637:LOC328509 LXY327637:LXY328509 MHU327637:MHU328509 MRQ327637:MRQ328509 NBM327637:NBM328509 NLI327637:NLI328509 NVE327637:NVE328509 OFA327637:OFA328509 OOW327637:OOW328509 OYS327637:OYS328509 PIO327637:PIO328509 PSK327637:PSK328509 QCG327637:QCG328509 QMC327637:QMC328509 QVY327637:QVY328509 RFU327637:RFU328509 RPQ327637:RPQ328509 RZM327637:RZM328509 SJI327637:SJI328509 STE327637:STE328509 TDA327637:TDA328509 TMW327637:TMW328509 TWS327637:TWS328509 UGO327637:UGO328509 UQK327637:UQK328509 VAG327637:VAG328509 VKC327637:VKC328509 VTY327637:VTY328509 WDU327637:WDU328509 WNQ327637:WNQ328509 WXM327637:WXM328509 BK393179:BK394051 LA393173:LA394045 UW393173:UW394045 AES393173:AES394045 AOO393173:AOO394045 AYK393173:AYK394045 BIG393173:BIG394045 BSC393173:BSC394045 CBY393173:CBY394045 CLU393173:CLU394045 CVQ393173:CVQ394045 DFM393173:DFM394045 DPI393173:DPI394045 DZE393173:DZE394045 EJA393173:EJA394045 ESW393173:ESW394045 FCS393173:FCS394045 FMO393173:FMO394045 FWK393173:FWK394045 GGG393173:GGG394045 GQC393173:GQC394045 GZY393173:GZY394045 HJU393173:HJU394045 HTQ393173:HTQ394045 IDM393173:IDM394045 INI393173:INI394045 IXE393173:IXE394045 JHA393173:JHA394045 JQW393173:JQW394045 KAS393173:KAS394045 KKO393173:KKO394045 KUK393173:KUK394045 LEG393173:LEG394045 LOC393173:LOC394045 LXY393173:LXY394045 MHU393173:MHU394045 MRQ393173:MRQ394045 NBM393173:NBM394045 NLI393173:NLI394045 NVE393173:NVE394045 OFA393173:OFA394045 OOW393173:OOW394045 OYS393173:OYS394045 PIO393173:PIO394045 PSK393173:PSK394045 QCG393173:QCG394045 QMC393173:QMC394045 QVY393173:QVY394045 RFU393173:RFU394045 RPQ393173:RPQ394045 RZM393173:RZM394045 SJI393173:SJI394045 STE393173:STE394045 TDA393173:TDA394045 TMW393173:TMW394045 TWS393173:TWS394045 UGO393173:UGO394045 UQK393173:UQK394045 VAG393173:VAG394045 VKC393173:VKC394045 VTY393173:VTY394045 WDU393173:WDU394045 WNQ393173:WNQ394045 WXM393173:WXM394045 BK458715:BK459587 LA458709:LA459581 UW458709:UW459581 AES458709:AES459581 AOO458709:AOO459581 AYK458709:AYK459581 BIG458709:BIG459581 BSC458709:BSC459581 CBY458709:CBY459581 CLU458709:CLU459581 CVQ458709:CVQ459581 DFM458709:DFM459581 DPI458709:DPI459581 DZE458709:DZE459581 EJA458709:EJA459581 ESW458709:ESW459581 FCS458709:FCS459581 FMO458709:FMO459581 FWK458709:FWK459581 GGG458709:GGG459581 GQC458709:GQC459581 GZY458709:GZY459581 HJU458709:HJU459581 HTQ458709:HTQ459581 IDM458709:IDM459581 INI458709:INI459581 IXE458709:IXE459581 JHA458709:JHA459581 JQW458709:JQW459581 KAS458709:KAS459581 KKO458709:KKO459581 KUK458709:KUK459581 LEG458709:LEG459581 LOC458709:LOC459581 LXY458709:LXY459581 MHU458709:MHU459581 MRQ458709:MRQ459581 NBM458709:NBM459581 NLI458709:NLI459581 NVE458709:NVE459581 OFA458709:OFA459581 OOW458709:OOW459581 OYS458709:OYS459581 PIO458709:PIO459581 PSK458709:PSK459581 QCG458709:QCG459581 QMC458709:QMC459581 QVY458709:QVY459581 RFU458709:RFU459581 RPQ458709:RPQ459581 RZM458709:RZM459581 SJI458709:SJI459581 STE458709:STE459581 TDA458709:TDA459581 TMW458709:TMW459581 TWS458709:TWS459581 UGO458709:UGO459581 UQK458709:UQK459581 VAG458709:VAG459581 VKC458709:VKC459581 VTY458709:VTY459581 WDU458709:WDU459581 WNQ458709:WNQ459581 WXM458709:WXM459581 BK524251:BK525123 LA524245:LA525117 UW524245:UW525117 AES524245:AES525117 AOO524245:AOO525117 AYK524245:AYK525117 BIG524245:BIG525117 BSC524245:BSC525117 CBY524245:CBY525117 CLU524245:CLU525117 CVQ524245:CVQ525117 DFM524245:DFM525117 DPI524245:DPI525117 DZE524245:DZE525117 EJA524245:EJA525117 ESW524245:ESW525117 FCS524245:FCS525117 FMO524245:FMO525117 FWK524245:FWK525117 GGG524245:GGG525117 GQC524245:GQC525117 GZY524245:GZY525117 HJU524245:HJU525117 HTQ524245:HTQ525117 IDM524245:IDM525117 INI524245:INI525117 IXE524245:IXE525117 JHA524245:JHA525117 JQW524245:JQW525117 KAS524245:KAS525117 KKO524245:KKO525117 KUK524245:KUK525117 LEG524245:LEG525117 LOC524245:LOC525117 LXY524245:LXY525117 MHU524245:MHU525117 MRQ524245:MRQ525117 NBM524245:NBM525117 NLI524245:NLI525117 NVE524245:NVE525117 OFA524245:OFA525117 OOW524245:OOW525117 OYS524245:OYS525117 PIO524245:PIO525117 PSK524245:PSK525117 QCG524245:QCG525117 QMC524245:QMC525117 QVY524245:QVY525117 RFU524245:RFU525117 RPQ524245:RPQ525117 RZM524245:RZM525117 SJI524245:SJI525117 STE524245:STE525117 TDA524245:TDA525117 TMW524245:TMW525117 TWS524245:TWS525117 UGO524245:UGO525117 UQK524245:UQK525117 VAG524245:VAG525117 VKC524245:VKC525117 VTY524245:VTY525117 WDU524245:WDU525117 WNQ524245:WNQ525117 WXM524245:WXM525117 BK589787:BK590659 LA589781:LA590653 UW589781:UW590653 AES589781:AES590653 AOO589781:AOO590653 AYK589781:AYK590653 BIG589781:BIG590653 BSC589781:BSC590653 CBY589781:CBY590653 CLU589781:CLU590653 CVQ589781:CVQ590653 DFM589781:DFM590653 DPI589781:DPI590653 DZE589781:DZE590653 EJA589781:EJA590653 ESW589781:ESW590653 FCS589781:FCS590653 FMO589781:FMO590653 FWK589781:FWK590653 GGG589781:GGG590653 GQC589781:GQC590653 GZY589781:GZY590653 HJU589781:HJU590653 HTQ589781:HTQ590653 IDM589781:IDM590653 INI589781:INI590653 IXE589781:IXE590653 JHA589781:JHA590653 JQW589781:JQW590653 KAS589781:KAS590653 KKO589781:KKO590653 KUK589781:KUK590653 LEG589781:LEG590653 LOC589781:LOC590653 LXY589781:LXY590653 MHU589781:MHU590653 MRQ589781:MRQ590653 NBM589781:NBM590653 NLI589781:NLI590653 NVE589781:NVE590653 OFA589781:OFA590653 OOW589781:OOW590653 OYS589781:OYS590653 PIO589781:PIO590653 PSK589781:PSK590653 QCG589781:QCG590653 QMC589781:QMC590653 QVY589781:QVY590653 RFU589781:RFU590653 RPQ589781:RPQ590653 RZM589781:RZM590653 SJI589781:SJI590653 STE589781:STE590653 TDA589781:TDA590653 TMW589781:TMW590653 TWS589781:TWS590653 UGO589781:UGO590653 UQK589781:UQK590653 VAG589781:VAG590653 VKC589781:VKC590653 VTY589781:VTY590653 WDU589781:WDU590653 WNQ589781:WNQ590653 WXM589781:WXM590653 BK655323:BK656195 LA655317:LA656189 UW655317:UW656189 AES655317:AES656189 AOO655317:AOO656189 AYK655317:AYK656189 BIG655317:BIG656189 BSC655317:BSC656189 CBY655317:CBY656189 CLU655317:CLU656189 CVQ655317:CVQ656189 DFM655317:DFM656189 DPI655317:DPI656189 DZE655317:DZE656189 EJA655317:EJA656189 ESW655317:ESW656189 FCS655317:FCS656189 FMO655317:FMO656189 FWK655317:FWK656189 GGG655317:GGG656189 GQC655317:GQC656189 GZY655317:GZY656189 HJU655317:HJU656189 HTQ655317:HTQ656189 IDM655317:IDM656189 INI655317:INI656189 IXE655317:IXE656189 JHA655317:JHA656189 JQW655317:JQW656189 KAS655317:KAS656189 KKO655317:KKO656189 KUK655317:KUK656189 LEG655317:LEG656189 LOC655317:LOC656189 LXY655317:LXY656189 MHU655317:MHU656189 MRQ655317:MRQ656189 NBM655317:NBM656189 NLI655317:NLI656189 NVE655317:NVE656189 OFA655317:OFA656189 OOW655317:OOW656189 OYS655317:OYS656189 PIO655317:PIO656189 PSK655317:PSK656189 QCG655317:QCG656189 QMC655317:QMC656189 QVY655317:QVY656189 RFU655317:RFU656189 RPQ655317:RPQ656189 RZM655317:RZM656189 SJI655317:SJI656189 STE655317:STE656189 TDA655317:TDA656189 TMW655317:TMW656189 TWS655317:TWS656189 UGO655317:UGO656189 UQK655317:UQK656189 VAG655317:VAG656189 VKC655317:VKC656189 VTY655317:VTY656189 WDU655317:WDU656189 WNQ655317:WNQ656189 WXM655317:WXM656189 BK720859:BK721731 LA720853:LA721725 UW720853:UW721725 AES720853:AES721725 AOO720853:AOO721725 AYK720853:AYK721725 BIG720853:BIG721725 BSC720853:BSC721725 CBY720853:CBY721725 CLU720853:CLU721725 CVQ720853:CVQ721725 DFM720853:DFM721725 DPI720853:DPI721725 DZE720853:DZE721725 EJA720853:EJA721725 ESW720853:ESW721725 FCS720853:FCS721725 FMO720853:FMO721725 FWK720853:FWK721725 GGG720853:GGG721725 GQC720853:GQC721725 GZY720853:GZY721725 HJU720853:HJU721725 HTQ720853:HTQ721725 IDM720853:IDM721725 INI720853:INI721725 IXE720853:IXE721725 JHA720853:JHA721725 JQW720853:JQW721725 KAS720853:KAS721725 KKO720853:KKO721725 KUK720853:KUK721725 LEG720853:LEG721725 LOC720853:LOC721725 LXY720853:LXY721725 MHU720853:MHU721725 MRQ720853:MRQ721725 NBM720853:NBM721725 NLI720853:NLI721725 NVE720853:NVE721725 OFA720853:OFA721725 OOW720853:OOW721725 OYS720853:OYS721725 PIO720853:PIO721725 PSK720853:PSK721725 QCG720853:QCG721725 QMC720853:QMC721725 QVY720853:QVY721725 RFU720853:RFU721725 RPQ720853:RPQ721725 RZM720853:RZM721725 SJI720853:SJI721725 STE720853:STE721725 TDA720853:TDA721725 TMW720853:TMW721725 TWS720853:TWS721725 UGO720853:UGO721725 UQK720853:UQK721725 VAG720853:VAG721725 VKC720853:VKC721725 VTY720853:VTY721725 WDU720853:WDU721725 WNQ720853:WNQ721725 WXM720853:WXM721725 BK786395:BK787267 LA786389:LA787261 UW786389:UW787261 AES786389:AES787261 AOO786389:AOO787261 AYK786389:AYK787261 BIG786389:BIG787261 BSC786389:BSC787261 CBY786389:CBY787261 CLU786389:CLU787261 CVQ786389:CVQ787261 DFM786389:DFM787261 DPI786389:DPI787261 DZE786389:DZE787261 EJA786389:EJA787261 ESW786389:ESW787261 FCS786389:FCS787261 FMO786389:FMO787261 FWK786389:FWK787261 GGG786389:GGG787261 GQC786389:GQC787261 GZY786389:GZY787261 HJU786389:HJU787261 HTQ786389:HTQ787261 IDM786389:IDM787261 INI786389:INI787261 IXE786389:IXE787261 JHA786389:JHA787261 JQW786389:JQW787261 KAS786389:KAS787261 KKO786389:KKO787261 KUK786389:KUK787261 LEG786389:LEG787261 LOC786389:LOC787261 LXY786389:LXY787261 MHU786389:MHU787261 MRQ786389:MRQ787261 NBM786389:NBM787261 NLI786389:NLI787261 NVE786389:NVE787261 OFA786389:OFA787261 OOW786389:OOW787261 OYS786389:OYS787261 PIO786389:PIO787261 PSK786389:PSK787261 QCG786389:QCG787261 QMC786389:QMC787261 QVY786389:QVY787261 RFU786389:RFU787261 RPQ786389:RPQ787261 RZM786389:RZM787261 SJI786389:SJI787261 STE786389:STE787261 TDA786389:TDA787261 TMW786389:TMW787261 TWS786389:TWS787261 UGO786389:UGO787261 UQK786389:UQK787261 VAG786389:VAG787261 VKC786389:VKC787261 VTY786389:VTY787261 WDU786389:WDU787261 WNQ786389:WNQ787261 WXM786389:WXM787261 BK851931:BK852803 LA851925:LA852797 UW851925:UW852797 AES851925:AES852797 AOO851925:AOO852797 AYK851925:AYK852797 BIG851925:BIG852797 BSC851925:BSC852797 CBY851925:CBY852797 CLU851925:CLU852797 CVQ851925:CVQ852797 DFM851925:DFM852797 DPI851925:DPI852797 DZE851925:DZE852797 EJA851925:EJA852797 ESW851925:ESW852797 FCS851925:FCS852797 FMO851925:FMO852797 FWK851925:FWK852797 GGG851925:GGG852797 GQC851925:GQC852797 GZY851925:GZY852797 HJU851925:HJU852797 HTQ851925:HTQ852797 IDM851925:IDM852797 INI851925:INI852797 IXE851925:IXE852797 JHA851925:JHA852797 JQW851925:JQW852797 KAS851925:KAS852797 KKO851925:KKO852797 KUK851925:KUK852797 LEG851925:LEG852797 LOC851925:LOC852797 LXY851925:LXY852797 MHU851925:MHU852797 MRQ851925:MRQ852797 NBM851925:NBM852797 NLI851925:NLI852797 NVE851925:NVE852797 OFA851925:OFA852797 OOW851925:OOW852797 OYS851925:OYS852797 PIO851925:PIO852797 PSK851925:PSK852797 QCG851925:QCG852797 QMC851925:QMC852797 QVY851925:QVY852797 RFU851925:RFU852797 RPQ851925:RPQ852797 RZM851925:RZM852797 SJI851925:SJI852797 STE851925:STE852797 TDA851925:TDA852797 TMW851925:TMW852797 TWS851925:TWS852797 UGO851925:UGO852797 UQK851925:UQK852797 VAG851925:VAG852797 VKC851925:VKC852797 VTY851925:VTY852797 WDU851925:WDU852797 WNQ851925:WNQ852797 WXM851925:WXM852797 BK917467:BK918339 LA917461:LA918333 UW917461:UW918333 AES917461:AES918333 AOO917461:AOO918333 AYK917461:AYK918333 BIG917461:BIG918333 BSC917461:BSC918333 CBY917461:CBY918333 CLU917461:CLU918333 CVQ917461:CVQ918333 DFM917461:DFM918333 DPI917461:DPI918333 DZE917461:DZE918333 EJA917461:EJA918333 ESW917461:ESW918333 FCS917461:FCS918333 FMO917461:FMO918333 FWK917461:FWK918333 GGG917461:GGG918333 GQC917461:GQC918333 GZY917461:GZY918333 HJU917461:HJU918333 HTQ917461:HTQ918333 IDM917461:IDM918333 INI917461:INI918333 IXE917461:IXE918333 JHA917461:JHA918333 JQW917461:JQW918333 KAS917461:KAS918333 KKO917461:KKO918333 KUK917461:KUK918333 LEG917461:LEG918333 LOC917461:LOC918333 LXY917461:LXY918333 MHU917461:MHU918333 MRQ917461:MRQ918333 NBM917461:NBM918333 NLI917461:NLI918333 NVE917461:NVE918333 OFA917461:OFA918333 OOW917461:OOW918333 OYS917461:OYS918333 PIO917461:PIO918333 PSK917461:PSK918333 QCG917461:QCG918333 QMC917461:QMC918333 QVY917461:QVY918333 RFU917461:RFU918333 RPQ917461:RPQ918333 RZM917461:RZM918333 SJI917461:SJI918333 STE917461:STE918333 TDA917461:TDA918333 TMW917461:TMW918333 TWS917461:TWS918333 UGO917461:UGO918333 UQK917461:UQK918333 VAG917461:VAG918333 VKC917461:VKC918333 VTY917461:VTY918333 WDU917461:WDU918333 WNQ917461:WNQ918333 WXM917461:WXM918333 BK983003:BK983875 LA982997:LA983869 UW982997:UW983869 AES982997:AES983869 AOO982997:AOO983869 AYK982997:AYK983869 BIG982997:BIG983869 BSC982997:BSC983869 CBY982997:CBY983869 CLU982997:CLU983869 CVQ982997:CVQ983869 DFM982997:DFM983869 DPI982997:DPI983869 DZE982997:DZE983869 EJA982997:EJA983869 ESW982997:ESW983869 FCS982997:FCS983869 FMO982997:FMO983869 FWK982997:FWK983869 GGG982997:GGG983869 GQC982997:GQC983869 GZY982997:GZY983869 HJU982997:HJU983869 HTQ982997:HTQ983869 IDM982997:IDM983869 INI982997:INI983869 IXE982997:IXE983869 JHA982997:JHA983869 JQW982997:JQW983869 KAS982997:KAS983869 KKO982997:KKO983869 KUK982997:KUK983869 LEG982997:LEG983869 LOC982997:LOC983869 LXY982997:LXY983869 MHU982997:MHU983869 MRQ982997:MRQ983869 NBM982997:NBM983869 NLI982997:NLI983869 NVE982997:NVE983869 OFA982997:OFA983869 OOW982997:OOW983869 OYS982997:OYS983869 PIO982997:PIO983869 PSK982997:PSK983869 QCG982997:QCG983869 QMC982997:QMC983869 QVY982997:QVY983869 RFU982997:RFU983869 RPQ982997:RPQ983869 RZM982997:RZM983869 SJI982997:SJI983869 STE982997:STE983869 TDA982997:TDA983869 TMW982997:TMW983869 TWS982997:TWS983869 UGO982997:UGO983869 UQK982997:UQK983869 VAG982997:VAG983869 VKC982997:VKC983869 VTY982997:VTY983869 WDU982997:WDU983869 WNQ982997:WNQ983869 WXM982997:WXM983869 BK41:BK835 BH41:BH835 BN35:BN831 WXM35:WXM829 WNQ35:WNQ829 WDU35:WDU829 VTY35:VTY829 VKC35:VKC829 VAG35:VAG829 UQK35:UQK829 UGO35:UGO829 TWS35:TWS829 TMW35:TMW829 TDA35:TDA829 STE35:STE829 SJI35:SJI829 RZM35:RZM829 RPQ35:RPQ829 RFU35:RFU829 QVY35:QVY829 QMC35:QMC829 QCG35:QCG829 PSK35:PSK829 PIO35:PIO829 OYS35:OYS829 OOW35:OOW829 OFA35:OFA829 NVE35:NVE829 NLI35:NLI829 NBM35:NBM829 MRQ35:MRQ829 MHU35:MHU829 LXY35:LXY829 LOC35:LOC829 LEG35:LEG829 KUK35:KUK829 KKO35:KKO829 KAS35:KAS829 JQW35:JQW829 JHA35:JHA829 IXE35:IXE829 INI35:INI829 IDM35:IDM829 HTQ35:HTQ829 HJU35:HJU829 GZY35:GZY829 GQC35:GQC829 GGG35:GGG829 FWK35:FWK829 FMO35:FMO829 FCS35:FCS829 ESW35:ESW829 EJA35:EJA829 DZE35:DZE829 DPI35:DPI829 DFM35:DFM829 CVQ35:CVQ829 CLU35:CLU829 CBY35:CBY829 BSC35:BSC829 BIG35:BIG829 AYK35:AYK829 AOO35:AOO829 AES35:AES829 UW35:UW829 LA35:LA829 WXP35:WXP831 WNT35:WNT831 WDX35:WDX831 VUB35:VUB831 VKF35:VKF831 VAJ35:VAJ831 UQN35:UQN831 UGR35:UGR831 TWV35:TWV831 TMZ35:TMZ831 TDD35:TDD831 STH35:STH831 SJL35:SJL831 RZP35:RZP831 RPT35:RPT831 RFX35:RFX831 QWB35:QWB831 QMF35:QMF831 QCJ35:QCJ831 PSN35:PSN831 PIR35:PIR831 OYV35:OYV831 OOZ35:OOZ831 OFD35:OFD831 NVH35:NVH831 NLL35:NLL831 NBP35:NBP831 MRT35:MRT831 MHX35:MHX831 LYB35:LYB831 LOF35:LOF831 LEJ35:LEJ831 KUN35:KUN831 KKR35:KKR831 KAV35:KAV831 JQZ35:JQZ831 JHD35:JHD831 IXH35:IXH831 INL35:INL831 IDP35:IDP831 HTT35:HTT831 HJX35:HJX831 HAB35:HAB831 GQF35:GQF831 GGJ35:GGJ831 FWN35:FWN831 FMR35:FMR831 FCV35:FCV831 ESZ35:ESZ831 EJD35:EJD831 DZH35:DZH831 DPL35:DPL831 DFP35:DFP831 CVT35:CVT831 CLX35:CLX831 CCB35:CCB831 BSF35:BSF831 BIJ35:BIJ831 AYN35:AYN831 AOR35:AOR831 AEV35:AEV831 UZ35:UZ831 LD35:LD831 WXJ35:WXJ829 WNN35:WNN829 WDR35:WDR829 VTV35:VTV829 VJZ35:VJZ829 VAD35:VAD829 UQH35:UQH829 UGL35:UGL829 TWP35:TWP829 TMT35:TMT829 TCX35:TCX829 STB35:STB829 SJF35:SJF829 RZJ35:RZJ829 RPN35:RPN829 RFR35:RFR829 QVV35:QVV829 QLZ35:QLZ829 QCD35:QCD829 PSH35:PSH829 PIL35:PIL829 OYP35:OYP829 OOT35:OOT829 OEX35:OEX829 NVB35:NVB829 NLF35:NLF829 NBJ35:NBJ829 MRN35:MRN829 MHR35:MHR829 LXV35:LXV829 LNZ35:LNZ829 LED35:LED829 KUH35:KUH829 KKL35:KKL829 KAP35:KAP829 JQT35:JQT829 JGX35:JGX829 IXB35:IXB829 INF35:INF829 IDJ35:IDJ829 HTN35:HTN829 HJR35:HJR829 GZV35:GZV829 GPZ35:GPZ829 GGD35:GGD829 FWH35:FWH829 FML35:FML829 FCP35:FCP829 EST35:EST829 EIX35:EIX829 DZB35:DZB829 DPF35:DPF829 DFJ35:DFJ829 CVN35:CVN829 CLR35:CLR829 CBV35:CBV829 BRZ35:BRZ829 BID35:BID829 AYH35:AYH829 AOL35:AOL829 AEP35:AEP829 UT35:UT829 KX35:KX829 BID14:BID15 WEA21 VUE21 VKI21 VAM21 UQQ21 UGU21 TWY21 TNC21 TDG21 STK21 SJO21 RZS21 RPW21 RGA21 QWE21 QMI21 QCM21 PSQ21 PIU21 OYY21 OPC21 OFG21 NVK21 NLO21 NBS21 MRW21 MIA21 LYE21 LOI21 LEM21 KUQ21 KKU21 KAY21 JRC21 JHG21 IXK21 INO21 IDS21 HTW21 HKA21 HAE21 GQI21 GGM21 FWQ21 FMU21 FCY21 ETC21 EJG21 DZK21 DPO21 DFS21 CVW21 CMA21 CCE21 BSI21 BIM21 AYQ21 AOU21 AEY21 VC21 BK8:BK10 BG11:BG12 LG21 WXV21 WNZ21 WED21 VUH21 VKL21 VAP21 UQT21 UGX21 TXB21 TNF21 TDJ21 STN21 SJR21 RZV21 RPZ21 RGD21 QWH21 QML21 QCP21 PST21 PIX21 OZB21 OPF21 OFJ21 NVN21 NLR21 NBV21 MRZ21 MID21 LYH21 LOL21 LEP21 KUT21 KKX21 KBB21 JRF21 JHJ21 IXN21 INR21 IDV21 HTZ21 HKD21 HAH21 GQL21 GGP21 FWT21 FMX21 FDB21 ETF21 EJJ21 DZN21 DPR21 DFV21 CVZ21 CMD21 CCH21 BSL21 BIP21 AYT21 AOX21 AFB21 VF21 LJ21 WXP21 WNT21 WDX21 VUB21 VKF21 VAJ21 UQN21 UGR21 TWV21 TMZ21 TDD21 STH21 SJL21 RZP21 RPT21 RFX21 QWB21 QMF21 QCJ21 PSN21 PIR21 OYV21 OOZ21 OFD21 NVH21 NLL21 NBP21 MRT21 MHX21 LYB21 LOF21 LEJ21 KUN21 KKR21 KAV21 JQZ21 JHD21 IXH21 INL21 IDP21 HTT21 HJX21 HAB21 GQF21 GGJ21 FWN21 FMR21 FCV21 ESZ21 EJD21 DZH21 DPL21 DFP21 CVT21 CLX21 CCB21 BSF21 BIJ21 AYN21 AOR21 AEV21 UZ21 LD21 WXS21 WNW21 BJ11:BJ12 BRZ14:BRZ15 VKK16 VAO16 UQS16 UGW16 TXA16 TNE16 TDI16 STM16 SJQ16 RZU16 RPY16 RGC16 QWG16 QMK16 QCO16 PSS16 PIW16 OZA16 OPE16 OFI16 NVM16 NLQ16 NBU16 MRY16 MIC16 LYG16 LOK16 LEO16 KUS16 KKW16 KBA16 JRE16 JHI16 IXM16 INQ16 IDU16 HTY16 HKC16 HAG16 GQK16 GGO16 FWS16 FMW16 FDA16 ETE16 EJI16 DZM16 DPQ16 DFU16 CVY16 CMC16 CCG16 BSK16 BIO16 AYS16 AOW16 AFA16 VE16 LI16 WXX16 WOB16 WEF16 VUJ16 VKN16 VAR16 UQV16 UGZ16 TXD16 TNH16 TDL16 STP16 SJT16 RZX16 RQB16 RGF16 QWJ16 QMN16 QCR16 PSV16 PIZ16 OZD16 OPH16 OFL16 NVP16 NLT16 NBX16 MSB16 MIF16 LYJ16 LON16 LER16 KUV16 KKZ16 KBD16 JRH16 JHL16 IXP16 INT16 IDX16 HUB16 HKF16 HAJ16 GQN16 GGR16 FWV16 FMZ16 FDD16 ETH16 EJL16 DZP16 DPT16 DFX16 CWB16 CMF16 CCJ16 BSN16 BIR16 AYV16 AOZ16 AFD16 VH16 LL16 WXR16 WNV16 WDZ16 VUD16 VKH16 VAL16 UQP16 UGT16 TWX16 TNB16 TDF16 STJ16 SJN16 RZR16 RPV16 RFZ16 QWD16 QMH16 QCL16 PSP16 PIT16 OYX16 OPB16 OFF16 NVJ16 NLN16 NBR16 MRV16 MHZ16 LYD16 LOH16 LEL16 KUP16 KKT16 KAX16 JRB16 JHF16 IXJ16 INN16 IDR16 HTV16 HJZ16 HAD16 GQH16 GGL16 FWP16 FMT16 FCX16 ETB16 EJF16 DZJ16 DPN16 DFR16 CVV16 CLZ16 CCD16 BSH16 BIL16 AYP16 AOT16 AEX16 VB16 LF16 WXU16 WNY16 WEC16 BN14:BN16 UZ24:UZ26 BK18:BK19 CBV14:CBV15 CLR14:CLR15 CVN14:CVN15 DFJ14:DFJ15 DPF14:DPF15 DZB14:DZB15 EIX14:EIX15 EST14:EST15 FCP14:FCP15 FML14:FML15 FWH14:FWH15 GGD14:GGD15 GPZ14:GPZ15 GZV14:GZV15 HJR14:HJR15 HTN14:HTN15 IDJ14:IDJ15 INF14:INF15 IXB14:IXB15 JGX14:JGX15 JQT14:JQT15 KAP14:KAP15 KKL14:KKL15 KUH14:KUH15 LED14:LED15 LNZ14:LNZ15 LXV14:LXV15 MHR14:MHR15 MRN14:MRN15 NBJ14:NBJ15 NLF14:NLF15 NVB14:NVB15 OEX14:OEX15 OOT14:OOT15 OYP14:OYP15 PIL14:PIL15 PSH14:PSH15 QCD14:QCD15 QLZ14:QLZ15 QVV14:QVV15 RFR14:RFR15 RPN14:RPN15 RZJ14:RZJ15 SJF14:SJF15 STB14:STB15 TCX14:TCX15 TMT14:TMT15 TWP14:TWP15 UGL14:UGL15 UQH14:UQH15 VAD14:VAD15 VJZ14:VJZ15 VTV14:VTV15 WDR14:WDR15 WNN14:WNN15 WXJ14:WXJ15 KX14:KX15 UT14:UT15 AEP14:AEP15 AYH14:AYH15 LD14:LD15 UZ14:UZ15 AEV14:AEV15 AOR14:AOR15 AYN14:AYN15 BIJ14:BIJ15 BSF14:BSF15 CCB14:CCB15 CLX14:CLX15 CVT14:CVT15 DFP14:DFP15 DPL14:DPL15 DZH14:DZH15 EJD14:EJD15 ESZ14:ESZ15 FCV14:FCV15 FMR14:FMR15 FWN14:FWN15 GGJ14:GGJ15 GQF14:GQF15 HAB14:HAB15 HJX14:HJX15 HTT14:HTT15 IDP14:IDP15 INL14:INL15 IXH14:IXH15 JHD14:JHD15 JQZ14:JQZ15 KAV14:KAV15 KKR14:KKR15 KUN14:KUN15 LEJ14:LEJ15 LOF14:LOF15 LYB14:LYB15 MHX14:MHX15 MRT14:MRT15 NBP14:NBP15 NLL14:NLL15 NVH14:NVH15 OFD14:OFD15 OOZ14:OOZ15 OYV14:OYV15 PIR14:PIR15 PSN14:PSN15 QCJ14:QCJ15 QMF14:QMF15 QWB14:QWB15 RFX14:RFX15 RPT14:RPT15 RZP14:RZP15 SJL14:SJL15 STH14:STH15 TDD14:TDD15 TMZ14:TMZ15 TWV14:TWV15 UGR14:UGR15 UQN14:UQN15 VAJ14:VAJ15 VKF14:VKF15 VUB14:VUB15 WDX14:WDX15 WNT14:WNT15 WXP14:WXP15 AES14:AES15 UW14:UW15 LA14:LA15 AOO14:AOO15 AYK14:AYK15 BIG14:BIG15 BSC14:BSC15 CBY14:CBY15 CLU14:CLU15 CVQ14:CVQ15 DFM14:DFM15 DPI14:DPI15 DZE14:DZE15 EJA14:EJA15 ESW14:ESW15 FCS14:FCS15 FMO14:FMO15 FWK14:FWK15 GGG14:GGG15 GQC14:GQC15 GZY14:GZY15 HJU14:HJU15 HTQ14:HTQ15 IDM14:IDM15 INI14:INI15 IXE14:IXE15 JHA14:JHA15 JQW14:JQW15 KAS14:KAS15 KKO14:KKO15 KUK14:KUK15 LEG14:LEG15 LOC14:LOC15 LXY14:LXY15 MHU14:MHU15 MRQ14:MRQ15 NBM14:NBM15 NLI14:NLI15 NVE14:NVE15 OFA14:OFA15 OOW14:OOW15 OYS14:OYS15 PIO14:PIO15 PSK14:PSK15 QCG14:QCG15 QMC14:QMC15 QVY14:QVY15 RFU14:RFU15 RPQ14:RPQ15 RZM14:RZM15 SJI14:SJI15 STE14:STE15 TDA14:TDA15 TMW14:TMW15 TWS14:TWS15 UGO14:UGO15 UQK14:UQK15 VAG14:VAG15 VKC14:VKC15 VTY14:VTY15 WDU14:WDU15 WNQ14:WNQ15 WXM14:WXM15 AOL14:AOL15 AOL8:AOL9 WXM8:WXM9 WNQ8:WNQ9 WDU8:WDU9 VTY8:VTY9 VKC8:VKC9 VAG8:VAG9 UQK8:UQK9 UGO8:UGO9 TWS8:TWS9 TMW8:TMW9 TDA8:TDA9 STE8:STE9 SJI8:SJI9 RZM8:RZM9 RPQ8:RPQ9 RFU8:RFU9 QVY8:QVY9 QMC8:QMC9 QCG8:QCG9 PSK8:PSK9 PIO8:PIO9 OYS8:OYS9 OOW8:OOW9 OFA8:OFA9 NVE8:NVE9 NLI8:NLI9 NBM8:NBM9 MRQ8:MRQ9 MHU8:MHU9 LXY8:LXY9 LOC8:LOC9 LEG8:LEG9 KUK8:KUK9 KKO8:KKO9 KAS8:KAS9 JQW8:JQW9 JHA8:JHA9 IXE8:IXE9 INI8:INI9 IDM8:IDM9 HTQ8:HTQ9 HJU8:HJU9 GZY8:GZY9 GQC8:GQC9 GGG8:GGG9 FWK8:FWK9 FMO8:FMO9 FCS8:FCS9 ESW8:ESW9 EJA8:EJA9 DZE8:DZE9 DPI8:DPI9 DFM8:DFM9 CVQ8:CVQ9 CLU8:CLU9 CBY8:CBY9 BSC8:BSC9 BIG8:BIG9 AYK8:AYK9 AOO8:AOO9 LA8:LA9 UW8:UW9 AES8:AES9 WXP8:WXP9 WNT8:WNT9 WDX8:WDX9 VUB8:VUB9 VKF8:VKF9 VAJ8:VAJ9 UQN8:UQN9 UGR8:UGR9 TWV8:TWV9 TMZ8:TMZ9 TDD8:TDD9 STH8:STH9 SJL8:SJL9 RZP8:RZP9 RPT8:RPT9 RFX8:RFX9 QWB8:QWB9 QMF8:QMF9 QCJ8:QCJ9 PSN8:PSN9 PIR8:PIR9 OYV8:OYV9 OOZ8:OOZ9 OFD8:OFD9 NVH8:NVH9 NLL8:NLL9 NBP8:NBP9 MRT8:MRT9 MHX8:MHX9 LYB8:LYB9 LOF8:LOF9 LEJ8:LEJ9 KUN8:KUN9 KKR8:KKR9 KAV8:KAV9 JQZ8:JQZ9 JHD8:JHD9 IXH8:IXH9 INL8:INL9 IDP8:IDP9 HTT8:HTT9 HJX8:HJX9 HAB8:HAB9 GQF8:GQF9 GGJ8:GGJ9 FWN8:FWN9 FMR8:FMR9 FCV8:FCV9 ESZ8:ESZ9 EJD8:EJD9 DZH8:DZH9 DPL8:DPL9 DFP8:DFP9 CVT8:CVT9 CLX8:CLX9 CCB8:CCB9 BSF8:BSF9 BIJ8:BIJ9 AYN8:AYN9 AOR8:AOR9 AEV8:AEV9 UZ8:UZ9 LD8:LD9 AYH8:AYH9 AEP8:AEP9 UT8:UT9 KX8:KX9 WXJ8:WXJ9 WNN8:WNN9 WDR8:WDR9 VTV8:VTV9 VJZ8:VJZ9 VAD8:VAD9 UQH8:UQH9 UGL8:UGL9 TWP8:TWP9 TMT8:TMT9 TCX8:TCX9 STB8:STB9 SJF8:SJF9 RZJ8:RZJ9 RPN8:RPN9 RFR8:RFR9 QVV8:QVV9 QLZ8:QLZ9 QCD8:QCD9 PSH8:PSH9 PIL8:PIL9 OYP8:OYP9 OOT8:OOT9 OEX8:OEX9 NVB8:NVB9 NLF8:NLF9 NBJ8:NBJ9 MRN8:MRN9 MHR8:MHR9 LXV8:LXV9 LNZ8:LNZ9 LED8:LED9 KUH8:KUH9 KKL8:KKL9 KAP8:KAP9 JQT8:JQT9 JGX8:JGX9 IXB8:IXB9 INF8:INF9 IDJ8:IDJ9 HTN8:HTN9 HJR8:HJR9 GZV8:GZV9 GPZ8:GPZ9 GGD8:GGD9 FWH8:FWH9 FML8:FML9 FCP8:FCP9 EST8:EST9 EIX8:EIX9 DZB8:DZB9 DPF8:DPF9 DFJ8:DFJ9 CVN8:CVN9 CLR8:CLR9 CBV8:CBV9 BRZ8:BRZ9 BID8:BID9 BN8:BN9 WEA29:WEA31 VUE29:VUE31 VKI29:VKI31 VAM29:VAM31 UQQ29:UQQ31 UGU29:UGU31 TWY29:TWY31 TNC29:TNC31 TDG29:TDG31 STK29:STK31 SJO29:SJO31 RZS29:RZS31 RPW29:RPW31 RGA29:RGA31 QWE29:QWE31 QMI29:QMI31 QCM29:QCM31 PSQ29:PSQ31 PIU29:PIU31 OYY29:OYY31 OPC29:OPC31 OFG29:OFG31 NVK29:NVK31 NLO29:NLO31 NBS29:NBS31 MRW29:MRW31 MIA29:MIA31 LYE29:LYE31 LOI29:LOI31 LEM29:LEM31 KUQ29:KUQ31 KKU29:KKU31 KAY29:KAY31 JRC29:JRC31 JHG29:JHG31 IXK29:IXK31 INO29:INO31 IDS29:IDS31 HTW29:HTW31 HKA29:HKA31 HAE29:HAE31 GQI29:GQI31 GGM29:GGM31 FWQ29:FWQ31 FMU29:FMU31 FCY29:FCY31 ETC29:ETC31 EJG29:EJG31 DZK29:DZK31 DPO29:DPO31 DFS29:DFS31 CVW29:CVW31 CMA29:CMA31 CCE29:CCE31 BSI29:BSI31 BIM29:BIM31 AYQ29:AYQ31 AOU29:AOU31 AEY29:AEY31 VC29:VC31 LG29:LG31 WXV29:WXV31 WNZ29:WNZ31 WED29:WED31 VUH29:VUH31 VKL29:VKL31 VAP29:VAP31 UQT29:UQT31 UGX29:UGX31 TXB29:TXB31 TNF29:TNF31 TDJ29:TDJ31 STN29:STN31 SJR29:SJR31 RZV29:RZV31 RPZ29:RPZ31 RGD29:RGD31 QWH29:QWH31 QML29:QML31 QCP29:QCP31 PST29:PST31 PIX29:PIX31 OZB29:OZB31 OPF29:OPF31 OFJ29:OFJ31 NVN29:NVN31 NLR29:NLR31 NBV29:NBV31 MRZ29:MRZ31 MID29:MID31 LYH29:LYH31 LOL29:LOL31 LEP29:LEP31 KUT29:KUT31 KKX29:KKX31 KBB29:KBB31 JRF29:JRF31 JHJ29:JHJ31 IXN29:IXN31 INR29:INR31 IDV29:IDV31 HTZ29:HTZ31 HKD29:HKD31 HAH29:HAH31 GQL29:GQL31 GGP29:GGP31 FWT29:FWT31 FMX29:FMX31 FDB29:FDB31 ETF29:ETF31 EJJ29:EJJ31 DZN29:DZN31 DPR29:DPR31 DFV29:DFV31 CVZ29:CVZ31 CMD29:CMD31 CCH29:CCH31 BSL29:BSL31 BIP29:BIP31 AYT29:AYT31 AOX29:AOX31 AFB29:AFB31 VF29:VF31 LJ29:LJ31 WXP29:WXP31 WNT29:WNT31 WDX29:WDX31 VUB29:VUB31 VKF29:VKF31 VAJ29:VAJ31 UQN29:UQN31 UGR29:UGR31 TWV29:TWV31 TMZ29:TMZ31 TDD29:TDD31 STH29:STH31 SJL29:SJL31 RZP29:RZP31 RPT29:RPT31 RFX29:RFX31 QWB29:QWB31 QMF29:QMF31 QCJ29:QCJ31 PSN29:PSN31 PIR29:PIR31 OYV29:OYV31 OOZ29:OOZ31 OFD29:OFD31 NVH29:NVH31 NLL29:NLL31 NBP29:NBP31 MRT29:MRT31 MHX29:MHX31 LYB29:LYB31 LOF29:LOF31 LEJ29:LEJ31 KUN29:KUN31 KKR29:KKR31 KAV29:KAV31 JQZ29:JQZ31 JHD29:JHD31 IXH29:IXH31 INL29:INL31 IDP29:IDP31 HTT29:HTT31 HJX29:HJX31 HAB29:HAB31 GQF29:GQF31 GGJ29:GGJ31 FWN29:FWN31 FMR29:FMR31 FCV29:FCV31 ESZ29:ESZ31 EJD29:EJD31 DZH29:DZH31 DPL29:DPL31 DFP29:DFP31 CVT29:CVT31 CLX29:CLX31 CCB29:CCB31 BSF29:BSF31 BIJ29:BIJ31 AYN29:AYN31 AOR29:AOR31 AEV29:AEV31 UZ29:UZ31 LD29:LD31 WXS29:WXS31 WXS24:WXS26 AOL11:AOL12 WXM11:WXM12 WNQ11:WNQ12 WDU11:WDU12 VTY11:VTY12 VKC11:VKC12 VAG11:VAG12 UQK11:UQK12 UGO11:UGO12 TWS11:TWS12 TMW11:TMW12 TDA11:TDA12 STE11:STE12 SJI11:SJI12 RZM11:RZM12 RPQ11:RPQ12 RFU11:RFU12 QVY11:QVY12 QMC11:QMC12 QCG11:QCG12 PSK11:PSK12 PIO11:PIO12 OYS11:OYS12 OOW11:OOW12 OFA11:OFA12 NVE11:NVE12 NLI11:NLI12 NBM11:NBM12 MRQ11:MRQ12 MHU11:MHU12 LXY11:LXY12 LOC11:LOC12 LEG11:LEG12 KUK11:KUK12 KKO11:KKO12 KAS11:KAS12 JQW11:JQW12 JHA11:JHA12 IXE11:IXE12 INI11:INI12 IDM11:IDM12 HTQ11:HTQ12 HJU11:HJU12 GZY11:GZY12 GQC11:GQC12 GGG11:GGG12 FWK11:FWK12 FMO11:FMO12 FCS11:FCS12 ESW11:ESW12 EJA11:EJA12 DZE11:DZE12 DPI11:DPI12 DFM11:DFM12 CVQ11:CVQ12 CLU11:CLU12 CBY11:CBY12 BSC11:BSC12 BIG11:BIG12 AYK11:AYK12 AOO11:AOO12 LA11:LA12 UW11:UW12 AES11:AES12 WXP11:WXP12 WNT11:WNT12 WDX11:WDX12 VUB11:VUB12 VKF11:VKF12 VAJ11:VAJ12 UQN11:UQN12 UGR11:UGR12 TWV11:TWV12 TMZ11:TMZ12 TDD11:TDD12 STH11:STH12 SJL11:SJL12 RZP11:RZP12 RPT11:RPT12 RFX11:RFX12 QWB11:QWB12 QMF11:QMF12 QCJ11:QCJ12 PSN11:PSN12 PIR11:PIR12 OYV11:OYV12 OOZ11:OOZ12 OFD11:OFD12 NVH11:NVH12 NLL11:NLL12 NBP11:NBP12 MRT11:MRT12 MHX11:MHX12 LYB11:LYB12 LOF11:LOF12 LEJ11:LEJ12 KUN11:KUN12 KKR11:KKR12 KAV11:KAV12 JQZ11:JQZ12 JHD11:JHD12 IXH11:IXH12 INL11:INL12 IDP11:IDP12 HTT11:HTT12 HJX11:HJX12 HAB11:HAB12 GQF11:GQF12 GGJ11:GGJ12 FWN11:FWN12 FMR11:FMR12 FCV11:FCV12 ESZ11:ESZ12 EJD11:EJD12 DZH11:DZH12 DPL11:DPL12 DFP11:DFP12 CVT11:CVT12 CLX11:CLX12 CCB11:CCB12 BSF11:BSF12 BIJ11:BIJ12 AYN11:AYN12 AOR11:AOR12 AEV11:AEV12 UZ11:UZ12 LD11:LD12 AYH11:AYH12 AEP11:AEP12 UT11:UT12 KX11:KX12 WXJ11:WXJ12 WNN11:WNN12 WDR11:WDR12 VTV11:VTV12 VJZ11:VJZ12 VAD11:VAD12 UQH11:UQH12 UGL11:UGL12 TWP11:TWP12 TMT11:TMT12 TCX11:TCX12 STB11:STB12 SJF11:SJF12 RZJ11:RZJ12 RPN11:RPN12 RFR11:RFR12 QVV11:QVV12 QLZ11:QLZ12 QCD11:QCD12 PSH11:PSH12 PIL11:PIL12 OYP11:OYP12 OOT11:OOT12 OEX11:OEX12 NVB11:NVB12 NLF11:NLF12 NBJ11:NBJ12 MRN11:MRN12 MHR11:MHR12 LXV11:LXV12 LNZ11:LNZ12 LED11:LED12 KUH11:KUH12 KKL11:KKL12 KAP11:KAP12 JQT11:JQT12 JGX11:JGX12 IXB11:IXB12 INF11:INF12 IDJ11:IDJ12 HTN11:HTN12 HJR11:HJR12 GZV11:GZV12 GPZ11:GPZ12 GGD11:GGD12 FWH11:FWH12 FML11:FML12 FCP11:FCP12 EST11:EST12 EIX11:EIX12 DZB11:DZB12 DPF11:DPF12 DFJ11:DFJ12 CVN11:CVN12 CLR11:CLR12 CBV11:CBV12 BRZ11:BRZ12 BID11:BID12 BM11:BM12 WDS13 VTW13 VKA13 VAE13 UQI13 UGM13 TWQ13 TMU13 TCY13 STC13 SJG13 RZK13 RPO13 RFS13 QVW13 QMA13 QCE13 PSI13 PIM13 OYQ13 OOU13 OEY13 NVC13 NLG13 NBK13 MRO13 MHS13 LXW13 LOA13 LEE13 KUI13 KKM13 KAQ13 JQU13 JGY13 IXC13 ING13 IDK13 HTO13 HJS13 GZW13 GQA13 GGE13 FWI13 FMM13 FCQ13 ESU13 EIY13 DZC13 DPG13 DFK13 CVO13 CLS13 CBW13 BSA13 BIE13 AYI13 AOM13 KY13 UU13 AEQ13 WXN13 WNR13 WDV13 VTZ13 VKD13 VAH13 UQL13 UGP13 TWT13 TMX13 TDB13 STF13 SJJ13 RZN13 RPR13 RFV13 QVZ13 QMD13 QCH13 PSL13 PIP13 OYT13 OOX13 OFB13 NVF13 NLJ13 NBN13 MRR13 MHV13 LXZ13 LOD13 LEH13 KUL13 KKP13 KAT13 JQX13 JHB13 IXF13 INJ13 IDN13 HTR13 HJV13 GZZ13 GQD13 GGH13 FWL13 FMP13 FCT13 ESX13 EJB13 DZF13 DPJ13 DFN13 CVR13 CLV13 CBZ13 BSD13 BIH13 AYL13 AOP13 AET13 UX13 LB13 WXK13 WXQ13 LE13 VA13 AEW13 AOS13 AYO13 BIK13 BSG13 CCC13 CLY13 CVU13 DFQ13 DPM13 DZI13 EJE13 ETA13 FCW13 FMS13 FWO13 GGK13 GQG13 HAC13 HJY13 HTU13 IDQ13 INM13 IXI13 JHE13 JRA13 KAW13 KKS13 KUO13 LEK13 LOG13 LYC13 MHY13 MRU13 NBQ13 NLM13 NVI13 OFE13 OPA13 OYW13 PIS13 PSO13 QCK13 QMG13 QWC13 RFY13 RPU13 RZQ13 SJM13 STI13 TDE13 TNA13 TWW13 UGS13 UQO13 VAK13 VKG13 VUC13 WDY13 WNU13 WNO13 BH21 VUG16 LD24:LD26 WNW24:WNW26 BH8:BH10 WDT10 VTX10 VKB10 VAF10 UQJ10 UGN10 TWR10 TMV10 TCZ10 STD10 SJH10 RZL10 RPP10 RFT10 QVX10 QMB10 QCF10 PSJ10 PIN10 OYR10 OOV10 OEZ10 NVD10 NLH10 NBL10 MRP10 MHT10 LXX10 LOB10 LEF10 KUJ10 KKN10 KAR10 JQV10 JGZ10 IXD10 INH10 IDL10 HTP10 HJT10 GZX10 GQB10 GGF10 FWJ10 FMN10 FCR10 ESV10 EIZ10 DZD10 DPH10 DFL10 CVP10 CLT10 CBX10 BSB10 BIF10 AYJ10 AON10 KZ10 UV10 AER10 WXO10 WNS10 WDW10 VUA10 VKE10 VAI10 UQM10 UGQ10 TWU10 TMY10 TDC10 STG10 SJK10 RZO10 RPS10 RFW10 QWA10 QME10 QCI10 PSM10 PIQ10 OYU10 OOY10 OFC10 NVG10 NLK10 NBO10 MRS10 MHW10 LYA10 LOE10 LEI10 KUM10 KKQ10 KAU10 JQY10 JHC10 IXG10 INK10 IDO10 HTS10 HJW10 HAA10 GQE10 GGI10 FWM10 FMQ10 FCU10 ESY10 EJC10 DZG10 DPK10 DFO10 CVS10 CLW10 CCA10 BSE10 BII10 AYM10 AOQ10 AEU10 UY10 LC10 WXL10 WXR10 LF10 VB10 AEX10 AOT10 AYP10 BIL10 BSH10 CCD10 CLZ10 CVV10 DFR10 DPN10 DZJ10 EJF10 ETB10 FCX10 FMT10 FWP10 GGL10 GQH10 HAD10 HJZ10 HTV10 IDR10 INN10 IXJ10 JHF10 JRB10 KAX10 KKT10 KUP10 LEL10 LOH10 LYD10 MHZ10 MRV10 NBR10 NLN10 NVJ10 OFF10 OPB10 OYX10 PIT10 PSP10 QCL10 QMH10 QWD10 RFZ10 RPV10 RZR10 SJN10 STJ10 TDF10 TNB10 TWX10 UGT10 UQP10 VAL10 VKH10 VUD10 WDZ10 WNV10 BH13:BH16 BG18:BG19 BK21 BK13:BK16 WNP10 WEA24:WEA26 VUE24:VUE26 VKI24:VKI26 VAM24:VAM26 UQQ24:UQQ26 UGU24:UGU26 TWY24:TWY26 TNC24:TNC26 TDG24:TDG26 STK24:STK26 SJO24:SJO26 RZS24:RZS26 RPW24:RPW26 RGA24:RGA26 QWE24:QWE26 QMI24:QMI26 QCM24:QCM26 PSQ24:PSQ26 PIU24:PIU26 OYY24:OYY26 OPC24:OPC26 OFG24:OFG26 NVK24:NVK26 NLO24:NLO26 NBS24:NBS26 MRW24:MRW26 MIA24:MIA26 LYE24:LYE26 LOI24:LOI26 LEM24:LEM26 KUQ24:KUQ26 KKU24:KKU26 KAY24:KAY26 JRC24:JRC26 JHG24:JHG26 IXK24:IXK26 INO24:INO26 IDS24:IDS26 HTW24:HTW26 HKA24:HKA26 HAE24:HAE26 GQI24:GQI26 GGM24:GGM26 FWQ24:FWQ26 FMU24:FMU26 FCY24:FCY26 ETC24:ETC26 EJG24:EJG26 DZK24:DZK26 DPO24:DPO26 DFS24:DFS26 CVW24:CVW26 CMA24:CMA26 CCE24:CCE26 BSI24:BSI26 BIM24:BIM26 AYQ24:AYQ26 AOU24:AOU26 AEY24:AEY26 VC24:VC26 LG24:LG26 WXV24:WXV26 WNZ24:WNZ26 WED24:WED26 VUH24:VUH26 VKL24:VKL26 VAP24:VAP26 UQT24:UQT26 UGX24:UGX26 TXB24:TXB26 TNF24:TNF26 TDJ24:TDJ26 STN24:STN26 SJR24:SJR26 RZV24:RZV26 RPZ24:RPZ26 RGD24:RGD26 QWH24:QWH26 QML24:QML26 QCP24:QCP26 PST24:PST26 PIX24:PIX26 OZB24:OZB26 OPF24:OPF26 OFJ24:OFJ26 NVN24:NVN26 NLR24:NLR26 NBV24:NBV26 MRZ24:MRZ26 MID24:MID26 LYH24:LYH26 LOL24:LOL26 LEP24:LEP26 KUT24:KUT26 KKX24:KKX26 KBB24:KBB26 JRF24:JRF26 JHJ24:JHJ26 IXN24:IXN26 INR24:INR26 IDV24:IDV26 HTZ24:HTZ26 HKD24:HKD26 HAH24:HAH26 GQL24:GQL26 GGP24:GGP26 FWT24:FWT26 FMX24:FMX26 FDB24:FDB26 ETF24:ETF26 EJJ24:EJJ26 DZN24:DZN26 DPR24:DPR26 DFV24:DFV26 CVZ24:CVZ26 CMD24:CMD26 CCH24:CCH26 BSL24:BSL26 BIP24:BIP26 AYT24:AYT26 AOX24:AOX26 AFB24:AFB26 VF24:VF26 LJ24:LJ26 WXP24:WXP26 WNT24:WNT26 WDX24:WDX26 VUB24:VUB26 VKF24:VKF26 VAJ24:VAJ26 UQN24:UQN26 UGR24:UGR26 TWV24:TWV26 TMZ24:TMZ26 TDD24:TDD26 STH24:STH26 SJL24:SJL26 RZP24:RZP26 RPT24:RPT26 RFX24:RFX26 QWB24:QWB26 QMF24:QMF26 QCJ24:QCJ26 PSN24:PSN26 PIR24:PIR26 OYV24:OYV26 OOZ24:OOZ26 OFD24:OFD26 NVH24:NVH26 NLL24:NLL26 NBP24:NBP26 MRT24:MRT26 MHX24:MHX26 LYB24:LYB26 LOF24:LOF26 LEJ24:LEJ26 KUN24:KUN26 KKR24:KKR26 KAV24:KAV26 JQZ24:JQZ26 JHD24:JHD26 IXH24:IXH26 INL24:INL26 IDP24:IDP26 HTT24:HTT26 HJX24:HJX26 HAB24:HAB26 GQF24:GQF26 GGJ24:GGJ26 FWN24:FWN26 FMR24:FMR26 FCV24:FCV26 ESZ24:ESZ26 EJD24:EJD26 DZH24:DZH26 DPL24:DPL26 DFP24:DFP26 CVT24:CVT26 CLX24:CLX26 CCB24:CCB26 BSF24:BSF26 BIJ24:BIJ26 AYN24:AYN26 AOR24:AOR26 AEV24:AEV26 BL20 BO17 BL17 BO20 WNW29:WNW31">
      <formula1>атрибут</formula1>
    </dataValidation>
    <dataValidation type="list" allowBlank="1" showInputMessage="1" showErrorMessage="1" sqref="M65499:M66371 JC65493:JC66365 SY65493:SY66365 ACU65493:ACU66365 AMQ65493:AMQ66365 AWM65493:AWM66365 BGI65493:BGI66365 BQE65493:BQE66365 CAA65493:CAA66365 CJW65493:CJW66365 CTS65493:CTS66365 DDO65493:DDO66365 DNK65493:DNK66365 DXG65493:DXG66365 EHC65493:EHC66365 EQY65493:EQY66365 FAU65493:FAU66365 FKQ65493:FKQ66365 FUM65493:FUM66365 GEI65493:GEI66365 GOE65493:GOE66365 GYA65493:GYA66365 HHW65493:HHW66365 HRS65493:HRS66365 IBO65493:IBO66365 ILK65493:ILK66365 IVG65493:IVG66365 JFC65493:JFC66365 JOY65493:JOY66365 JYU65493:JYU66365 KIQ65493:KIQ66365 KSM65493:KSM66365 LCI65493:LCI66365 LME65493:LME66365 LWA65493:LWA66365 MFW65493:MFW66365 MPS65493:MPS66365 MZO65493:MZO66365 NJK65493:NJK66365 NTG65493:NTG66365 ODC65493:ODC66365 OMY65493:OMY66365 OWU65493:OWU66365 PGQ65493:PGQ66365 PQM65493:PQM66365 QAI65493:QAI66365 QKE65493:QKE66365 QUA65493:QUA66365 RDW65493:RDW66365 RNS65493:RNS66365 RXO65493:RXO66365 SHK65493:SHK66365 SRG65493:SRG66365 TBC65493:TBC66365 TKY65493:TKY66365 TUU65493:TUU66365 UEQ65493:UEQ66365 UOM65493:UOM66365 UYI65493:UYI66365 VIE65493:VIE66365 VSA65493:VSA66365 WBW65493:WBW66365 WLS65493:WLS66365 WVO65493:WVO66365 M131035:M131907 JC131029:JC131901 SY131029:SY131901 ACU131029:ACU131901 AMQ131029:AMQ131901 AWM131029:AWM131901 BGI131029:BGI131901 BQE131029:BQE131901 CAA131029:CAA131901 CJW131029:CJW131901 CTS131029:CTS131901 DDO131029:DDO131901 DNK131029:DNK131901 DXG131029:DXG131901 EHC131029:EHC131901 EQY131029:EQY131901 FAU131029:FAU131901 FKQ131029:FKQ131901 FUM131029:FUM131901 GEI131029:GEI131901 GOE131029:GOE131901 GYA131029:GYA131901 HHW131029:HHW131901 HRS131029:HRS131901 IBO131029:IBO131901 ILK131029:ILK131901 IVG131029:IVG131901 JFC131029:JFC131901 JOY131029:JOY131901 JYU131029:JYU131901 KIQ131029:KIQ131901 KSM131029:KSM131901 LCI131029:LCI131901 LME131029:LME131901 LWA131029:LWA131901 MFW131029:MFW131901 MPS131029:MPS131901 MZO131029:MZO131901 NJK131029:NJK131901 NTG131029:NTG131901 ODC131029:ODC131901 OMY131029:OMY131901 OWU131029:OWU131901 PGQ131029:PGQ131901 PQM131029:PQM131901 QAI131029:QAI131901 QKE131029:QKE131901 QUA131029:QUA131901 RDW131029:RDW131901 RNS131029:RNS131901 RXO131029:RXO131901 SHK131029:SHK131901 SRG131029:SRG131901 TBC131029:TBC131901 TKY131029:TKY131901 TUU131029:TUU131901 UEQ131029:UEQ131901 UOM131029:UOM131901 UYI131029:UYI131901 VIE131029:VIE131901 VSA131029:VSA131901 WBW131029:WBW131901 WLS131029:WLS131901 WVO131029:WVO131901 M196571:M197443 JC196565:JC197437 SY196565:SY197437 ACU196565:ACU197437 AMQ196565:AMQ197437 AWM196565:AWM197437 BGI196565:BGI197437 BQE196565:BQE197437 CAA196565:CAA197437 CJW196565:CJW197437 CTS196565:CTS197437 DDO196565:DDO197437 DNK196565:DNK197437 DXG196565:DXG197437 EHC196565:EHC197437 EQY196565:EQY197437 FAU196565:FAU197437 FKQ196565:FKQ197437 FUM196565:FUM197437 GEI196565:GEI197437 GOE196565:GOE197437 GYA196565:GYA197437 HHW196565:HHW197437 HRS196565:HRS197437 IBO196565:IBO197437 ILK196565:ILK197437 IVG196565:IVG197437 JFC196565:JFC197437 JOY196565:JOY197437 JYU196565:JYU197437 KIQ196565:KIQ197437 KSM196565:KSM197437 LCI196565:LCI197437 LME196565:LME197437 LWA196565:LWA197437 MFW196565:MFW197437 MPS196565:MPS197437 MZO196565:MZO197437 NJK196565:NJK197437 NTG196565:NTG197437 ODC196565:ODC197437 OMY196565:OMY197437 OWU196565:OWU197437 PGQ196565:PGQ197437 PQM196565:PQM197437 QAI196565:QAI197437 QKE196565:QKE197437 QUA196565:QUA197437 RDW196565:RDW197437 RNS196565:RNS197437 RXO196565:RXO197437 SHK196565:SHK197437 SRG196565:SRG197437 TBC196565:TBC197437 TKY196565:TKY197437 TUU196565:TUU197437 UEQ196565:UEQ197437 UOM196565:UOM197437 UYI196565:UYI197437 VIE196565:VIE197437 VSA196565:VSA197437 WBW196565:WBW197437 WLS196565:WLS197437 WVO196565:WVO197437 M262107:M262979 JC262101:JC262973 SY262101:SY262973 ACU262101:ACU262973 AMQ262101:AMQ262973 AWM262101:AWM262973 BGI262101:BGI262973 BQE262101:BQE262973 CAA262101:CAA262973 CJW262101:CJW262973 CTS262101:CTS262973 DDO262101:DDO262973 DNK262101:DNK262973 DXG262101:DXG262973 EHC262101:EHC262973 EQY262101:EQY262973 FAU262101:FAU262973 FKQ262101:FKQ262973 FUM262101:FUM262973 GEI262101:GEI262973 GOE262101:GOE262973 GYA262101:GYA262973 HHW262101:HHW262973 HRS262101:HRS262973 IBO262101:IBO262973 ILK262101:ILK262973 IVG262101:IVG262973 JFC262101:JFC262973 JOY262101:JOY262973 JYU262101:JYU262973 KIQ262101:KIQ262973 KSM262101:KSM262973 LCI262101:LCI262973 LME262101:LME262973 LWA262101:LWA262973 MFW262101:MFW262973 MPS262101:MPS262973 MZO262101:MZO262973 NJK262101:NJK262973 NTG262101:NTG262973 ODC262101:ODC262973 OMY262101:OMY262973 OWU262101:OWU262973 PGQ262101:PGQ262973 PQM262101:PQM262973 QAI262101:QAI262973 QKE262101:QKE262973 QUA262101:QUA262973 RDW262101:RDW262973 RNS262101:RNS262973 RXO262101:RXO262973 SHK262101:SHK262973 SRG262101:SRG262973 TBC262101:TBC262973 TKY262101:TKY262973 TUU262101:TUU262973 UEQ262101:UEQ262973 UOM262101:UOM262973 UYI262101:UYI262973 VIE262101:VIE262973 VSA262101:VSA262973 WBW262101:WBW262973 WLS262101:WLS262973 WVO262101:WVO262973 M327643:M328515 JC327637:JC328509 SY327637:SY328509 ACU327637:ACU328509 AMQ327637:AMQ328509 AWM327637:AWM328509 BGI327637:BGI328509 BQE327637:BQE328509 CAA327637:CAA328509 CJW327637:CJW328509 CTS327637:CTS328509 DDO327637:DDO328509 DNK327637:DNK328509 DXG327637:DXG328509 EHC327637:EHC328509 EQY327637:EQY328509 FAU327637:FAU328509 FKQ327637:FKQ328509 FUM327637:FUM328509 GEI327637:GEI328509 GOE327637:GOE328509 GYA327637:GYA328509 HHW327637:HHW328509 HRS327637:HRS328509 IBO327637:IBO328509 ILK327637:ILK328509 IVG327637:IVG328509 JFC327637:JFC328509 JOY327637:JOY328509 JYU327637:JYU328509 KIQ327637:KIQ328509 KSM327637:KSM328509 LCI327637:LCI328509 LME327637:LME328509 LWA327637:LWA328509 MFW327637:MFW328509 MPS327637:MPS328509 MZO327637:MZO328509 NJK327637:NJK328509 NTG327637:NTG328509 ODC327637:ODC328509 OMY327637:OMY328509 OWU327637:OWU328509 PGQ327637:PGQ328509 PQM327637:PQM328509 QAI327637:QAI328509 QKE327637:QKE328509 QUA327637:QUA328509 RDW327637:RDW328509 RNS327637:RNS328509 RXO327637:RXO328509 SHK327637:SHK328509 SRG327637:SRG328509 TBC327637:TBC328509 TKY327637:TKY328509 TUU327637:TUU328509 UEQ327637:UEQ328509 UOM327637:UOM328509 UYI327637:UYI328509 VIE327637:VIE328509 VSA327637:VSA328509 WBW327637:WBW328509 WLS327637:WLS328509 WVO327637:WVO328509 M393179:M394051 JC393173:JC394045 SY393173:SY394045 ACU393173:ACU394045 AMQ393173:AMQ394045 AWM393173:AWM394045 BGI393173:BGI394045 BQE393173:BQE394045 CAA393173:CAA394045 CJW393173:CJW394045 CTS393173:CTS394045 DDO393173:DDO394045 DNK393173:DNK394045 DXG393173:DXG394045 EHC393173:EHC394045 EQY393173:EQY394045 FAU393173:FAU394045 FKQ393173:FKQ394045 FUM393173:FUM394045 GEI393173:GEI394045 GOE393173:GOE394045 GYA393173:GYA394045 HHW393173:HHW394045 HRS393173:HRS394045 IBO393173:IBO394045 ILK393173:ILK394045 IVG393173:IVG394045 JFC393173:JFC394045 JOY393173:JOY394045 JYU393173:JYU394045 KIQ393173:KIQ394045 KSM393173:KSM394045 LCI393173:LCI394045 LME393173:LME394045 LWA393173:LWA394045 MFW393173:MFW394045 MPS393173:MPS394045 MZO393173:MZO394045 NJK393173:NJK394045 NTG393173:NTG394045 ODC393173:ODC394045 OMY393173:OMY394045 OWU393173:OWU394045 PGQ393173:PGQ394045 PQM393173:PQM394045 QAI393173:QAI394045 QKE393173:QKE394045 QUA393173:QUA394045 RDW393173:RDW394045 RNS393173:RNS394045 RXO393173:RXO394045 SHK393173:SHK394045 SRG393173:SRG394045 TBC393173:TBC394045 TKY393173:TKY394045 TUU393173:TUU394045 UEQ393173:UEQ394045 UOM393173:UOM394045 UYI393173:UYI394045 VIE393173:VIE394045 VSA393173:VSA394045 WBW393173:WBW394045 WLS393173:WLS394045 WVO393173:WVO394045 M458715:M459587 JC458709:JC459581 SY458709:SY459581 ACU458709:ACU459581 AMQ458709:AMQ459581 AWM458709:AWM459581 BGI458709:BGI459581 BQE458709:BQE459581 CAA458709:CAA459581 CJW458709:CJW459581 CTS458709:CTS459581 DDO458709:DDO459581 DNK458709:DNK459581 DXG458709:DXG459581 EHC458709:EHC459581 EQY458709:EQY459581 FAU458709:FAU459581 FKQ458709:FKQ459581 FUM458709:FUM459581 GEI458709:GEI459581 GOE458709:GOE459581 GYA458709:GYA459581 HHW458709:HHW459581 HRS458709:HRS459581 IBO458709:IBO459581 ILK458709:ILK459581 IVG458709:IVG459581 JFC458709:JFC459581 JOY458709:JOY459581 JYU458709:JYU459581 KIQ458709:KIQ459581 KSM458709:KSM459581 LCI458709:LCI459581 LME458709:LME459581 LWA458709:LWA459581 MFW458709:MFW459581 MPS458709:MPS459581 MZO458709:MZO459581 NJK458709:NJK459581 NTG458709:NTG459581 ODC458709:ODC459581 OMY458709:OMY459581 OWU458709:OWU459581 PGQ458709:PGQ459581 PQM458709:PQM459581 QAI458709:QAI459581 QKE458709:QKE459581 QUA458709:QUA459581 RDW458709:RDW459581 RNS458709:RNS459581 RXO458709:RXO459581 SHK458709:SHK459581 SRG458709:SRG459581 TBC458709:TBC459581 TKY458709:TKY459581 TUU458709:TUU459581 UEQ458709:UEQ459581 UOM458709:UOM459581 UYI458709:UYI459581 VIE458709:VIE459581 VSA458709:VSA459581 WBW458709:WBW459581 WLS458709:WLS459581 WVO458709:WVO459581 M524251:M525123 JC524245:JC525117 SY524245:SY525117 ACU524245:ACU525117 AMQ524245:AMQ525117 AWM524245:AWM525117 BGI524245:BGI525117 BQE524245:BQE525117 CAA524245:CAA525117 CJW524245:CJW525117 CTS524245:CTS525117 DDO524245:DDO525117 DNK524245:DNK525117 DXG524245:DXG525117 EHC524245:EHC525117 EQY524245:EQY525117 FAU524245:FAU525117 FKQ524245:FKQ525117 FUM524245:FUM525117 GEI524245:GEI525117 GOE524245:GOE525117 GYA524245:GYA525117 HHW524245:HHW525117 HRS524245:HRS525117 IBO524245:IBO525117 ILK524245:ILK525117 IVG524245:IVG525117 JFC524245:JFC525117 JOY524245:JOY525117 JYU524245:JYU525117 KIQ524245:KIQ525117 KSM524245:KSM525117 LCI524245:LCI525117 LME524245:LME525117 LWA524245:LWA525117 MFW524245:MFW525117 MPS524245:MPS525117 MZO524245:MZO525117 NJK524245:NJK525117 NTG524245:NTG525117 ODC524245:ODC525117 OMY524245:OMY525117 OWU524245:OWU525117 PGQ524245:PGQ525117 PQM524245:PQM525117 QAI524245:QAI525117 QKE524245:QKE525117 QUA524245:QUA525117 RDW524245:RDW525117 RNS524245:RNS525117 RXO524245:RXO525117 SHK524245:SHK525117 SRG524245:SRG525117 TBC524245:TBC525117 TKY524245:TKY525117 TUU524245:TUU525117 UEQ524245:UEQ525117 UOM524245:UOM525117 UYI524245:UYI525117 VIE524245:VIE525117 VSA524245:VSA525117 WBW524245:WBW525117 WLS524245:WLS525117 WVO524245:WVO525117 M589787:M590659 JC589781:JC590653 SY589781:SY590653 ACU589781:ACU590653 AMQ589781:AMQ590653 AWM589781:AWM590653 BGI589781:BGI590653 BQE589781:BQE590653 CAA589781:CAA590653 CJW589781:CJW590653 CTS589781:CTS590653 DDO589781:DDO590653 DNK589781:DNK590653 DXG589781:DXG590653 EHC589781:EHC590653 EQY589781:EQY590653 FAU589781:FAU590653 FKQ589781:FKQ590653 FUM589781:FUM590653 GEI589781:GEI590653 GOE589781:GOE590653 GYA589781:GYA590653 HHW589781:HHW590653 HRS589781:HRS590653 IBO589781:IBO590653 ILK589781:ILK590653 IVG589781:IVG590653 JFC589781:JFC590653 JOY589781:JOY590653 JYU589781:JYU590653 KIQ589781:KIQ590653 KSM589781:KSM590653 LCI589781:LCI590653 LME589781:LME590653 LWA589781:LWA590653 MFW589781:MFW590653 MPS589781:MPS590653 MZO589781:MZO590653 NJK589781:NJK590653 NTG589781:NTG590653 ODC589781:ODC590653 OMY589781:OMY590653 OWU589781:OWU590653 PGQ589781:PGQ590653 PQM589781:PQM590653 QAI589781:QAI590653 QKE589781:QKE590653 QUA589781:QUA590653 RDW589781:RDW590653 RNS589781:RNS590653 RXO589781:RXO590653 SHK589781:SHK590653 SRG589781:SRG590653 TBC589781:TBC590653 TKY589781:TKY590653 TUU589781:TUU590653 UEQ589781:UEQ590653 UOM589781:UOM590653 UYI589781:UYI590653 VIE589781:VIE590653 VSA589781:VSA590653 WBW589781:WBW590653 WLS589781:WLS590653 WVO589781:WVO590653 M655323:M656195 JC655317:JC656189 SY655317:SY656189 ACU655317:ACU656189 AMQ655317:AMQ656189 AWM655317:AWM656189 BGI655317:BGI656189 BQE655317:BQE656189 CAA655317:CAA656189 CJW655317:CJW656189 CTS655317:CTS656189 DDO655317:DDO656189 DNK655317:DNK656189 DXG655317:DXG656189 EHC655317:EHC656189 EQY655317:EQY656189 FAU655317:FAU656189 FKQ655317:FKQ656189 FUM655317:FUM656189 GEI655317:GEI656189 GOE655317:GOE656189 GYA655317:GYA656189 HHW655317:HHW656189 HRS655317:HRS656189 IBO655317:IBO656189 ILK655317:ILK656189 IVG655317:IVG656189 JFC655317:JFC656189 JOY655317:JOY656189 JYU655317:JYU656189 KIQ655317:KIQ656189 KSM655317:KSM656189 LCI655317:LCI656189 LME655317:LME656189 LWA655317:LWA656189 MFW655317:MFW656189 MPS655317:MPS656189 MZO655317:MZO656189 NJK655317:NJK656189 NTG655317:NTG656189 ODC655317:ODC656189 OMY655317:OMY656189 OWU655317:OWU656189 PGQ655317:PGQ656189 PQM655317:PQM656189 QAI655317:QAI656189 QKE655317:QKE656189 QUA655317:QUA656189 RDW655317:RDW656189 RNS655317:RNS656189 RXO655317:RXO656189 SHK655317:SHK656189 SRG655317:SRG656189 TBC655317:TBC656189 TKY655317:TKY656189 TUU655317:TUU656189 UEQ655317:UEQ656189 UOM655317:UOM656189 UYI655317:UYI656189 VIE655317:VIE656189 VSA655317:VSA656189 WBW655317:WBW656189 WLS655317:WLS656189 WVO655317:WVO656189 M720859:M721731 JC720853:JC721725 SY720853:SY721725 ACU720853:ACU721725 AMQ720853:AMQ721725 AWM720853:AWM721725 BGI720853:BGI721725 BQE720853:BQE721725 CAA720853:CAA721725 CJW720853:CJW721725 CTS720853:CTS721725 DDO720853:DDO721725 DNK720853:DNK721725 DXG720853:DXG721725 EHC720853:EHC721725 EQY720853:EQY721725 FAU720853:FAU721725 FKQ720853:FKQ721725 FUM720853:FUM721725 GEI720853:GEI721725 GOE720853:GOE721725 GYA720853:GYA721725 HHW720853:HHW721725 HRS720853:HRS721725 IBO720853:IBO721725 ILK720853:ILK721725 IVG720853:IVG721725 JFC720853:JFC721725 JOY720853:JOY721725 JYU720853:JYU721725 KIQ720853:KIQ721725 KSM720853:KSM721725 LCI720853:LCI721725 LME720853:LME721725 LWA720853:LWA721725 MFW720853:MFW721725 MPS720853:MPS721725 MZO720853:MZO721725 NJK720853:NJK721725 NTG720853:NTG721725 ODC720853:ODC721725 OMY720853:OMY721725 OWU720853:OWU721725 PGQ720853:PGQ721725 PQM720853:PQM721725 QAI720853:QAI721725 QKE720853:QKE721725 QUA720853:QUA721725 RDW720853:RDW721725 RNS720853:RNS721725 RXO720853:RXO721725 SHK720853:SHK721725 SRG720853:SRG721725 TBC720853:TBC721725 TKY720853:TKY721725 TUU720853:TUU721725 UEQ720853:UEQ721725 UOM720853:UOM721725 UYI720853:UYI721725 VIE720853:VIE721725 VSA720853:VSA721725 WBW720853:WBW721725 WLS720853:WLS721725 WVO720853:WVO721725 M786395:M787267 JC786389:JC787261 SY786389:SY787261 ACU786389:ACU787261 AMQ786389:AMQ787261 AWM786389:AWM787261 BGI786389:BGI787261 BQE786389:BQE787261 CAA786389:CAA787261 CJW786389:CJW787261 CTS786389:CTS787261 DDO786389:DDO787261 DNK786389:DNK787261 DXG786389:DXG787261 EHC786389:EHC787261 EQY786389:EQY787261 FAU786389:FAU787261 FKQ786389:FKQ787261 FUM786389:FUM787261 GEI786389:GEI787261 GOE786389:GOE787261 GYA786389:GYA787261 HHW786389:HHW787261 HRS786389:HRS787261 IBO786389:IBO787261 ILK786389:ILK787261 IVG786389:IVG787261 JFC786389:JFC787261 JOY786389:JOY787261 JYU786389:JYU787261 KIQ786389:KIQ787261 KSM786389:KSM787261 LCI786389:LCI787261 LME786389:LME787261 LWA786389:LWA787261 MFW786389:MFW787261 MPS786389:MPS787261 MZO786389:MZO787261 NJK786389:NJK787261 NTG786389:NTG787261 ODC786389:ODC787261 OMY786389:OMY787261 OWU786389:OWU787261 PGQ786389:PGQ787261 PQM786389:PQM787261 QAI786389:QAI787261 QKE786389:QKE787261 QUA786389:QUA787261 RDW786389:RDW787261 RNS786389:RNS787261 RXO786389:RXO787261 SHK786389:SHK787261 SRG786389:SRG787261 TBC786389:TBC787261 TKY786389:TKY787261 TUU786389:TUU787261 UEQ786389:UEQ787261 UOM786389:UOM787261 UYI786389:UYI787261 VIE786389:VIE787261 VSA786389:VSA787261 WBW786389:WBW787261 WLS786389:WLS787261 WVO786389:WVO787261 M851931:M852803 JC851925:JC852797 SY851925:SY852797 ACU851925:ACU852797 AMQ851925:AMQ852797 AWM851925:AWM852797 BGI851925:BGI852797 BQE851925:BQE852797 CAA851925:CAA852797 CJW851925:CJW852797 CTS851925:CTS852797 DDO851925:DDO852797 DNK851925:DNK852797 DXG851925:DXG852797 EHC851925:EHC852797 EQY851925:EQY852797 FAU851925:FAU852797 FKQ851925:FKQ852797 FUM851925:FUM852797 GEI851925:GEI852797 GOE851925:GOE852797 GYA851925:GYA852797 HHW851925:HHW852797 HRS851925:HRS852797 IBO851925:IBO852797 ILK851925:ILK852797 IVG851925:IVG852797 JFC851925:JFC852797 JOY851925:JOY852797 JYU851925:JYU852797 KIQ851925:KIQ852797 KSM851925:KSM852797 LCI851925:LCI852797 LME851925:LME852797 LWA851925:LWA852797 MFW851925:MFW852797 MPS851925:MPS852797 MZO851925:MZO852797 NJK851925:NJK852797 NTG851925:NTG852797 ODC851925:ODC852797 OMY851925:OMY852797 OWU851925:OWU852797 PGQ851925:PGQ852797 PQM851925:PQM852797 QAI851925:QAI852797 QKE851925:QKE852797 QUA851925:QUA852797 RDW851925:RDW852797 RNS851925:RNS852797 RXO851925:RXO852797 SHK851925:SHK852797 SRG851925:SRG852797 TBC851925:TBC852797 TKY851925:TKY852797 TUU851925:TUU852797 UEQ851925:UEQ852797 UOM851925:UOM852797 UYI851925:UYI852797 VIE851925:VIE852797 VSA851925:VSA852797 WBW851925:WBW852797 WLS851925:WLS852797 WVO851925:WVO852797 M917467:M918339 JC917461:JC918333 SY917461:SY918333 ACU917461:ACU918333 AMQ917461:AMQ918333 AWM917461:AWM918333 BGI917461:BGI918333 BQE917461:BQE918333 CAA917461:CAA918333 CJW917461:CJW918333 CTS917461:CTS918333 DDO917461:DDO918333 DNK917461:DNK918333 DXG917461:DXG918333 EHC917461:EHC918333 EQY917461:EQY918333 FAU917461:FAU918333 FKQ917461:FKQ918333 FUM917461:FUM918333 GEI917461:GEI918333 GOE917461:GOE918333 GYA917461:GYA918333 HHW917461:HHW918333 HRS917461:HRS918333 IBO917461:IBO918333 ILK917461:ILK918333 IVG917461:IVG918333 JFC917461:JFC918333 JOY917461:JOY918333 JYU917461:JYU918333 KIQ917461:KIQ918333 KSM917461:KSM918333 LCI917461:LCI918333 LME917461:LME918333 LWA917461:LWA918333 MFW917461:MFW918333 MPS917461:MPS918333 MZO917461:MZO918333 NJK917461:NJK918333 NTG917461:NTG918333 ODC917461:ODC918333 OMY917461:OMY918333 OWU917461:OWU918333 PGQ917461:PGQ918333 PQM917461:PQM918333 QAI917461:QAI918333 QKE917461:QKE918333 QUA917461:QUA918333 RDW917461:RDW918333 RNS917461:RNS918333 RXO917461:RXO918333 SHK917461:SHK918333 SRG917461:SRG918333 TBC917461:TBC918333 TKY917461:TKY918333 TUU917461:TUU918333 UEQ917461:UEQ918333 UOM917461:UOM918333 UYI917461:UYI918333 VIE917461:VIE918333 VSA917461:VSA918333 WBW917461:WBW918333 WLS917461:WLS918333 WVO917461:WVO918333 M983003:M983875 JC982997:JC983869 SY982997:SY983869 ACU982997:ACU983869 AMQ982997:AMQ983869 AWM982997:AWM983869 BGI982997:BGI983869 BQE982997:BQE983869 CAA982997:CAA983869 CJW982997:CJW983869 CTS982997:CTS983869 DDO982997:DDO983869 DNK982997:DNK983869 DXG982997:DXG983869 EHC982997:EHC983869 EQY982997:EQY983869 FAU982997:FAU983869 FKQ982997:FKQ983869 FUM982997:FUM983869 GEI982997:GEI983869 GOE982997:GOE983869 GYA982997:GYA983869 HHW982997:HHW983869 HRS982997:HRS983869 IBO982997:IBO983869 ILK982997:ILK983869 IVG982997:IVG983869 JFC982997:JFC983869 JOY982997:JOY983869 JYU982997:JYU983869 KIQ982997:KIQ983869 KSM982997:KSM983869 LCI982997:LCI983869 LME982997:LME983869 LWA982997:LWA983869 MFW982997:MFW983869 MPS982997:MPS983869 MZO982997:MZO983869 NJK982997:NJK983869 NTG982997:NTG983869 ODC982997:ODC983869 OMY982997:OMY983869 OWU982997:OWU983869 PGQ982997:PGQ983869 PQM982997:PQM983869 QAI982997:QAI983869 QKE982997:QKE983869 QUA982997:QUA983869 RDW982997:RDW983869 RNS982997:RNS983869 RXO982997:RXO983869 SHK982997:SHK983869 SRG982997:SRG983869 TBC982997:TBC983869 TKY982997:TKY983869 TUU982997:TUU983869 UEQ982997:UEQ983869 UOM982997:UOM983869 UYI982997:UYI983869 VIE982997:VIE983869 VSA982997:VSA983869 WBW982997:WBW983869 WLS982997:WLS983869 WVO982997:WVO983869 WVO35:WVO829 M41:M835 WLS35:WLS829 WBW35:WBW829 VSA35:VSA829 VIE35:VIE829 UYI35:UYI829 UOM35:UOM829 UEQ35:UEQ829 TUU35:TUU829 TKY35:TKY829 TBC35:TBC829 SRG35:SRG829 SHK35:SHK829 RXO35:RXO829 RNS35:RNS829 RDW35:RDW829 QUA35:QUA829 QKE35:QKE829 QAI35:QAI829 PQM35:PQM829 PGQ35:PGQ829 OWU35:OWU829 OMY35:OMY829 ODC35:ODC829 NTG35:NTG829 NJK35:NJK829 MZO35:MZO829 MPS35:MPS829 MFW35:MFW829 LWA35:LWA829 LME35:LME829 LCI35:LCI829 KSM35:KSM829 KIQ35:KIQ829 JYU35:JYU829 JOY35:JOY829 JFC35:JFC829 IVG35:IVG829 ILK35:ILK829 IBO35:IBO829 HRS35:HRS829 HHW35:HHW829 GYA35:GYA829 GOE35:GOE829 GEI35:GEI829 FUM35:FUM829 FKQ35:FKQ829 FAU35:FAU829 EQY35:EQY829 EHC35:EHC829 DXG35:DXG829 DNK35:DNK829 DDO35:DDO829 CTS35:CTS829 CJW35:CJW829 CAA35:CAA829 BQE35:BQE829 BGI35:BGI829 AWM35:AWM829 AMQ35:AMQ829 ACU35:ACU829 SY35:SY829 JC35:JC829 CTY21 CKC21 CAG21 BQK21 BGO21 AWS21 AMW21 ADA21 TE21 JI21 WVU21 WLY21 WCC21 VSG21 VIK21 UYO21 UOS21 UEW21 TVA21 TLE21 TBI21 SRM21 SHQ21 RXU21 RNY21 REC21 QUG21 QKK21 QAO21 PQS21 PGW21 OXA21 ONE21 ODI21 NTM21 NJQ21 MZU21 MPY21 MGC21 LWG21 LMK21 LCO21 KSS21 KIW21 JZA21 JPE21 JFI21 IVM21 ILQ21 IBU21 HRY21 HIC21 GYG21 GOK21 GEO21 FUS21 FKW21 FBA21 ERE21 EHI21 DXM21 L11:L12 M24:M26 WCE16 VSI16 VIM16 UYQ16 UOU16 UEY16 TVC16 TLG16 TBK16 SRO16 SHS16 RXW16 ROA16 REE16 QUI16 QKM16 QAQ16 PQU16 PGY16 OXC16 ONG16 ODK16 NTO16 NJS16 MZW16 MQA16 MGE16 LWI16 LMM16 LCQ16 KSU16 KIY16 JZC16 JPG16 JFK16 IVO16 ILS16 IBW16 HSA16 HIE16 GYI16 GOM16 GEQ16 FUU16 FKY16 FBC16 ERG16 EHK16 DXO16 DNS16 DDW16 CUA16 CKE16 CAI16 BQM16 BGQ16 AWU16 AMY16 ADC16 TG16 JK16 WVW16 M21 AMQ14:AMQ15 DNQ21 DDU21 ANE24:ANE25 AWM14:AWM15 BGI14:BGI15 BQE14:BQE15 CAA14:CAA15 CJW14:CJW15 CTS14:CTS15 DDO14:DDO15 DNK14:DNK15 DXG14:DXG15 EHC14:EHC15 EQY14:EQY15 FAU14:FAU15 FKQ14:FKQ15 FUM14:FUM15 GEI14:GEI15 GOE14:GOE15 GYA14:GYA15 HHW14:HHW15 HRS14:HRS15 IBO14:IBO15 ILK14:ILK15 IVG14:IVG15 JFC14:JFC15 JOY14:JOY15 JYU14:JYU15 KIQ14:KIQ15 KSM14:KSM15 LCI14:LCI15 LME14:LME15 LWA14:LWA15 MFW14:MFW15 MPS14:MPS15 MZO14:MZO15 NJK14:NJK15 NTG14:NTG15 ODC14:ODC15 OMY14:OMY15 OWU14:OWU15 PGQ14:PGQ15 PQM14:PQM15 QAI14:QAI15 QKE14:QKE15 QUA14:QUA15 RDW14:RDW15 RNS14:RNS15 RXO14:RXO15 SHK14:SHK15 SRG14:SRG15 TBC14:TBC15 TKY14:TKY15 TUU14:TUU15 UEQ14:UEQ15 UOM14:UOM15 UYI14:UYI15 VIE14:VIE15 VSA14:VSA15 WBW14:WBW15 WLS14:WLS15 WVO14:WVO15 JC14:JC15 SY14:SY15 SY8:SY9 JC8:JC9 WVO8:WVO9 WLS8:WLS9 WBW8:WBW9 VSA8:VSA9 VIE8:VIE9 UYI8:UYI9 UOM8:UOM9 UEQ8:UEQ9 TUU8:TUU9 TKY8:TKY9 TBC8:TBC9 SRG8:SRG9 SHK8:SHK9 RXO8:RXO9 RNS8:RNS9 RDW8:RDW9 QUA8:QUA9 QKE8:QKE9 QAI8:QAI9 PQM8:PQM9 PGQ8:PGQ9 OWU8:OWU9 OMY8:OMY9 ODC8:ODC9 NTG8:NTG9 NJK8:NJK9 MZO8:MZO9 MPS8:MPS9 MFW8:MFW9 LWA8:LWA9 LME8:LME9 LCI8:LCI9 KSM8:KSM9 KIQ8:KIQ9 JYU8:JYU9 JOY8:JOY9 JFC8:JFC9 IVG8:IVG9 ILK8:ILK9 IBO8:IBO9 HRS8:HRS9 HHW8:HHW9 GYA8:GYA9 GOE8:GOE9 GEI8:GEI9 FUM8:FUM9 FKQ8:FKQ9 FAU8:FAU9 EQY8:EQY9 EHC8:EHC9 DXG8:DXG9 DNK8:DNK9 DDO8:DDO9 CTS8:CTS9 CJW8:CJW9 CAA8:CAA9 BQE8:BQE9 BGI8:BGI9 AWM8:AWM9 AMQ8:AMQ9 ACU8:ACU9 AXA29:AXA30 ADI29:ADI30 TM29:TM30 JQ29:JQ30 WWC29:WWC30 WMG29:WMG30 WCK29:WCK30 VSO29:VSO30 VIS29:VIS30 UYW29:UYW30 UPA29:UPA30 UFE29:UFE30 TVI29:TVI30 TLM29:TLM30 TBQ29:TBQ30 SRU29:SRU30 SHY29:SHY30 RYC29:RYC30 ROG29:ROG30 REK29:REK30 QUO29:QUO30 QKS29:QKS30 QAW29:QAW30 PRA29:PRA30 PHE29:PHE30 OXI29:OXI30 ONM29:ONM30 ODQ29:ODQ30 NTU29:NTU30 NJY29:NJY30 NAC29:NAC30 MQG29:MQG30 MGK29:MGK30 LWO29:LWO30 LMS29:LMS30 LCW29:LCW30 KTA29:KTA30 KJE29:KJE30 JZI29:JZI30 JPM29:JPM30 JFQ29:JFQ30 IVU29:IVU30 ILY29:ILY30 ICC29:ICC30 HSG29:HSG30 HIK29:HIK30 GYO29:GYO30 GOS29:GOS30 GEW29:GEW30 FVA29:FVA30 FLE29:FLE30 FBI29:FBI30 ERM29:ERM30 EHQ29:EHQ30 DXU29:DXU30 DNY29:DNY30 DEC29:DEC30 CUG29:CUG30 CKK29:CKK30 CAO29:CAO30 BQS29:BQS30 BGW29:BGW30 SY11:SY12 JC11:JC12 WVO11:WVO12 WLS11:WLS12 WBW11:WBW12 VSA11:VSA12 VIE11:VIE12 UYI11:UYI12 UOM11:UOM12 UEQ11:UEQ12 TUU11:TUU12 TKY11:TKY12 TBC11:TBC12 SRG11:SRG12 SHK11:SHK12 RXO11:RXO12 RNS11:RNS12 RDW11:RDW12 QUA11:QUA12 QKE11:QKE12 QAI11:QAI12 PQM11:PQM12 PGQ11:PGQ12 OWU11:OWU12 OMY11:OMY12 ODC11:ODC12 NTG11:NTG12 NJK11:NJK12 MZO11:MZO12 MPS11:MPS12 MFW11:MFW12 LWA11:LWA12 LME11:LME12 LCI11:LCI12 KSM11:KSM12 KIQ11:KIQ12 JYU11:JYU12 JOY11:JOY12 JFC11:JFC12 IVG11:IVG12 ILK11:ILK12 IBO11:IBO12 HRS11:HRS12 HHW11:HHW12 GYA11:GYA12 GOE11:GOE12 GEI11:GEI12 FUM11:FUM12 FKQ11:FKQ12 FAU11:FAU12 EQY11:EQY12 EHC11:EHC12 DXG11:DXG12 DNK11:DNK12 DDO11:DDO12 CTS11:CTS12 CJW11:CJW12 CAA11:CAA12 BQE11:BQE12 BGI11:BGI12 AWM11:AWM12 AMQ11:AMQ12 ACU11:ACU12 ACU14:ACU15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WMA16 M13:M16 L18:L19 WVQ10 AXA24:AXA25 ADI24:ADI25 TM24:TM25 JQ24:JQ25 WWC24:WWC25 WMG24:WMG25 WCK24:WCK25 VSO24:VSO25 VIS24:VIS25 UYW24:UYW25 UPA24:UPA25 UFE24:UFE25 TVI24:TVI25 TLM24:TLM25 TBQ24:TBQ25 SRU24:SRU25 SHY24:SHY25 RYC24:RYC25 ROG24:ROG25 REK24:REK25 QUO24:QUO25 QKS24:QKS25 QAW24:QAW25 PRA24:PRA25 PHE24:PHE25 OXI24:OXI25 ONM24:ONM25 ODQ24:ODQ25 NTU24:NTU25 NJY24:NJY25 NAC24:NAC25 MQG24:MQG25 MGK24:MGK25 LWO24:LWO25 LMS24:LMS25 LCW24:LCW25 KTA24:KTA25 KJE24:KJE25 JZI24:JZI25 JPM24:JPM25 JFQ24:JFQ25 IVU24:IVU25 ILY24:ILY25 ICC24:ICC25 HSG24:HSG25 HIK24:HIK25 GYO24:GYO25 GOS24:GOS25 GEW24:GEW25 FVA24:FVA25 FLE24:FLE25 FBI24:FBI25 ERM24:ERM25 EHQ24:EHQ25 DXU24:DXU25 DNY24:DNY25 DEC24:DEC25 CUG24:CUG25 CKK24:CKK25 CAO24:CAO25 BQS24:BQS25 CKC26 M8:M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BGW24:BGW25 CAG26 BQK26 BGO26 AWS26 AMW26 ADA26 TE26 JI26 WVU26 WLY26 WCC26 VSG26 VIK26 UYO26 UOS26 UEW26 TVA26 TLE26 TBI26 SRM26 SHQ26 RXU26 RNY26 REC26 QUG26 QKK26 QAO26 PQS26 PGW26 OXA26 ONE26 ODI26 NTM26 NJQ26 MZU26 MPY26 MGC26 LWG26 LMK26 LCO26 KSS26 KIW26 JZA26 JPE26 JFI26 IVM26 ILQ26 IBU26 HRY26 HIC26 GYG26 GOK26 GEO26 FUS26 FKW26 FBA26 ERE26 EHI26 DXM26 DNQ26 DDU26 CTY26 M29:M32 ANE29:ANE30 CAG31 BQK31 BGO31 AWS31 AMW31 ADA31 TE31 JI31 WVU31 WLY31 WCC31 VSG31 VIK31 UYO31 UOS31 UEW31 TVA31 TLE31 TBI31 SRM31 SHQ31 RXU31 RNY31 REC31 QUG31 QKK31 QAO31 PQS31 PGW31 OXA31 ONE31 ODI31 NTM31 NJQ31 MZU31 MPY31 MGC31 LWG31 LMK31 LCO31 KSS31 KIW31 JZA31 JPE31 JFI31 IVM31 ILQ31 IBU31 HRY31 HIC31 GYG31 GOK31 GEO31 FUS31 FKW31 FBA31 ERE31 EHI31 DXM31 DNQ31 DDU31 CTY31 CKC31">
      <formula1>Приоритет_закупок</formula1>
    </dataValidation>
    <dataValidation type="list" allowBlank="1" showInputMessage="1" showErrorMessage="1" sqref="WVM982997:WVM983869 K65499:K66371 JA65493:JA66365 SW65493:SW66365 ACS65493:ACS66365 AMO65493:AMO66365 AWK65493:AWK66365 BGG65493:BGG66365 BQC65493:BQC66365 BZY65493:BZY66365 CJU65493:CJU66365 CTQ65493:CTQ66365 DDM65493:DDM66365 DNI65493:DNI66365 DXE65493:DXE66365 EHA65493:EHA66365 EQW65493:EQW66365 FAS65493:FAS66365 FKO65493:FKO66365 FUK65493:FUK66365 GEG65493:GEG66365 GOC65493:GOC66365 GXY65493:GXY66365 HHU65493:HHU66365 HRQ65493:HRQ66365 IBM65493:IBM66365 ILI65493:ILI66365 IVE65493:IVE66365 JFA65493:JFA66365 JOW65493:JOW66365 JYS65493:JYS66365 KIO65493:KIO66365 KSK65493:KSK66365 LCG65493:LCG66365 LMC65493:LMC66365 LVY65493:LVY66365 MFU65493:MFU66365 MPQ65493:MPQ66365 MZM65493:MZM66365 NJI65493:NJI66365 NTE65493:NTE66365 ODA65493:ODA66365 OMW65493:OMW66365 OWS65493:OWS66365 PGO65493:PGO66365 PQK65493:PQK66365 QAG65493:QAG66365 QKC65493:QKC66365 QTY65493:QTY66365 RDU65493:RDU66365 RNQ65493:RNQ66365 RXM65493:RXM66365 SHI65493:SHI66365 SRE65493:SRE66365 TBA65493:TBA66365 TKW65493:TKW66365 TUS65493:TUS66365 UEO65493:UEO66365 UOK65493:UOK66365 UYG65493:UYG66365 VIC65493:VIC66365 VRY65493:VRY66365 WBU65493:WBU66365 WLQ65493:WLQ66365 WVM65493:WVM66365 K131035:K131907 JA131029:JA131901 SW131029:SW131901 ACS131029:ACS131901 AMO131029:AMO131901 AWK131029:AWK131901 BGG131029:BGG131901 BQC131029:BQC131901 BZY131029:BZY131901 CJU131029:CJU131901 CTQ131029:CTQ131901 DDM131029:DDM131901 DNI131029:DNI131901 DXE131029:DXE131901 EHA131029:EHA131901 EQW131029:EQW131901 FAS131029:FAS131901 FKO131029:FKO131901 FUK131029:FUK131901 GEG131029:GEG131901 GOC131029:GOC131901 GXY131029:GXY131901 HHU131029:HHU131901 HRQ131029:HRQ131901 IBM131029:IBM131901 ILI131029:ILI131901 IVE131029:IVE131901 JFA131029:JFA131901 JOW131029:JOW131901 JYS131029:JYS131901 KIO131029:KIO131901 KSK131029:KSK131901 LCG131029:LCG131901 LMC131029:LMC131901 LVY131029:LVY131901 MFU131029:MFU131901 MPQ131029:MPQ131901 MZM131029:MZM131901 NJI131029:NJI131901 NTE131029:NTE131901 ODA131029:ODA131901 OMW131029:OMW131901 OWS131029:OWS131901 PGO131029:PGO131901 PQK131029:PQK131901 QAG131029:QAG131901 QKC131029:QKC131901 QTY131029:QTY131901 RDU131029:RDU131901 RNQ131029:RNQ131901 RXM131029:RXM131901 SHI131029:SHI131901 SRE131029:SRE131901 TBA131029:TBA131901 TKW131029:TKW131901 TUS131029:TUS131901 UEO131029:UEO131901 UOK131029:UOK131901 UYG131029:UYG131901 VIC131029:VIC131901 VRY131029:VRY131901 WBU131029:WBU131901 WLQ131029:WLQ131901 WVM131029:WVM131901 K196571:K197443 JA196565:JA197437 SW196565:SW197437 ACS196565:ACS197437 AMO196565:AMO197437 AWK196565:AWK197437 BGG196565:BGG197437 BQC196565:BQC197437 BZY196565:BZY197437 CJU196565:CJU197437 CTQ196565:CTQ197437 DDM196565:DDM197437 DNI196565:DNI197437 DXE196565:DXE197437 EHA196565:EHA197437 EQW196565:EQW197437 FAS196565:FAS197437 FKO196565:FKO197437 FUK196565:FUK197437 GEG196565:GEG197437 GOC196565:GOC197437 GXY196565:GXY197437 HHU196565:HHU197437 HRQ196565:HRQ197437 IBM196565:IBM197437 ILI196565:ILI197437 IVE196565:IVE197437 JFA196565:JFA197437 JOW196565:JOW197437 JYS196565:JYS197437 KIO196565:KIO197437 KSK196565:KSK197437 LCG196565:LCG197437 LMC196565:LMC197437 LVY196565:LVY197437 MFU196565:MFU197437 MPQ196565:MPQ197437 MZM196565:MZM197437 NJI196565:NJI197437 NTE196565:NTE197437 ODA196565:ODA197437 OMW196565:OMW197437 OWS196565:OWS197437 PGO196565:PGO197437 PQK196565:PQK197437 QAG196565:QAG197437 QKC196565:QKC197437 QTY196565:QTY197437 RDU196565:RDU197437 RNQ196565:RNQ197437 RXM196565:RXM197437 SHI196565:SHI197437 SRE196565:SRE197437 TBA196565:TBA197437 TKW196565:TKW197437 TUS196565:TUS197437 UEO196565:UEO197437 UOK196565:UOK197437 UYG196565:UYG197437 VIC196565:VIC197437 VRY196565:VRY197437 WBU196565:WBU197437 WLQ196565:WLQ197437 WVM196565:WVM197437 K262107:K262979 JA262101:JA262973 SW262101:SW262973 ACS262101:ACS262973 AMO262101:AMO262973 AWK262101:AWK262973 BGG262101:BGG262973 BQC262101:BQC262973 BZY262101:BZY262973 CJU262101:CJU262973 CTQ262101:CTQ262973 DDM262101:DDM262973 DNI262101:DNI262973 DXE262101:DXE262973 EHA262101:EHA262973 EQW262101:EQW262973 FAS262101:FAS262973 FKO262101:FKO262973 FUK262101:FUK262973 GEG262101:GEG262973 GOC262101:GOC262973 GXY262101:GXY262973 HHU262101:HHU262973 HRQ262101:HRQ262973 IBM262101:IBM262973 ILI262101:ILI262973 IVE262101:IVE262973 JFA262101:JFA262973 JOW262101:JOW262973 JYS262101:JYS262973 KIO262101:KIO262973 KSK262101:KSK262973 LCG262101:LCG262973 LMC262101:LMC262973 LVY262101:LVY262973 MFU262101:MFU262973 MPQ262101:MPQ262973 MZM262101:MZM262973 NJI262101:NJI262973 NTE262101:NTE262973 ODA262101:ODA262973 OMW262101:OMW262973 OWS262101:OWS262973 PGO262101:PGO262973 PQK262101:PQK262973 QAG262101:QAG262973 QKC262101:QKC262973 QTY262101:QTY262973 RDU262101:RDU262973 RNQ262101:RNQ262973 RXM262101:RXM262973 SHI262101:SHI262973 SRE262101:SRE262973 TBA262101:TBA262973 TKW262101:TKW262973 TUS262101:TUS262973 UEO262101:UEO262973 UOK262101:UOK262973 UYG262101:UYG262973 VIC262101:VIC262973 VRY262101:VRY262973 WBU262101:WBU262973 WLQ262101:WLQ262973 WVM262101:WVM262973 K327643:K328515 JA327637:JA328509 SW327637:SW328509 ACS327637:ACS328509 AMO327637:AMO328509 AWK327637:AWK328509 BGG327637:BGG328509 BQC327637:BQC328509 BZY327637:BZY328509 CJU327637:CJU328509 CTQ327637:CTQ328509 DDM327637:DDM328509 DNI327637:DNI328509 DXE327637:DXE328509 EHA327637:EHA328509 EQW327637:EQW328509 FAS327637:FAS328509 FKO327637:FKO328509 FUK327637:FUK328509 GEG327637:GEG328509 GOC327637:GOC328509 GXY327637:GXY328509 HHU327637:HHU328509 HRQ327637:HRQ328509 IBM327637:IBM328509 ILI327637:ILI328509 IVE327637:IVE328509 JFA327637:JFA328509 JOW327637:JOW328509 JYS327637:JYS328509 KIO327637:KIO328509 KSK327637:KSK328509 LCG327637:LCG328509 LMC327637:LMC328509 LVY327637:LVY328509 MFU327637:MFU328509 MPQ327637:MPQ328509 MZM327637:MZM328509 NJI327637:NJI328509 NTE327637:NTE328509 ODA327637:ODA328509 OMW327637:OMW328509 OWS327637:OWS328509 PGO327637:PGO328509 PQK327637:PQK328509 QAG327637:QAG328509 QKC327637:QKC328509 QTY327637:QTY328509 RDU327637:RDU328509 RNQ327637:RNQ328509 RXM327637:RXM328509 SHI327637:SHI328509 SRE327637:SRE328509 TBA327637:TBA328509 TKW327637:TKW328509 TUS327637:TUS328509 UEO327637:UEO328509 UOK327637:UOK328509 UYG327637:UYG328509 VIC327637:VIC328509 VRY327637:VRY328509 WBU327637:WBU328509 WLQ327637:WLQ328509 WVM327637:WVM328509 K393179:K394051 JA393173:JA394045 SW393173:SW394045 ACS393173:ACS394045 AMO393173:AMO394045 AWK393173:AWK394045 BGG393173:BGG394045 BQC393173:BQC394045 BZY393173:BZY394045 CJU393173:CJU394045 CTQ393173:CTQ394045 DDM393173:DDM394045 DNI393173:DNI394045 DXE393173:DXE394045 EHA393173:EHA394045 EQW393173:EQW394045 FAS393173:FAS394045 FKO393173:FKO394045 FUK393173:FUK394045 GEG393173:GEG394045 GOC393173:GOC394045 GXY393173:GXY394045 HHU393173:HHU394045 HRQ393173:HRQ394045 IBM393173:IBM394045 ILI393173:ILI394045 IVE393173:IVE394045 JFA393173:JFA394045 JOW393173:JOW394045 JYS393173:JYS394045 KIO393173:KIO394045 KSK393173:KSK394045 LCG393173:LCG394045 LMC393173:LMC394045 LVY393173:LVY394045 MFU393173:MFU394045 MPQ393173:MPQ394045 MZM393173:MZM394045 NJI393173:NJI394045 NTE393173:NTE394045 ODA393173:ODA394045 OMW393173:OMW394045 OWS393173:OWS394045 PGO393173:PGO394045 PQK393173:PQK394045 QAG393173:QAG394045 QKC393173:QKC394045 QTY393173:QTY394045 RDU393173:RDU394045 RNQ393173:RNQ394045 RXM393173:RXM394045 SHI393173:SHI394045 SRE393173:SRE394045 TBA393173:TBA394045 TKW393173:TKW394045 TUS393173:TUS394045 UEO393173:UEO394045 UOK393173:UOK394045 UYG393173:UYG394045 VIC393173:VIC394045 VRY393173:VRY394045 WBU393173:WBU394045 WLQ393173:WLQ394045 WVM393173:WVM394045 K458715:K459587 JA458709:JA459581 SW458709:SW459581 ACS458709:ACS459581 AMO458709:AMO459581 AWK458709:AWK459581 BGG458709:BGG459581 BQC458709:BQC459581 BZY458709:BZY459581 CJU458709:CJU459581 CTQ458709:CTQ459581 DDM458709:DDM459581 DNI458709:DNI459581 DXE458709:DXE459581 EHA458709:EHA459581 EQW458709:EQW459581 FAS458709:FAS459581 FKO458709:FKO459581 FUK458709:FUK459581 GEG458709:GEG459581 GOC458709:GOC459581 GXY458709:GXY459581 HHU458709:HHU459581 HRQ458709:HRQ459581 IBM458709:IBM459581 ILI458709:ILI459581 IVE458709:IVE459581 JFA458709:JFA459581 JOW458709:JOW459581 JYS458709:JYS459581 KIO458709:KIO459581 KSK458709:KSK459581 LCG458709:LCG459581 LMC458709:LMC459581 LVY458709:LVY459581 MFU458709:MFU459581 MPQ458709:MPQ459581 MZM458709:MZM459581 NJI458709:NJI459581 NTE458709:NTE459581 ODA458709:ODA459581 OMW458709:OMW459581 OWS458709:OWS459581 PGO458709:PGO459581 PQK458709:PQK459581 QAG458709:QAG459581 QKC458709:QKC459581 QTY458709:QTY459581 RDU458709:RDU459581 RNQ458709:RNQ459581 RXM458709:RXM459581 SHI458709:SHI459581 SRE458709:SRE459581 TBA458709:TBA459581 TKW458709:TKW459581 TUS458709:TUS459581 UEO458709:UEO459581 UOK458709:UOK459581 UYG458709:UYG459581 VIC458709:VIC459581 VRY458709:VRY459581 WBU458709:WBU459581 WLQ458709:WLQ459581 WVM458709:WVM459581 K524251:K525123 JA524245:JA525117 SW524245:SW525117 ACS524245:ACS525117 AMO524245:AMO525117 AWK524245:AWK525117 BGG524245:BGG525117 BQC524245:BQC525117 BZY524245:BZY525117 CJU524245:CJU525117 CTQ524245:CTQ525117 DDM524245:DDM525117 DNI524245:DNI525117 DXE524245:DXE525117 EHA524245:EHA525117 EQW524245:EQW525117 FAS524245:FAS525117 FKO524245:FKO525117 FUK524245:FUK525117 GEG524245:GEG525117 GOC524245:GOC525117 GXY524245:GXY525117 HHU524245:HHU525117 HRQ524245:HRQ525117 IBM524245:IBM525117 ILI524245:ILI525117 IVE524245:IVE525117 JFA524245:JFA525117 JOW524245:JOW525117 JYS524245:JYS525117 KIO524245:KIO525117 KSK524245:KSK525117 LCG524245:LCG525117 LMC524245:LMC525117 LVY524245:LVY525117 MFU524245:MFU525117 MPQ524245:MPQ525117 MZM524245:MZM525117 NJI524245:NJI525117 NTE524245:NTE525117 ODA524245:ODA525117 OMW524245:OMW525117 OWS524245:OWS525117 PGO524245:PGO525117 PQK524245:PQK525117 QAG524245:QAG525117 QKC524245:QKC525117 QTY524245:QTY525117 RDU524245:RDU525117 RNQ524245:RNQ525117 RXM524245:RXM525117 SHI524245:SHI525117 SRE524245:SRE525117 TBA524245:TBA525117 TKW524245:TKW525117 TUS524245:TUS525117 UEO524245:UEO525117 UOK524245:UOK525117 UYG524245:UYG525117 VIC524245:VIC525117 VRY524245:VRY525117 WBU524245:WBU525117 WLQ524245:WLQ525117 WVM524245:WVM525117 K589787:K590659 JA589781:JA590653 SW589781:SW590653 ACS589781:ACS590653 AMO589781:AMO590653 AWK589781:AWK590653 BGG589781:BGG590653 BQC589781:BQC590653 BZY589781:BZY590653 CJU589781:CJU590653 CTQ589781:CTQ590653 DDM589781:DDM590653 DNI589781:DNI590653 DXE589781:DXE590653 EHA589781:EHA590653 EQW589781:EQW590653 FAS589781:FAS590653 FKO589781:FKO590653 FUK589781:FUK590653 GEG589781:GEG590653 GOC589781:GOC590653 GXY589781:GXY590653 HHU589781:HHU590653 HRQ589781:HRQ590653 IBM589781:IBM590653 ILI589781:ILI590653 IVE589781:IVE590653 JFA589781:JFA590653 JOW589781:JOW590653 JYS589781:JYS590653 KIO589781:KIO590653 KSK589781:KSK590653 LCG589781:LCG590653 LMC589781:LMC590653 LVY589781:LVY590653 MFU589781:MFU590653 MPQ589781:MPQ590653 MZM589781:MZM590653 NJI589781:NJI590653 NTE589781:NTE590653 ODA589781:ODA590653 OMW589781:OMW590653 OWS589781:OWS590653 PGO589781:PGO590653 PQK589781:PQK590653 QAG589781:QAG590653 QKC589781:QKC590653 QTY589781:QTY590653 RDU589781:RDU590653 RNQ589781:RNQ590653 RXM589781:RXM590653 SHI589781:SHI590653 SRE589781:SRE590653 TBA589781:TBA590653 TKW589781:TKW590653 TUS589781:TUS590653 UEO589781:UEO590653 UOK589781:UOK590653 UYG589781:UYG590653 VIC589781:VIC590653 VRY589781:VRY590653 WBU589781:WBU590653 WLQ589781:WLQ590653 WVM589781:WVM590653 K655323:K656195 JA655317:JA656189 SW655317:SW656189 ACS655317:ACS656189 AMO655317:AMO656189 AWK655317:AWK656189 BGG655317:BGG656189 BQC655317:BQC656189 BZY655317:BZY656189 CJU655317:CJU656189 CTQ655317:CTQ656189 DDM655317:DDM656189 DNI655317:DNI656189 DXE655317:DXE656189 EHA655317:EHA656189 EQW655317:EQW656189 FAS655317:FAS656189 FKO655317:FKO656189 FUK655317:FUK656189 GEG655317:GEG656189 GOC655317:GOC656189 GXY655317:GXY656189 HHU655317:HHU656189 HRQ655317:HRQ656189 IBM655317:IBM656189 ILI655317:ILI656189 IVE655317:IVE656189 JFA655317:JFA656189 JOW655317:JOW656189 JYS655317:JYS656189 KIO655317:KIO656189 KSK655317:KSK656189 LCG655317:LCG656189 LMC655317:LMC656189 LVY655317:LVY656189 MFU655317:MFU656189 MPQ655317:MPQ656189 MZM655317:MZM656189 NJI655317:NJI656189 NTE655317:NTE656189 ODA655317:ODA656189 OMW655317:OMW656189 OWS655317:OWS656189 PGO655317:PGO656189 PQK655317:PQK656189 QAG655317:QAG656189 QKC655317:QKC656189 QTY655317:QTY656189 RDU655317:RDU656189 RNQ655317:RNQ656189 RXM655317:RXM656189 SHI655317:SHI656189 SRE655317:SRE656189 TBA655317:TBA656189 TKW655317:TKW656189 TUS655317:TUS656189 UEO655317:UEO656189 UOK655317:UOK656189 UYG655317:UYG656189 VIC655317:VIC656189 VRY655317:VRY656189 WBU655317:WBU656189 WLQ655317:WLQ656189 WVM655317:WVM656189 K720859:K721731 JA720853:JA721725 SW720853:SW721725 ACS720853:ACS721725 AMO720853:AMO721725 AWK720853:AWK721725 BGG720853:BGG721725 BQC720853:BQC721725 BZY720853:BZY721725 CJU720853:CJU721725 CTQ720853:CTQ721725 DDM720853:DDM721725 DNI720853:DNI721725 DXE720853:DXE721725 EHA720853:EHA721725 EQW720853:EQW721725 FAS720853:FAS721725 FKO720853:FKO721725 FUK720853:FUK721725 GEG720853:GEG721725 GOC720853:GOC721725 GXY720853:GXY721725 HHU720853:HHU721725 HRQ720853:HRQ721725 IBM720853:IBM721725 ILI720853:ILI721725 IVE720853:IVE721725 JFA720853:JFA721725 JOW720853:JOW721725 JYS720853:JYS721725 KIO720853:KIO721725 KSK720853:KSK721725 LCG720853:LCG721725 LMC720853:LMC721725 LVY720853:LVY721725 MFU720853:MFU721725 MPQ720853:MPQ721725 MZM720853:MZM721725 NJI720853:NJI721725 NTE720853:NTE721725 ODA720853:ODA721725 OMW720853:OMW721725 OWS720853:OWS721725 PGO720853:PGO721725 PQK720853:PQK721725 QAG720853:QAG721725 QKC720853:QKC721725 QTY720853:QTY721725 RDU720853:RDU721725 RNQ720853:RNQ721725 RXM720853:RXM721725 SHI720853:SHI721725 SRE720853:SRE721725 TBA720853:TBA721725 TKW720853:TKW721725 TUS720853:TUS721725 UEO720853:UEO721725 UOK720853:UOK721725 UYG720853:UYG721725 VIC720853:VIC721725 VRY720853:VRY721725 WBU720853:WBU721725 WLQ720853:WLQ721725 WVM720853:WVM721725 K786395:K787267 JA786389:JA787261 SW786389:SW787261 ACS786389:ACS787261 AMO786389:AMO787261 AWK786389:AWK787261 BGG786389:BGG787261 BQC786389:BQC787261 BZY786389:BZY787261 CJU786389:CJU787261 CTQ786389:CTQ787261 DDM786389:DDM787261 DNI786389:DNI787261 DXE786389:DXE787261 EHA786389:EHA787261 EQW786389:EQW787261 FAS786389:FAS787261 FKO786389:FKO787261 FUK786389:FUK787261 GEG786389:GEG787261 GOC786389:GOC787261 GXY786389:GXY787261 HHU786389:HHU787261 HRQ786389:HRQ787261 IBM786389:IBM787261 ILI786389:ILI787261 IVE786389:IVE787261 JFA786389:JFA787261 JOW786389:JOW787261 JYS786389:JYS787261 KIO786389:KIO787261 KSK786389:KSK787261 LCG786389:LCG787261 LMC786389:LMC787261 LVY786389:LVY787261 MFU786389:MFU787261 MPQ786389:MPQ787261 MZM786389:MZM787261 NJI786389:NJI787261 NTE786389:NTE787261 ODA786389:ODA787261 OMW786389:OMW787261 OWS786389:OWS787261 PGO786389:PGO787261 PQK786389:PQK787261 QAG786389:QAG787261 QKC786389:QKC787261 QTY786389:QTY787261 RDU786389:RDU787261 RNQ786389:RNQ787261 RXM786389:RXM787261 SHI786389:SHI787261 SRE786389:SRE787261 TBA786389:TBA787261 TKW786389:TKW787261 TUS786389:TUS787261 UEO786389:UEO787261 UOK786389:UOK787261 UYG786389:UYG787261 VIC786389:VIC787261 VRY786389:VRY787261 WBU786389:WBU787261 WLQ786389:WLQ787261 WVM786389:WVM787261 K851931:K852803 JA851925:JA852797 SW851925:SW852797 ACS851925:ACS852797 AMO851925:AMO852797 AWK851925:AWK852797 BGG851925:BGG852797 BQC851925:BQC852797 BZY851925:BZY852797 CJU851925:CJU852797 CTQ851925:CTQ852797 DDM851925:DDM852797 DNI851925:DNI852797 DXE851925:DXE852797 EHA851925:EHA852797 EQW851925:EQW852797 FAS851925:FAS852797 FKO851925:FKO852797 FUK851925:FUK852797 GEG851925:GEG852797 GOC851925:GOC852797 GXY851925:GXY852797 HHU851925:HHU852797 HRQ851925:HRQ852797 IBM851925:IBM852797 ILI851925:ILI852797 IVE851925:IVE852797 JFA851925:JFA852797 JOW851925:JOW852797 JYS851925:JYS852797 KIO851925:KIO852797 KSK851925:KSK852797 LCG851925:LCG852797 LMC851925:LMC852797 LVY851925:LVY852797 MFU851925:MFU852797 MPQ851925:MPQ852797 MZM851925:MZM852797 NJI851925:NJI852797 NTE851925:NTE852797 ODA851925:ODA852797 OMW851925:OMW852797 OWS851925:OWS852797 PGO851925:PGO852797 PQK851925:PQK852797 QAG851925:QAG852797 QKC851925:QKC852797 QTY851925:QTY852797 RDU851925:RDU852797 RNQ851925:RNQ852797 RXM851925:RXM852797 SHI851925:SHI852797 SRE851925:SRE852797 TBA851925:TBA852797 TKW851925:TKW852797 TUS851925:TUS852797 UEO851925:UEO852797 UOK851925:UOK852797 UYG851925:UYG852797 VIC851925:VIC852797 VRY851925:VRY852797 WBU851925:WBU852797 WLQ851925:WLQ852797 WVM851925:WVM852797 K917467:K918339 JA917461:JA918333 SW917461:SW918333 ACS917461:ACS918333 AMO917461:AMO918333 AWK917461:AWK918333 BGG917461:BGG918333 BQC917461:BQC918333 BZY917461:BZY918333 CJU917461:CJU918333 CTQ917461:CTQ918333 DDM917461:DDM918333 DNI917461:DNI918333 DXE917461:DXE918333 EHA917461:EHA918333 EQW917461:EQW918333 FAS917461:FAS918333 FKO917461:FKO918333 FUK917461:FUK918333 GEG917461:GEG918333 GOC917461:GOC918333 GXY917461:GXY918333 HHU917461:HHU918333 HRQ917461:HRQ918333 IBM917461:IBM918333 ILI917461:ILI918333 IVE917461:IVE918333 JFA917461:JFA918333 JOW917461:JOW918333 JYS917461:JYS918333 KIO917461:KIO918333 KSK917461:KSK918333 LCG917461:LCG918333 LMC917461:LMC918333 LVY917461:LVY918333 MFU917461:MFU918333 MPQ917461:MPQ918333 MZM917461:MZM918333 NJI917461:NJI918333 NTE917461:NTE918333 ODA917461:ODA918333 OMW917461:OMW918333 OWS917461:OWS918333 PGO917461:PGO918333 PQK917461:PQK918333 QAG917461:QAG918333 QKC917461:QKC918333 QTY917461:QTY918333 RDU917461:RDU918333 RNQ917461:RNQ918333 RXM917461:RXM918333 SHI917461:SHI918333 SRE917461:SRE918333 TBA917461:TBA918333 TKW917461:TKW918333 TUS917461:TUS918333 UEO917461:UEO918333 UOK917461:UOK918333 UYG917461:UYG918333 VIC917461:VIC918333 VRY917461:VRY918333 WBU917461:WBU918333 WLQ917461:WLQ918333 WVM917461:WVM918333 K983003:K983875 JA982997:JA983869 SW982997:SW983869 ACS982997:ACS983869 AMO982997:AMO983869 AWK982997:AWK983869 BGG982997:BGG983869 BQC982997:BQC983869 BZY982997:BZY983869 CJU982997:CJU983869 CTQ982997:CTQ983869 DDM982997:DDM983869 DNI982997:DNI983869 DXE982997:DXE983869 EHA982997:EHA983869 EQW982997:EQW983869 FAS982997:FAS983869 FKO982997:FKO983869 FUK982997:FUK983869 GEG982997:GEG983869 GOC982997:GOC983869 GXY982997:GXY983869 HHU982997:HHU983869 HRQ982997:HRQ983869 IBM982997:IBM983869 ILI982997:ILI983869 IVE982997:IVE983869 JFA982997:JFA983869 JOW982997:JOW983869 JYS982997:JYS983869 KIO982997:KIO983869 KSK982997:KSK983869 LCG982997:LCG983869 LMC982997:LMC983869 LVY982997:LVY983869 MFU982997:MFU983869 MPQ982997:MPQ983869 MZM982997:MZM983869 NJI982997:NJI983869 NTE982997:NTE983869 ODA982997:ODA983869 OMW982997:OMW983869 OWS982997:OWS983869 PGO982997:PGO983869 PQK982997:PQK983869 QAG982997:QAG983869 QKC982997:QKC983869 QTY982997:QTY983869 RDU982997:RDU983869 RNQ982997:RNQ983869 RXM982997:RXM983869 SHI982997:SHI983869 SRE982997:SRE983869 TBA982997:TBA983869 TKW982997:TKW983869 TUS982997:TUS983869 UEO982997:UEO983869 UOK982997:UOK983869 UYG982997:UYG983869 VIC982997:VIC983869 VRY982997:VRY983869 WBU982997:WBU983869 WLQ982997:WLQ983869 JA35:JA829 K41:K835 WVM35:WVM829 WLQ35:WLQ829 WBU35:WBU829 VRY35:VRY829 VIC35:VIC829 UYG35:UYG829 UOK35:UOK829 UEO35:UEO829 TUS35:TUS829 TKW35:TKW829 TBA35:TBA829 SRE35:SRE829 SHI35:SHI829 RXM35:RXM829 RNQ35:RNQ829 RDU35:RDU829 QTY35:QTY829 QKC35:QKC829 QAG35:QAG829 PQK35:PQK829 PGO35:PGO829 OWS35:OWS829 OMW35:OMW829 ODA35:ODA829 NTE35:NTE829 NJI35:NJI829 MZM35:MZM829 MPQ35:MPQ829 MFU35:MFU829 LVY35:LVY829 LMC35:LMC829 LCG35:LCG829 KSK35:KSK829 KIO35:KIO829 JYS35:JYS829 JOW35:JOW829 JFA35:JFA829 IVE35:IVE829 ILI35:ILI829 IBM35:IBM829 HRQ35:HRQ829 HHU35:HHU829 GXY35:GXY829 GOC35:GOC829 GEG35:GEG829 FUK35:FUK829 FKO35:FKO829 FAS35:FAS829 EQW35:EQW829 EHA35:EHA829 DXE35:DXE829 DNI35:DNI829 DDM35:DDM829 CTQ35:CTQ829 CJU35:CJU829 BZY35:BZY829 BQC35:BQC829 BGG35:BGG829 AWK35:AWK829 AMO35:AMO829 ACS35:ACS829 SW35:SW829 J11:J12 AWK14:AWK15 K24:K26 BGU24:BGU25 BGG14:BGG15 BQC14:BQC15 BZY14:BZY15 CJU14:CJU15 CTQ14:CTQ15 DDM14:DDM15 DNI14:DNI15 DXE14:DXE15 EHA14:EHA15 EQW14:EQW15 FAS14:FAS15 FKO14:FKO15 FUK14:FUK15 GEG14:GEG15 GOC14:GOC15 GXY14:GXY15 HHU14:HHU15 HRQ14:HRQ15 IBM14:IBM15 ILI14:ILI15 IVE14:IVE15 JFA14:JFA15 JOW14:JOW15 JYS14:JYS15 KIO14:KIO15 KSK14:KSK15 LCG14:LCG15 LMC14:LMC15 LVY14:LVY15 MFU14:MFU15 MPQ14:MPQ15 MZM14:MZM15 NJI14:NJI15 NTE14:NTE15 ODA14:ODA15 OMW14:OMW15 OWS14:OWS15 PGO14:PGO15 PQK14:PQK15 QAG14:QAG15 QKC14:QKC15 QTY14:QTY15 RDU14:RDU15 RNQ14:RNQ15 RXM14:RXM15 SHI14:SHI15 SRE14:SRE15 TBA14:TBA15 TKW14:TKW15 TUS14:TUS15 UEO14:UEO15 UOK14:UOK15 UYG14:UYG15 VIC14:VIC15 VRY14:VRY15 WBU14:WBU15 WLQ14:WLQ15 WVM14:WVM15 JA14:JA15 SW14:SW15 ACS14:ACS15 ACS8:ACS9 SW8:SW9 JA8:JA9 WVM8:WVM9 WLQ8:WLQ9 WBU8:WBU9 VRY8:VRY9 VIC8:VIC9 UYG8:UYG9 UOK8:UOK9 UEO8:UEO9 TUS8:TUS9 TKW8:TKW9 TBA8:TBA9 SRE8:SRE9 SHI8:SHI9 RXM8:RXM9 RNQ8:RNQ9 RDU8:RDU9 QTY8:QTY9 QKC8:QKC9 QAG8:QAG9 PQK8:PQK9 PGO8:PGO9 OWS8:OWS9 OMW8:OMW9 ODA8:ODA9 NTE8:NTE9 NJI8:NJI9 MZM8:MZM9 MPQ8:MPQ9 MFU8:MFU9 LVY8:LVY9 LMC8:LMC9 LCG8:LCG9 KSK8:KSK9 KIO8:KIO9 JYS8:JYS9 JOW8:JOW9 JFA8:JFA9 IVE8:IVE9 ILI8:ILI9 IBM8:IBM9 HRQ8:HRQ9 HHU8:HHU9 GXY8:GXY9 GOC8:GOC9 GEG8:GEG9 FUK8:FUK9 FKO8:FKO9 FAS8:FAS9 EQW8:EQW9 EHA8:EHA9 DXE8:DXE9 DNI8:DNI9 DDM8:DDM9 CTQ8:CTQ9 CJU8:CJU9 BZY8:BZY9 BQC8:BQC9 BGG8:BGG9 AWK8:AWK9 AMO8:AMO9 BQQ29:BQQ30 AWY29:AWY30 ANC29:ANC30 ADG29:ADG30 TK29:TK30 JO29:JO30 WWA29:WWA30 WME29:WME30 WCI29:WCI30 VSM29:VSM30 VIQ29:VIQ30 UYU29:UYU30 UOY29:UOY30 UFC29:UFC30 TVG29:TVG30 TLK29:TLK30 TBO29:TBO30 SRS29:SRS30 SHW29:SHW30 RYA29:RYA30 ROE29:ROE30 REI29:REI30 QUM29:QUM30 QKQ29:QKQ30 QAU29:QAU30 PQY29:PQY30 PHC29:PHC30 OXG29:OXG30 ONK29:ONK30 ODO29:ODO30 NTS29:NTS30 NJW29:NJW30 NAA29:NAA30 MQE29:MQE30 MGI29:MGI30 LWM29:LWM30 LMQ29:LMQ30 LCU29:LCU30 KSY29:KSY30 KJC29:KJC30 JZG29:JZG30 JPK29:JPK30 JFO29:JFO30 IVS29:IVS30 ILW29:ILW30 ICA29:ICA30 HSE29:HSE30 HII29:HII30 GYM29:GYM30 GOQ29:GOQ30 GEU29:GEU30 FUY29:FUY30 FLC29:FLC30 FBG29:FBG30 ERK29:ERK30 EHO29:EHO30 DXS29:DXS30 DNW29:DNW30 DEA29:DEA30 CUE29:CUE30 CKI29:CKI30 CAM29:CAM30 ACS11:ACS12 SW11:SW12 JA11:JA12 WVM11:WVM12 WLQ11:WLQ12 WBU11:WBU12 VRY11:VRY12 VIC11:VIC12 UYG11:UYG12 UOK11:UOK12 UEO11:UEO12 TUS11:TUS12 TKW11:TKW12 TBA11:TBA12 SRE11:SRE12 SHI11:SHI12 RXM11:RXM12 RNQ11:RNQ12 RDU11:RDU12 QTY11:QTY12 QKC11:QKC12 QAG11:QAG12 PQK11:PQK12 PGO11:PGO12 OWS11:OWS12 OMW11:OMW12 ODA11:ODA12 NTE11:NTE12 NJI11:NJI12 MZM11:MZM12 MPQ11:MPQ12 MFU11:MFU12 LVY11:LVY12 LMC11:LMC12 LCG11:LCG12 KSK11:KSK12 KIO11:KIO12 JYS11:JYS12 JOW11:JOW12 JFA11:JFA12 IVE11:IVE12 ILI11:ILI12 IBM11:IBM12 HRQ11:HRQ12 HHU11:HHU12 GXY11:GXY12 GOC11:GOC12 GEG11:GEG12 FUK11:FUK12 FKO11:FKO12 FAS11:FAS12 EQW11:EQW12 EHA11:EHA12 DXE11:DXE12 DNI11:DNI12 DDM11:DDM12 CTQ11:CTQ12 CJU11:CJU12 BZY11:BZY12 BQC11:BQC12 BGG11:BGG12 AWK11:AWK12 AMO11:AMO12 AMO14:AMO15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JB13 J18:J19 JC10 BQQ24:BQQ25 AWY24:AWY25 ANC24:ANC25 ADG24:ADG25 TK24:TK25 JO24:JO25 WWA24:WWA25 WME24:WME25 WCI24:WCI25 VSM24:VSM25 VIQ24:VIQ25 UYU24:UYU25 UOY24:UOY25 UFC24:UFC25 TVG24:TVG25 TLK24:TLK25 TBO24:TBO25 SRS24:SRS25 SHW24:SHW25 RYA24:RYA25 ROE24:ROE25 REI24:REI25 QUM24:QUM25 QKQ24:QKQ25 QAU24:QAU25 PQY24:PQY25 PHC24:PHC25 OXG24:OXG25 ONK24:ONK25 ODO24:ODO25 NTS24:NTS25 NJW24:NJW25 NAA24:NAA25 MQE24:MQE25 MGI24:MGI25 LWM24:LWM25 LMQ24:LMQ25 LCU24:LCU25 KSY24:KSY25 KJC24:KJC25 JZG24:JZG25 JPK24:JPK25 JFO24:JFO25 IVS24:IVS25 ILW24:ILW25 ICA24:ICA25 HSE24:HSE25 HII24:HII25 GYM24:GYM25 GOQ24:GOQ25 GEU24:GEU25 FUY24:FUY25 FLC24:FLC25 FBG24:FBG25 ERK24:ERK25 EHO24:EHO25 DXS24:DXS25 DNW24:DNW25 DEA24:DEA25 CUE24:CUE25 CKI24:CKI25 BQI26 K8:K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K13:K16 WLY16 WVU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K21 WVS21 WLW21 WCA21 VSE21 VII21 UYM21 UOQ21 UEU21 TUY21 TLC21 TBG21 SRK21 SHO21 RXS21 RNW21 REA21 QUE21 QKI21 QAM21 PQQ21 PGU21 OWY21 ONC21 ODG21 NTK21 NJO21 MZS21 MPW21 MGA21 LWE21 LMI21 LCM21 KSQ21 KIU21 JYY21 JPC21 JFG21 IVK21 ILO21 IBS21 HRW21 HIA21 GYE21 GOI21 GEM21 FUQ21 FKU21 FAY21 ERC21 EHG21 DXK21 DNO21 DDS21 CTW21 CKA21 CAE21 BQI21 BGM21 AWQ21 AMU21 ACY21 TC21 JG21 CAM24:CAM25 BGM26 AWQ26 AMU26 ACY26 TC26 JG26 WVS26 WLW26 WCA26 VSE26 VII26 UYM26 UOQ26 UEU26 TUY26 TLC26 TBG26 SRK26 SHO26 RXS26 RNW26 REA26 QUE26 QKI26 QAM26 PQQ26 PGU26 OWY26 ONC26 ODG26 NTK26 NJO26 MZS26 MPW26 MGA26 LWE26 LMI26 LCM26 KSQ26 KIU26 JYY26 JPC26 JFG26 IVK26 ILO26 IBS26 HRW26 HIA26 GYE26 GOI26 GEM26 FUQ26 FKU26 FAY26 ERC26 EHG26 DXK26 DNO26 DDS26 CTW26 CKA26 CAE26 K29:K32 BGU29:BGU30 BGM31 AWQ31 AMU31 ACY31 TC31 JG31 WVS31 WLW31 WCA31 VSE31 VII31 UYM31 UOQ31 UEU31 TUY31 TLC31 TBG31 SRK31 SHO31 RXS31 RNW31 REA31 QUE31 QKI31 QAM31 PQQ31 PGU31 OWY31 ONC31 ODG31 NTK31 NJO31 MZS31 MPW31 MGA31 LWE31 LMI31 LCM31 KSQ31 KIU31 JYY31 JPC31 JFG31 IVK31 ILO31 IBS31 HRW31 HIA31 GYE31 GOI31 GEM31 FUQ31 FKU31 FAY31 ERC31 EHG31 DXK31 DNO31 DDS31 CTW31 CKA31 CAE31 BQI31">
      <formula1>Способ_закупок</formula1>
    </dataValidation>
    <dataValidation type="textLength" operator="equal" allowBlank="1" showInputMessage="1" showErrorMessage="1" error="Код КАТО должен содержать 9 символов" sqref="S65499:S66371 JI65493:JI66365 TE65493:TE66365 ADA65493:ADA66365 AMW65493:AMW66365 AWS65493:AWS66365 BGO65493:BGO66365 BQK65493:BQK66365 CAG65493:CAG66365 CKC65493:CKC66365 CTY65493:CTY66365 DDU65493:DDU66365 DNQ65493:DNQ66365 DXM65493:DXM66365 EHI65493:EHI66365 ERE65493:ERE66365 FBA65493:FBA66365 FKW65493:FKW66365 FUS65493:FUS66365 GEO65493:GEO66365 GOK65493:GOK66365 GYG65493:GYG66365 HIC65493:HIC66365 HRY65493:HRY66365 IBU65493:IBU66365 ILQ65493:ILQ66365 IVM65493:IVM66365 JFI65493:JFI66365 JPE65493:JPE66365 JZA65493:JZA66365 KIW65493:KIW66365 KSS65493:KSS66365 LCO65493:LCO66365 LMK65493:LMK66365 LWG65493:LWG66365 MGC65493:MGC66365 MPY65493:MPY66365 MZU65493:MZU66365 NJQ65493:NJQ66365 NTM65493:NTM66365 ODI65493:ODI66365 ONE65493:ONE66365 OXA65493:OXA66365 PGW65493:PGW66365 PQS65493:PQS66365 QAO65493:QAO66365 QKK65493:QKK66365 QUG65493:QUG66365 REC65493:REC66365 RNY65493:RNY66365 RXU65493:RXU66365 SHQ65493:SHQ66365 SRM65493:SRM66365 TBI65493:TBI66365 TLE65493:TLE66365 TVA65493:TVA66365 UEW65493:UEW66365 UOS65493:UOS66365 UYO65493:UYO66365 VIK65493:VIK66365 VSG65493:VSG66365 WCC65493:WCC66365 WLY65493:WLY66365 WVU65493:WVU66365 S131035:S131907 JI131029:JI131901 TE131029:TE131901 ADA131029:ADA131901 AMW131029:AMW131901 AWS131029:AWS131901 BGO131029:BGO131901 BQK131029:BQK131901 CAG131029:CAG131901 CKC131029:CKC131901 CTY131029:CTY131901 DDU131029:DDU131901 DNQ131029:DNQ131901 DXM131029:DXM131901 EHI131029:EHI131901 ERE131029:ERE131901 FBA131029:FBA131901 FKW131029:FKW131901 FUS131029:FUS131901 GEO131029:GEO131901 GOK131029:GOK131901 GYG131029:GYG131901 HIC131029:HIC131901 HRY131029:HRY131901 IBU131029:IBU131901 ILQ131029:ILQ131901 IVM131029:IVM131901 JFI131029:JFI131901 JPE131029:JPE131901 JZA131029:JZA131901 KIW131029:KIW131901 KSS131029:KSS131901 LCO131029:LCO131901 LMK131029:LMK131901 LWG131029:LWG131901 MGC131029:MGC131901 MPY131029:MPY131901 MZU131029:MZU131901 NJQ131029:NJQ131901 NTM131029:NTM131901 ODI131029:ODI131901 ONE131029:ONE131901 OXA131029:OXA131901 PGW131029:PGW131901 PQS131029:PQS131901 QAO131029:QAO131901 QKK131029:QKK131901 QUG131029:QUG131901 REC131029:REC131901 RNY131029:RNY131901 RXU131029:RXU131901 SHQ131029:SHQ131901 SRM131029:SRM131901 TBI131029:TBI131901 TLE131029:TLE131901 TVA131029:TVA131901 UEW131029:UEW131901 UOS131029:UOS131901 UYO131029:UYO131901 VIK131029:VIK131901 VSG131029:VSG131901 WCC131029:WCC131901 WLY131029:WLY131901 WVU131029:WVU131901 S196571:S197443 JI196565:JI197437 TE196565:TE197437 ADA196565:ADA197437 AMW196565:AMW197437 AWS196565:AWS197437 BGO196565:BGO197437 BQK196565:BQK197437 CAG196565:CAG197437 CKC196565:CKC197437 CTY196565:CTY197437 DDU196565:DDU197437 DNQ196565:DNQ197437 DXM196565:DXM197437 EHI196565:EHI197437 ERE196565:ERE197437 FBA196565:FBA197437 FKW196565:FKW197437 FUS196565:FUS197437 GEO196565:GEO197437 GOK196565:GOK197437 GYG196565:GYG197437 HIC196565:HIC197437 HRY196565:HRY197437 IBU196565:IBU197437 ILQ196565:ILQ197437 IVM196565:IVM197437 JFI196565:JFI197437 JPE196565:JPE197437 JZA196565:JZA197437 KIW196565:KIW197437 KSS196565:KSS197437 LCO196565:LCO197437 LMK196565:LMK197437 LWG196565:LWG197437 MGC196565:MGC197437 MPY196565:MPY197437 MZU196565:MZU197437 NJQ196565:NJQ197437 NTM196565:NTM197437 ODI196565:ODI197437 ONE196565:ONE197437 OXA196565:OXA197437 PGW196565:PGW197437 PQS196565:PQS197437 QAO196565:QAO197437 QKK196565:QKK197437 QUG196565:QUG197437 REC196565:REC197437 RNY196565:RNY197437 RXU196565:RXU197437 SHQ196565:SHQ197437 SRM196565:SRM197437 TBI196565:TBI197437 TLE196565:TLE197437 TVA196565:TVA197437 UEW196565:UEW197437 UOS196565:UOS197437 UYO196565:UYO197437 VIK196565:VIK197437 VSG196565:VSG197437 WCC196565:WCC197437 WLY196565:WLY197437 WVU196565:WVU197437 S262107:S262979 JI262101:JI262973 TE262101:TE262973 ADA262101:ADA262973 AMW262101:AMW262973 AWS262101:AWS262973 BGO262101:BGO262973 BQK262101:BQK262973 CAG262101:CAG262973 CKC262101:CKC262973 CTY262101:CTY262973 DDU262101:DDU262973 DNQ262101:DNQ262973 DXM262101:DXM262973 EHI262101:EHI262973 ERE262101:ERE262973 FBA262101:FBA262973 FKW262101:FKW262973 FUS262101:FUS262973 GEO262101:GEO262973 GOK262101:GOK262973 GYG262101:GYG262973 HIC262101:HIC262973 HRY262101:HRY262973 IBU262101:IBU262973 ILQ262101:ILQ262973 IVM262101:IVM262973 JFI262101:JFI262973 JPE262101:JPE262973 JZA262101:JZA262973 KIW262101:KIW262973 KSS262101:KSS262973 LCO262101:LCO262973 LMK262101:LMK262973 LWG262101:LWG262973 MGC262101:MGC262973 MPY262101:MPY262973 MZU262101:MZU262973 NJQ262101:NJQ262973 NTM262101:NTM262973 ODI262101:ODI262973 ONE262101:ONE262973 OXA262101:OXA262973 PGW262101:PGW262973 PQS262101:PQS262973 QAO262101:QAO262973 QKK262101:QKK262973 QUG262101:QUG262973 REC262101:REC262973 RNY262101:RNY262973 RXU262101:RXU262973 SHQ262101:SHQ262973 SRM262101:SRM262973 TBI262101:TBI262973 TLE262101:TLE262973 TVA262101:TVA262973 UEW262101:UEW262973 UOS262101:UOS262973 UYO262101:UYO262973 VIK262101:VIK262973 VSG262101:VSG262973 WCC262101:WCC262973 WLY262101:WLY262973 WVU262101:WVU262973 S327643:S328515 JI327637:JI328509 TE327637:TE328509 ADA327637:ADA328509 AMW327637:AMW328509 AWS327637:AWS328509 BGO327637:BGO328509 BQK327637:BQK328509 CAG327637:CAG328509 CKC327637:CKC328509 CTY327637:CTY328509 DDU327637:DDU328509 DNQ327637:DNQ328509 DXM327637:DXM328509 EHI327637:EHI328509 ERE327637:ERE328509 FBA327637:FBA328509 FKW327637:FKW328509 FUS327637:FUS328509 GEO327637:GEO328509 GOK327637:GOK328509 GYG327637:GYG328509 HIC327637:HIC328509 HRY327637:HRY328509 IBU327637:IBU328509 ILQ327637:ILQ328509 IVM327637:IVM328509 JFI327637:JFI328509 JPE327637:JPE328509 JZA327637:JZA328509 KIW327637:KIW328509 KSS327637:KSS328509 LCO327637:LCO328509 LMK327637:LMK328509 LWG327637:LWG328509 MGC327637:MGC328509 MPY327637:MPY328509 MZU327637:MZU328509 NJQ327637:NJQ328509 NTM327637:NTM328509 ODI327637:ODI328509 ONE327637:ONE328509 OXA327637:OXA328509 PGW327637:PGW328509 PQS327637:PQS328509 QAO327637:QAO328509 QKK327637:QKK328509 QUG327637:QUG328509 REC327637:REC328509 RNY327637:RNY328509 RXU327637:RXU328509 SHQ327637:SHQ328509 SRM327637:SRM328509 TBI327637:TBI328509 TLE327637:TLE328509 TVA327637:TVA328509 UEW327637:UEW328509 UOS327637:UOS328509 UYO327637:UYO328509 VIK327637:VIK328509 VSG327637:VSG328509 WCC327637:WCC328509 WLY327637:WLY328509 WVU327637:WVU328509 S393179:S394051 JI393173:JI394045 TE393173:TE394045 ADA393173:ADA394045 AMW393173:AMW394045 AWS393173:AWS394045 BGO393173:BGO394045 BQK393173:BQK394045 CAG393173:CAG394045 CKC393173:CKC394045 CTY393173:CTY394045 DDU393173:DDU394045 DNQ393173:DNQ394045 DXM393173:DXM394045 EHI393173:EHI394045 ERE393173:ERE394045 FBA393173:FBA394045 FKW393173:FKW394045 FUS393173:FUS394045 GEO393173:GEO394045 GOK393173:GOK394045 GYG393173:GYG394045 HIC393173:HIC394045 HRY393173:HRY394045 IBU393173:IBU394045 ILQ393173:ILQ394045 IVM393173:IVM394045 JFI393173:JFI394045 JPE393173:JPE394045 JZA393173:JZA394045 KIW393173:KIW394045 KSS393173:KSS394045 LCO393173:LCO394045 LMK393173:LMK394045 LWG393173:LWG394045 MGC393173:MGC394045 MPY393173:MPY394045 MZU393173:MZU394045 NJQ393173:NJQ394045 NTM393173:NTM394045 ODI393173:ODI394045 ONE393173:ONE394045 OXA393173:OXA394045 PGW393173:PGW394045 PQS393173:PQS394045 QAO393173:QAO394045 QKK393173:QKK394045 QUG393173:QUG394045 REC393173:REC394045 RNY393173:RNY394045 RXU393173:RXU394045 SHQ393173:SHQ394045 SRM393173:SRM394045 TBI393173:TBI394045 TLE393173:TLE394045 TVA393173:TVA394045 UEW393173:UEW394045 UOS393173:UOS394045 UYO393173:UYO394045 VIK393173:VIK394045 VSG393173:VSG394045 WCC393173:WCC394045 WLY393173:WLY394045 WVU393173:WVU394045 S458715:S459587 JI458709:JI459581 TE458709:TE459581 ADA458709:ADA459581 AMW458709:AMW459581 AWS458709:AWS459581 BGO458709:BGO459581 BQK458709:BQK459581 CAG458709:CAG459581 CKC458709:CKC459581 CTY458709:CTY459581 DDU458709:DDU459581 DNQ458709:DNQ459581 DXM458709:DXM459581 EHI458709:EHI459581 ERE458709:ERE459581 FBA458709:FBA459581 FKW458709:FKW459581 FUS458709:FUS459581 GEO458709:GEO459581 GOK458709:GOK459581 GYG458709:GYG459581 HIC458709:HIC459581 HRY458709:HRY459581 IBU458709:IBU459581 ILQ458709:ILQ459581 IVM458709:IVM459581 JFI458709:JFI459581 JPE458709:JPE459581 JZA458709:JZA459581 KIW458709:KIW459581 KSS458709:KSS459581 LCO458709:LCO459581 LMK458709:LMK459581 LWG458709:LWG459581 MGC458709:MGC459581 MPY458709:MPY459581 MZU458709:MZU459581 NJQ458709:NJQ459581 NTM458709:NTM459581 ODI458709:ODI459581 ONE458709:ONE459581 OXA458709:OXA459581 PGW458709:PGW459581 PQS458709:PQS459581 QAO458709:QAO459581 QKK458709:QKK459581 QUG458709:QUG459581 REC458709:REC459581 RNY458709:RNY459581 RXU458709:RXU459581 SHQ458709:SHQ459581 SRM458709:SRM459581 TBI458709:TBI459581 TLE458709:TLE459581 TVA458709:TVA459581 UEW458709:UEW459581 UOS458709:UOS459581 UYO458709:UYO459581 VIK458709:VIK459581 VSG458709:VSG459581 WCC458709:WCC459581 WLY458709:WLY459581 WVU458709:WVU459581 S524251:S525123 JI524245:JI525117 TE524245:TE525117 ADA524245:ADA525117 AMW524245:AMW525117 AWS524245:AWS525117 BGO524245:BGO525117 BQK524245:BQK525117 CAG524245:CAG525117 CKC524245:CKC525117 CTY524245:CTY525117 DDU524245:DDU525117 DNQ524245:DNQ525117 DXM524245:DXM525117 EHI524245:EHI525117 ERE524245:ERE525117 FBA524245:FBA525117 FKW524245:FKW525117 FUS524245:FUS525117 GEO524245:GEO525117 GOK524245:GOK525117 GYG524245:GYG525117 HIC524245:HIC525117 HRY524245:HRY525117 IBU524245:IBU525117 ILQ524245:ILQ525117 IVM524245:IVM525117 JFI524245:JFI525117 JPE524245:JPE525117 JZA524245:JZA525117 KIW524245:KIW525117 KSS524245:KSS525117 LCO524245:LCO525117 LMK524245:LMK525117 LWG524245:LWG525117 MGC524245:MGC525117 MPY524245:MPY525117 MZU524245:MZU525117 NJQ524245:NJQ525117 NTM524245:NTM525117 ODI524245:ODI525117 ONE524245:ONE525117 OXA524245:OXA525117 PGW524245:PGW525117 PQS524245:PQS525117 QAO524245:QAO525117 QKK524245:QKK525117 QUG524245:QUG525117 REC524245:REC525117 RNY524245:RNY525117 RXU524245:RXU525117 SHQ524245:SHQ525117 SRM524245:SRM525117 TBI524245:TBI525117 TLE524245:TLE525117 TVA524245:TVA525117 UEW524245:UEW525117 UOS524245:UOS525117 UYO524245:UYO525117 VIK524245:VIK525117 VSG524245:VSG525117 WCC524245:WCC525117 WLY524245:WLY525117 WVU524245:WVU525117 S589787:S590659 JI589781:JI590653 TE589781:TE590653 ADA589781:ADA590653 AMW589781:AMW590653 AWS589781:AWS590653 BGO589781:BGO590653 BQK589781:BQK590653 CAG589781:CAG590653 CKC589781:CKC590653 CTY589781:CTY590653 DDU589781:DDU590653 DNQ589781:DNQ590653 DXM589781:DXM590653 EHI589781:EHI590653 ERE589781:ERE590653 FBA589781:FBA590653 FKW589781:FKW590653 FUS589781:FUS590653 GEO589781:GEO590653 GOK589781:GOK590653 GYG589781:GYG590653 HIC589781:HIC590653 HRY589781:HRY590653 IBU589781:IBU590653 ILQ589781:ILQ590653 IVM589781:IVM590653 JFI589781:JFI590653 JPE589781:JPE590653 JZA589781:JZA590653 KIW589781:KIW590653 KSS589781:KSS590653 LCO589781:LCO590653 LMK589781:LMK590653 LWG589781:LWG590653 MGC589781:MGC590653 MPY589781:MPY590653 MZU589781:MZU590653 NJQ589781:NJQ590653 NTM589781:NTM590653 ODI589781:ODI590653 ONE589781:ONE590653 OXA589781:OXA590653 PGW589781:PGW590653 PQS589781:PQS590653 QAO589781:QAO590653 QKK589781:QKK590653 QUG589781:QUG590653 REC589781:REC590653 RNY589781:RNY590653 RXU589781:RXU590653 SHQ589781:SHQ590653 SRM589781:SRM590653 TBI589781:TBI590653 TLE589781:TLE590653 TVA589781:TVA590653 UEW589781:UEW590653 UOS589781:UOS590653 UYO589781:UYO590653 VIK589781:VIK590653 VSG589781:VSG590653 WCC589781:WCC590653 WLY589781:WLY590653 WVU589781:WVU590653 S655323:S656195 JI655317:JI656189 TE655317:TE656189 ADA655317:ADA656189 AMW655317:AMW656189 AWS655317:AWS656189 BGO655317:BGO656189 BQK655317:BQK656189 CAG655317:CAG656189 CKC655317:CKC656189 CTY655317:CTY656189 DDU655317:DDU656189 DNQ655317:DNQ656189 DXM655317:DXM656189 EHI655317:EHI656189 ERE655317:ERE656189 FBA655317:FBA656189 FKW655317:FKW656189 FUS655317:FUS656189 GEO655317:GEO656189 GOK655317:GOK656189 GYG655317:GYG656189 HIC655317:HIC656189 HRY655317:HRY656189 IBU655317:IBU656189 ILQ655317:ILQ656189 IVM655317:IVM656189 JFI655317:JFI656189 JPE655317:JPE656189 JZA655317:JZA656189 KIW655317:KIW656189 KSS655317:KSS656189 LCO655317:LCO656189 LMK655317:LMK656189 LWG655317:LWG656189 MGC655317:MGC656189 MPY655317:MPY656189 MZU655317:MZU656189 NJQ655317:NJQ656189 NTM655317:NTM656189 ODI655317:ODI656189 ONE655317:ONE656189 OXA655317:OXA656189 PGW655317:PGW656189 PQS655317:PQS656189 QAO655317:QAO656189 QKK655317:QKK656189 QUG655317:QUG656189 REC655317:REC656189 RNY655317:RNY656189 RXU655317:RXU656189 SHQ655317:SHQ656189 SRM655317:SRM656189 TBI655317:TBI656189 TLE655317:TLE656189 TVA655317:TVA656189 UEW655317:UEW656189 UOS655317:UOS656189 UYO655317:UYO656189 VIK655317:VIK656189 VSG655317:VSG656189 WCC655317:WCC656189 WLY655317:WLY656189 WVU655317:WVU656189 S720859:S721731 JI720853:JI721725 TE720853:TE721725 ADA720853:ADA721725 AMW720853:AMW721725 AWS720853:AWS721725 BGO720853:BGO721725 BQK720853:BQK721725 CAG720853:CAG721725 CKC720853:CKC721725 CTY720853:CTY721725 DDU720853:DDU721725 DNQ720853:DNQ721725 DXM720853:DXM721725 EHI720853:EHI721725 ERE720853:ERE721725 FBA720853:FBA721725 FKW720853:FKW721725 FUS720853:FUS721725 GEO720853:GEO721725 GOK720853:GOK721725 GYG720853:GYG721725 HIC720853:HIC721725 HRY720853:HRY721725 IBU720853:IBU721725 ILQ720853:ILQ721725 IVM720853:IVM721725 JFI720853:JFI721725 JPE720853:JPE721725 JZA720853:JZA721725 KIW720853:KIW721725 KSS720853:KSS721725 LCO720853:LCO721725 LMK720853:LMK721725 LWG720853:LWG721725 MGC720853:MGC721725 MPY720853:MPY721725 MZU720853:MZU721725 NJQ720853:NJQ721725 NTM720853:NTM721725 ODI720853:ODI721725 ONE720853:ONE721725 OXA720853:OXA721725 PGW720853:PGW721725 PQS720853:PQS721725 QAO720853:QAO721725 QKK720853:QKK721725 QUG720853:QUG721725 REC720853:REC721725 RNY720853:RNY721725 RXU720853:RXU721725 SHQ720853:SHQ721725 SRM720853:SRM721725 TBI720853:TBI721725 TLE720853:TLE721725 TVA720853:TVA721725 UEW720853:UEW721725 UOS720853:UOS721725 UYO720853:UYO721725 VIK720853:VIK721725 VSG720853:VSG721725 WCC720853:WCC721725 WLY720853:WLY721725 WVU720853:WVU721725 S786395:S787267 JI786389:JI787261 TE786389:TE787261 ADA786389:ADA787261 AMW786389:AMW787261 AWS786389:AWS787261 BGO786389:BGO787261 BQK786389:BQK787261 CAG786389:CAG787261 CKC786389:CKC787261 CTY786389:CTY787261 DDU786389:DDU787261 DNQ786389:DNQ787261 DXM786389:DXM787261 EHI786389:EHI787261 ERE786389:ERE787261 FBA786389:FBA787261 FKW786389:FKW787261 FUS786389:FUS787261 GEO786389:GEO787261 GOK786389:GOK787261 GYG786389:GYG787261 HIC786389:HIC787261 HRY786389:HRY787261 IBU786389:IBU787261 ILQ786389:ILQ787261 IVM786389:IVM787261 JFI786389:JFI787261 JPE786389:JPE787261 JZA786389:JZA787261 KIW786389:KIW787261 KSS786389:KSS787261 LCO786389:LCO787261 LMK786389:LMK787261 LWG786389:LWG787261 MGC786389:MGC787261 MPY786389:MPY787261 MZU786389:MZU787261 NJQ786389:NJQ787261 NTM786389:NTM787261 ODI786389:ODI787261 ONE786389:ONE787261 OXA786389:OXA787261 PGW786389:PGW787261 PQS786389:PQS787261 QAO786389:QAO787261 QKK786389:QKK787261 QUG786389:QUG787261 REC786389:REC787261 RNY786389:RNY787261 RXU786389:RXU787261 SHQ786389:SHQ787261 SRM786389:SRM787261 TBI786389:TBI787261 TLE786389:TLE787261 TVA786389:TVA787261 UEW786389:UEW787261 UOS786389:UOS787261 UYO786389:UYO787261 VIK786389:VIK787261 VSG786389:VSG787261 WCC786389:WCC787261 WLY786389:WLY787261 WVU786389:WVU787261 S851931:S852803 JI851925:JI852797 TE851925:TE852797 ADA851925:ADA852797 AMW851925:AMW852797 AWS851925:AWS852797 BGO851925:BGO852797 BQK851925:BQK852797 CAG851925:CAG852797 CKC851925:CKC852797 CTY851925:CTY852797 DDU851925:DDU852797 DNQ851925:DNQ852797 DXM851925:DXM852797 EHI851925:EHI852797 ERE851925:ERE852797 FBA851925:FBA852797 FKW851925:FKW852797 FUS851925:FUS852797 GEO851925:GEO852797 GOK851925:GOK852797 GYG851925:GYG852797 HIC851925:HIC852797 HRY851925:HRY852797 IBU851925:IBU852797 ILQ851925:ILQ852797 IVM851925:IVM852797 JFI851925:JFI852797 JPE851925:JPE852797 JZA851925:JZA852797 KIW851925:KIW852797 KSS851925:KSS852797 LCO851925:LCO852797 LMK851925:LMK852797 LWG851925:LWG852797 MGC851925:MGC852797 MPY851925:MPY852797 MZU851925:MZU852797 NJQ851925:NJQ852797 NTM851925:NTM852797 ODI851925:ODI852797 ONE851925:ONE852797 OXA851925:OXA852797 PGW851925:PGW852797 PQS851925:PQS852797 QAO851925:QAO852797 QKK851925:QKK852797 QUG851925:QUG852797 REC851925:REC852797 RNY851925:RNY852797 RXU851925:RXU852797 SHQ851925:SHQ852797 SRM851925:SRM852797 TBI851925:TBI852797 TLE851925:TLE852797 TVA851925:TVA852797 UEW851925:UEW852797 UOS851925:UOS852797 UYO851925:UYO852797 VIK851925:VIK852797 VSG851925:VSG852797 WCC851925:WCC852797 WLY851925:WLY852797 WVU851925:WVU852797 S917467:S918339 JI917461:JI918333 TE917461:TE918333 ADA917461:ADA918333 AMW917461:AMW918333 AWS917461:AWS918333 BGO917461:BGO918333 BQK917461:BQK918333 CAG917461:CAG918333 CKC917461:CKC918333 CTY917461:CTY918333 DDU917461:DDU918333 DNQ917461:DNQ918333 DXM917461:DXM918333 EHI917461:EHI918333 ERE917461:ERE918333 FBA917461:FBA918333 FKW917461:FKW918333 FUS917461:FUS918333 GEO917461:GEO918333 GOK917461:GOK918333 GYG917461:GYG918333 HIC917461:HIC918333 HRY917461:HRY918333 IBU917461:IBU918333 ILQ917461:ILQ918333 IVM917461:IVM918333 JFI917461:JFI918333 JPE917461:JPE918333 JZA917461:JZA918333 KIW917461:KIW918333 KSS917461:KSS918333 LCO917461:LCO918333 LMK917461:LMK918333 LWG917461:LWG918333 MGC917461:MGC918333 MPY917461:MPY918333 MZU917461:MZU918333 NJQ917461:NJQ918333 NTM917461:NTM918333 ODI917461:ODI918333 ONE917461:ONE918333 OXA917461:OXA918333 PGW917461:PGW918333 PQS917461:PQS918333 QAO917461:QAO918333 QKK917461:QKK918333 QUG917461:QUG918333 REC917461:REC918333 RNY917461:RNY918333 RXU917461:RXU918333 SHQ917461:SHQ918333 SRM917461:SRM918333 TBI917461:TBI918333 TLE917461:TLE918333 TVA917461:TVA918333 UEW917461:UEW918333 UOS917461:UOS918333 UYO917461:UYO918333 VIK917461:VIK918333 VSG917461:VSG918333 WCC917461:WCC918333 WLY917461:WLY918333 WVU917461:WVU918333 S983003:S983875 JI982997:JI983869 TE982997:TE983869 ADA982997:ADA983869 AMW982997:AMW983869 AWS982997:AWS983869 BGO982997:BGO983869 BQK982997:BQK983869 CAG982997:CAG983869 CKC982997:CKC983869 CTY982997:CTY983869 DDU982997:DDU983869 DNQ982997:DNQ983869 DXM982997:DXM983869 EHI982997:EHI983869 ERE982997:ERE983869 FBA982997:FBA983869 FKW982997:FKW983869 FUS982997:FUS983869 GEO982997:GEO983869 GOK982997:GOK983869 GYG982997:GYG983869 HIC982997:HIC983869 HRY982997:HRY983869 IBU982997:IBU983869 ILQ982997:ILQ983869 IVM982997:IVM983869 JFI982997:JFI983869 JPE982997:JPE983869 JZA982997:JZA983869 KIW982997:KIW983869 KSS982997:KSS983869 LCO982997:LCO983869 LMK982997:LMK983869 LWG982997:LWG983869 MGC982997:MGC983869 MPY982997:MPY983869 MZU982997:MZU983869 NJQ982997:NJQ983869 NTM982997:NTM983869 ODI982997:ODI983869 ONE982997:ONE983869 OXA982997:OXA983869 PGW982997:PGW983869 PQS982997:PQS983869 QAO982997:QAO983869 QKK982997:QKK983869 QUG982997:QUG983869 REC982997:REC983869 RNY982997:RNY983869 RXU982997:RXU983869 SHQ982997:SHQ983869 SRM982997:SRM983869 TBI982997:TBI983869 TLE982997:TLE983869 TVA982997:TVA983869 UEW982997:UEW983869 UOS982997:UOS983869 UYO982997:UYO983869 VIK982997:VIK983869 VSG982997:VSG983869 WCC982997:WCC983869 WLY982997:WLY983869 WVU982997:WVU983869 WVQ982997:WVQ983870 O65499:O66372 JE65493:JE66366 TA65493:TA66366 ACW65493:ACW66366 AMS65493:AMS66366 AWO65493:AWO66366 BGK65493:BGK66366 BQG65493:BQG66366 CAC65493:CAC66366 CJY65493:CJY66366 CTU65493:CTU66366 DDQ65493:DDQ66366 DNM65493:DNM66366 DXI65493:DXI66366 EHE65493:EHE66366 ERA65493:ERA66366 FAW65493:FAW66366 FKS65493:FKS66366 FUO65493:FUO66366 GEK65493:GEK66366 GOG65493:GOG66366 GYC65493:GYC66366 HHY65493:HHY66366 HRU65493:HRU66366 IBQ65493:IBQ66366 ILM65493:ILM66366 IVI65493:IVI66366 JFE65493:JFE66366 JPA65493:JPA66366 JYW65493:JYW66366 KIS65493:KIS66366 KSO65493:KSO66366 LCK65493:LCK66366 LMG65493:LMG66366 LWC65493:LWC66366 MFY65493:MFY66366 MPU65493:MPU66366 MZQ65493:MZQ66366 NJM65493:NJM66366 NTI65493:NTI66366 ODE65493:ODE66366 ONA65493:ONA66366 OWW65493:OWW66366 PGS65493:PGS66366 PQO65493:PQO66366 QAK65493:QAK66366 QKG65493:QKG66366 QUC65493:QUC66366 RDY65493:RDY66366 RNU65493:RNU66366 RXQ65493:RXQ66366 SHM65493:SHM66366 SRI65493:SRI66366 TBE65493:TBE66366 TLA65493:TLA66366 TUW65493:TUW66366 UES65493:UES66366 UOO65493:UOO66366 UYK65493:UYK66366 VIG65493:VIG66366 VSC65493:VSC66366 WBY65493:WBY66366 WLU65493:WLU66366 WVQ65493:WVQ66366 O131035:O131908 JE131029:JE131902 TA131029:TA131902 ACW131029:ACW131902 AMS131029:AMS131902 AWO131029:AWO131902 BGK131029:BGK131902 BQG131029:BQG131902 CAC131029:CAC131902 CJY131029:CJY131902 CTU131029:CTU131902 DDQ131029:DDQ131902 DNM131029:DNM131902 DXI131029:DXI131902 EHE131029:EHE131902 ERA131029:ERA131902 FAW131029:FAW131902 FKS131029:FKS131902 FUO131029:FUO131902 GEK131029:GEK131902 GOG131029:GOG131902 GYC131029:GYC131902 HHY131029:HHY131902 HRU131029:HRU131902 IBQ131029:IBQ131902 ILM131029:ILM131902 IVI131029:IVI131902 JFE131029:JFE131902 JPA131029:JPA131902 JYW131029:JYW131902 KIS131029:KIS131902 KSO131029:KSO131902 LCK131029:LCK131902 LMG131029:LMG131902 LWC131029:LWC131902 MFY131029:MFY131902 MPU131029:MPU131902 MZQ131029:MZQ131902 NJM131029:NJM131902 NTI131029:NTI131902 ODE131029:ODE131902 ONA131029:ONA131902 OWW131029:OWW131902 PGS131029:PGS131902 PQO131029:PQO131902 QAK131029:QAK131902 QKG131029:QKG131902 QUC131029:QUC131902 RDY131029:RDY131902 RNU131029:RNU131902 RXQ131029:RXQ131902 SHM131029:SHM131902 SRI131029:SRI131902 TBE131029:TBE131902 TLA131029:TLA131902 TUW131029:TUW131902 UES131029:UES131902 UOO131029:UOO131902 UYK131029:UYK131902 VIG131029:VIG131902 VSC131029:VSC131902 WBY131029:WBY131902 WLU131029:WLU131902 WVQ131029:WVQ131902 O196571:O197444 JE196565:JE197438 TA196565:TA197438 ACW196565:ACW197438 AMS196565:AMS197438 AWO196565:AWO197438 BGK196565:BGK197438 BQG196565:BQG197438 CAC196565:CAC197438 CJY196565:CJY197438 CTU196565:CTU197438 DDQ196565:DDQ197438 DNM196565:DNM197438 DXI196565:DXI197438 EHE196565:EHE197438 ERA196565:ERA197438 FAW196565:FAW197438 FKS196565:FKS197438 FUO196565:FUO197438 GEK196565:GEK197438 GOG196565:GOG197438 GYC196565:GYC197438 HHY196565:HHY197438 HRU196565:HRU197438 IBQ196565:IBQ197438 ILM196565:ILM197438 IVI196565:IVI197438 JFE196565:JFE197438 JPA196565:JPA197438 JYW196565:JYW197438 KIS196565:KIS197438 KSO196565:KSO197438 LCK196565:LCK197438 LMG196565:LMG197438 LWC196565:LWC197438 MFY196565:MFY197438 MPU196565:MPU197438 MZQ196565:MZQ197438 NJM196565:NJM197438 NTI196565:NTI197438 ODE196565:ODE197438 ONA196565:ONA197438 OWW196565:OWW197438 PGS196565:PGS197438 PQO196565:PQO197438 QAK196565:QAK197438 QKG196565:QKG197438 QUC196565:QUC197438 RDY196565:RDY197438 RNU196565:RNU197438 RXQ196565:RXQ197438 SHM196565:SHM197438 SRI196565:SRI197438 TBE196565:TBE197438 TLA196565:TLA197438 TUW196565:TUW197438 UES196565:UES197438 UOO196565:UOO197438 UYK196565:UYK197438 VIG196565:VIG197438 VSC196565:VSC197438 WBY196565:WBY197438 WLU196565:WLU197438 WVQ196565:WVQ197438 O262107:O262980 JE262101:JE262974 TA262101:TA262974 ACW262101:ACW262974 AMS262101:AMS262974 AWO262101:AWO262974 BGK262101:BGK262974 BQG262101:BQG262974 CAC262101:CAC262974 CJY262101:CJY262974 CTU262101:CTU262974 DDQ262101:DDQ262974 DNM262101:DNM262974 DXI262101:DXI262974 EHE262101:EHE262974 ERA262101:ERA262974 FAW262101:FAW262974 FKS262101:FKS262974 FUO262101:FUO262974 GEK262101:GEK262974 GOG262101:GOG262974 GYC262101:GYC262974 HHY262101:HHY262974 HRU262101:HRU262974 IBQ262101:IBQ262974 ILM262101:ILM262974 IVI262101:IVI262974 JFE262101:JFE262974 JPA262101:JPA262974 JYW262101:JYW262974 KIS262101:KIS262974 KSO262101:KSO262974 LCK262101:LCK262974 LMG262101:LMG262974 LWC262101:LWC262974 MFY262101:MFY262974 MPU262101:MPU262974 MZQ262101:MZQ262974 NJM262101:NJM262974 NTI262101:NTI262974 ODE262101:ODE262974 ONA262101:ONA262974 OWW262101:OWW262974 PGS262101:PGS262974 PQO262101:PQO262974 QAK262101:QAK262974 QKG262101:QKG262974 QUC262101:QUC262974 RDY262101:RDY262974 RNU262101:RNU262974 RXQ262101:RXQ262974 SHM262101:SHM262974 SRI262101:SRI262974 TBE262101:TBE262974 TLA262101:TLA262974 TUW262101:TUW262974 UES262101:UES262974 UOO262101:UOO262974 UYK262101:UYK262974 VIG262101:VIG262974 VSC262101:VSC262974 WBY262101:WBY262974 WLU262101:WLU262974 WVQ262101:WVQ262974 O327643:O328516 JE327637:JE328510 TA327637:TA328510 ACW327637:ACW328510 AMS327637:AMS328510 AWO327637:AWO328510 BGK327637:BGK328510 BQG327637:BQG328510 CAC327637:CAC328510 CJY327637:CJY328510 CTU327637:CTU328510 DDQ327637:DDQ328510 DNM327637:DNM328510 DXI327637:DXI328510 EHE327637:EHE328510 ERA327637:ERA328510 FAW327637:FAW328510 FKS327637:FKS328510 FUO327637:FUO328510 GEK327637:GEK328510 GOG327637:GOG328510 GYC327637:GYC328510 HHY327637:HHY328510 HRU327637:HRU328510 IBQ327637:IBQ328510 ILM327637:ILM328510 IVI327637:IVI328510 JFE327637:JFE328510 JPA327637:JPA328510 JYW327637:JYW328510 KIS327637:KIS328510 KSO327637:KSO328510 LCK327637:LCK328510 LMG327637:LMG328510 LWC327637:LWC328510 MFY327637:MFY328510 MPU327637:MPU328510 MZQ327637:MZQ328510 NJM327637:NJM328510 NTI327637:NTI328510 ODE327637:ODE328510 ONA327637:ONA328510 OWW327637:OWW328510 PGS327637:PGS328510 PQO327637:PQO328510 QAK327637:QAK328510 QKG327637:QKG328510 QUC327637:QUC328510 RDY327637:RDY328510 RNU327637:RNU328510 RXQ327637:RXQ328510 SHM327637:SHM328510 SRI327637:SRI328510 TBE327637:TBE328510 TLA327637:TLA328510 TUW327637:TUW328510 UES327637:UES328510 UOO327637:UOO328510 UYK327637:UYK328510 VIG327637:VIG328510 VSC327637:VSC328510 WBY327637:WBY328510 WLU327637:WLU328510 WVQ327637:WVQ328510 O393179:O394052 JE393173:JE394046 TA393173:TA394046 ACW393173:ACW394046 AMS393173:AMS394046 AWO393173:AWO394046 BGK393173:BGK394046 BQG393173:BQG394046 CAC393173:CAC394046 CJY393173:CJY394046 CTU393173:CTU394046 DDQ393173:DDQ394046 DNM393173:DNM394046 DXI393173:DXI394046 EHE393173:EHE394046 ERA393173:ERA394046 FAW393173:FAW394046 FKS393173:FKS394046 FUO393173:FUO394046 GEK393173:GEK394046 GOG393173:GOG394046 GYC393173:GYC394046 HHY393173:HHY394046 HRU393173:HRU394046 IBQ393173:IBQ394046 ILM393173:ILM394046 IVI393173:IVI394046 JFE393173:JFE394046 JPA393173:JPA394046 JYW393173:JYW394046 KIS393173:KIS394046 KSO393173:KSO394046 LCK393173:LCK394046 LMG393173:LMG394046 LWC393173:LWC394046 MFY393173:MFY394046 MPU393173:MPU394046 MZQ393173:MZQ394046 NJM393173:NJM394046 NTI393173:NTI394046 ODE393173:ODE394046 ONA393173:ONA394046 OWW393173:OWW394046 PGS393173:PGS394046 PQO393173:PQO394046 QAK393173:QAK394046 QKG393173:QKG394046 QUC393173:QUC394046 RDY393173:RDY394046 RNU393173:RNU394046 RXQ393173:RXQ394046 SHM393173:SHM394046 SRI393173:SRI394046 TBE393173:TBE394046 TLA393173:TLA394046 TUW393173:TUW394046 UES393173:UES394046 UOO393173:UOO394046 UYK393173:UYK394046 VIG393173:VIG394046 VSC393173:VSC394046 WBY393173:WBY394046 WLU393173:WLU394046 WVQ393173:WVQ394046 O458715:O459588 JE458709:JE459582 TA458709:TA459582 ACW458709:ACW459582 AMS458709:AMS459582 AWO458709:AWO459582 BGK458709:BGK459582 BQG458709:BQG459582 CAC458709:CAC459582 CJY458709:CJY459582 CTU458709:CTU459582 DDQ458709:DDQ459582 DNM458709:DNM459582 DXI458709:DXI459582 EHE458709:EHE459582 ERA458709:ERA459582 FAW458709:FAW459582 FKS458709:FKS459582 FUO458709:FUO459582 GEK458709:GEK459582 GOG458709:GOG459582 GYC458709:GYC459582 HHY458709:HHY459582 HRU458709:HRU459582 IBQ458709:IBQ459582 ILM458709:ILM459582 IVI458709:IVI459582 JFE458709:JFE459582 JPA458709:JPA459582 JYW458709:JYW459582 KIS458709:KIS459582 KSO458709:KSO459582 LCK458709:LCK459582 LMG458709:LMG459582 LWC458709:LWC459582 MFY458709:MFY459582 MPU458709:MPU459582 MZQ458709:MZQ459582 NJM458709:NJM459582 NTI458709:NTI459582 ODE458709:ODE459582 ONA458709:ONA459582 OWW458709:OWW459582 PGS458709:PGS459582 PQO458709:PQO459582 QAK458709:QAK459582 QKG458709:QKG459582 QUC458709:QUC459582 RDY458709:RDY459582 RNU458709:RNU459582 RXQ458709:RXQ459582 SHM458709:SHM459582 SRI458709:SRI459582 TBE458709:TBE459582 TLA458709:TLA459582 TUW458709:TUW459582 UES458709:UES459582 UOO458709:UOO459582 UYK458709:UYK459582 VIG458709:VIG459582 VSC458709:VSC459582 WBY458709:WBY459582 WLU458709:WLU459582 WVQ458709:WVQ459582 O524251:O525124 JE524245:JE525118 TA524245:TA525118 ACW524245:ACW525118 AMS524245:AMS525118 AWO524245:AWO525118 BGK524245:BGK525118 BQG524245:BQG525118 CAC524245:CAC525118 CJY524245:CJY525118 CTU524245:CTU525118 DDQ524245:DDQ525118 DNM524245:DNM525118 DXI524245:DXI525118 EHE524245:EHE525118 ERA524245:ERA525118 FAW524245:FAW525118 FKS524245:FKS525118 FUO524245:FUO525118 GEK524245:GEK525118 GOG524245:GOG525118 GYC524245:GYC525118 HHY524245:HHY525118 HRU524245:HRU525118 IBQ524245:IBQ525118 ILM524245:ILM525118 IVI524245:IVI525118 JFE524245:JFE525118 JPA524245:JPA525118 JYW524245:JYW525118 KIS524245:KIS525118 KSO524245:KSO525118 LCK524245:LCK525118 LMG524245:LMG525118 LWC524245:LWC525118 MFY524245:MFY525118 MPU524245:MPU525118 MZQ524245:MZQ525118 NJM524245:NJM525118 NTI524245:NTI525118 ODE524245:ODE525118 ONA524245:ONA525118 OWW524245:OWW525118 PGS524245:PGS525118 PQO524245:PQO525118 QAK524245:QAK525118 QKG524245:QKG525118 QUC524245:QUC525118 RDY524245:RDY525118 RNU524245:RNU525118 RXQ524245:RXQ525118 SHM524245:SHM525118 SRI524245:SRI525118 TBE524245:TBE525118 TLA524245:TLA525118 TUW524245:TUW525118 UES524245:UES525118 UOO524245:UOO525118 UYK524245:UYK525118 VIG524245:VIG525118 VSC524245:VSC525118 WBY524245:WBY525118 WLU524245:WLU525118 WVQ524245:WVQ525118 O589787:O590660 JE589781:JE590654 TA589781:TA590654 ACW589781:ACW590654 AMS589781:AMS590654 AWO589781:AWO590654 BGK589781:BGK590654 BQG589781:BQG590654 CAC589781:CAC590654 CJY589781:CJY590654 CTU589781:CTU590654 DDQ589781:DDQ590654 DNM589781:DNM590654 DXI589781:DXI590654 EHE589781:EHE590654 ERA589781:ERA590654 FAW589781:FAW590654 FKS589781:FKS590654 FUO589781:FUO590654 GEK589781:GEK590654 GOG589781:GOG590654 GYC589781:GYC590654 HHY589781:HHY590654 HRU589781:HRU590654 IBQ589781:IBQ590654 ILM589781:ILM590654 IVI589781:IVI590654 JFE589781:JFE590654 JPA589781:JPA590654 JYW589781:JYW590654 KIS589781:KIS590654 KSO589781:KSO590654 LCK589781:LCK590654 LMG589781:LMG590654 LWC589781:LWC590654 MFY589781:MFY590654 MPU589781:MPU590654 MZQ589781:MZQ590654 NJM589781:NJM590654 NTI589781:NTI590654 ODE589781:ODE590654 ONA589781:ONA590654 OWW589781:OWW590654 PGS589781:PGS590654 PQO589781:PQO590654 QAK589781:QAK590654 QKG589781:QKG590654 QUC589781:QUC590654 RDY589781:RDY590654 RNU589781:RNU590654 RXQ589781:RXQ590654 SHM589781:SHM590654 SRI589781:SRI590654 TBE589781:TBE590654 TLA589781:TLA590654 TUW589781:TUW590654 UES589781:UES590654 UOO589781:UOO590654 UYK589781:UYK590654 VIG589781:VIG590654 VSC589781:VSC590654 WBY589781:WBY590654 WLU589781:WLU590654 WVQ589781:WVQ590654 O655323:O656196 JE655317:JE656190 TA655317:TA656190 ACW655317:ACW656190 AMS655317:AMS656190 AWO655317:AWO656190 BGK655317:BGK656190 BQG655317:BQG656190 CAC655317:CAC656190 CJY655317:CJY656190 CTU655317:CTU656190 DDQ655317:DDQ656190 DNM655317:DNM656190 DXI655317:DXI656190 EHE655317:EHE656190 ERA655317:ERA656190 FAW655317:FAW656190 FKS655317:FKS656190 FUO655317:FUO656190 GEK655317:GEK656190 GOG655317:GOG656190 GYC655317:GYC656190 HHY655317:HHY656190 HRU655317:HRU656190 IBQ655317:IBQ656190 ILM655317:ILM656190 IVI655317:IVI656190 JFE655317:JFE656190 JPA655317:JPA656190 JYW655317:JYW656190 KIS655317:KIS656190 KSO655317:KSO656190 LCK655317:LCK656190 LMG655317:LMG656190 LWC655317:LWC656190 MFY655317:MFY656190 MPU655317:MPU656190 MZQ655317:MZQ656190 NJM655317:NJM656190 NTI655317:NTI656190 ODE655317:ODE656190 ONA655317:ONA656190 OWW655317:OWW656190 PGS655317:PGS656190 PQO655317:PQO656190 QAK655317:QAK656190 QKG655317:QKG656190 QUC655317:QUC656190 RDY655317:RDY656190 RNU655317:RNU656190 RXQ655317:RXQ656190 SHM655317:SHM656190 SRI655317:SRI656190 TBE655317:TBE656190 TLA655317:TLA656190 TUW655317:TUW656190 UES655317:UES656190 UOO655317:UOO656190 UYK655317:UYK656190 VIG655317:VIG656190 VSC655317:VSC656190 WBY655317:WBY656190 WLU655317:WLU656190 WVQ655317:WVQ656190 O720859:O721732 JE720853:JE721726 TA720853:TA721726 ACW720853:ACW721726 AMS720853:AMS721726 AWO720853:AWO721726 BGK720853:BGK721726 BQG720853:BQG721726 CAC720853:CAC721726 CJY720853:CJY721726 CTU720853:CTU721726 DDQ720853:DDQ721726 DNM720853:DNM721726 DXI720853:DXI721726 EHE720853:EHE721726 ERA720853:ERA721726 FAW720853:FAW721726 FKS720853:FKS721726 FUO720853:FUO721726 GEK720853:GEK721726 GOG720853:GOG721726 GYC720853:GYC721726 HHY720853:HHY721726 HRU720853:HRU721726 IBQ720853:IBQ721726 ILM720853:ILM721726 IVI720853:IVI721726 JFE720853:JFE721726 JPA720853:JPA721726 JYW720853:JYW721726 KIS720853:KIS721726 KSO720853:KSO721726 LCK720853:LCK721726 LMG720853:LMG721726 LWC720853:LWC721726 MFY720853:MFY721726 MPU720853:MPU721726 MZQ720853:MZQ721726 NJM720853:NJM721726 NTI720853:NTI721726 ODE720853:ODE721726 ONA720853:ONA721726 OWW720853:OWW721726 PGS720853:PGS721726 PQO720853:PQO721726 QAK720853:QAK721726 QKG720853:QKG721726 QUC720853:QUC721726 RDY720853:RDY721726 RNU720853:RNU721726 RXQ720853:RXQ721726 SHM720853:SHM721726 SRI720853:SRI721726 TBE720853:TBE721726 TLA720853:TLA721726 TUW720853:TUW721726 UES720853:UES721726 UOO720853:UOO721726 UYK720853:UYK721726 VIG720853:VIG721726 VSC720853:VSC721726 WBY720853:WBY721726 WLU720853:WLU721726 WVQ720853:WVQ721726 O786395:O787268 JE786389:JE787262 TA786389:TA787262 ACW786389:ACW787262 AMS786389:AMS787262 AWO786389:AWO787262 BGK786389:BGK787262 BQG786389:BQG787262 CAC786389:CAC787262 CJY786389:CJY787262 CTU786389:CTU787262 DDQ786389:DDQ787262 DNM786389:DNM787262 DXI786389:DXI787262 EHE786389:EHE787262 ERA786389:ERA787262 FAW786389:FAW787262 FKS786389:FKS787262 FUO786389:FUO787262 GEK786389:GEK787262 GOG786389:GOG787262 GYC786389:GYC787262 HHY786389:HHY787262 HRU786389:HRU787262 IBQ786389:IBQ787262 ILM786389:ILM787262 IVI786389:IVI787262 JFE786389:JFE787262 JPA786389:JPA787262 JYW786389:JYW787262 KIS786389:KIS787262 KSO786389:KSO787262 LCK786389:LCK787262 LMG786389:LMG787262 LWC786389:LWC787262 MFY786389:MFY787262 MPU786389:MPU787262 MZQ786389:MZQ787262 NJM786389:NJM787262 NTI786389:NTI787262 ODE786389:ODE787262 ONA786389:ONA787262 OWW786389:OWW787262 PGS786389:PGS787262 PQO786389:PQO787262 QAK786389:QAK787262 QKG786389:QKG787262 QUC786389:QUC787262 RDY786389:RDY787262 RNU786389:RNU787262 RXQ786389:RXQ787262 SHM786389:SHM787262 SRI786389:SRI787262 TBE786389:TBE787262 TLA786389:TLA787262 TUW786389:TUW787262 UES786389:UES787262 UOO786389:UOO787262 UYK786389:UYK787262 VIG786389:VIG787262 VSC786389:VSC787262 WBY786389:WBY787262 WLU786389:WLU787262 WVQ786389:WVQ787262 O851931:O852804 JE851925:JE852798 TA851925:TA852798 ACW851925:ACW852798 AMS851925:AMS852798 AWO851925:AWO852798 BGK851925:BGK852798 BQG851925:BQG852798 CAC851925:CAC852798 CJY851925:CJY852798 CTU851925:CTU852798 DDQ851925:DDQ852798 DNM851925:DNM852798 DXI851925:DXI852798 EHE851925:EHE852798 ERA851925:ERA852798 FAW851925:FAW852798 FKS851925:FKS852798 FUO851925:FUO852798 GEK851925:GEK852798 GOG851925:GOG852798 GYC851925:GYC852798 HHY851925:HHY852798 HRU851925:HRU852798 IBQ851925:IBQ852798 ILM851925:ILM852798 IVI851925:IVI852798 JFE851925:JFE852798 JPA851925:JPA852798 JYW851925:JYW852798 KIS851925:KIS852798 KSO851925:KSO852798 LCK851925:LCK852798 LMG851925:LMG852798 LWC851925:LWC852798 MFY851925:MFY852798 MPU851925:MPU852798 MZQ851925:MZQ852798 NJM851925:NJM852798 NTI851925:NTI852798 ODE851925:ODE852798 ONA851925:ONA852798 OWW851925:OWW852798 PGS851925:PGS852798 PQO851925:PQO852798 QAK851925:QAK852798 QKG851925:QKG852798 QUC851925:QUC852798 RDY851925:RDY852798 RNU851925:RNU852798 RXQ851925:RXQ852798 SHM851925:SHM852798 SRI851925:SRI852798 TBE851925:TBE852798 TLA851925:TLA852798 TUW851925:TUW852798 UES851925:UES852798 UOO851925:UOO852798 UYK851925:UYK852798 VIG851925:VIG852798 VSC851925:VSC852798 WBY851925:WBY852798 WLU851925:WLU852798 WVQ851925:WVQ852798 O917467:O918340 JE917461:JE918334 TA917461:TA918334 ACW917461:ACW918334 AMS917461:AMS918334 AWO917461:AWO918334 BGK917461:BGK918334 BQG917461:BQG918334 CAC917461:CAC918334 CJY917461:CJY918334 CTU917461:CTU918334 DDQ917461:DDQ918334 DNM917461:DNM918334 DXI917461:DXI918334 EHE917461:EHE918334 ERA917461:ERA918334 FAW917461:FAW918334 FKS917461:FKS918334 FUO917461:FUO918334 GEK917461:GEK918334 GOG917461:GOG918334 GYC917461:GYC918334 HHY917461:HHY918334 HRU917461:HRU918334 IBQ917461:IBQ918334 ILM917461:ILM918334 IVI917461:IVI918334 JFE917461:JFE918334 JPA917461:JPA918334 JYW917461:JYW918334 KIS917461:KIS918334 KSO917461:KSO918334 LCK917461:LCK918334 LMG917461:LMG918334 LWC917461:LWC918334 MFY917461:MFY918334 MPU917461:MPU918334 MZQ917461:MZQ918334 NJM917461:NJM918334 NTI917461:NTI918334 ODE917461:ODE918334 ONA917461:ONA918334 OWW917461:OWW918334 PGS917461:PGS918334 PQO917461:PQO918334 QAK917461:QAK918334 QKG917461:QKG918334 QUC917461:QUC918334 RDY917461:RDY918334 RNU917461:RNU918334 RXQ917461:RXQ918334 SHM917461:SHM918334 SRI917461:SRI918334 TBE917461:TBE918334 TLA917461:TLA918334 TUW917461:TUW918334 UES917461:UES918334 UOO917461:UOO918334 UYK917461:UYK918334 VIG917461:VIG918334 VSC917461:VSC918334 WBY917461:WBY918334 WLU917461:WLU918334 WVQ917461:WVQ918334 O983003:O983876 JE982997:JE983870 TA982997:TA983870 ACW982997:ACW983870 AMS982997:AMS983870 AWO982997:AWO983870 BGK982997:BGK983870 BQG982997:BQG983870 CAC982997:CAC983870 CJY982997:CJY983870 CTU982997:CTU983870 DDQ982997:DDQ983870 DNM982997:DNM983870 DXI982997:DXI983870 EHE982997:EHE983870 ERA982997:ERA983870 FAW982997:FAW983870 FKS982997:FKS983870 FUO982997:FUO983870 GEK982997:GEK983870 GOG982997:GOG983870 GYC982997:GYC983870 HHY982997:HHY983870 HRU982997:HRU983870 IBQ982997:IBQ983870 ILM982997:ILM983870 IVI982997:IVI983870 JFE982997:JFE983870 JPA982997:JPA983870 JYW982997:JYW983870 KIS982997:KIS983870 KSO982997:KSO983870 LCK982997:LCK983870 LMG982997:LMG983870 LWC982997:LWC983870 MFY982997:MFY983870 MPU982997:MPU983870 MZQ982997:MZQ983870 NJM982997:NJM983870 NTI982997:NTI983870 ODE982997:ODE983870 ONA982997:ONA983870 OWW982997:OWW983870 PGS982997:PGS983870 PQO982997:PQO983870 QAK982997:QAK983870 QKG982997:QKG983870 QUC982997:QUC983870 RDY982997:RDY983870 RNU982997:RNU983870 RXQ982997:RXQ983870 SHM982997:SHM983870 SRI982997:SRI983870 TBE982997:TBE983870 TLA982997:TLA983870 TUW982997:TUW983870 UES982997:UES983870 UOO982997:UOO983870 UYK982997:UYK983870 VIG982997:VIG983870 VSC982997:VSC983870 WBY982997:WBY983870 WLU982997:WLU983870 JI35:JI829 S41:S835 TA35:TA830 ACW35:ACW830 AMS35:AMS830 AWO35:AWO830 BGK35:BGK830 BQG35:BQG830 CAC35:CAC830 CJY35:CJY830 CTU35:CTU830 DDQ35:DDQ830 DNM35:DNM830 DXI35:DXI830 EHE35:EHE830 ERA35:ERA830 FAW35:FAW830 FKS35:FKS830 FUO35:FUO830 GEK35:GEK830 GOG35:GOG830 GYC35:GYC830 HHY35:HHY830 HRU35:HRU830 IBQ35:IBQ830 ILM35:ILM830 IVI35:IVI830 JFE35:JFE830 JPA35:JPA830 JYW35:JYW830 KIS35:KIS830 KSO35:KSO830 LCK35:LCK830 LMG35:LMG830 LWC35:LWC830 MFY35:MFY830 MPU35:MPU830 MZQ35:MZQ830 NJM35:NJM830 NTI35:NTI830 ODE35:ODE830 ONA35:ONA830 OWW35:OWW830 PGS35:PGS830 PQO35:PQO830 QAK35:QAK830 QKG35:QKG830 QUC35:QUC830 RDY35:RDY830 RNU35:RNU830 RXQ35:RXQ830 SHM35:SHM830 SRI35:SRI830 TBE35:TBE830 TLA35:TLA830 TUW35:TUW830 UES35:UES830 UOO35:UOO830 UYK35:UYK830 VIG35:VIG830 VSC35:VSC830 WBY35:WBY830 WLU35:WLU830 WVQ35:WVQ830 JE35:JE830 WVU35:WVU829 WLY35:WLY829 WCC35:WCC829 VSG35:VSG829 VIK35:VIK829 UYO35:UYO829 UOS35:UOS829 UEW35:UEW829 TVA35:TVA829 TLE35:TLE829 TBI35:TBI829 SRM35:SRM829 SHQ35:SHQ829 RXU35:RXU829 RNY35:RNY829 REC35:REC829 QUG35:QUG829 QKK35:QKK829 QAO35:QAO829 PQS35:PQS829 PGW35:PGW829 OXA35:OXA829 ONE35:ONE829 ODI35:ODI829 NTM35:NTM829 NJQ35:NJQ829 MZU35:MZU829 MPY35:MPY829 MGC35:MGC829 LWG35:LWG829 LMK35:LMK829 LCO35:LCO829 KSS35:KSS829 KIW35:KIW829 JZA35:JZA829 JPE35:JPE829 JFI35:JFI829 IVM35:IVM829 ILQ35:ILQ829 IBU35:IBU829 HRY35:HRY829 HIC35:HIC829 GYG35:GYG829 GOK35:GOK829 GEO35:GEO829 FUS35:FUS829 FKW35:FKW829 FBA35:FBA829 ERE35:ERE829 EHI35:EHI829 DXM35:DXM829 DNQ35:DNQ829 DDU35:DDU829 CTY35:CTY829 CKC35:CKC829 CAG35:CAG829 BQK35:BQK829 BGO35:BGO829 AWS35:AWS829 AMW35:AMW829 ADA35:ADA829 TE35:TE829 O41:O836 R11:R12 R18:R19 N11:N12 TI16 ADE16 ANA16 AWW16 BGS16 BQO16 CAK16 CKG16 CUC16 DDY16 DNU16 DXQ16 EHM16 ERI16 FBE16 FLA16 FUW16 GES16 GOO16 GYK16 HIG16 HSC16 IBY16 ILU16 IVQ16 JFM16 JPI16 JZE16 KJA16 KSW16 LCS16 LMO16 LWK16 MGG16 MQC16 MZY16 NJU16 NTQ16 ODM16 ONI16 OXE16 PHA16 PQW16 QAS16 QKO16 QUK16 REG16 ROC16 RXY16 SHU16 SRQ16 TBM16 TLI16 TVE16 UFA16 UOW16 UYS16 VIO16 VSK16 WCG16 WMC16 WVY16 JM16 BGO14:BGO15 TS29:TS30 BQK14:BQK15 CAG14:CAG15 CKC14:CKC15 CTY14:CTY15 DDU14:DDU15 DNQ14:DNQ15 DXM14:DXM15 EHI14:EHI15 ERE14:ERE15 FBA14:FBA15 FKW14:FKW15 FUS14:FUS15 GEO14:GEO15 GOK14:GOK15 GYG14:GYG15 HIC14:HIC15 HRY14:HRY15 IBU14:IBU15 ILQ14:ILQ15 IVM14:IVM15 JFI14:JFI15 JPE14:JPE15 JZA14:JZA15 KIW14:KIW15 KSS14:KSS15 LCO14:LCO15 LMK14:LMK15 LWG14:LWG15 MGC14:MGC15 MPY14:MPY15 MZU14:MZU15 NJQ14:NJQ15 NTM14:NTM15 ODI14:ODI15 ONE14:ONE15 OXA14:OXA15 PGW14:PGW15 PQS14:PQS15 QAO14:QAO15 QKK14:QKK15 QUG14:QUG15 REC14:REC15 RNY14:RNY15 RXU14:RXU15 SHQ14:SHQ15 SRM14:SRM15 TBI14:TBI15 TLE14:TLE15 TVA14:TVA15 UEW14:UEW15 UOS14:UOS15 UYO14:UYO15 VIK14:VIK15 VSG14:VSG15 WCC14:WCC15 WLY14:WLY15 WVU14:WVU15 TA14:TA15 JI14:JI15 JE14:JE15 WVQ14:WVQ15 WLU14:WLU15 WBY14:WBY15 VSC14:VSC15 VIG14:VIG15 UYK14:UYK15 UOO14:UOO15 UES14:UES15 TUW14:TUW15 TLA14:TLA15 TBE14:TBE15 SRI14:SRI15 SHM14:SHM15 RXQ14:RXQ15 RNU14:RNU15 RDY14:RDY15 QUC14:QUC15 QKG14:QKG15 QAK14:QAK15 PQO14:PQO15 PGS14:PGS15 OWW14:OWW15 ONA14:ONA15 ODE14:ODE15 NTI14:NTI15 NJM14:NJM15 MZQ14:MZQ15 MPU14:MPU15 MFY14:MFY15 LWC14:LWC15 LMG14:LMG15 LCK14:LCK15 KSO14:KSO15 KIS14:KIS15 JYW14:JYW15 JPA14:JPA15 JFE14:JFE15 IVI14:IVI15 ILM14:ILM15 IBQ14:IBQ15 HRU14:HRU15 HHY14:HHY15 GYC14:GYC15 GOG14:GOG15 GEK14:GEK15 FUO14:FUO15 FKS14:FKS15 FAW14:FAW15 ERA14:ERA15 EHE14:EHE15 DXI14:DXI15 DNM14:DNM15 DDQ14:DDQ15 CTU14:CTU15 CJY14:CJY15 CAC14:CAC15 BQG14:BQG15 BGK14:BGK15 AWO14:AWO15 AMS14:AMS15 ACW14:ACW15 TE14:TE15 ADA14:ADA15 AMW14:AMW15 AMW8:AMW9 ADA8:ADA9 TE8:TE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JE8:JE9 JI8:JI9 TA8:TA9 WVU8:WVU9 WLY8:WLY9 WCC8:WCC9 VSG8:VSG9 VIK8:VIK9 UYO8:UYO9 UOS8:UOS9 UEW8:UEW9 TVA8:TVA9 TLE8:TLE9 TBI8:TBI9 SRM8:SRM9 SHQ8:SHQ9 RXU8:RXU9 RNY8:RNY9 REC8:REC9 QUG8:QUG9 QKK8:QKK9 QAO8:QAO9 PQS8:PQS9 PGW8:PGW9 OXA8:OXA9 ONE8:ONE9 ODI8:ODI9 NTM8:NTM9 NJQ8:NJQ9 MZU8:MZU9 MPY8:MPY9 MGC8:MGC9 LWG8:LWG9 LMK8:LMK9 LCO8:LCO9 KSS8:KSS9 KIW8:KIW9 JZA8:JZA9 JPE8:JPE9 JFI8:JFI9 IVM8:IVM9 ILQ8:ILQ9 IBU8:IBU9 HRY8:HRY9 HIC8:HIC9 GYG8:GYG9 GOK8:GOK9 GEO8:GEO9 FUS8:FUS9 FKW8:FKW9 FBA8:FBA9 ERE8:ERE9 EHI8:EHI9 DXM8:DXM9 DNQ8:DNQ9 DDU8:DDU9 CTY8:CTY9 CKC8:CKC9 CAG8:CAG9 BQK8:BQK9 BGO8:BGO9 AWS8:AWS9 O8:O9 JW29:JW30 WWE29:WWE30 WMI29:WMI30 WCM29:WCM30 VSQ29:VSQ30 VIU29:VIU30 UYY29:UYY30 UPC29:UPC30 UFG29:UFG30 TVK29:TVK30 TLO29:TLO30 TBS29:TBS30 SRW29:SRW30 SIA29:SIA30 RYE29:RYE30 ROI29:ROI30 REM29:REM30 QUQ29:QUQ30 QKU29:QKU30 QAY29:QAY30 PRC29:PRC30 PHG29:PHG30 OXK29:OXK30 ONO29:ONO30 ODS29:ODS30 NTW29:NTW30 NKA29:NKA30 NAE29:NAE30 MQI29:MQI30 MGM29:MGM30 LWQ29:LWQ30 LMU29:LMU30 LCY29:LCY30 KTC29:KTC30 KJG29:KJG30 JZK29:JZK30 JPO29:JPO30 JFS29:JFS30 IVW29:IVW30 IMA29:IMA30 ICE29:ICE30 HSI29:HSI30 HIM29:HIM30 GYQ29:GYQ30 GOU29:GOU30 GEY29:GEY30 FVC29:FVC30 FLG29:FLG30 FBK29:FBK30 ERO29:ERO30 EHS29:EHS30 DXW29:DXW30 DOA29:DOA30 DEE29:DEE30 CUI29:CUI30 CKM29:CKM30 CAQ29:CAQ30 BQU29:BQU30 BGY29:BGY30 AXC29:AXC30 ANG29:ANG30 ADK29:ADK30 TO29:TO30 JS29:JS30 WWI29:WWI30 WMM29:WMM30 WCQ29:WCQ30 VSU29:VSU30 VIY29:VIY30 UZC29:UZC30 UPG29:UPG30 UFK29:UFK30 TVO29:TVO30 TLS29:TLS30 TBW29:TBW30 SSA29:SSA30 SIE29:SIE30 RYI29:RYI30 ROM29:ROM30 REQ29:REQ30 QUU29:QUU30 QKY29:QKY30 QBC29:QBC30 PRG29:PRG30 PHK29:PHK30 OXO29:OXO30 ONS29:ONS30 ODW29:ODW30 NUA29:NUA30 NKE29:NKE30 NAI29:NAI30 MQM29:MQM30 MGQ29:MGQ30 LWU29:LWU30 LMY29:LMY30 LDC29:LDC30 KTG29:KTG30 KJK29:KJK30 JZO29:JZO30 JPS29:JPS30 JFW29:JFW30 IWA29:IWA30 IME29:IME30 ICI29:ICI30 HSM29:HSM30 HIQ29:HIQ30 GYU29:GYU30 GOY29:GOY30 GFC29:GFC30 FVG29:FVG30 FLK29:FLK30 FBO29:FBO30 ERS29:ERS30 EHW29:EHW30 DYA29:DYA30 DOE29:DOE30 DEI29:DEI30 CUM29:CUM30 CKQ29:CKQ30 CAU29:CAU30 BQY29:BQY30 BHC29:BHC30 AXG29:AXG30 AMW11:AMW12 ADA11:ADA12 TE11:TE12 ACW11:ACW12 AMS11:AMS12 AWO11:AWO12 BGK11:BGK12 BQG11:BQG12 CAC11:CAC12 CJY11:CJY12 CTU11:CTU12 DDQ11:DDQ12 DNM11:DNM12 DXI11:DXI12 EHE11:EHE12 ERA11:ERA12 FAW11:FAW12 FKS11:FKS12 FUO11:FUO12 GEK11:GEK12 GOG11:GOG12 GYC11:GYC12 HHY11:HHY12 HRU11:HRU12 IBQ11:IBQ12 ILM11:ILM12 IVI11:IVI12 JFE11:JFE12 JPA11:JPA12 JYW11:JYW12 KIS11:KIS12 KSO11:KSO12 LCK11:LCK12 LMG11:LMG12 LWC11:LWC12 MFY11:MFY12 MPU11:MPU12 MZQ11:MZQ12 NJM11:NJM12 NTI11:NTI12 ODE11:ODE12 ONA11:ONA12 OWW11:OWW12 PGS11:PGS12 PQO11:PQO12 QAK11:QAK12 QKG11:QKG12 QUC11:QUC12 RDY11:RDY12 RNU11:RNU12 RXQ11:RXQ12 SHM11:SHM12 SRI11:SRI12 TBE11:TBE12 TLA11:TLA12 TUW11:TUW12 UES11:UES12 UOO11:UOO12 UYK11:UYK12 VIG11:VIG12 VSC11:VSC12 WBY11:WBY12 WLU11:WLU12 WVQ11:WVQ12 JE11:JE12 JI11:JI12 TA11:TA12 WVU11:WVU12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WS14:AWS15 JF13 JJ13 WVV13 WLZ13 WCD13 VSH13 VIL13 UYP13 UOT13 UEX13 TVB13 TLF13 TBJ13 SRN13 SHR13 RXV13 RNZ13 RED13 QUH13 QKL13 QAP13 PQT13 PGX13 OXB13 ONF13 ODJ13 NTN13 NJR13 MZV13 MPZ13 MGD13 LWH13 LML13 LCP13 KST13 KIX13 JZB13 JPF13 JFJ13 IVN13 ILR13 IBV13 HRZ13 HID13 GYH13 GOL13 GEP13 FUT13 FKX13 FBB13 ERF13 EHJ13 DXN13 DNR13 DDV13 CTZ13 CKD13 CAH13 BQL13 BGP13 AWT13 AMX13 ADB13 T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ADO29:ADO30 N18:N19 WVS10 ANK24:ANK25 TS24:TS25 JW24:JW25 WWE24:WWE25 WMI24:WMI25 WCM24:WCM25 VSQ24:VSQ25 VIU24:VIU25 UYY24:UYY25 UPC24:UPC25 UFG24:UFG25 TVK24:TVK25 TLO24:TLO25 TBS24:TBS25 SRW24:SRW25 SIA24:SIA25 RYE24:RYE25 ROI24:ROI25 REM24:REM25 QUQ24:QUQ25 QKU24:QKU25 QAY24:QAY25 PRC24:PRC25 PHG24:PHG25 OXK24:OXK25 ONO24:ONO25 ODS24:ODS25 NTW24:NTW25 NKA24:NKA25 NAE24:NAE25 MQI24:MQI25 MGM24:MGM25 LWQ24:LWQ25 LMU24:LMU25 LCY24:LCY25 KTC24:KTC25 KJG24:KJG25 JZK24:JZK25 JPO24:JPO25 JFS24:JFS25 IVW24:IVW25 IMA24:IMA25 ICE24:ICE25 HSI24:HSI25 HIM24:HIM25 GYQ24:GYQ25 GOU24:GOU25 GEY24:GEY25 FVC24:FVC25 FLG24:FLG25 FBK24:FBK25 ERO24:ERO25 EHS24:EHS25 DXW24:DXW25 DOA24:DOA25 DEE24:DEE25 CUI24:CUI25 CKM24:CKM25 CAQ24:CAQ25 BQU24:BQU25 BGY24:BGY25 AXC24:AXC25 ANG24:ANG25 ADK24:ADK25 TO24:TO25 JS24:JS25 WWI24:WWI25 WMM24:WMM25 WCQ24:WCQ25 VSU24:VSU25 VIY24:VIY25 UZC24:UZC25 UPG24:UPG25 UFK24:UFK25 TVO24:TVO25 TLS24:TLS25 TBW24:TBW25 SSA24:SSA25 SIE24:SIE25 RYI24:RYI25 ROM24:ROM25 REQ24:REQ25 QUU24:QUU25 QKY24:QKY25 QBC24:QBC25 PRG24:PRG25 PHK24:PHK25 OXO24:OXO25 ONS24:ONS25 ODW24:ODW25 NUA24:NUA25 NKE24:NKE25 NAI24:NAI25 MQM24:MQM25 MGQ24:MGQ25 LWU24:LWU25 LMY24:LMY25 LDC24:LDC25 KTG24:KTG25 KJK24:KJK25 JZO24:JZO25 JPS24:JPS25 JFW24:JFW25 IWA24:IWA25 IME24:IME25 ICI24:ICI25 HSM24:HSM25 HIQ24:HIQ25 GYU24:GYU25 GOY24:GOY25 GFC24:GFC25 FVG24:FVG25 FLK24:FLK25 FBO24:FBO25 ERS24:ERS25 EHW24:EHW25 DYA24:DYA25 DOE24:DOE25 DEI24:DEI25 CUM24:CUM25 CKQ24:CKQ25 CAU24:CAU25 BQY24:BQY25 BHC24:BHC25 AXG24:AXG25 S24:S26 O24:O26 S20:S21 CKI26 S8:S10 JG10 JK10 WVW10 WMA10 WCE10 VSI10 VIM10 UYQ10 UOU10 UEY10 TVC10 TLG10 TBK10 SRO10 SHS10 RXW10 ROA10 REE10 QUI10 QKM10 QAQ10 PQU10 PGY10 OXC10 ONG10 ODK10 NTO10 NJS10 MZW10 MQA10 MGE10 LWI10 LMM10 LCQ10 KSU10 KIY10 JZC10 JPG10 JFK10 IVO10 ILS10 IBW10 HSA10 HIE10 GYI10 GOM10 GEQ10 FUU10 FKY10 FBC10 ERG10 EHK10 DXO10 DNS10 DDW10 CUA10 CKE10 CAI10 BQM10 BGQ10 AWU10 AMY10 ADC10 T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S13:S17 TM16 O14:O17 ADI16 ANE16 AXA16 BGW16 BQS16 CAO16 CKK16 CUG16 DEC16 DNY16 DXU16 EHQ16 ERM16 FBI16 FLE16 FVA16 GEW16 GOS16 GYO16 HIK16 HSG16 ICC16 ILY16 IVU16 JFQ16 JPM16 JZI16 KJE16 KTA16 LCW16 LMS16 LWO16 MGK16 MQG16 NAC16 NJY16 NTU16 ODQ16 ONM16 OXI16 PHE16 PRA16 QAW16 QKS16 QUO16 REK16 ROG16 RYC16 SHY16 SRU16 TBQ16 TLM16 TVI16 UFE16 UPA16 UYW16 VIS16 VSO16 WCK16 WMG16 WWC16 JQ16 WVW21 WMA21 WCE21 VSI21 VIM21 UYQ21 UOU21 UEY21 TVC21 TLG21 TBK21 SRO21 SHS21 RXW21 ROA21 REE21 QUI21 QKM21 QAQ21 PQU21 PGY21 OXC21 ONG21 ODK21 NTO21 NJS21 MZW21 MQA21 MGE21 LWI21 LMM21 LCQ21 KSU21 KIY21 JZC21 JPG21 JFK21 IVO21 ILS21 IBW21 HSA21 HIE21 GYI21 GOM21 GEQ21 FUU21 FKY21 FBC21 ERG21 EHK21 DXO21 DNS21 DDW21 CUA21 CKE21 CAI21 BQM21 BGQ21 AWU21 AMY21 ADC21 TG21 JK21 O20:O21 WWA21 WME21 WCI21 VSM21 VIQ21 UYU21 UOY21 UFC21 TVG21 TLK21 TBO21 SRS21 SHW21 RYA21 ROE21 REI21 QUM21 QKQ21 QAU21 PQY21 PHC21 OXG21 ONK21 ODO21 NTS21 NJW21 NAA21 MQE21 MGI21 LWM21 LMQ21 LCU21 KSY21 KJC21 JZG21 JPK21 JFO21 IVS21 ILW21 ICA21 HSE21 HII21 GYM21 GOQ21 GEU21 FUY21 FLC21 FBG21 ERK21 EHO21 DXS21 DNW21 DEA21 CUE21 CKI21 CAM21 BQQ21 BGU21 AWY21 ANC21 ADG21 TK21 JO21 ADO24:ADO25 CAM26 BQQ26 BGU26 AWY26 ANC26 ADG26 TK26 JO26 WVW26 WMA26 WCE26 VSI26 VIM26 UYQ26 UOU26 UEY26 TVC26 TLG26 TBK26 SRO26 SHS26 RXW26 ROA26 REE26 QUI26 QKM26 QAQ26 PQU26 PGY26 OXC26 ONG26 ODK26 NTO26 NJS26 MZW26 MQA26 MGE26 LWI26 LMM26 LCQ26 KSU26 KIY26 JZC26 JPG26 JFK26 IVO26 ILS26 IBW26 HSA26 HIE26 GYI26 GOM26 GEQ26 FUU26 FKY26 FBC26 ERG26 EHK26 DXO26 DNS26 DDW26 CUA26 CKE26 CAI26 BQM26 BGQ26 AWU26 AMY26 ADC26 TG26 JK26 WWA26 WME26 WCI26 VSM26 VIQ26 UYU26 UOY26 UFC26 TVG26 TLK26 TBO26 SRS26 SHW26 RYA26 ROE26 REI26 QUM26 QKQ26 QAU26 PQY26 PHC26 OXG26 ONK26 ODO26 NTS26 NJW26 NAA26 MQE26 MGI26 LWM26 LMQ26 LCU26 KSY26 KJC26 JZG26 JPK26 JFO26 IVS26 ILW26 ICA26 HSE26 HII26 GYM26 GOQ26 GEU26 FUY26 FLC26 FBG26 ERK26 EHO26 DXS26 DNW26 DEA26 CUE26 O29:O32 S29:S32 ANK29:ANK30 CAM31 BQQ31 BGU31 AWY31 ANC31 ADG31 TK31 JO31 WVW31 WMA31 WCE31 VSI31 VIM31 UYQ31 UOU31 UEY31 TVC31 TLG31 TBK31 SRO31 SHS31 RXW31 ROA31 REE31 QUI31 QKM31 QAQ31 PQU31 PGY31 OXC31 ONG31 ODK31 NTO31 NJS31 MZW31 MQA31 MGE31 LWI31 LMM31 LCQ31 KSU31 KIY31 JZC31 JPG31 JFK31 IVO31 ILS31 IBW31 HSA31 HIE31 GYI31 GOM31 GEQ31 FUU31 FKY31 FBC31 ERG31 EHK31 DXO31 DNS31 DDW31 CUA31 CKE31 CAI31 BQM31 BGQ31 AWU31 AMY31 ADC31 TG31 JK31 WWA31 WME31 WCI31 VSM31 VIQ31 UYU31 UOY31 UFC31 TVG31 TLK31 TBO31 SRS31 SHW31 RYA31 ROE31 REI31 QUM31 QKQ31 QAU31 PQY31 PHC31 OXG31 ONK31 ODO31 NTS31 NJW31 NAA31 MQE31 MGI31 LWM31 LMQ31 LCU31 KSY31 KJC31 JZG31 JPK31 JFO31 IVS31 ILW31 ICA31 HSE31 HII31 GYM31 GOQ31 GEU31 FUY31 FLC31 FBG31 ERK31 EHO31 DXS31 DNW31 DEA31 CUE31 CKI31">
      <formula1>9</formula1>
    </dataValidation>
    <dataValidation type="textLength" operator="equal" allowBlank="1" showInputMessage="1" showErrorMessage="1" error="БИН должен содержать 12 символов" sqref="WXG982997:WXG983869 BE65499:BE66371 KU65493:KU66365 UQ65493:UQ66365 AEM65493:AEM66365 AOI65493:AOI66365 AYE65493:AYE66365 BIA65493:BIA66365 BRW65493:BRW66365 CBS65493:CBS66365 CLO65493:CLO66365 CVK65493:CVK66365 DFG65493:DFG66365 DPC65493:DPC66365 DYY65493:DYY66365 EIU65493:EIU66365 ESQ65493:ESQ66365 FCM65493:FCM66365 FMI65493:FMI66365 FWE65493:FWE66365 GGA65493:GGA66365 GPW65493:GPW66365 GZS65493:GZS66365 HJO65493:HJO66365 HTK65493:HTK66365 IDG65493:IDG66365 INC65493:INC66365 IWY65493:IWY66365 JGU65493:JGU66365 JQQ65493:JQQ66365 KAM65493:KAM66365 KKI65493:KKI66365 KUE65493:KUE66365 LEA65493:LEA66365 LNW65493:LNW66365 LXS65493:LXS66365 MHO65493:MHO66365 MRK65493:MRK66365 NBG65493:NBG66365 NLC65493:NLC66365 NUY65493:NUY66365 OEU65493:OEU66365 OOQ65493:OOQ66365 OYM65493:OYM66365 PII65493:PII66365 PSE65493:PSE66365 QCA65493:QCA66365 QLW65493:QLW66365 QVS65493:QVS66365 RFO65493:RFO66365 RPK65493:RPK66365 RZG65493:RZG66365 SJC65493:SJC66365 SSY65493:SSY66365 TCU65493:TCU66365 TMQ65493:TMQ66365 TWM65493:TWM66365 UGI65493:UGI66365 UQE65493:UQE66365 VAA65493:VAA66365 VJW65493:VJW66365 VTS65493:VTS66365 WDO65493:WDO66365 WNK65493:WNK66365 WXG65493:WXG66365 BE131035:BE131907 KU131029:KU131901 UQ131029:UQ131901 AEM131029:AEM131901 AOI131029:AOI131901 AYE131029:AYE131901 BIA131029:BIA131901 BRW131029:BRW131901 CBS131029:CBS131901 CLO131029:CLO131901 CVK131029:CVK131901 DFG131029:DFG131901 DPC131029:DPC131901 DYY131029:DYY131901 EIU131029:EIU131901 ESQ131029:ESQ131901 FCM131029:FCM131901 FMI131029:FMI131901 FWE131029:FWE131901 GGA131029:GGA131901 GPW131029:GPW131901 GZS131029:GZS131901 HJO131029:HJO131901 HTK131029:HTK131901 IDG131029:IDG131901 INC131029:INC131901 IWY131029:IWY131901 JGU131029:JGU131901 JQQ131029:JQQ131901 KAM131029:KAM131901 KKI131029:KKI131901 KUE131029:KUE131901 LEA131029:LEA131901 LNW131029:LNW131901 LXS131029:LXS131901 MHO131029:MHO131901 MRK131029:MRK131901 NBG131029:NBG131901 NLC131029:NLC131901 NUY131029:NUY131901 OEU131029:OEU131901 OOQ131029:OOQ131901 OYM131029:OYM131901 PII131029:PII131901 PSE131029:PSE131901 QCA131029:QCA131901 QLW131029:QLW131901 QVS131029:QVS131901 RFO131029:RFO131901 RPK131029:RPK131901 RZG131029:RZG131901 SJC131029:SJC131901 SSY131029:SSY131901 TCU131029:TCU131901 TMQ131029:TMQ131901 TWM131029:TWM131901 UGI131029:UGI131901 UQE131029:UQE131901 VAA131029:VAA131901 VJW131029:VJW131901 VTS131029:VTS131901 WDO131029:WDO131901 WNK131029:WNK131901 WXG131029:WXG131901 BE196571:BE197443 KU196565:KU197437 UQ196565:UQ197437 AEM196565:AEM197437 AOI196565:AOI197437 AYE196565:AYE197437 BIA196565:BIA197437 BRW196565:BRW197437 CBS196565:CBS197437 CLO196565:CLO197437 CVK196565:CVK197437 DFG196565:DFG197437 DPC196565:DPC197437 DYY196565:DYY197437 EIU196565:EIU197437 ESQ196565:ESQ197437 FCM196565:FCM197437 FMI196565:FMI197437 FWE196565:FWE197437 GGA196565:GGA197437 GPW196565:GPW197437 GZS196565:GZS197437 HJO196565:HJO197437 HTK196565:HTK197437 IDG196565:IDG197437 INC196565:INC197437 IWY196565:IWY197437 JGU196565:JGU197437 JQQ196565:JQQ197437 KAM196565:KAM197437 KKI196565:KKI197437 KUE196565:KUE197437 LEA196565:LEA197437 LNW196565:LNW197437 LXS196565:LXS197437 MHO196565:MHO197437 MRK196565:MRK197437 NBG196565:NBG197437 NLC196565:NLC197437 NUY196565:NUY197437 OEU196565:OEU197437 OOQ196565:OOQ197437 OYM196565:OYM197437 PII196565:PII197437 PSE196565:PSE197437 QCA196565:QCA197437 QLW196565:QLW197437 QVS196565:QVS197437 RFO196565:RFO197437 RPK196565:RPK197437 RZG196565:RZG197437 SJC196565:SJC197437 SSY196565:SSY197437 TCU196565:TCU197437 TMQ196565:TMQ197437 TWM196565:TWM197437 UGI196565:UGI197437 UQE196565:UQE197437 VAA196565:VAA197437 VJW196565:VJW197437 VTS196565:VTS197437 WDO196565:WDO197437 WNK196565:WNK197437 WXG196565:WXG197437 BE262107:BE262979 KU262101:KU262973 UQ262101:UQ262973 AEM262101:AEM262973 AOI262101:AOI262973 AYE262101:AYE262973 BIA262101:BIA262973 BRW262101:BRW262973 CBS262101:CBS262973 CLO262101:CLO262973 CVK262101:CVK262973 DFG262101:DFG262973 DPC262101:DPC262973 DYY262101:DYY262973 EIU262101:EIU262973 ESQ262101:ESQ262973 FCM262101:FCM262973 FMI262101:FMI262973 FWE262101:FWE262973 GGA262101:GGA262973 GPW262101:GPW262973 GZS262101:GZS262973 HJO262101:HJO262973 HTK262101:HTK262973 IDG262101:IDG262973 INC262101:INC262973 IWY262101:IWY262973 JGU262101:JGU262973 JQQ262101:JQQ262973 KAM262101:KAM262973 KKI262101:KKI262973 KUE262101:KUE262973 LEA262101:LEA262973 LNW262101:LNW262973 LXS262101:LXS262973 MHO262101:MHO262973 MRK262101:MRK262973 NBG262101:NBG262973 NLC262101:NLC262973 NUY262101:NUY262973 OEU262101:OEU262973 OOQ262101:OOQ262973 OYM262101:OYM262973 PII262101:PII262973 PSE262101:PSE262973 QCA262101:QCA262973 QLW262101:QLW262973 QVS262101:QVS262973 RFO262101:RFO262973 RPK262101:RPK262973 RZG262101:RZG262973 SJC262101:SJC262973 SSY262101:SSY262973 TCU262101:TCU262973 TMQ262101:TMQ262973 TWM262101:TWM262973 UGI262101:UGI262973 UQE262101:UQE262973 VAA262101:VAA262973 VJW262101:VJW262973 VTS262101:VTS262973 WDO262101:WDO262973 WNK262101:WNK262973 WXG262101:WXG262973 BE327643:BE328515 KU327637:KU328509 UQ327637:UQ328509 AEM327637:AEM328509 AOI327637:AOI328509 AYE327637:AYE328509 BIA327637:BIA328509 BRW327637:BRW328509 CBS327637:CBS328509 CLO327637:CLO328509 CVK327637:CVK328509 DFG327637:DFG328509 DPC327637:DPC328509 DYY327637:DYY328509 EIU327637:EIU328509 ESQ327637:ESQ328509 FCM327637:FCM328509 FMI327637:FMI328509 FWE327637:FWE328509 GGA327637:GGA328509 GPW327637:GPW328509 GZS327637:GZS328509 HJO327637:HJO328509 HTK327637:HTK328509 IDG327637:IDG328509 INC327637:INC328509 IWY327637:IWY328509 JGU327637:JGU328509 JQQ327637:JQQ328509 KAM327637:KAM328509 KKI327637:KKI328509 KUE327637:KUE328509 LEA327637:LEA328509 LNW327637:LNW328509 LXS327637:LXS328509 MHO327637:MHO328509 MRK327637:MRK328509 NBG327637:NBG328509 NLC327637:NLC328509 NUY327637:NUY328509 OEU327637:OEU328509 OOQ327637:OOQ328509 OYM327637:OYM328509 PII327637:PII328509 PSE327637:PSE328509 QCA327637:QCA328509 QLW327637:QLW328509 QVS327637:QVS328509 RFO327637:RFO328509 RPK327637:RPK328509 RZG327637:RZG328509 SJC327637:SJC328509 SSY327637:SSY328509 TCU327637:TCU328509 TMQ327637:TMQ328509 TWM327637:TWM328509 UGI327637:UGI328509 UQE327637:UQE328509 VAA327637:VAA328509 VJW327637:VJW328509 VTS327637:VTS328509 WDO327637:WDO328509 WNK327637:WNK328509 WXG327637:WXG328509 BE393179:BE394051 KU393173:KU394045 UQ393173:UQ394045 AEM393173:AEM394045 AOI393173:AOI394045 AYE393173:AYE394045 BIA393173:BIA394045 BRW393173:BRW394045 CBS393173:CBS394045 CLO393173:CLO394045 CVK393173:CVK394045 DFG393173:DFG394045 DPC393173:DPC394045 DYY393173:DYY394045 EIU393173:EIU394045 ESQ393173:ESQ394045 FCM393173:FCM394045 FMI393173:FMI394045 FWE393173:FWE394045 GGA393173:GGA394045 GPW393173:GPW394045 GZS393173:GZS394045 HJO393173:HJO394045 HTK393173:HTK394045 IDG393173:IDG394045 INC393173:INC394045 IWY393173:IWY394045 JGU393173:JGU394045 JQQ393173:JQQ394045 KAM393173:KAM394045 KKI393173:KKI394045 KUE393173:KUE394045 LEA393173:LEA394045 LNW393173:LNW394045 LXS393173:LXS394045 MHO393173:MHO394045 MRK393173:MRK394045 NBG393173:NBG394045 NLC393173:NLC394045 NUY393173:NUY394045 OEU393173:OEU394045 OOQ393173:OOQ394045 OYM393173:OYM394045 PII393173:PII394045 PSE393173:PSE394045 QCA393173:QCA394045 QLW393173:QLW394045 QVS393173:QVS394045 RFO393173:RFO394045 RPK393173:RPK394045 RZG393173:RZG394045 SJC393173:SJC394045 SSY393173:SSY394045 TCU393173:TCU394045 TMQ393173:TMQ394045 TWM393173:TWM394045 UGI393173:UGI394045 UQE393173:UQE394045 VAA393173:VAA394045 VJW393173:VJW394045 VTS393173:VTS394045 WDO393173:WDO394045 WNK393173:WNK394045 WXG393173:WXG394045 BE458715:BE459587 KU458709:KU459581 UQ458709:UQ459581 AEM458709:AEM459581 AOI458709:AOI459581 AYE458709:AYE459581 BIA458709:BIA459581 BRW458709:BRW459581 CBS458709:CBS459581 CLO458709:CLO459581 CVK458709:CVK459581 DFG458709:DFG459581 DPC458709:DPC459581 DYY458709:DYY459581 EIU458709:EIU459581 ESQ458709:ESQ459581 FCM458709:FCM459581 FMI458709:FMI459581 FWE458709:FWE459581 GGA458709:GGA459581 GPW458709:GPW459581 GZS458709:GZS459581 HJO458709:HJO459581 HTK458709:HTK459581 IDG458709:IDG459581 INC458709:INC459581 IWY458709:IWY459581 JGU458709:JGU459581 JQQ458709:JQQ459581 KAM458709:KAM459581 KKI458709:KKI459581 KUE458709:KUE459581 LEA458709:LEA459581 LNW458709:LNW459581 LXS458709:LXS459581 MHO458709:MHO459581 MRK458709:MRK459581 NBG458709:NBG459581 NLC458709:NLC459581 NUY458709:NUY459581 OEU458709:OEU459581 OOQ458709:OOQ459581 OYM458709:OYM459581 PII458709:PII459581 PSE458709:PSE459581 QCA458709:QCA459581 QLW458709:QLW459581 QVS458709:QVS459581 RFO458709:RFO459581 RPK458709:RPK459581 RZG458709:RZG459581 SJC458709:SJC459581 SSY458709:SSY459581 TCU458709:TCU459581 TMQ458709:TMQ459581 TWM458709:TWM459581 UGI458709:UGI459581 UQE458709:UQE459581 VAA458709:VAA459581 VJW458709:VJW459581 VTS458709:VTS459581 WDO458709:WDO459581 WNK458709:WNK459581 WXG458709:WXG459581 BE524251:BE525123 KU524245:KU525117 UQ524245:UQ525117 AEM524245:AEM525117 AOI524245:AOI525117 AYE524245:AYE525117 BIA524245:BIA525117 BRW524245:BRW525117 CBS524245:CBS525117 CLO524245:CLO525117 CVK524245:CVK525117 DFG524245:DFG525117 DPC524245:DPC525117 DYY524245:DYY525117 EIU524245:EIU525117 ESQ524245:ESQ525117 FCM524245:FCM525117 FMI524245:FMI525117 FWE524245:FWE525117 GGA524245:GGA525117 GPW524245:GPW525117 GZS524245:GZS525117 HJO524245:HJO525117 HTK524245:HTK525117 IDG524245:IDG525117 INC524245:INC525117 IWY524245:IWY525117 JGU524245:JGU525117 JQQ524245:JQQ525117 KAM524245:KAM525117 KKI524245:KKI525117 KUE524245:KUE525117 LEA524245:LEA525117 LNW524245:LNW525117 LXS524245:LXS525117 MHO524245:MHO525117 MRK524245:MRK525117 NBG524245:NBG525117 NLC524245:NLC525117 NUY524245:NUY525117 OEU524245:OEU525117 OOQ524245:OOQ525117 OYM524245:OYM525117 PII524245:PII525117 PSE524245:PSE525117 QCA524245:QCA525117 QLW524245:QLW525117 QVS524245:QVS525117 RFO524245:RFO525117 RPK524245:RPK525117 RZG524245:RZG525117 SJC524245:SJC525117 SSY524245:SSY525117 TCU524245:TCU525117 TMQ524245:TMQ525117 TWM524245:TWM525117 UGI524245:UGI525117 UQE524245:UQE525117 VAA524245:VAA525117 VJW524245:VJW525117 VTS524245:VTS525117 WDO524245:WDO525117 WNK524245:WNK525117 WXG524245:WXG525117 BE589787:BE590659 KU589781:KU590653 UQ589781:UQ590653 AEM589781:AEM590653 AOI589781:AOI590653 AYE589781:AYE590653 BIA589781:BIA590653 BRW589781:BRW590653 CBS589781:CBS590653 CLO589781:CLO590653 CVK589781:CVK590653 DFG589781:DFG590653 DPC589781:DPC590653 DYY589781:DYY590653 EIU589781:EIU590653 ESQ589781:ESQ590653 FCM589781:FCM590653 FMI589781:FMI590653 FWE589781:FWE590653 GGA589781:GGA590653 GPW589781:GPW590653 GZS589781:GZS590653 HJO589781:HJO590653 HTK589781:HTK590653 IDG589781:IDG590653 INC589781:INC590653 IWY589781:IWY590653 JGU589781:JGU590653 JQQ589781:JQQ590653 KAM589781:KAM590653 KKI589781:KKI590653 KUE589781:KUE590653 LEA589781:LEA590653 LNW589781:LNW590653 LXS589781:LXS590653 MHO589781:MHO590653 MRK589781:MRK590653 NBG589781:NBG590653 NLC589781:NLC590653 NUY589781:NUY590653 OEU589781:OEU590653 OOQ589781:OOQ590653 OYM589781:OYM590653 PII589781:PII590653 PSE589781:PSE590653 QCA589781:QCA590653 QLW589781:QLW590653 QVS589781:QVS590653 RFO589781:RFO590653 RPK589781:RPK590653 RZG589781:RZG590653 SJC589781:SJC590653 SSY589781:SSY590653 TCU589781:TCU590653 TMQ589781:TMQ590653 TWM589781:TWM590653 UGI589781:UGI590653 UQE589781:UQE590653 VAA589781:VAA590653 VJW589781:VJW590653 VTS589781:VTS590653 WDO589781:WDO590653 WNK589781:WNK590653 WXG589781:WXG590653 BE655323:BE656195 KU655317:KU656189 UQ655317:UQ656189 AEM655317:AEM656189 AOI655317:AOI656189 AYE655317:AYE656189 BIA655317:BIA656189 BRW655317:BRW656189 CBS655317:CBS656189 CLO655317:CLO656189 CVK655317:CVK656189 DFG655317:DFG656189 DPC655317:DPC656189 DYY655317:DYY656189 EIU655317:EIU656189 ESQ655317:ESQ656189 FCM655317:FCM656189 FMI655317:FMI656189 FWE655317:FWE656189 GGA655317:GGA656189 GPW655317:GPW656189 GZS655317:GZS656189 HJO655317:HJO656189 HTK655317:HTK656189 IDG655317:IDG656189 INC655317:INC656189 IWY655317:IWY656189 JGU655317:JGU656189 JQQ655317:JQQ656189 KAM655317:KAM656189 KKI655317:KKI656189 KUE655317:KUE656189 LEA655317:LEA656189 LNW655317:LNW656189 LXS655317:LXS656189 MHO655317:MHO656189 MRK655317:MRK656189 NBG655317:NBG656189 NLC655317:NLC656189 NUY655317:NUY656189 OEU655317:OEU656189 OOQ655317:OOQ656189 OYM655317:OYM656189 PII655317:PII656189 PSE655317:PSE656189 QCA655317:QCA656189 QLW655317:QLW656189 QVS655317:QVS656189 RFO655317:RFO656189 RPK655317:RPK656189 RZG655317:RZG656189 SJC655317:SJC656189 SSY655317:SSY656189 TCU655317:TCU656189 TMQ655317:TMQ656189 TWM655317:TWM656189 UGI655317:UGI656189 UQE655317:UQE656189 VAA655317:VAA656189 VJW655317:VJW656189 VTS655317:VTS656189 WDO655317:WDO656189 WNK655317:WNK656189 WXG655317:WXG656189 BE720859:BE721731 KU720853:KU721725 UQ720853:UQ721725 AEM720853:AEM721725 AOI720853:AOI721725 AYE720853:AYE721725 BIA720853:BIA721725 BRW720853:BRW721725 CBS720853:CBS721725 CLO720853:CLO721725 CVK720853:CVK721725 DFG720853:DFG721725 DPC720853:DPC721725 DYY720853:DYY721725 EIU720853:EIU721725 ESQ720853:ESQ721725 FCM720853:FCM721725 FMI720853:FMI721725 FWE720853:FWE721725 GGA720853:GGA721725 GPW720853:GPW721725 GZS720853:GZS721725 HJO720853:HJO721725 HTK720853:HTK721725 IDG720853:IDG721725 INC720853:INC721725 IWY720853:IWY721725 JGU720853:JGU721725 JQQ720853:JQQ721725 KAM720853:KAM721725 KKI720853:KKI721725 KUE720853:KUE721725 LEA720853:LEA721725 LNW720853:LNW721725 LXS720853:LXS721725 MHO720853:MHO721725 MRK720853:MRK721725 NBG720853:NBG721725 NLC720853:NLC721725 NUY720853:NUY721725 OEU720853:OEU721725 OOQ720853:OOQ721725 OYM720853:OYM721725 PII720853:PII721725 PSE720853:PSE721725 QCA720853:QCA721725 QLW720853:QLW721725 QVS720853:QVS721725 RFO720853:RFO721725 RPK720853:RPK721725 RZG720853:RZG721725 SJC720853:SJC721725 SSY720853:SSY721725 TCU720853:TCU721725 TMQ720853:TMQ721725 TWM720853:TWM721725 UGI720853:UGI721725 UQE720853:UQE721725 VAA720853:VAA721725 VJW720853:VJW721725 VTS720853:VTS721725 WDO720853:WDO721725 WNK720853:WNK721725 WXG720853:WXG721725 BE786395:BE787267 KU786389:KU787261 UQ786389:UQ787261 AEM786389:AEM787261 AOI786389:AOI787261 AYE786389:AYE787261 BIA786389:BIA787261 BRW786389:BRW787261 CBS786389:CBS787261 CLO786389:CLO787261 CVK786389:CVK787261 DFG786389:DFG787261 DPC786389:DPC787261 DYY786389:DYY787261 EIU786389:EIU787261 ESQ786389:ESQ787261 FCM786389:FCM787261 FMI786389:FMI787261 FWE786389:FWE787261 GGA786389:GGA787261 GPW786389:GPW787261 GZS786389:GZS787261 HJO786389:HJO787261 HTK786389:HTK787261 IDG786389:IDG787261 INC786389:INC787261 IWY786389:IWY787261 JGU786389:JGU787261 JQQ786389:JQQ787261 KAM786389:KAM787261 KKI786389:KKI787261 KUE786389:KUE787261 LEA786389:LEA787261 LNW786389:LNW787261 LXS786389:LXS787261 MHO786389:MHO787261 MRK786389:MRK787261 NBG786389:NBG787261 NLC786389:NLC787261 NUY786389:NUY787261 OEU786389:OEU787261 OOQ786389:OOQ787261 OYM786389:OYM787261 PII786389:PII787261 PSE786389:PSE787261 QCA786389:QCA787261 QLW786389:QLW787261 QVS786389:QVS787261 RFO786389:RFO787261 RPK786389:RPK787261 RZG786389:RZG787261 SJC786389:SJC787261 SSY786389:SSY787261 TCU786389:TCU787261 TMQ786389:TMQ787261 TWM786389:TWM787261 UGI786389:UGI787261 UQE786389:UQE787261 VAA786389:VAA787261 VJW786389:VJW787261 VTS786389:VTS787261 WDO786389:WDO787261 WNK786389:WNK787261 WXG786389:WXG787261 BE851931:BE852803 KU851925:KU852797 UQ851925:UQ852797 AEM851925:AEM852797 AOI851925:AOI852797 AYE851925:AYE852797 BIA851925:BIA852797 BRW851925:BRW852797 CBS851925:CBS852797 CLO851925:CLO852797 CVK851925:CVK852797 DFG851925:DFG852797 DPC851925:DPC852797 DYY851925:DYY852797 EIU851925:EIU852797 ESQ851925:ESQ852797 FCM851925:FCM852797 FMI851925:FMI852797 FWE851925:FWE852797 GGA851925:GGA852797 GPW851925:GPW852797 GZS851925:GZS852797 HJO851925:HJO852797 HTK851925:HTK852797 IDG851925:IDG852797 INC851925:INC852797 IWY851925:IWY852797 JGU851925:JGU852797 JQQ851925:JQQ852797 KAM851925:KAM852797 KKI851925:KKI852797 KUE851925:KUE852797 LEA851925:LEA852797 LNW851925:LNW852797 LXS851925:LXS852797 MHO851925:MHO852797 MRK851925:MRK852797 NBG851925:NBG852797 NLC851925:NLC852797 NUY851925:NUY852797 OEU851925:OEU852797 OOQ851925:OOQ852797 OYM851925:OYM852797 PII851925:PII852797 PSE851925:PSE852797 QCA851925:QCA852797 QLW851925:QLW852797 QVS851925:QVS852797 RFO851925:RFO852797 RPK851925:RPK852797 RZG851925:RZG852797 SJC851925:SJC852797 SSY851925:SSY852797 TCU851925:TCU852797 TMQ851925:TMQ852797 TWM851925:TWM852797 UGI851925:UGI852797 UQE851925:UQE852797 VAA851925:VAA852797 VJW851925:VJW852797 VTS851925:VTS852797 WDO851925:WDO852797 WNK851925:WNK852797 WXG851925:WXG852797 BE917467:BE918339 KU917461:KU918333 UQ917461:UQ918333 AEM917461:AEM918333 AOI917461:AOI918333 AYE917461:AYE918333 BIA917461:BIA918333 BRW917461:BRW918333 CBS917461:CBS918333 CLO917461:CLO918333 CVK917461:CVK918333 DFG917461:DFG918333 DPC917461:DPC918333 DYY917461:DYY918333 EIU917461:EIU918333 ESQ917461:ESQ918333 FCM917461:FCM918333 FMI917461:FMI918333 FWE917461:FWE918333 GGA917461:GGA918333 GPW917461:GPW918333 GZS917461:GZS918333 HJO917461:HJO918333 HTK917461:HTK918333 IDG917461:IDG918333 INC917461:INC918333 IWY917461:IWY918333 JGU917461:JGU918333 JQQ917461:JQQ918333 KAM917461:KAM918333 KKI917461:KKI918333 KUE917461:KUE918333 LEA917461:LEA918333 LNW917461:LNW918333 LXS917461:LXS918333 MHO917461:MHO918333 MRK917461:MRK918333 NBG917461:NBG918333 NLC917461:NLC918333 NUY917461:NUY918333 OEU917461:OEU918333 OOQ917461:OOQ918333 OYM917461:OYM918333 PII917461:PII918333 PSE917461:PSE918333 QCA917461:QCA918333 QLW917461:QLW918333 QVS917461:QVS918333 RFO917461:RFO918333 RPK917461:RPK918333 RZG917461:RZG918333 SJC917461:SJC918333 SSY917461:SSY918333 TCU917461:TCU918333 TMQ917461:TMQ918333 TWM917461:TWM918333 UGI917461:UGI918333 UQE917461:UQE918333 VAA917461:VAA918333 VJW917461:VJW918333 VTS917461:VTS918333 WDO917461:WDO918333 WNK917461:WNK918333 WXG917461:WXG918333 BE983003:BE983875 KU982997:KU983869 UQ982997:UQ983869 AEM982997:AEM983869 AOI982997:AOI983869 AYE982997:AYE983869 BIA982997:BIA983869 BRW982997:BRW983869 CBS982997:CBS983869 CLO982997:CLO983869 CVK982997:CVK983869 DFG982997:DFG983869 DPC982997:DPC983869 DYY982997:DYY983869 EIU982997:EIU983869 ESQ982997:ESQ983869 FCM982997:FCM983869 FMI982997:FMI983869 FWE982997:FWE983869 GGA982997:GGA983869 GPW982997:GPW983869 GZS982997:GZS983869 HJO982997:HJO983869 HTK982997:HTK983869 IDG982997:IDG983869 INC982997:INC983869 IWY982997:IWY983869 JGU982997:JGU983869 JQQ982997:JQQ983869 KAM982997:KAM983869 KKI982997:KKI983869 KUE982997:KUE983869 LEA982997:LEA983869 LNW982997:LNW983869 LXS982997:LXS983869 MHO982997:MHO983869 MRK982997:MRK983869 NBG982997:NBG983869 NLC982997:NLC983869 NUY982997:NUY983869 OEU982997:OEU983869 OOQ982997:OOQ983869 OYM982997:OYM983869 PII982997:PII983869 PSE982997:PSE983869 QCA982997:QCA983869 QLW982997:QLW983869 QVS982997:QVS983869 RFO982997:RFO983869 RPK982997:RPK983869 RZG982997:RZG983869 SJC982997:SJC983869 SSY982997:SSY983869 TCU982997:TCU983869 TMQ982997:TMQ983869 TWM982997:TWM983869 UGI982997:UGI983869 UQE982997:UQE983869 VAA982997:VAA983869 VJW982997:VJW983869 VTS982997:VTS983869 WDO982997:WDO983869 WNK982997:WNK983869 KU35:KU829 BE41:BE835 WXG35:WXG829 WNK35:WNK829 WDO35:WDO829 VTS35:VTS829 VJW35:VJW829 VAA35:VAA829 UQE35:UQE829 UGI35:UGI829 TWM35:TWM829 TMQ35:TMQ829 TCU35:TCU829 SSY35:SSY829 SJC35:SJC829 RZG35:RZG829 RPK35:RPK829 RFO35:RFO829 QVS35:QVS829 QLW35:QLW829 QCA35:QCA829 PSE35:PSE829 PII35:PII829 OYM35:OYM829 OOQ35:OOQ829 OEU35:OEU829 NUY35:NUY829 NLC35:NLC829 NBG35:NBG829 MRK35:MRK829 MHO35:MHO829 LXS35:LXS829 LNW35:LNW829 LEA35:LEA829 KUE35:KUE829 KKI35:KKI829 KAM35:KAM829 JQQ35:JQQ829 JGU35:JGU829 IWY35:IWY829 INC35:INC829 IDG35:IDG829 HTK35:HTK829 HJO35:HJO829 GZS35:GZS829 GPW35:GPW829 GGA35:GGA829 FWE35:FWE829 FMI35:FMI829 FCM35:FCM829 ESQ35:ESQ829 EIU35:EIU829 DYY35:DYY829 DPC35:DPC829 DFG35:DFG829 CVK35:CVK829 CLO35:CLO829 CBS35:CBS829 BRW35:BRW829 BIA35:BIA829 AYE35:AYE829 AOI35:AOI829 AEM35:AEM829 UQ35:UQ829 WNS16 BD12 WDW16 VUA16 VKE16 VAI16 UQM16 UGQ16 TWU16 TMY16 TDC16 STG16 SJK16 RZO16 RPS16 RFW16 QWA16 QME16 QCI16 PSM16 PIQ16 OYU16 OOY16 OFC16 NVG16 NLK16 NBO16 MRS16 MHW16 LYA16 LOE16 LEI16 KUM16 KKQ16 KAU16 JQY16 JHC16 IXG16 INK16 IDO16 HTS16 HJW16 HAA16 GQE16 GGI16 FWM16 FMQ16 FCU16 ESY16 EJC16 DZG16 DPK16 DFO16 CVS16 CLW16 CCA16 BSE16 BII16 AYM16 AOQ16 AEU16 UY16 LC16 WXO16 AYE14:AYE15 BE24:BE26 AES29:AES31 AES24:AES26 BIA14:BIA15 BRW14:BRW15 CBS14:CBS15 CLO14:CLO15 CVK14:CVK15 DFG14:DFG15 DPC14:DPC15 DYY14:DYY15 EIU14:EIU15 ESQ14:ESQ15 FCM14:FCM15 FMI14:FMI15 FWE14:FWE15 GGA14:GGA15 GPW14:GPW15 GZS14:GZS15 HJO14:HJO15 HTK14:HTK15 IDG14:IDG15 INC14:INC15 IWY14:IWY15 JGU14:JGU15 JQQ14:JQQ15 KAM14:KAM15 KKI14:KKI15 KUE14:KUE15 LEA14:LEA15 LNW14:LNW15 LXS14:LXS15 MHO14:MHO15 MRK14:MRK15 NBG14:NBG15 NLC14:NLC15 NUY14:NUY15 OEU14:OEU15 OOQ14:OOQ15 OYM14:OYM15 PII14:PII15 PSE14:PSE15 QCA14:QCA15 QLW14:QLW15 QVS14:QVS15 RFO14:RFO15 RPK14:RPK15 RZG14:RZG15 SJC14:SJC15 SSY14:SSY15 TCU14:TCU15 TMQ14:TMQ15 TWM14:TWM15 UGI14:UGI15 UQE14:UQE15 VAA14:VAA15 VJW14:VJW15 VTS14:VTS15 WDO14:WDO15 WNK14:WNK15 WXG14:WXG15 KU14:KU15 UQ14:UQ15 AEM14:AEM15 AEM8:AEM9 UQ8:UQ9 KU8:KU9 WXG8:WXG9 WNK8:WNK9 WDO8:WDO9 VTS8:VTS9 VJW8:VJW9 VAA8:VAA9 UQE8:UQE9 UGI8:UGI9 TWM8:TWM9 TMQ8:TMQ9 TCU8:TCU9 SSY8:SSY9 SJC8:SJC9 RZG8:RZG9 RPK8:RPK9 RFO8:RFO9 QVS8:QVS9 QLW8:QLW9 QCA8:QCA9 PSE8:PSE9 PII8:PII9 OYM8:OYM9 OOQ8:OOQ9 OEU8:OEU9 NUY8:NUY9 NLC8:NLC9 NBG8:NBG9 MRK8:MRK9 MHO8:MHO9 LXS8:LXS9 LNW8:LNW9 LEA8:LEA9 KUE8:KUE9 KKI8:KKI9 KAM8:KAM9 JQQ8:JQQ9 JGU8:JGU9 IWY8:IWY9 INC8:INC9 IDG8:IDG9 HTK8:HTK9 HJO8:HJO9 GZS8:GZS9 GPW8:GPW9 GGA8:GGA9 FWE8:FWE9 FMI8:FMI9 FCM8:FCM9 ESQ8:ESQ9 EIU8:EIU9 DYY8:DYY9 DPC8:DPC9 DFG8:DFG9 CVK8:CVK9 CLO8:CLO9 CBS8:CBS9 BRW8:BRW9 BIA8:BIA9 AYE8:AYE9 AOI8:AOI9 UW29:UW31 LA29:LA31 WXM29:WXM31 WNQ29:WNQ31 WDU29:WDU31 VTY29:VTY31 VKC29:VKC31 VAG29:VAG31 UQK29:UQK31 UGO29:UGO31 TWS29:TWS31 TMW29:TMW31 TDA29:TDA31 STE29:STE31 SJI29:SJI31 RZM29:RZM31 RPQ29:RPQ31 RFU29:RFU31 QVY29:QVY31 QMC29:QMC31 QCG29:QCG31 PSK29:PSK31 PIO29:PIO31 OYS29:OYS31 OOW29:OOW31 OFA29:OFA31 NVE29:NVE31 NLI29:NLI31 NBM29:NBM31 MRQ29:MRQ31 MHU29:MHU31 LXY29:LXY31 LOC29:LOC31 LEG29:LEG31 KUK29:KUK31 KKO29:KKO31 KAS29:KAS31 JQW29:JQW31 JHA29:JHA31 IXE29:IXE31 INI29:INI31 IDM29:IDM31 HTQ29:HTQ31 HJU29:HJU31 GZY29:GZY31 GQC29:GQC31 GGG29:GGG31 FWK29:FWK31 FMO29:FMO31 FCS29:FCS31 ESW29:ESW31 EJA29:EJA31 DZE29:DZE31 DPI29:DPI31 DFM29:DFM31 CVQ29:CVQ31 CLU29:CLU31 CBY29:CBY31 BSC29:BSC31 BIG29:BIG31 AYK29:AYK31 AOO29:AOO31 AOO24:AOO26 AEM11:AEM12 UQ11:UQ12 KU11:KU12 WXG11:WXG12 WNK11:WNK12 WDO11:WDO12 VTS11:VTS12 VJW11:VJW12 VAA11:VAA12 UQE11:UQE12 UGI11:UGI12 TWM11:TWM12 TMQ11:TMQ12 TCU11:TCU12 SSY11:SSY12 SJC11:SJC12 RZG11:RZG12 RPK11:RPK12 RFO11:RFO12 QVS11:QVS12 QLW11:QLW12 QCA11:QCA12 PSE11:PSE12 PII11:PII12 OYM11:OYM12 OOQ11:OOQ12 OEU11:OEU12 NUY11:NUY12 NLC11:NLC12 NBG11:NBG12 MRK11:MRK12 MHO11:MHO12 LXS11:LXS12 LNW11:LNW12 LEA11:LEA12 KUE11:KUE12 KKI11:KKI12 KAM11:KAM12 JQQ11:JQQ12 JGU11:JGU12 IWY11:IWY12 INC11:INC12 IDG11:IDG12 HTK11:HTK12 HJO11:HJO12 GZS11:GZS12 GPW11:GPW12 GGA11:GGA12 FWE11:FWE12 FMI11:FMI12 FCM11:FCM12 ESQ11:ESQ12 EIU11:EIU12 DYY11:DYY12 DPC11:DPC12 DFG11:DFG12 CVK11:CVK12 CLO11:CLO12 CBS11:CBS12 BRW11:BRW12 BIA11:BIA12 AYE11:AYE12 AOI11:AOI12 AOI14:AOI15 UR13 AEN13 AOJ13 AYF13 BIB13 BRX13 CBT13 CLP13 CVL13 DFH13 DPD13 DYZ13 EIV13 ESR13 FCN13 FMJ13 FWF13 GGB13 GPX13 GZT13 HJP13 HTL13 IDH13 IND13 IWZ13 JGV13 JQR13 KAN13 KKJ13 KUF13 LEB13 LNX13 LXT13 MHP13 MRL13 NBH13 NLD13 NUZ13 OEV13 OOR13 OYN13 PIJ13 PSF13 QCB13 QLX13 QVT13 RFP13 RPL13 RZH13 SJD13 SSZ13 TCV13 TMR13 TWN13 UGJ13 UQF13 VAB13 VJX13 VTT13 WDP13 WNL13 WXH13 KV13 BI17 BD19 KW10 UW24:UW26 LA24:LA26 WXM24:WXM26 WNQ24:WNQ26 WDU24:WDU26 VTY24:VTY26 VKC24:VKC26 VAG24:VAG26 UQK24:UQK26 UGO24:UGO26 TWS24:TWS26 TMW24:TMW26 TDA24:TDA26 STE24:STE26 SJI24:SJI26 RZM24:RZM26 RPQ24:RPQ26 RFU24:RFU26 QVY24:QVY26 QMC24:QMC26 QCG24:QCG26 PSK24:PSK26 PIO24:PIO26 OYS24:OYS26 OOW24:OOW26 OFA24:OFA26 NVE24:NVE26 NLI24:NLI26 NBM24:NBM26 MRQ24:MRQ26 MHU24:MHU26 LXY24:LXY26 LOC24:LOC26 LEG24:LEG26 KUK24:KUK26 KKO24:KKO26 KAS24:KAS26 JQW24:JQW26 JHA24:JHA26 IXE24:IXE26 INI24:INI26 IDM24:IDM26 HTQ24:HTQ26 HJU24:HJU26 GZY24:GZY26 GQC24:GQC26 GGG24:GGG26 FWK24:FWK26 FMO24:FMO26 FCS24:FCS26 ESW24:ESW26 EJA24:EJA26 DZE24:DZE26 DPI24:DPI26 DFM24:DFM26 CVQ24:CVQ26 CLU24:CLU26 CBY24:CBY26 BSC24:BSC26 BIG24:BIG26 AYK24:AYK26 WDU21 BE8:BE10 US10 AEO10 AOK10 AYG10 BIC10 BRY10 CBU10 CLQ10 CVM10 DFI10 DPE10 DZA10 EIW10 ESS10 FCO10 FMK10 FWG10 GGC10 GPY10 GZU10 HJQ10 HTM10 IDI10 INE10 IXA10 JGW10 JQS10 KAO10 KKK10 KUG10 LEC10 LNY10 LXU10 MHQ10 MRM10 NBI10 NLE10 NVA10 OEW10 OOS10 OYO10 PIK10 PSG10 QCC10 QLY10 QVU10 RFQ10 RPM10 RZI10 SJE10 STA10 TCW10 TMS10 TWO10 UGK10 UQG10 VAC10 VJY10 VTU10 WDQ10 WNM10 WXI10 BE13:BE16 BI20 WNQ21 BE21 WXM21 LA21 UW21 AES21 AOO21 AYK21 BIG21 BSC21 CBY21 CLU21 CVQ21 DFM21 DPI21 DZE21 EJA21 ESW21 FCS21 FMO21 FWK21 GGG21 GQC21 GZY21 HJU21 HTQ21 IDM21 INI21 IXE21 JHA21 JQW21 KAS21 KKO21 KUK21 LEG21 LOC21 LXY21 MHU21 MRQ21 NBM21 NLI21 NVE21 OFA21 OOW21 OYS21 PIO21 PSK21 QCG21 QMC21 QVY21 RFU21 RPQ21 RZM21 SJI21 STE21 TDA21 TMW21 TWS21 UGO21 UQK21 VAG21 VKC21 VTY21 BE29:BE31">
      <formula1>12</formula1>
    </dataValidation>
    <dataValidation type="whole" allowBlank="1" showInputMessage="1" showErrorMessage="1" sqref="Y65499:AA66371 JO65493:JQ66365 TK65493:TM66365 ADG65493:ADI66365 ANC65493:ANE66365 AWY65493:AXA66365 BGU65493:BGW66365 BQQ65493:BQS66365 CAM65493:CAO66365 CKI65493:CKK66365 CUE65493:CUG66365 DEA65493:DEC66365 DNW65493:DNY66365 DXS65493:DXU66365 EHO65493:EHQ66365 ERK65493:ERM66365 FBG65493:FBI66365 FLC65493:FLE66365 FUY65493:FVA66365 GEU65493:GEW66365 GOQ65493:GOS66365 GYM65493:GYO66365 HII65493:HIK66365 HSE65493:HSG66365 ICA65493:ICC66365 ILW65493:ILY66365 IVS65493:IVU66365 JFO65493:JFQ66365 JPK65493:JPM66365 JZG65493:JZI66365 KJC65493:KJE66365 KSY65493:KTA66365 LCU65493:LCW66365 LMQ65493:LMS66365 LWM65493:LWO66365 MGI65493:MGK66365 MQE65493:MQG66365 NAA65493:NAC66365 NJW65493:NJY66365 NTS65493:NTU66365 ODO65493:ODQ66365 ONK65493:ONM66365 OXG65493:OXI66365 PHC65493:PHE66365 PQY65493:PRA66365 QAU65493:QAW66365 QKQ65493:QKS66365 QUM65493:QUO66365 REI65493:REK66365 ROE65493:ROG66365 RYA65493:RYC66365 SHW65493:SHY66365 SRS65493:SRU66365 TBO65493:TBQ66365 TLK65493:TLM66365 TVG65493:TVI66365 UFC65493:UFE66365 UOY65493:UPA66365 UYU65493:UYW66365 VIQ65493:VIS66365 VSM65493:VSO66365 WCI65493:WCK66365 WME65493:WMG66365 WWA65493:WWC66365 Y131035:AA131907 JO131029:JQ131901 TK131029:TM131901 ADG131029:ADI131901 ANC131029:ANE131901 AWY131029:AXA131901 BGU131029:BGW131901 BQQ131029:BQS131901 CAM131029:CAO131901 CKI131029:CKK131901 CUE131029:CUG131901 DEA131029:DEC131901 DNW131029:DNY131901 DXS131029:DXU131901 EHO131029:EHQ131901 ERK131029:ERM131901 FBG131029:FBI131901 FLC131029:FLE131901 FUY131029:FVA131901 GEU131029:GEW131901 GOQ131029:GOS131901 GYM131029:GYO131901 HII131029:HIK131901 HSE131029:HSG131901 ICA131029:ICC131901 ILW131029:ILY131901 IVS131029:IVU131901 JFO131029:JFQ131901 JPK131029:JPM131901 JZG131029:JZI131901 KJC131029:KJE131901 KSY131029:KTA131901 LCU131029:LCW131901 LMQ131029:LMS131901 LWM131029:LWO131901 MGI131029:MGK131901 MQE131029:MQG131901 NAA131029:NAC131901 NJW131029:NJY131901 NTS131029:NTU131901 ODO131029:ODQ131901 ONK131029:ONM131901 OXG131029:OXI131901 PHC131029:PHE131901 PQY131029:PRA131901 QAU131029:QAW131901 QKQ131029:QKS131901 QUM131029:QUO131901 REI131029:REK131901 ROE131029:ROG131901 RYA131029:RYC131901 SHW131029:SHY131901 SRS131029:SRU131901 TBO131029:TBQ131901 TLK131029:TLM131901 TVG131029:TVI131901 UFC131029:UFE131901 UOY131029:UPA131901 UYU131029:UYW131901 VIQ131029:VIS131901 VSM131029:VSO131901 WCI131029:WCK131901 WME131029:WMG131901 WWA131029:WWC131901 Y196571:AA197443 JO196565:JQ197437 TK196565:TM197437 ADG196565:ADI197437 ANC196565:ANE197437 AWY196565:AXA197437 BGU196565:BGW197437 BQQ196565:BQS197437 CAM196565:CAO197437 CKI196565:CKK197437 CUE196565:CUG197437 DEA196565:DEC197437 DNW196565:DNY197437 DXS196565:DXU197437 EHO196565:EHQ197437 ERK196565:ERM197437 FBG196565:FBI197437 FLC196565:FLE197437 FUY196565:FVA197437 GEU196565:GEW197437 GOQ196565:GOS197437 GYM196565:GYO197437 HII196565:HIK197437 HSE196565:HSG197437 ICA196565:ICC197437 ILW196565:ILY197437 IVS196565:IVU197437 JFO196565:JFQ197437 JPK196565:JPM197437 JZG196565:JZI197437 KJC196565:KJE197437 KSY196565:KTA197437 LCU196565:LCW197437 LMQ196565:LMS197437 LWM196565:LWO197437 MGI196565:MGK197437 MQE196565:MQG197437 NAA196565:NAC197437 NJW196565:NJY197437 NTS196565:NTU197437 ODO196565:ODQ197437 ONK196565:ONM197437 OXG196565:OXI197437 PHC196565:PHE197437 PQY196565:PRA197437 QAU196565:QAW197437 QKQ196565:QKS197437 QUM196565:QUO197437 REI196565:REK197437 ROE196565:ROG197437 RYA196565:RYC197437 SHW196565:SHY197437 SRS196565:SRU197437 TBO196565:TBQ197437 TLK196565:TLM197437 TVG196565:TVI197437 UFC196565:UFE197437 UOY196565:UPA197437 UYU196565:UYW197437 VIQ196565:VIS197437 VSM196565:VSO197437 WCI196565:WCK197437 WME196565:WMG197437 WWA196565:WWC197437 Y262107:AA262979 JO262101:JQ262973 TK262101:TM262973 ADG262101:ADI262973 ANC262101:ANE262973 AWY262101:AXA262973 BGU262101:BGW262973 BQQ262101:BQS262973 CAM262101:CAO262973 CKI262101:CKK262973 CUE262101:CUG262973 DEA262101:DEC262973 DNW262101:DNY262973 DXS262101:DXU262973 EHO262101:EHQ262973 ERK262101:ERM262973 FBG262101:FBI262973 FLC262101:FLE262973 FUY262101:FVA262973 GEU262101:GEW262973 GOQ262101:GOS262973 GYM262101:GYO262973 HII262101:HIK262973 HSE262101:HSG262973 ICA262101:ICC262973 ILW262101:ILY262973 IVS262101:IVU262973 JFO262101:JFQ262973 JPK262101:JPM262973 JZG262101:JZI262973 KJC262101:KJE262973 KSY262101:KTA262973 LCU262101:LCW262973 LMQ262101:LMS262973 LWM262101:LWO262973 MGI262101:MGK262973 MQE262101:MQG262973 NAA262101:NAC262973 NJW262101:NJY262973 NTS262101:NTU262973 ODO262101:ODQ262973 ONK262101:ONM262973 OXG262101:OXI262973 PHC262101:PHE262973 PQY262101:PRA262973 QAU262101:QAW262973 QKQ262101:QKS262973 QUM262101:QUO262973 REI262101:REK262973 ROE262101:ROG262973 RYA262101:RYC262973 SHW262101:SHY262973 SRS262101:SRU262973 TBO262101:TBQ262973 TLK262101:TLM262973 TVG262101:TVI262973 UFC262101:UFE262973 UOY262101:UPA262973 UYU262101:UYW262973 VIQ262101:VIS262973 VSM262101:VSO262973 WCI262101:WCK262973 WME262101:WMG262973 WWA262101:WWC262973 Y327643:AA328515 JO327637:JQ328509 TK327637:TM328509 ADG327637:ADI328509 ANC327637:ANE328509 AWY327637:AXA328509 BGU327637:BGW328509 BQQ327637:BQS328509 CAM327637:CAO328509 CKI327637:CKK328509 CUE327637:CUG328509 DEA327637:DEC328509 DNW327637:DNY328509 DXS327637:DXU328509 EHO327637:EHQ328509 ERK327637:ERM328509 FBG327637:FBI328509 FLC327637:FLE328509 FUY327637:FVA328509 GEU327637:GEW328509 GOQ327637:GOS328509 GYM327637:GYO328509 HII327637:HIK328509 HSE327637:HSG328509 ICA327637:ICC328509 ILW327637:ILY328509 IVS327637:IVU328509 JFO327637:JFQ328509 JPK327637:JPM328509 JZG327637:JZI328509 KJC327637:KJE328509 KSY327637:KTA328509 LCU327637:LCW328509 LMQ327637:LMS328509 LWM327637:LWO328509 MGI327637:MGK328509 MQE327637:MQG328509 NAA327637:NAC328509 NJW327637:NJY328509 NTS327637:NTU328509 ODO327637:ODQ328509 ONK327637:ONM328509 OXG327637:OXI328509 PHC327637:PHE328509 PQY327637:PRA328509 QAU327637:QAW328509 QKQ327637:QKS328509 QUM327637:QUO328509 REI327637:REK328509 ROE327637:ROG328509 RYA327637:RYC328509 SHW327637:SHY328509 SRS327637:SRU328509 TBO327637:TBQ328509 TLK327637:TLM328509 TVG327637:TVI328509 UFC327637:UFE328509 UOY327637:UPA328509 UYU327637:UYW328509 VIQ327637:VIS328509 VSM327637:VSO328509 WCI327637:WCK328509 WME327637:WMG328509 WWA327637:WWC328509 Y393179:AA394051 JO393173:JQ394045 TK393173:TM394045 ADG393173:ADI394045 ANC393173:ANE394045 AWY393173:AXA394045 BGU393173:BGW394045 BQQ393173:BQS394045 CAM393173:CAO394045 CKI393173:CKK394045 CUE393173:CUG394045 DEA393173:DEC394045 DNW393173:DNY394045 DXS393173:DXU394045 EHO393173:EHQ394045 ERK393173:ERM394045 FBG393173:FBI394045 FLC393173:FLE394045 FUY393173:FVA394045 GEU393173:GEW394045 GOQ393173:GOS394045 GYM393173:GYO394045 HII393173:HIK394045 HSE393173:HSG394045 ICA393173:ICC394045 ILW393173:ILY394045 IVS393173:IVU394045 JFO393173:JFQ394045 JPK393173:JPM394045 JZG393173:JZI394045 KJC393173:KJE394045 KSY393173:KTA394045 LCU393173:LCW394045 LMQ393173:LMS394045 LWM393173:LWO394045 MGI393173:MGK394045 MQE393173:MQG394045 NAA393173:NAC394045 NJW393173:NJY394045 NTS393173:NTU394045 ODO393173:ODQ394045 ONK393173:ONM394045 OXG393173:OXI394045 PHC393173:PHE394045 PQY393173:PRA394045 QAU393173:QAW394045 QKQ393173:QKS394045 QUM393173:QUO394045 REI393173:REK394045 ROE393173:ROG394045 RYA393173:RYC394045 SHW393173:SHY394045 SRS393173:SRU394045 TBO393173:TBQ394045 TLK393173:TLM394045 TVG393173:TVI394045 UFC393173:UFE394045 UOY393173:UPA394045 UYU393173:UYW394045 VIQ393173:VIS394045 VSM393173:VSO394045 WCI393173:WCK394045 WME393173:WMG394045 WWA393173:WWC394045 Y458715:AA459587 JO458709:JQ459581 TK458709:TM459581 ADG458709:ADI459581 ANC458709:ANE459581 AWY458709:AXA459581 BGU458709:BGW459581 BQQ458709:BQS459581 CAM458709:CAO459581 CKI458709:CKK459581 CUE458709:CUG459581 DEA458709:DEC459581 DNW458709:DNY459581 DXS458709:DXU459581 EHO458709:EHQ459581 ERK458709:ERM459581 FBG458709:FBI459581 FLC458709:FLE459581 FUY458709:FVA459581 GEU458709:GEW459581 GOQ458709:GOS459581 GYM458709:GYO459581 HII458709:HIK459581 HSE458709:HSG459581 ICA458709:ICC459581 ILW458709:ILY459581 IVS458709:IVU459581 JFO458709:JFQ459581 JPK458709:JPM459581 JZG458709:JZI459581 KJC458709:KJE459581 KSY458709:KTA459581 LCU458709:LCW459581 LMQ458709:LMS459581 LWM458709:LWO459581 MGI458709:MGK459581 MQE458709:MQG459581 NAA458709:NAC459581 NJW458709:NJY459581 NTS458709:NTU459581 ODO458709:ODQ459581 ONK458709:ONM459581 OXG458709:OXI459581 PHC458709:PHE459581 PQY458709:PRA459581 QAU458709:QAW459581 QKQ458709:QKS459581 QUM458709:QUO459581 REI458709:REK459581 ROE458709:ROG459581 RYA458709:RYC459581 SHW458709:SHY459581 SRS458709:SRU459581 TBO458709:TBQ459581 TLK458709:TLM459581 TVG458709:TVI459581 UFC458709:UFE459581 UOY458709:UPA459581 UYU458709:UYW459581 VIQ458709:VIS459581 VSM458709:VSO459581 WCI458709:WCK459581 WME458709:WMG459581 WWA458709:WWC459581 Y524251:AA525123 JO524245:JQ525117 TK524245:TM525117 ADG524245:ADI525117 ANC524245:ANE525117 AWY524245:AXA525117 BGU524245:BGW525117 BQQ524245:BQS525117 CAM524245:CAO525117 CKI524245:CKK525117 CUE524245:CUG525117 DEA524245:DEC525117 DNW524245:DNY525117 DXS524245:DXU525117 EHO524245:EHQ525117 ERK524245:ERM525117 FBG524245:FBI525117 FLC524245:FLE525117 FUY524245:FVA525117 GEU524245:GEW525117 GOQ524245:GOS525117 GYM524245:GYO525117 HII524245:HIK525117 HSE524245:HSG525117 ICA524245:ICC525117 ILW524245:ILY525117 IVS524245:IVU525117 JFO524245:JFQ525117 JPK524245:JPM525117 JZG524245:JZI525117 KJC524245:KJE525117 KSY524245:KTA525117 LCU524245:LCW525117 LMQ524245:LMS525117 LWM524245:LWO525117 MGI524245:MGK525117 MQE524245:MQG525117 NAA524245:NAC525117 NJW524245:NJY525117 NTS524245:NTU525117 ODO524245:ODQ525117 ONK524245:ONM525117 OXG524245:OXI525117 PHC524245:PHE525117 PQY524245:PRA525117 QAU524245:QAW525117 QKQ524245:QKS525117 QUM524245:QUO525117 REI524245:REK525117 ROE524245:ROG525117 RYA524245:RYC525117 SHW524245:SHY525117 SRS524245:SRU525117 TBO524245:TBQ525117 TLK524245:TLM525117 TVG524245:TVI525117 UFC524245:UFE525117 UOY524245:UPA525117 UYU524245:UYW525117 VIQ524245:VIS525117 VSM524245:VSO525117 WCI524245:WCK525117 WME524245:WMG525117 WWA524245:WWC525117 Y589787:AA590659 JO589781:JQ590653 TK589781:TM590653 ADG589781:ADI590653 ANC589781:ANE590653 AWY589781:AXA590653 BGU589781:BGW590653 BQQ589781:BQS590653 CAM589781:CAO590653 CKI589781:CKK590653 CUE589781:CUG590653 DEA589781:DEC590653 DNW589781:DNY590653 DXS589781:DXU590653 EHO589781:EHQ590653 ERK589781:ERM590653 FBG589781:FBI590653 FLC589781:FLE590653 FUY589781:FVA590653 GEU589781:GEW590653 GOQ589781:GOS590653 GYM589781:GYO590653 HII589781:HIK590653 HSE589781:HSG590653 ICA589781:ICC590653 ILW589781:ILY590653 IVS589781:IVU590653 JFO589781:JFQ590653 JPK589781:JPM590653 JZG589781:JZI590653 KJC589781:KJE590653 KSY589781:KTA590653 LCU589781:LCW590653 LMQ589781:LMS590653 LWM589781:LWO590653 MGI589781:MGK590653 MQE589781:MQG590653 NAA589781:NAC590653 NJW589781:NJY590653 NTS589781:NTU590653 ODO589781:ODQ590653 ONK589781:ONM590653 OXG589781:OXI590653 PHC589781:PHE590653 PQY589781:PRA590653 QAU589781:QAW590653 QKQ589781:QKS590653 QUM589781:QUO590653 REI589781:REK590653 ROE589781:ROG590653 RYA589781:RYC590653 SHW589781:SHY590653 SRS589781:SRU590653 TBO589781:TBQ590653 TLK589781:TLM590653 TVG589781:TVI590653 UFC589781:UFE590653 UOY589781:UPA590653 UYU589781:UYW590653 VIQ589781:VIS590653 VSM589781:VSO590653 WCI589781:WCK590653 WME589781:WMG590653 WWA589781:WWC590653 Y655323:AA656195 JO655317:JQ656189 TK655317:TM656189 ADG655317:ADI656189 ANC655317:ANE656189 AWY655317:AXA656189 BGU655317:BGW656189 BQQ655317:BQS656189 CAM655317:CAO656189 CKI655317:CKK656189 CUE655317:CUG656189 DEA655317:DEC656189 DNW655317:DNY656189 DXS655317:DXU656189 EHO655317:EHQ656189 ERK655317:ERM656189 FBG655317:FBI656189 FLC655317:FLE656189 FUY655317:FVA656189 GEU655317:GEW656189 GOQ655317:GOS656189 GYM655317:GYO656189 HII655317:HIK656189 HSE655317:HSG656189 ICA655317:ICC656189 ILW655317:ILY656189 IVS655317:IVU656189 JFO655317:JFQ656189 JPK655317:JPM656189 JZG655317:JZI656189 KJC655317:KJE656189 KSY655317:KTA656189 LCU655317:LCW656189 LMQ655317:LMS656189 LWM655317:LWO656189 MGI655317:MGK656189 MQE655317:MQG656189 NAA655317:NAC656189 NJW655317:NJY656189 NTS655317:NTU656189 ODO655317:ODQ656189 ONK655317:ONM656189 OXG655317:OXI656189 PHC655317:PHE656189 PQY655317:PRA656189 QAU655317:QAW656189 QKQ655317:QKS656189 QUM655317:QUO656189 REI655317:REK656189 ROE655317:ROG656189 RYA655317:RYC656189 SHW655317:SHY656189 SRS655317:SRU656189 TBO655317:TBQ656189 TLK655317:TLM656189 TVG655317:TVI656189 UFC655317:UFE656189 UOY655317:UPA656189 UYU655317:UYW656189 VIQ655317:VIS656189 VSM655317:VSO656189 WCI655317:WCK656189 WME655317:WMG656189 WWA655317:WWC656189 Y720859:AA721731 JO720853:JQ721725 TK720853:TM721725 ADG720853:ADI721725 ANC720853:ANE721725 AWY720853:AXA721725 BGU720853:BGW721725 BQQ720853:BQS721725 CAM720853:CAO721725 CKI720853:CKK721725 CUE720853:CUG721725 DEA720853:DEC721725 DNW720853:DNY721725 DXS720853:DXU721725 EHO720853:EHQ721725 ERK720853:ERM721725 FBG720853:FBI721725 FLC720853:FLE721725 FUY720853:FVA721725 GEU720853:GEW721725 GOQ720853:GOS721725 GYM720853:GYO721725 HII720853:HIK721725 HSE720853:HSG721725 ICA720853:ICC721725 ILW720853:ILY721725 IVS720853:IVU721725 JFO720853:JFQ721725 JPK720853:JPM721725 JZG720853:JZI721725 KJC720853:KJE721725 KSY720853:KTA721725 LCU720853:LCW721725 LMQ720853:LMS721725 LWM720853:LWO721725 MGI720853:MGK721725 MQE720853:MQG721725 NAA720853:NAC721725 NJW720853:NJY721725 NTS720853:NTU721725 ODO720853:ODQ721725 ONK720853:ONM721725 OXG720853:OXI721725 PHC720853:PHE721725 PQY720853:PRA721725 QAU720853:QAW721725 QKQ720853:QKS721725 QUM720853:QUO721725 REI720853:REK721725 ROE720853:ROG721725 RYA720853:RYC721725 SHW720853:SHY721725 SRS720853:SRU721725 TBO720853:TBQ721725 TLK720853:TLM721725 TVG720853:TVI721725 UFC720853:UFE721725 UOY720853:UPA721725 UYU720853:UYW721725 VIQ720853:VIS721725 VSM720853:VSO721725 WCI720853:WCK721725 WME720853:WMG721725 WWA720853:WWC721725 Y786395:AA787267 JO786389:JQ787261 TK786389:TM787261 ADG786389:ADI787261 ANC786389:ANE787261 AWY786389:AXA787261 BGU786389:BGW787261 BQQ786389:BQS787261 CAM786389:CAO787261 CKI786389:CKK787261 CUE786389:CUG787261 DEA786389:DEC787261 DNW786389:DNY787261 DXS786389:DXU787261 EHO786389:EHQ787261 ERK786389:ERM787261 FBG786389:FBI787261 FLC786389:FLE787261 FUY786389:FVA787261 GEU786389:GEW787261 GOQ786389:GOS787261 GYM786389:GYO787261 HII786389:HIK787261 HSE786389:HSG787261 ICA786389:ICC787261 ILW786389:ILY787261 IVS786389:IVU787261 JFO786389:JFQ787261 JPK786389:JPM787261 JZG786389:JZI787261 KJC786389:KJE787261 KSY786389:KTA787261 LCU786389:LCW787261 LMQ786389:LMS787261 LWM786389:LWO787261 MGI786389:MGK787261 MQE786389:MQG787261 NAA786389:NAC787261 NJW786389:NJY787261 NTS786389:NTU787261 ODO786389:ODQ787261 ONK786389:ONM787261 OXG786389:OXI787261 PHC786389:PHE787261 PQY786389:PRA787261 QAU786389:QAW787261 QKQ786389:QKS787261 QUM786389:QUO787261 REI786389:REK787261 ROE786389:ROG787261 RYA786389:RYC787261 SHW786389:SHY787261 SRS786389:SRU787261 TBO786389:TBQ787261 TLK786389:TLM787261 TVG786389:TVI787261 UFC786389:UFE787261 UOY786389:UPA787261 UYU786389:UYW787261 VIQ786389:VIS787261 VSM786389:VSO787261 WCI786389:WCK787261 WME786389:WMG787261 WWA786389:WWC787261 Y851931:AA852803 JO851925:JQ852797 TK851925:TM852797 ADG851925:ADI852797 ANC851925:ANE852797 AWY851925:AXA852797 BGU851925:BGW852797 BQQ851925:BQS852797 CAM851925:CAO852797 CKI851925:CKK852797 CUE851925:CUG852797 DEA851925:DEC852797 DNW851925:DNY852797 DXS851925:DXU852797 EHO851925:EHQ852797 ERK851925:ERM852797 FBG851925:FBI852797 FLC851925:FLE852797 FUY851925:FVA852797 GEU851925:GEW852797 GOQ851925:GOS852797 GYM851925:GYO852797 HII851925:HIK852797 HSE851925:HSG852797 ICA851925:ICC852797 ILW851925:ILY852797 IVS851925:IVU852797 JFO851925:JFQ852797 JPK851925:JPM852797 JZG851925:JZI852797 KJC851925:KJE852797 KSY851925:KTA852797 LCU851925:LCW852797 LMQ851925:LMS852797 LWM851925:LWO852797 MGI851925:MGK852797 MQE851925:MQG852797 NAA851925:NAC852797 NJW851925:NJY852797 NTS851925:NTU852797 ODO851925:ODQ852797 ONK851925:ONM852797 OXG851925:OXI852797 PHC851925:PHE852797 PQY851925:PRA852797 QAU851925:QAW852797 QKQ851925:QKS852797 QUM851925:QUO852797 REI851925:REK852797 ROE851925:ROG852797 RYA851925:RYC852797 SHW851925:SHY852797 SRS851925:SRU852797 TBO851925:TBQ852797 TLK851925:TLM852797 TVG851925:TVI852797 UFC851925:UFE852797 UOY851925:UPA852797 UYU851925:UYW852797 VIQ851925:VIS852797 VSM851925:VSO852797 WCI851925:WCK852797 WME851925:WMG852797 WWA851925:WWC852797 Y917467:AA918339 JO917461:JQ918333 TK917461:TM918333 ADG917461:ADI918333 ANC917461:ANE918333 AWY917461:AXA918333 BGU917461:BGW918333 BQQ917461:BQS918333 CAM917461:CAO918333 CKI917461:CKK918333 CUE917461:CUG918333 DEA917461:DEC918333 DNW917461:DNY918333 DXS917461:DXU918333 EHO917461:EHQ918333 ERK917461:ERM918333 FBG917461:FBI918333 FLC917461:FLE918333 FUY917461:FVA918333 GEU917461:GEW918333 GOQ917461:GOS918333 GYM917461:GYO918333 HII917461:HIK918333 HSE917461:HSG918333 ICA917461:ICC918333 ILW917461:ILY918333 IVS917461:IVU918333 JFO917461:JFQ918333 JPK917461:JPM918333 JZG917461:JZI918333 KJC917461:KJE918333 KSY917461:KTA918333 LCU917461:LCW918333 LMQ917461:LMS918333 LWM917461:LWO918333 MGI917461:MGK918333 MQE917461:MQG918333 NAA917461:NAC918333 NJW917461:NJY918333 NTS917461:NTU918333 ODO917461:ODQ918333 ONK917461:ONM918333 OXG917461:OXI918333 PHC917461:PHE918333 PQY917461:PRA918333 QAU917461:QAW918333 QKQ917461:QKS918333 QUM917461:QUO918333 REI917461:REK918333 ROE917461:ROG918333 RYA917461:RYC918333 SHW917461:SHY918333 SRS917461:SRU918333 TBO917461:TBQ918333 TLK917461:TLM918333 TVG917461:TVI918333 UFC917461:UFE918333 UOY917461:UPA918333 UYU917461:UYW918333 VIQ917461:VIS918333 VSM917461:VSO918333 WCI917461:WCK918333 WME917461:WMG918333 WWA917461:WWC918333 Y983003:AA983875 JO982997:JQ983869 TK982997:TM983869 ADG982997:ADI983869 ANC982997:ANE983869 AWY982997:AXA983869 BGU982997:BGW983869 BQQ982997:BQS983869 CAM982997:CAO983869 CKI982997:CKK983869 CUE982997:CUG983869 DEA982997:DEC983869 DNW982997:DNY983869 DXS982997:DXU983869 EHO982997:EHQ983869 ERK982997:ERM983869 FBG982997:FBI983869 FLC982997:FLE983869 FUY982997:FVA983869 GEU982997:GEW983869 GOQ982997:GOS983869 GYM982997:GYO983869 HII982997:HIK983869 HSE982997:HSG983869 ICA982997:ICC983869 ILW982997:ILY983869 IVS982997:IVU983869 JFO982997:JFQ983869 JPK982997:JPM983869 JZG982997:JZI983869 KJC982997:KJE983869 KSY982997:KTA983869 LCU982997:LCW983869 LMQ982997:LMS983869 LWM982997:LWO983869 MGI982997:MGK983869 MQE982997:MQG983869 NAA982997:NAC983869 NJW982997:NJY983869 NTS982997:NTU983869 ODO982997:ODQ983869 ONK982997:ONM983869 OXG982997:OXI983869 PHC982997:PHE983869 PQY982997:PRA983869 QAU982997:QAW983869 QKQ982997:QKS983869 QUM982997:QUO983869 REI982997:REK983869 ROE982997:ROG983869 RYA982997:RYC983869 SHW982997:SHY983869 SRS982997:SRU983869 TBO982997:TBQ983869 TLK982997:TLM983869 TVG982997:TVI983869 UFC982997:UFE983869 UOY982997:UPA983869 UYU982997:UYW983869 VIQ982997:VIS983869 VSM982997:VSO983869 WCI982997:WCK983869 WME982997:WMG983869 WWA982997:WWC983869 WVP982997:WVP983869 N65499:N66371 JD65493:JD66365 SZ65493:SZ66365 ACV65493:ACV66365 AMR65493:AMR66365 AWN65493:AWN66365 BGJ65493:BGJ66365 BQF65493:BQF66365 CAB65493:CAB66365 CJX65493:CJX66365 CTT65493:CTT66365 DDP65493:DDP66365 DNL65493:DNL66365 DXH65493:DXH66365 EHD65493:EHD66365 EQZ65493:EQZ66365 FAV65493:FAV66365 FKR65493:FKR66365 FUN65493:FUN66365 GEJ65493:GEJ66365 GOF65493:GOF66365 GYB65493:GYB66365 HHX65493:HHX66365 HRT65493:HRT66365 IBP65493:IBP66365 ILL65493:ILL66365 IVH65493:IVH66365 JFD65493:JFD66365 JOZ65493:JOZ66365 JYV65493:JYV66365 KIR65493:KIR66365 KSN65493:KSN66365 LCJ65493:LCJ66365 LMF65493:LMF66365 LWB65493:LWB66365 MFX65493:MFX66365 MPT65493:MPT66365 MZP65493:MZP66365 NJL65493:NJL66365 NTH65493:NTH66365 ODD65493:ODD66365 OMZ65493:OMZ66365 OWV65493:OWV66365 PGR65493:PGR66365 PQN65493:PQN66365 QAJ65493:QAJ66365 QKF65493:QKF66365 QUB65493:QUB66365 RDX65493:RDX66365 RNT65493:RNT66365 RXP65493:RXP66365 SHL65493:SHL66365 SRH65493:SRH66365 TBD65493:TBD66365 TKZ65493:TKZ66365 TUV65493:TUV66365 UER65493:UER66365 UON65493:UON66365 UYJ65493:UYJ66365 VIF65493:VIF66365 VSB65493:VSB66365 WBX65493:WBX66365 WLT65493:WLT66365 WVP65493:WVP66365 N131035:N131907 JD131029:JD131901 SZ131029:SZ131901 ACV131029:ACV131901 AMR131029:AMR131901 AWN131029:AWN131901 BGJ131029:BGJ131901 BQF131029:BQF131901 CAB131029:CAB131901 CJX131029:CJX131901 CTT131029:CTT131901 DDP131029:DDP131901 DNL131029:DNL131901 DXH131029:DXH131901 EHD131029:EHD131901 EQZ131029:EQZ131901 FAV131029:FAV131901 FKR131029:FKR131901 FUN131029:FUN131901 GEJ131029:GEJ131901 GOF131029:GOF131901 GYB131029:GYB131901 HHX131029:HHX131901 HRT131029:HRT131901 IBP131029:IBP131901 ILL131029:ILL131901 IVH131029:IVH131901 JFD131029:JFD131901 JOZ131029:JOZ131901 JYV131029:JYV131901 KIR131029:KIR131901 KSN131029:KSN131901 LCJ131029:LCJ131901 LMF131029:LMF131901 LWB131029:LWB131901 MFX131029:MFX131901 MPT131029:MPT131901 MZP131029:MZP131901 NJL131029:NJL131901 NTH131029:NTH131901 ODD131029:ODD131901 OMZ131029:OMZ131901 OWV131029:OWV131901 PGR131029:PGR131901 PQN131029:PQN131901 QAJ131029:QAJ131901 QKF131029:QKF131901 QUB131029:QUB131901 RDX131029:RDX131901 RNT131029:RNT131901 RXP131029:RXP131901 SHL131029:SHL131901 SRH131029:SRH131901 TBD131029:TBD131901 TKZ131029:TKZ131901 TUV131029:TUV131901 UER131029:UER131901 UON131029:UON131901 UYJ131029:UYJ131901 VIF131029:VIF131901 VSB131029:VSB131901 WBX131029:WBX131901 WLT131029:WLT131901 WVP131029:WVP131901 N196571:N197443 JD196565:JD197437 SZ196565:SZ197437 ACV196565:ACV197437 AMR196565:AMR197437 AWN196565:AWN197437 BGJ196565:BGJ197437 BQF196565:BQF197437 CAB196565:CAB197437 CJX196565:CJX197437 CTT196565:CTT197437 DDP196565:DDP197437 DNL196565:DNL197437 DXH196565:DXH197437 EHD196565:EHD197437 EQZ196565:EQZ197437 FAV196565:FAV197437 FKR196565:FKR197437 FUN196565:FUN197437 GEJ196565:GEJ197437 GOF196565:GOF197437 GYB196565:GYB197437 HHX196565:HHX197437 HRT196565:HRT197437 IBP196565:IBP197437 ILL196565:ILL197437 IVH196565:IVH197437 JFD196565:JFD197437 JOZ196565:JOZ197437 JYV196565:JYV197437 KIR196565:KIR197437 KSN196565:KSN197437 LCJ196565:LCJ197437 LMF196565:LMF197437 LWB196565:LWB197437 MFX196565:MFX197437 MPT196565:MPT197437 MZP196565:MZP197437 NJL196565:NJL197437 NTH196565:NTH197437 ODD196565:ODD197437 OMZ196565:OMZ197437 OWV196565:OWV197437 PGR196565:PGR197437 PQN196565:PQN197437 QAJ196565:QAJ197437 QKF196565:QKF197437 QUB196565:QUB197437 RDX196565:RDX197437 RNT196565:RNT197437 RXP196565:RXP197437 SHL196565:SHL197437 SRH196565:SRH197437 TBD196565:TBD197437 TKZ196565:TKZ197437 TUV196565:TUV197437 UER196565:UER197437 UON196565:UON197437 UYJ196565:UYJ197437 VIF196565:VIF197437 VSB196565:VSB197437 WBX196565:WBX197437 WLT196565:WLT197437 WVP196565:WVP197437 N262107:N262979 JD262101:JD262973 SZ262101:SZ262973 ACV262101:ACV262973 AMR262101:AMR262973 AWN262101:AWN262973 BGJ262101:BGJ262973 BQF262101:BQF262973 CAB262101:CAB262973 CJX262101:CJX262973 CTT262101:CTT262973 DDP262101:DDP262973 DNL262101:DNL262973 DXH262101:DXH262973 EHD262101:EHD262973 EQZ262101:EQZ262973 FAV262101:FAV262973 FKR262101:FKR262973 FUN262101:FUN262973 GEJ262101:GEJ262973 GOF262101:GOF262973 GYB262101:GYB262973 HHX262101:HHX262973 HRT262101:HRT262973 IBP262101:IBP262973 ILL262101:ILL262973 IVH262101:IVH262973 JFD262101:JFD262973 JOZ262101:JOZ262973 JYV262101:JYV262973 KIR262101:KIR262973 KSN262101:KSN262973 LCJ262101:LCJ262973 LMF262101:LMF262973 LWB262101:LWB262973 MFX262101:MFX262973 MPT262101:MPT262973 MZP262101:MZP262973 NJL262101:NJL262973 NTH262101:NTH262973 ODD262101:ODD262973 OMZ262101:OMZ262973 OWV262101:OWV262973 PGR262101:PGR262973 PQN262101:PQN262973 QAJ262101:QAJ262973 QKF262101:QKF262973 QUB262101:QUB262973 RDX262101:RDX262973 RNT262101:RNT262973 RXP262101:RXP262973 SHL262101:SHL262973 SRH262101:SRH262973 TBD262101:TBD262973 TKZ262101:TKZ262973 TUV262101:TUV262973 UER262101:UER262973 UON262101:UON262973 UYJ262101:UYJ262973 VIF262101:VIF262973 VSB262101:VSB262973 WBX262101:WBX262973 WLT262101:WLT262973 WVP262101:WVP262973 N327643:N328515 JD327637:JD328509 SZ327637:SZ328509 ACV327637:ACV328509 AMR327637:AMR328509 AWN327637:AWN328509 BGJ327637:BGJ328509 BQF327637:BQF328509 CAB327637:CAB328509 CJX327637:CJX328509 CTT327637:CTT328509 DDP327637:DDP328509 DNL327637:DNL328509 DXH327637:DXH328509 EHD327637:EHD328509 EQZ327637:EQZ328509 FAV327637:FAV328509 FKR327637:FKR328509 FUN327637:FUN328509 GEJ327637:GEJ328509 GOF327637:GOF328509 GYB327637:GYB328509 HHX327637:HHX328509 HRT327637:HRT328509 IBP327637:IBP328509 ILL327637:ILL328509 IVH327637:IVH328509 JFD327637:JFD328509 JOZ327637:JOZ328509 JYV327637:JYV328509 KIR327637:KIR328509 KSN327637:KSN328509 LCJ327637:LCJ328509 LMF327637:LMF328509 LWB327637:LWB328509 MFX327637:MFX328509 MPT327637:MPT328509 MZP327637:MZP328509 NJL327637:NJL328509 NTH327637:NTH328509 ODD327637:ODD328509 OMZ327637:OMZ328509 OWV327637:OWV328509 PGR327637:PGR328509 PQN327637:PQN328509 QAJ327637:QAJ328509 QKF327637:QKF328509 QUB327637:QUB328509 RDX327637:RDX328509 RNT327637:RNT328509 RXP327637:RXP328509 SHL327637:SHL328509 SRH327637:SRH328509 TBD327637:TBD328509 TKZ327637:TKZ328509 TUV327637:TUV328509 UER327637:UER328509 UON327637:UON328509 UYJ327637:UYJ328509 VIF327637:VIF328509 VSB327637:VSB328509 WBX327637:WBX328509 WLT327637:WLT328509 WVP327637:WVP328509 N393179:N394051 JD393173:JD394045 SZ393173:SZ394045 ACV393173:ACV394045 AMR393173:AMR394045 AWN393173:AWN394045 BGJ393173:BGJ394045 BQF393173:BQF394045 CAB393173:CAB394045 CJX393173:CJX394045 CTT393173:CTT394045 DDP393173:DDP394045 DNL393173:DNL394045 DXH393173:DXH394045 EHD393173:EHD394045 EQZ393173:EQZ394045 FAV393173:FAV394045 FKR393173:FKR394045 FUN393173:FUN394045 GEJ393173:GEJ394045 GOF393173:GOF394045 GYB393173:GYB394045 HHX393173:HHX394045 HRT393173:HRT394045 IBP393173:IBP394045 ILL393173:ILL394045 IVH393173:IVH394045 JFD393173:JFD394045 JOZ393173:JOZ394045 JYV393173:JYV394045 KIR393173:KIR394045 KSN393173:KSN394045 LCJ393173:LCJ394045 LMF393173:LMF394045 LWB393173:LWB394045 MFX393173:MFX394045 MPT393173:MPT394045 MZP393173:MZP394045 NJL393173:NJL394045 NTH393173:NTH394045 ODD393173:ODD394045 OMZ393173:OMZ394045 OWV393173:OWV394045 PGR393173:PGR394045 PQN393173:PQN394045 QAJ393173:QAJ394045 QKF393173:QKF394045 QUB393173:QUB394045 RDX393173:RDX394045 RNT393173:RNT394045 RXP393173:RXP394045 SHL393173:SHL394045 SRH393173:SRH394045 TBD393173:TBD394045 TKZ393173:TKZ394045 TUV393173:TUV394045 UER393173:UER394045 UON393173:UON394045 UYJ393173:UYJ394045 VIF393173:VIF394045 VSB393173:VSB394045 WBX393173:WBX394045 WLT393173:WLT394045 WVP393173:WVP394045 N458715:N459587 JD458709:JD459581 SZ458709:SZ459581 ACV458709:ACV459581 AMR458709:AMR459581 AWN458709:AWN459581 BGJ458709:BGJ459581 BQF458709:BQF459581 CAB458709:CAB459581 CJX458709:CJX459581 CTT458709:CTT459581 DDP458709:DDP459581 DNL458709:DNL459581 DXH458709:DXH459581 EHD458709:EHD459581 EQZ458709:EQZ459581 FAV458709:FAV459581 FKR458709:FKR459581 FUN458709:FUN459581 GEJ458709:GEJ459581 GOF458709:GOF459581 GYB458709:GYB459581 HHX458709:HHX459581 HRT458709:HRT459581 IBP458709:IBP459581 ILL458709:ILL459581 IVH458709:IVH459581 JFD458709:JFD459581 JOZ458709:JOZ459581 JYV458709:JYV459581 KIR458709:KIR459581 KSN458709:KSN459581 LCJ458709:LCJ459581 LMF458709:LMF459581 LWB458709:LWB459581 MFX458709:MFX459581 MPT458709:MPT459581 MZP458709:MZP459581 NJL458709:NJL459581 NTH458709:NTH459581 ODD458709:ODD459581 OMZ458709:OMZ459581 OWV458709:OWV459581 PGR458709:PGR459581 PQN458709:PQN459581 QAJ458709:QAJ459581 QKF458709:QKF459581 QUB458709:QUB459581 RDX458709:RDX459581 RNT458709:RNT459581 RXP458709:RXP459581 SHL458709:SHL459581 SRH458709:SRH459581 TBD458709:TBD459581 TKZ458709:TKZ459581 TUV458709:TUV459581 UER458709:UER459581 UON458709:UON459581 UYJ458709:UYJ459581 VIF458709:VIF459581 VSB458709:VSB459581 WBX458709:WBX459581 WLT458709:WLT459581 WVP458709:WVP459581 N524251:N525123 JD524245:JD525117 SZ524245:SZ525117 ACV524245:ACV525117 AMR524245:AMR525117 AWN524245:AWN525117 BGJ524245:BGJ525117 BQF524245:BQF525117 CAB524245:CAB525117 CJX524245:CJX525117 CTT524245:CTT525117 DDP524245:DDP525117 DNL524245:DNL525117 DXH524245:DXH525117 EHD524245:EHD525117 EQZ524245:EQZ525117 FAV524245:FAV525117 FKR524245:FKR525117 FUN524245:FUN525117 GEJ524245:GEJ525117 GOF524245:GOF525117 GYB524245:GYB525117 HHX524245:HHX525117 HRT524245:HRT525117 IBP524245:IBP525117 ILL524245:ILL525117 IVH524245:IVH525117 JFD524245:JFD525117 JOZ524245:JOZ525117 JYV524245:JYV525117 KIR524245:KIR525117 KSN524245:KSN525117 LCJ524245:LCJ525117 LMF524245:LMF525117 LWB524245:LWB525117 MFX524245:MFX525117 MPT524245:MPT525117 MZP524245:MZP525117 NJL524245:NJL525117 NTH524245:NTH525117 ODD524245:ODD525117 OMZ524245:OMZ525117 OWV524245:OWV525117 PGR524245:PGR525117 PQN524245:PQN525117 QAJ524245:QAJ525117 QKF524245:QKF525117 QUB524245:QUB525117 RDX524245:RDX525117 RNT524245:RNT525117 RXP524245:RXP525117 SHL524245:SHL525117 SRH524245:SRH525117 TBD524245:TBD525117 TKZ524245:TKZ525117 TUV524245:TUV525117 UER524245:UER525117 UON524245:UON525117 UYJ524245:UYJ525117 VIF524245:VIF525117 VSB524245:VSB525117 WBX524245:WBX525117 WLT524245:WLT525117 WVP524245:WVP525117 N589787:N590659 JD589781:JD590653 SZ589781:SZ590653 ACV589781:ACV590653 AMR589781:AMR590653 AWN589781:AWN590653 BGJ589781:BGJ590653 BQF589781:BQF590653 CAB589781:CAB590653 CJX589781:CJX590653 CTT589781:CTT590653 DDP589781:DDP590653 DNL589781:DNL590653 DXH589781:DXH590653 EHD589781:EHD590653 EQZ589781:EQZ590653 FAV589781:FAV590653 FKR589781:FKR590653 FUN589781:FUN590653 GEJ589781:GEJ590653 GOF589781:GOF590653 GYB589781:GYB590653 HHX589781:HHX590653 HRT589781:HRT590653 IBP589781:IBP590653 ILL589781:ILL590653 IVH589781:IVH590653 JFD589781:JFD590653 JOZ589781:JOZ590653 JYV589781:JYV590653 KIR589781:KIR590653 KSN589781:KSN590653 LCJ589781:LCJ590653 LMF589781:LMF590653 LWB589781:LWB590653 MFX589781:MFX590653 MPT589781:MPT590653 MZP589781:MZP590653 NJL589781:NJL590653 NTH589781:NTH590653 ODD589781:ODD590653 OMZ589781:OMZ590653 OWV589781:OWV590653 PGR589781:PGR590653 PQN589781:PQN590653 QAJ589781:QAJ590653 QKF589781:QKF590653 QUB589781:QUB590653 RDX589781:RDX590653 RNT589781:RNT590653 RXP589781:RXP590653 SHL589781:SHL590653 SRH589781:SRH590653 TBD589781:TBD590653 TKZ589781:TKZ590653 TUV589781:TUV590653 UER589781:UER590653 UON589781:UON590653 UYJ589781:UYJ590653 VIF589781:VIF590653 VSB589781:VSB590653 WBX589781:WBX590653 WLT589781:WLT590653 WVP589781:WVP590653 N655323:N656195 JD655317:JD656189 SZ655317:SZ656189 ACV655317:ACV656189 AMR655317:AMR656189 AWN655317:AWN656189 BGJ655317:BGJ656189 BQF655317:BQF656189 CAB655317:CAB656189 CJX655317:CJX656189 CTT655317:CTT656189 DDP655317:DDP656189 DNL655317:DNL656189 DXH655317:DXH656189 EHD655317:EHD656189 EQZ655317:EQZ656189 FAV655317:FAV656189 FKR655317:FKR656189 FUN655317:FUN656189 GEJ655317:GEJ656189 GOF655317:GOF656189 GYB655317:GYB656189 HHX655317:HHX656189 HRT655317:HRT656189 IBP655317:IBP656189 ILL655317:ILL656189 IVH655317:IVH656189 JFD655317:JFD656189 JOZ655317:JOZ656189 JYV655317:JYV656189 KIR655317:KIR656189 KSN655317:KSN656189 LCJ655317:LCJ656189 LMF655317:LMF656189 LWB655317:LWB656189 MFX655317:MFX656189 MPT655317:MPT656189 MZP655317:MZP656189 NJL655317:NJL656189 NTH655317:NTH656189 ODD655317:ODD656189 OMZ655317:OMZ656189 OWV655317:OWV656189 PGR655317:PGR656189 PQN655317:PQN656189 QAJ655317:QAJ656189 QKF655317:QKF656189 QUB655317:QUB656189 RDX655317:RDX656189 RNT655317:RNT656189 RXP655317:RXP656189 SHL655317:SHL656189 SRH655317:SRH656189 TBD655317:TBD656189 TKZ655317:TKZ656189 TUV655317:TUV656189 UER655317:UER656189 UON655317:UON656189 UYJ655317:UYJ656189 VIF655317:VIF656189 VSB655317:VSB656189 WBX655317:WBX656189 WLT655317:WLT656189 WVP655317:WVP656189 N720859:N721731 JD720853:JD721725 SZ720853:SZ721725 ACV720853:ACV721725 AMR720853:AMR721725 AWN720853:AWN721725 BGJ720853:BGJ721725 BQF720853:BQF721725 CAB720853:CAB721725 CJX720853:CJX721725 CTT720853:CTT721725 DDP720853:DDP721725 DNL720853:DNL721725 DXH720853:DXH721725 EHD720853:EHD721725 EQZ720853:EQZ721725 FAV720853:FAV721725 FKR720853:FKR721725 FUN720853:FUN721725 GEJ720853:GEJ721725 GOF720853:GOF721725 GYB720853:GYB721725 HHX720853:HHX721725 HRT720853:HRT721725 IBP720853:IBP721725 ILL720853:ILL721725 IVH720853:IVH721725 JFD720853:JFD721725 JOZ720853:JOZ721725 JYV720853:JYV721725 KIR720853:KIR721725 KSN720853:KSN721725 LCJ720853:LCJ721725 LMF720853:LMF721725 LWB720853:LWB721725 MFX720853:MFX721725 MPT720853:MPT721725 MZP720853:MZP721725 NJL720853:NJL721725 NTH720853:NTH721725 ODD720853:ODD721725 OMZ720853:OMZ721725 OWV720853:OWV721725 PGR720853:PGR721725 PQN720853:PQN721725 QAJ720853:QAJ721725 QKF720853:QKF721725 QUB720853:QUB721725 RDX720853:RDX721725 RNT720853:RNT721725 RXP720853:RXP721725 SHL720853:SHL721725 SRH720853:SRH721725 TBD720853:TBD721725 TKZ720853:TKZ721725 TUV720853:TUV721725 UER720853:UER721725 UON720853:UON721725 UYJ720853:UYJ721725 VIF720853:VIF721725 VSB720853:VSB721725 WBX720853:WBX721725 WLT720853:WLT721725 WVP720853:WVP721725 N786395:N787267 JD786389:JD787261 SZ786389:SZ787261 ACV786389:ACV787261 AMR786389:AMR787261 AWN786389:AWN787261 BGJ786389:BGJ787261 BQF786389:BQF787261 CAB786389:CAB787261 CJX786389:CJX787261 CTT786389:CTT787261 DDP786389:DDP787261 DNL786389:DNL787261 DXH786389:DXH787261 EHD786389:EHD787261 EQZ786389:EQZ787261 FAV786389:FAV787261 FKR786389:FKR787261 FUN786389:FUN787261 GEJ786389:GEJ787261 GOF786389:GOF787261 GYB786389:GYB787261 HHX786389:HHX787261 HRT786389:HRT787261 IBP786389:IBP787261 ILL786389:ILL787261 IVH786389:IVH787261 JFD786389:JFD787261 JOZ786389:JOZ787261 JYV786389:JYV787261 KIR786389:KIR787261 KSN786389:KSN787261 LCJ786389:LCJ787261 LMF786389:LMF787261 LWB786389:LWB787261 MFX786389:MFX787261 MPT786389:MPT787261 MZP786389:MZP787261 NJL786389:NJL787261 NTH786389:NTH787261 ODD786389:ODD787261 OMZ786389:OMZ787261 OWV786389:OWV787261 PGR786389:PGR787261 PQN786389:PQN787261 QAJ786389:QAJ787261 QKF786389:QKF787261 QUB786389:QUB787261 RDX786389:RDX787261 RNT786389:RNT787261 RXP786389:RXP787261 SHL786389:SHL787261 SRH786389:SRH787261 TBD786389:TBD787261 TKZ786389:TKZ787261 TUV786389:TUV787261 UER786389:UER787261 UON786389:UON787261 UYJ786389:UYJ787261 VIF786389:VIF787261 VSB786389:VSB787261 WBX786389:WBX787261 WLT786389:WLT787261 WVP786389:WVP787261 N851931:N852803 JD851925:JD852797 SZ851925:SZ852797 ACV851925:ACV852797 AMR851925:AMR852797 AWN851925:AWN852797 BGJ851925:BGJ852797 BQF851925:BQF852797 CAB851925:CAB852797 CJX851925:CJX852797 CTT851925:CTT852797 DDP851925:DDP852797 DNL851925:DNL852797 DXH851925:DXH852797 EHD851925:EHD852797 EQZ851925:EQZ852797 FAV851925:FAV852797 FKR851925:FKR852797 FUN851925:FUN852797 GEJ851925:GEJ852797 GOF851925:GOF852797 GYB851925:GYB852797 HHX851925:HHX852797 HRT851925:HRT852797 IBP851925:IBP852797 ILL851925:ILL852797 IVH851925:IVH852797 JFD851925:JFD852797 JOZ851925:JOZ852797 JYV851925:JYV852797 KIR851925:KIR852797 KSN851925:KSN852797 LCJ851925:LCJ852797 LMF851925:LMF852797 LWB851925:LWB852797 MFX851925:MFX852797 MPT851925:MPT852797 MZP851925:MZP852797 NJL851925:NJL852797 NTH851925:NTH852797 ODD851925:ODD852797 OMZ851925:OMZ852797 OWV851925:OWV852797 PGR851925:PGR852797 PQN851925:PQN852797 QAJ851925:QAJ852797 QKF851925:QKF852797 QUB851925:QUB852797 RDX851925:RDX852797 RNT851925:RNT852797 RXP851925:RXP852797 SHL851925:SHL852797 SRH851925:SRH852797 TBD851925:TBD852797 TKZ851925:TKZ852797 TUV851925:TUV852797 UER851925:UER852797 UON851925:UON852797 UYJ851925:UYJ852797 VIF851925:VIF852797 VSB851925:VSB852797 WBX851925:WBX852797 WLT851925:WLT852797 WVP851925:WVP852797 N917467:N918339 JD917461:JD918333 SZ917461:SZ918333 ACV917461:ACV918333 AMR917461:AMR918333 AWN917461:AWN918333 BGJ917461:BGJ918333 BQF917461:BQF918333 CAB917461:CAB918333 CJX917461:CJX918333 CTT917461:CTT918333 DDP917461:DDP918333 DNL917461:DNL918333 DXH917461:DXH918333 EHD917461:EHD918333 EQZ917461:EQZ918333 FAV917461:FAV918333 FKR917461:FKR918333 FUN917461:FUN918333 GEJ917461:GEJ918333 GOF917461:GOF918333 GYB917461:GYB918333 HHX917461:HHX918333 HRT917461:HRT918333 IBP917461:IBP918333 ILL917461:ILL918333 IVH917461:IVH918333 JFD917461:JFD918333 JOZ917461:JOZ918333 JYV917461:JYV918333 KIR917461:KIR918333 KSN917461:KSN918333 LCJ917461:LCJ918333 LMF917461:LMF918333 LWB917461:LWB918333 MFX917461:MFX918333 MPT917461:MPT918333 MZP917461:MZP918333 NJL917461:NJL918333 NTH917461:NTH918333 ODD917461:ODD918333 OMZ917461:OMZ918333 OWV917461:OWV918333 PGR917461:PGR918333 PQN917461:PQN918333 QAJ917461:QAJ918333 QKF917461:QKF918333 QUB917461:QUB918333 RDX917461:RDX918333 RNT917461:RNT918333 RXP917461:RXP918333 SHL917461:SHL918333 SRH917461:SRH918333 TBD917461:TBD918333 TKZ917461:TKZ918333 TUV917461:TUV918333 UER917461:UER918333 UON917461:UON918333 UYJ917461:UYJ918333 VIF917461:VIF918333 VSB917461:VSB918333 WBX917461:WBX918333 WLT917461:WLT918333 WVP917461:WVP918333 N983003:N983875 JD982997:JD983869 SZ982997:SZ983869 ACV982997:ACV983869 AMR982997:AMR983869 AWN982997:AWN983869 BGJ982997:BGJ983869 BQF982997:BQF983869 CAB982997:CAB983869 CJX982997:CJX983869 CTT982997:CTT983869 DDP982997:DDP983869 DNL982997:DNL983869 DXH982997:DXH983869 EHD982997:EHD983869 EQZ982997:EQZ983869 FAV982997:FAV983869 FKR982997:FKR983869 FUN982997:FUN983869 GEJ982997:GEJ983869 GOF982997:GOF983869 GYB982997:GYB983869 HHX982997:HHX983869 HRT982997:HRT983869 IBP982997:IBP983869 ILL982997:ILL983869 IVH982997:IVH983869 JFD982997:JFD983869 JOZ982997:JOZ983869 JYV982997:JYV983869 KIR982997:KIR983869 KSN982997:KSN983869 LCJ982997:LCJ983869 LMF982997:LMF983869 LWB982997:LWB983869 MFX982997:MFX983869 MPT982997:MPT983869 MZP982997:MZP983869 NJL982997:NJL983869 NTH982997:NTH983869 ODD982997:ODD983869 OMZ982997:OMZ983869 OWV982997:OWV983869 PGR982997:PGR983869 PQN982997:PQN983869 QAJ982997:QAJ983869 QKF982997:QKF983869 QUB982997:QUB983869 RDX982997:RDX983869 RNT982997:RNT983869 RXP982997:RXP983869 SHL982997:SHL983869 SRH982997:SRH983869 TBD982997:TBD983869 TKZ982997:TKZ983869 TUV982997:TUV983869 UER982997:UER983869 UON982997:UON983869 UYJ982997:UYJ983869 VIF982997:VIF983869 VSB982997:VSB983869 WBX982997:WBX983869 WLT982997:WLT983869 WLT35:WLT829 WBX35:WBX829 VSB35:VSB829 VIF35:VIF829 UYJ35:UYJ829 UON35:UON829 UER35:UER829 TUV35:TUV829 TKZ35:TKZ829 TBD35:TBD829 SRH35:SRH829 SHL35:SHL829 RXP35:RXP829 RNT35:RNT829 RDX35:RDX829 QUB35:QUB829 QKF35:QKF829 QAJ35:QAJ829 PQN35:PQN829 PGR35:PGR829 OWV35:OWV829 OMZ35:OMZ829 ODD35:ODD829 NTH35:NTH829 NJL35:NJL829 MZP35:MZP829 MPT35:MPT829 MFX35:MFX829 LWB35:LWB829 LMF35:LMF829 LCJ35:LCJ829 KSN35:KSN829 KIR35:KIR829 JYV35:JYV829 JOZ35:JOZ829 JFD35:JFD829 IVH35:IVH829 ILL35:ILL829 IBP35:IBP829 HRT35:HRT829 HHX35:HHX829 GYB35:GYB829 GOF35:GOF829 GEJ35:GEJ829 FUN35:FUN829 FKR35:FKR829 FAV35:FAV829 EQZ35:EQZ829 EHD35:EHD829 DXH35:DXH829 DNL35:DNL829 DDP35:DDP829 CTT35:CTT829 CJX35:CJX829 CAB35:CAB829 BQF35:BQF829 BGJ35:BGJ829 AWN35:AWN829 AMR35:AMR829 ACV35:ACV829 SZ35:SZ829 JD35:JD829 WWA35:WWC829 WME35:WMG829 WCI35:WCK829 VSM35:VSO829 VIQ35:VIS829 UYU35:UYW829 UOY35:UPA829 UFC35:UFE829 TVG35:TVI829 TLK35:TLM829 TBO35:TBQ829 SRS35:SRU829 SHW35:SHY829 RYA35:RYC829 ROE35:ROG829 REI35:REK829 QUM35:QUO829 QKQ35:QKS829 QAU35:QAW829 PQY35:PRA829 PHC35:PHE829 OXG35:OXI829 ONK35:ONM829 ODO35:ODQ829 NTS35:NTU829 NJW35:NJY829 NAA35:NAC829 MQE35:MQG829 MGI35:MGK829 LWM35:LWO829 LMQ35:LMS829 LCU35:LCW829 KSY35:KTA829 KJC35:KJE829 JZG35:JZI829 JPK35:JPM829 JFO35:JFQ829 IVS35:IVU829 ILW35:ILY829 ICA35:ICC829 HSE35:HSG829 HII35:HIK829 GYM35:GYO829 GOQ35:GOS829 GEU35:GEW829 FUY35:FVA829 FLC35:FLE829 FBG35:FBI829 ERK35:ERM829 EHO35:EHQ829 DXS35:DXU829 DNW35:DNY829 DEA35:DEC829 CUE35:CUG829 CKI35:CKK829 CAM35:CAO829 BQQ35:BQS829 BGU35:BGW829 AWY35:AXA829 ANC35:ANE829 ADG35:ADI829 TK35:TM829 JO35:JQ829 WVP35:WVP829 Y41:AA835 N41:N835 N8:N9 TF21 JJ21 WWG21:WWI21 WMK21:WMM21 WCO21:WCQ21 VSS21:VSU21 VIW21:VIY21 UZA21:UZC21 UPE21:UPG21 UFI21:UFK21 TVM21:TVO21 TLQ21:TLS21 TBU21:TBW21 SRY21:SSA21 SIC21:SIE21 RYG21:RYI21 ROK21:ROM21 REO21:REQ21 QUS21:QUU21 QKW21:QKY21 QBA21:QBC21 PRE21:PRG21 PHI21:PHK21 OXM21:OXO21 ONQ21:ONS21 ODU21:ODW21 NTY21:NUA21 NKC21:NKE21 NAG21:NAI21 MQK21:MQM21 MGO21:MGQ21 LWS21:LWU21 LMW21:LMY21 LDA21:LDC21 KTE21:KTG21 KJI21:KJK21 JZM21:JZO21 JPQ21:JPS21 JFU21:JFW21 IVY21:IWA21 IMC21:IME21 ICG21:ICI21 HSK21:HSM21 HIO21:HIQ21 GYS21:GYU21 GOW21:GOY21 GFA21:GFC21 FVE21:FVG21 FLI21:FLK21 FBM21:FBO21 ERQ21:ERS21 EHU21:EHW21 DXY21:DYA21 DOC21:DOE21 DEG21:DEI21 CUK21:CUM21 CKO21:CKQ21 CAS21:CAU21 BQW21:BQY21 BHA21:BHC21 AXE21:AXG21 ANI21:ANK21 ADM21:ADO21 TQ21:TS21 JU21:JW21 WVV21 WLZ21 WCD21 VSH21 VIL21 UYP21 UOT21 UEX21 TVB21 TLF21 TBJ21 SRN21 SHR21 RXV21 RNZ21 RED21 QUH21 QKL21 QAP21 PQT21 PGX21 OXB21 ONF21 ODJ21 NTN21 NJR21 MZV21 MPZ21 MGD21 LWH21 LML21 LCP21 KST21 KIX21 JZB21 JPF21 JFJ21 IVN21 ILR21 IBV21 HRZ21 HID21 GYH21 GOL21 GEP21 FUT21 FKX21 FBB21 ERF21 EHJ21 DXN21 DNR21 DDV21 CTZ21 CKD21 CAH21 BQL21 M11:M12 BGP21 N14:N16 AWT21 Y21:AA21 VIN16 X11:Z12 UYR16 UOV16 UEZ16 TVD16 TLH16 TBL16 SRP16 SHT16 RXX16 ROB16 REF16 QUJ16 QKN16 QAR16 PQV16 PGZ16 OXD16 ONH16 ODL16 NTP16 NJT16 MZX16 MQB16 MGF16 LWJ16 LMN16 LCR16 KSV16 KIZ16 JZD16 JPH16 JFL16 IVP16 ILT16 IBX16 HSB16 HIF16 GYJ16 GON16 GER16 FUV16 FKZ16 FBD16 ERH16 EHL16 DXP16 DNT16 DDX16 CUB16 CKF16 CAJ16 BQN16 BGR16 AWV16 AMZ16 ADD16 TH16 JL16 WWI16:WWK16 WMM16:WMO16 WCQ16:WCS16 VSU16:VSW16 VIY16:VJA16 UZC16:UZE16 UPG16:UPI16 UFK16:UFM16 TVO16:TVQ16 TLS16:TLU16 TBW16:TBY16 SSA16:SSC16 SIE16:SIG16 RYI16:RYK16 ROM16:ROO16 REQ16:RES16 QUU16:QUW16 QKY16:QLA16 QBC16:QBE16 PRG16:PRI16 PHK16:PHM16 OXO16:OXQ16 ONS16:ONU16 ODW16:ODY16 NUA16:NUC16 NKE16:NKG16 NAI16:NAK16 MQM16:MQO16 MGQ16:MGS16 LWU16:LWW16 LMY16:LNA16 LDC16:LDE16 KTG16:KTI16 KJK16:KJM16 JZO16:JZQ16 JPS16:JPU16 JFW16:JFY16 IWA16:IWC16 IME16:IMG16 ICI16:ICK16 HSM16:HSO16 HIQ16:HIS16 GYU16:GYW16 GOY16:GPA16 GFC16:GFE16 FVG16:FVI16 FLK16:FLM16 FBO16:FBQ16 ERS16:ERU16 EHW16:EHY16 DYA16:DYC16 DOE16:DOG16 DEI16:DEK16 CUM16:CUO16 CKQ16:CKS16 CAU16:CAW16 BQY16:BRA16 BHC16:BHE16 AXG16:AXI16 ANK16:ANM16 ADO16:ADQ16 TS16:TU16 JW16:JY16 WVX16 WMB16 WCF16 VSJ16 N21 X18:Z19 AWY14:AXA15 AMX21 ADB21 AXB24:AXB25 BGU14:BGW15 BQQ14:BQS15 CAM14:CAO15 CKI14:CKK15 CUE14:CUG15 DEA14:DEC15 DNW14:DNY15 DXS14:DXU15 EHO14:EHQ15 ERK14:ERM15 FBG14:FBI15 FLC14:FLE15 FUY14:FVA15 GEU14:GEW15 GOQ14:GOS15 GYM14:GYO15 HII14:HIK15 HSE14:HSG15 ICA14:ICC15 ILW14:ILY15 IVS14:IVU15 JFO14:JFQ15 JPK14:JPM15 JZG14:JZI15 KJC14:KJE15 KSY14:KTA15 LCU14:LCW15 LMQ14:LMS15 LWM14:LWO15 MGI14:MGK15 MQE14:MQG15 NAA14:NAC15 NJW14:NJY15 NTS14:NTU15 ODO14:ODQ15 ONK14:ONM15 OXG14:OXI15 PHC14:PHE15 PQY14:PRA15 QAU14:QAW15 QKQ14:QKS15 QUM14:QUO15 REI14:REK15 ROE14:ROG15 RYA14:RYC15 SHW14:SHY15 SRS14:SRU15 TBO14:TBQ15 TLK14:TLM15 TVG14:TVI15 UFC14:UFE15 UOY14:UPA15 UYU14:UYW15 VIQ14:VIS15 VSM14:VSO15 WCI14:WCK15 WME14:WMG15 WWA14:WWC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ADG14:ADI15 JO14:JQ15 TK14:TM15 TK8:TM9 JO8:JQ9 ADG8:ADI9 WVP8:WVP9 WLT8:WLT9 WBX8:WBX9 VSB8:VSB9 VIF8:VIF9 UYJ8:UYJ9 UON8:UON9 UER8:UER9 TUV8:TUV9 TKZ8:TKZ9 TBD8:TBD9 SRH8:SRH9 SHL8:SHL9 RXP8:RXP9 RNT8:RNT9 RDX8:RDX9 QUB8:QUB9 QKF8:QKF9 QAJ8:QAJ9 PQN8:PQN9 PGR8:PGR9 OWV8:OWV9 OMZ8:OMZ9 ODD8:ODD9 NTH8:NTH9 NJL8:NJL9 MZP8:MZP9 MPT8:MPT9 MFX8:MFX9 LWB8:LWB9 LMF8:LMF9 LCJ8:LCJ9 KSN8:KSN9 KIR8:KIR9 JYV8:JYV9 JOZ8:JOZ9 JFD8:JFD9 IVH8:IVH9 ILL8:ILL9 IBP8:IBP9 HRT8:HRT9 HHX8:HHX9 GYB8:GYB9 GOF8:GOF9 GEJ8:GEJ9 FUN8:FUN9 FKR8:FKR9 FAV8:FAV9 EQZ8:EQZ9 EHD8:EHD9 DXH8:DXH9 DNL8:DNL9 DDP8:DDP9 CTT8:CTT9 CJX8:CJX9 CAB8:CAB9 BQF8:BQF9 BGJ8:BGJ9 AWN8:AWN9 AMR8:AMR9 ACV8:ACV9 SZ8:SZ9 JD8:JD9 WWA8:WWC9 WME8:WMG9 WCI8:WCK9 VSM8:VSO9 VIQ8:VIS9 UYU8:UYW9 UOY8:UPA9 UFC8:UFE9 TVG8:TVI9 TLK8:TLM9 TBO8:TBQ9 SRS8:SRU9 SHW8:SHY9 RYA8:RYC9 ROE8:ROG9 REI8:REK9 QUM8:QUO9 QKQ8:QKS9 QAU8:QAW9 PQY8:PRA9 PHC8:PHE9 OXG8:OXI9 ONK8:ONM9 ODO8:ODQ9 NTS8:NTU9 NJW8:NJY9 NAA8:NAC9 MQE8:MQG9 MGI8:MGK9 LWM8:LWO9 LMQ8:LMS9 LCU8:LCW9 KSY8:KTA9 KJC8:KJE9 JZG8:JZI9 JPK8:JPM9 JFO8:JFQ9 IVS8:IVU9 ILW8:ILY9 ICA8:ICC9 HSE8:HSG9 HII8:HIK9 GYM8:GYO9 GOQ8:GOS9 GEU8:GEW9 FUY8:FVA9 FLC8:FLE9 FBG8:FBI9 ERK8:ERM9 EHO8:EHQ9 DXS8:DXU9 DNW8:DNY9 DEA8:DEC9 CUE8:CUG9 CKI8:CKK9 CAM8:CAO9 BQQ8:BQS9 BGU8:BGW9 AWY8:AXA9 ANC8:ANE9 Y8:AA9 BGX29:BGX30 ANF29:ANF30 ADJ29:ADJ30 TN29:TN30 JR29:JR30 WWO29:WWQ30 WMS29:WMU30 WCW29:WCY30 VTA29:VTC30 VJE29:VJG30 UZI29:UZK30 UPM29:UPO30 UFQ29:UFS30 TVU29:TVW30 TLY29:TMA30 TCC29:TCE30 SSG29:SSI30 SIK29:SIM30 RYO29:RYQ30 ROS29:ROU30 REW29:REY30 QVA29:QVC30 QLE29:QLG30 QBI29:QBK30 PRM29:PRO30 PHQ29:PHS30 OXU29:OXW30 ONY29:OOA30 OEC29:OEE30 NUG29:NUI30 NKK29:NKM30 NAO29:NAQ30 MQS29:MQU30 MGW29:MGY30 LXA29:LXC30 LNE29:LNG30 LDI29:LDK30 KTM29:KTO30 KJQ29:KJS30 JZU29:JZW30 JPY29:JQA30 JGC29:JGE30 IWG29:IWI30 IMK29:IMM30 ICO29:ICQ30 HSS29:HSU30 HIW29:HIY30 GZA29:GZC30 GPE29:GPG30 GFI29:GFK30 FVM29:FVO30 FLQ29:FLS30 FBU29:FBW30 ERY29:ESA30 EIC29:EIE30 DYG29:DYI30 DOK29:DOM30 DEO29:DEQ30 CUS29:CUU30 CKW29:CKY30 CBA29:CBC30 BRE29:BRG30 BHI29:BHK30 AXM29:AXO30 ANQ29:ANS30 ADU29:ADW30 TY29:UA30 KC29:KE30 WWD29:WWD30 WMH29:WMH30 WCL29:WCL30 VSP29:VSP30 VIT29:VIT30 UYX29:UYX30 UPB29:UPB30 UFF29:UFF30 TVJ29:TVJ30 TLN29:TLN30 TBR29:TBR30 SRV29:SRV30 SHZ29:SHZ30 RYD29:RYD30 ROH29:ROH30 REL29:REL30 QUP29:QUP30 QKT29:QKT30 QAX29:QAX30 PRB29:PRB30 PHF29:PHF30 OXJ29:OXJ30 ONN29:ONN30 ODR29:ODR30 NTV29:NTV30 NJZ29:NJZ30 NAD29:NAD30 MQH29:MQH30 MGL29:MGL30 LWP29:LWP30 LMT29:LMT30 LCX29:LCX30 KTB29:KTB30 KJF29:KJF30 JZJ29:JZJ30 JPN29:JPN30 JFR29:JFR30 IVV29:IVV30 ILZ29:ILZ30 ICD29:ICD30 HSH29:HSH30 HIL29:HIL30 GYP29:GYP30 GOT29:GOT30 GEX29:GEX30 FVB29:FVB30 FLF29:FLF30 FBJ29:FBJ30 ERN29:ERN30 EHR29:EHR30 DXV29:DXV30 DNZ29:DNZ30 DED29:DED30 CUH29:CUH30 CKL29:CKL30 CAP29:CAP30 BQT29:BQT30 TK11:TM12 JO11:JQ12 ADG11:ADI12 WVP11:WVP12 WLT11:WLT12 WBX11:WBX12 VSB11:VSB12 VIF11:VIF12 UYJ11:UYJ12 UON11:UON12 UER11:UER12 TUV11:TUV12 TKZ11:TKZ12 TBD11:TBD12 SRH11:SRH12 SHL11:SHL12 RXP11:RXP12 RNT11:RNT12 RDX11:RDX12 QUB11:QUB12 QKF11:QKF12 QAJ11:QAJ12 PQN11:PQN12 PGR11:PGR12 OWV11:OWV12 OMZ11:OMZ12 ODD11:ODD12 NTH11:NTH12 NJL11:NJL12 MZP11:MZP12 MPT11:MPT12 MFX11:MFX12 LWB11:LWB12 LMF11:LMF12 LCJ11:LCJ12 KSN11:KSN12 KIR11:KIR12 JYV11:JYV12 JOZ11:JOZ12 JFD11:JFD12 IVH11:IVH12 ILL11:ILL12 IBP11:IBP12 HRT11:HRT12 HHX11:HHX12 GYB11:GYB12 GOF11:GOF12 GEJ11:GEJ12 FUN11:FUN12 FKR11:FKR12 FAV11:FAV12 EQZ11:EQZ12 EHD11:EHD12 DXH11:DXH12 DNL11:DNL12 DDP11:DDP12 CTT11:CTT12 CJX11:CJX12 CAB11:CAB12 BQF11:BQF12 BGJ11:BGJ12 AWN11:AWN12 AMR11:AMR12 ACV11:ACV12 SZ11:SZ12 JD11:JD12 WWA11:WWC12 WME11:WMG12 WCI11:WCK12 VSM11:VSO12 VIQ11:VIS12 UYU11:UYW12 UOY11:UPA12 UFC11:UFE12 TVG11:TVI12 TLK11:TLM12 TBO11:TBQ12 SRS11:SRU12 SHW11:SHY12 RYA11:RYC12 ROE11:ROG12 REI11:REK12 QUM11:QUO12 QKQ11:QKS12 QAU11:QAW12 PQY11:PRA12 PHC11:PHE12 OXG11:OXI12 ONK11:ONM12 ODO11:ODQ12 NTS11:NTU12 NJW11:NJY12 NAA11:NAC12 MQE11:MQG12 MGI11:MGK12 LWM11:LWO12 LMQ11:LMS12 LCU11:LCW12 KSY11:KTA12 KJC11:KJE12 JZG11:JZI12 JPK11:JPM12 JFO11:JFQ12 IVS11:IVU12 ILW11:ILY12 ICA11:ICC12 HSE11:HSG12 HII11:HIK12 GYM11:GYO12 GOQ11:GOS12 GEU11:GEW12 FUY11:FVA12 FLC11:FLE12 FBG11:FBI12 ERK11:ERM12 EHO11:EHQ12 DXS11:DXU12 DNW11:DNY12 DEA11:DEC12 CUE11:CUG12 CKI11:CKK12 CAM11:CAO12 BQQ11:BQS12 BGU11:BGW12 AWY11:AXA12 ANC11:ANE12 ANC14:ANE15 WLU13 WVQ13 JP13:JR13 TL13:TN13 ADH13:ADJ13 AND13:ANF13 AWZ13:AXB13 BGV13:BGX13 BQR13:BQT13 CAN13:CAP13 CKJ13:CKL13 CUF13:CUH13 DEB13:DED13 DNX13:DNZ13 DXT13:DXV13 EHP13:EHR13 ERL13:ERN13 FBH13:FBJ13 FLD13:FLF13 FUZ13:FVB13 GEV13:GEX13 GOR13:GOT13 GYN13:GYP13 HIJ13:HIL13 HSF13:HSH13 ICB13:ICD13 ILX13:ILZ13 IVT13:IVV13 JFP13:JFR13 JPL13:JPN13 JZH13:JZJ13 KJD13:KJF13 KSZ13:KTB13 LCV13:LCX13 LMR13:LMT13 LWN13:LWP13 MGJ13:MGL13 MQF13:MQH13 NAB13:NAD13 NJX13:NJZ13 NTT13:NTV13 ODP13:ODR13 ONL13:ONN13 OXH13:OXJ13 PHD13:PHF13 PQZ13:PRB13 QAV13:QAX13 QKR13:QKT13 QUN13:QUP13 REJ13:REL13 ROF13:ROH13 RYB13:RYD13 SHX13:SHZ13 SRT13:SRV13 TBP13:TBR13 TLL13:TLN13 TVH13:TVJ13 UFD13:UFF13 UOZ13:UPB13 UYV13:UYX13 VIR13:VIT13 VSN13:VSP13 WCJ13:WCL13 WMF13:WMH13 WWB13:WWD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Y14:AA16 Y13 M18:M19 Y10 BGX24:BGX25 ANF24:ANF25 ADJ24:ADJ25 TN24:TN25 JR24:JR25 WWO24:WWQ25 WMS24:WMU25 WCW24:WCY25 VTA24:VTC25 VJE24:VJG25 UZI24:UZK25 UPM24:UPO25 UFQ24:UFS25 TVU24:TVW25 TLY24:TMA25 TCC24:TCE25 SSG24:SSI25 SIK24:SIM25 RYO24:RYQ25 ROS24:ROU25 REW24:REY25 QVA24:QVC25 QLE24:QLG25 QBI24:QBK25 PRM24:PRO25 PHQ24:PHS25 OXU24:OXW25 ONY24:OOA25 OEC24:OEE25 NUG24:NUI25 NKK24:NKM25 NAO24:NAQ25 MQS24:MQU25 MGW24:MGY25 LXA24:LXC25 LNE24:LNG25 LDI24:LDK25 KTM24:KTO25 KJQ24:KJS25 JZU24:JZW25 JPY24:JQA25 JGC24:JGE25 IWG24:IWI25 IMK24:IMM25 ICO24:ICQ25 HSS24:HSU25 HIW24:HIY25 GZA24:GZC25 GPE24:GPG25 GFI24:GFK25 FVM24:FVO25 FLQ24:FLS25 FBU24:FBW25 ERY24:ESA25 EIC24:EIE25 DYG24:DYI25 DOK24:DOM25 DEO24:DEQ25 CUS24:CUU25 CKW24:CKY25 CBA24:CBC25 BRE24:BRG25 BHI24:BHK25 AXM24:AXO25 ANQ24:ANS25 ADU24:ADW25 TY24:UA25 KC24:KE25 WWD24:WWD25 WMH24:WMH25 WCL24:WCL25 VSP24:VSP25 VIT24:VIT25 UYX24:UYX25 UPB24:UPB25 UFF24:UFF25 TVJ24:TVJ25 TLN24:TLN25 TBR24:TBR25 SRV24:SRV25 SHZ24:SHZ25 RYD24:RYD25 ROH24:ROH25 REL24:REL25 QUP24:QUP25 QKT24:QKT25 QAX24:QAX25 PRB24:PRB25 PHF24:PHF25 OXJ24:OXJ25 ONN24:ONN25 ODR24:ODR25 NTV24:NTV25 NJZ24:NJZ25 NAD24:NAD25 MQH24:MQH25 MGL24:MGL25 LWP24:LWP25 LMT24:LMT25 LCX24:LCX25 KTB24:KTB25 KJF24:KJF25 JZJ24:JZJ25 JPN24:JPN25 JFR24:JFR25 IVV24:IVV25 ILZ24:ILZ25 ICD24:ICD25 HSH24:HSH25 HIL24:HIL25 GYP24:GYP25 GOT24:GOT25 GEX24:GEX25 FVB24:FVB25 FLF24:FLF25 FBJ24:FBJ25 ERN24:ERN25 EHR24:EHR25 DXV24:DXV25 DNZ24:DNZ25 DED24:DED25 CUH24:CUH25 CKL24:CKL25 CAP24:CAP25 BQT24:BQT25 N24:N26 BGP26 WLV10 WVR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Y24:AA26 AWT26 AMX26 ADB26 TF26 JJ26 WWG26:WWI26 WMK26:WMM26 WCO26:WCQ26 VSS26:VSU26 VIW26:VIY26 UZA26:UZC26 UPE26:UPG26 UFI26:UFK26 TVM26:TVO26 TLQ26:TLS26 TBU26:TBW26 SRY26:SSA26 SIC26:SIE26 RYG26:RYI26 ROK26:ROM26 REO26:REQ26 QUS26:QUU26 QKW26:QKY26 QBA26:QBC26 PRE26:PRG26 PHI26:PHK26 OXM26:OXO26 ONQ26:ONS26 ODU26:ODW26 NTY26:NUA26 NKC26:NKE26 NAG26:NAI26 MQK26:MQM26 MGO26:MGQ26 LWS26:LWU26 LMW26:LMY26 LDA26:LDC26 KTE26:KTG26 KJI26:KJK26 JZM26:JZO26 JPQ26:JPS26 JFU26:JFW26 IVY26:IWA26 IMC26:IME26 ICG26:ICI26 HSK26:HSM26 HIO26:HIQ26 GYS26:GYU26 GOW26:GOY26 GFA26:GFC26 FVE26:FVG26 FLI26:FLK26 FBM26:FBO26 ERQ26:ERS26 EHU26:EHW26 DXY26:DYA26 DOC26:DOE26 DEG26:DEI26 CUK26:CUM26 CKO26:CKQ26 CAS26:CAU26 BQW26:BQY26 BHA26:BHC26 AXE26:AXG26 ANI26:ANK26 ADM26:ADO26 TQ26:TS26 JU26:JW26 WVV26 WLZ26 WCD26 VSH26 VIL26 UYP26 UOT26 UEX26 TVB26 TLF26 TBJ26 SRN26 SHR26 RXV26 RNZ26 RED26 QUH26 QKL26 QAP26 PQT26 PGX26 OXB26 ONF26 ODJ26 NTN26 NJR26 MZV26 MPZ26 MGD26 LWH26 LML26 LCP26 KST26 KIX26 JZB26 JPF26 JFJ26 IVN26 ILR26 IBV26 HRZ26 HID26 GYH26 GOL26 GEP26 FUT26 FKX26 FBB26 ERF26 EHJ26 DXN26 DNR26 DDV26 CTZ26 CKD26 CAH26 BQL26 Y29:AA32 N29:N32 AXB29:AXB30 AWT31 AMX31 ADB31 TF31 JJ31 WWG31:WWI31 WMK31:WMM31 WCO31:WCQ31 VSS31:VSU31 VIW31:VIY31 UZA31:UZC31 UPE31:UPG31 UFI31:UFK31 TVM31:TVO31 TLQ31:TLS31 TBU31:TBW31 SRY31:SSA31 SIC31:SIE31 RYG31:RYI31 ROK31:ROM31 REO31:REQ31 QUS31:QUU31 QKW31:QKY31 QBA31:QBC31 PRE31:PRG31 PHI31:PHK31 OXM31:OXO31 ONQ31:ONS31 ODU31:ODW31 NTY31:NUA31 NKC31:NKE31 NAG31:NAI31 MQK31:MQM31 MGO31:MGQ31 LWS31:LWU31 LMW31:LMY31 LDA31:LDC31 KTE31:KTG31 KJI31:KJK31 JZM31:JZO31 JPQ31:JPS31 JFU31:JFW31 IVY31:IWA31 IMC31:IME31 ICG31:ICI31 HSK31:HSM31 HIO31:HIQ31 GYS31:GYU31 GOW31:GOY31 GFA31:GFC31 FVE31:FVG31 FLI31:FLK31 FBM31:FBO31 ERQ31:ERS31 EHU31:EHW31 DXY31:DYA31 DOC31:DOE31 DEG31:DEI31 CUK31:CUM31 CKO31:CKQ31 CAS31:CAU31 BQW31:BQY31 BHA31:BHC31 AXE31:AXG31 ANI31:ANK31 ADM31:ADO31 TQ31:TS31 JU31:JW31 WVV31 WLZ31 WCD31 VSH31 VIL31 UYP31 UOT31 UEX31 TVB31 TLF31 TBJ31 SRN31 SHR31 RXV31 RNZ31 RED31 QUH31 QKL31 QAP31 PQT31 PGX31 OXB31 ONF31 ODJ31 NTN31 NJR31 MZV31 MPZ31 MGD31 LWH31 LML31 LCP31 KST31 KIX31 JZB31 JPF31 JFJ31 IVN31 ILR31 IBV31 HRZ31 HID31 GYH31 GOL31 GEP31 FUT31 FKX31 FBB31 ERF31 EHJ31 DXN31 DNR31 DDV31 CTZ31 CKD31 CAH31 BQL31 BGP31">
      <formula1>0</formula1>
      <formula2>100</formula2>
    </dataValidation>
    <dataValidation type="custom" allowBlank="1" showInputMessage="1" showErrorMessage="1" sqref="WWH982997:WWH983869 AF65499:AF66371 JV65493:JV66365 TR65493:TR66365 ADN65493:ADN66365 ANJ65493:ANJ66365 AXF65493:AXF66365 BHB65493:BHB66365 BQX65493:BQX66365 CAT65493:CAT66365 CKP65493:CKP66365 CUL65493:CUL66365 DEH65493:DEH66365 DOD65493:DOD66365 DXZ65493:DXZ66365 EHV65493:EHV66365 ERR65493:ERR66365 FBN65493:FBN66365 FLJ65493:FLJ66365 FVF65493:FVF66365 GFB65493:GFB66365 GOX65493:GOX66365 GYT65493:GYT66365 HIP65493:HIP66365 HSL65493:HSL66365 ICH65493:ICH66365 IMD65493:IMD66365 IVZ65493:IVZ66365 JFV65493:JFV66365 JPR65493:JPR66365 JZN65493:JZN66365 KJJ65493:KJJ66365 KTF65493:KTF66365 LDB65493:LDB66365 LMX65493:LMX66365 LWT65493:LWT66365 MGP65493:MGP66365 MQL65493:MQL66365 NAH65493:NAH66365 NKD65493:NKD66365 NTZ65493:NTZ66365 ODV65493:ODV66365 ONR65493:ONR66365 OXN65493:OXN66365 PHJ65493:PHJ66365 PRF65493:PRF66365 QBB65493:QBB66365 QKX65493:QKX66365 QUT65493:QUT66365 REP65493:REP66365 ROL65493:ROL66365 RYH65493:RYH66365 SID65493:SID66365 SRZ65493:SRZ66365 TBV65493:TBV66365 TLR65493:TLR66365 TVN65493:TVN66365 UFJ65493:UFJ66365 UPF65493:UPF66365 UZB65493:UZB66365 VIX65493:VIX66365 VST65493:VST66365 WCP65493:WCP66365 WML65493:WML66365 WWH65493:WWH66365 AF131035:AF131907 JV131029:JV131901 TR131029:TR131901 ADN131029:ADN131901 ANJ131029:ANJ131901 AXF131029:AXF131901 BHB131029:BHB131901 BQX131029:BQX131901 CAT131029:CAT131901 CKP131029:CKP131901 CUL131029:CUL131901 DEH131029:DEH131901 DOD131029:DOD131901 DXZ131029:DXZ131901 EHV131029:EHV131901 ERR131029:ERR131901 FBN131029:FBN131901 FLJ131029:FLJ131901 FVF131029:FVF131901 GFB131029:GFB131901 GOX131029:GOX131901 GYT131029:GYT131901 HIP131029:HIP131901 HSL131029:HSL131901 ICH131029:ICH131901 IMD131029:IMD131901 IVZ131029:IVZ131901 JFV131029:JFV131901 JPR131029:JPR131901 JZN131029:JZN131901 KJJ131029:KJJ131901 KTF131029:KTF131901 LDB131029:LDB131901 LMX131029:LMX131901 LWT131029:LWT131901 MGP131029:MGP131901 MQL131029:MQL131901 NAH131029:NAH131901 NKD131029:NKD131901 NTZ131029:NTZ131901 ODV131029:ODV131901 ONR131029:ONR131901 OXN131029:OXN131901 PHJ131029:PHJ131901 PRF131029:PRF131901 QBB131029:QBB131901 QKX131029:QKX131901 QUT131029:QUT131901 REP131029:REP131901 ROL131029:ROL131901 RYH131029:RYH131901 SID131029:SID131901 SRZ131029:SRZ131901 TBV131029:TBV131901 TLR131029:TLR131901 TVN131029:TVN131901 UFJ131029:UFJ131901 UPF131029:UPF131901 UZB131029:UZB131901 VIX131029:VIX131901 VST131029:VST131901 WCP131029:WCP131901 WML131029:WML131901 WWH131029:WWH131901 AF196571:AF197443 JV196565:JV197437 TR196565:TR197437 ADN196565:ADN197437 ANJ196565:ANJ197437 AXF196565:AXF197437 BHB196565:BHB197437 BQX196565:BQX197437 CAT196565:CAT197437 CKP196565:CKP197437 CUL196565:CUL197437 DEH196565:DEH197437 DOD196565:DOD197437 DXZ196565:DXZ197437 EHV196565:EHV197437 ERR196565:ERR197437 FBN196565:FBN197437 FLJ196565:FLJ197437 FVF196565:FVF197437 GFB196565:GFB197437 GOX196565:GOX197437 GYT196565:GYT197437 HIP196565:HIP197437 HSL196565:HSL197437 ICH196565:ICH197437 IMD196565:IMD197437 IVZ196565:IVZ197437 JFV196565:JFV197437 JPR196565:JPR197437 JZN196565:JZN197437 KJJ196565:KJJ197437 KTF196565:KTF197437 LDB196565:LDB197437 LMX196565:LMX197437 LWT196565:LWT197437 MGP196565:MGP197437 MQL196565:MQL197437 NAH196565:NAH197437 NKD196565:NKD197437 NTZ196565:NTZ197437 ODV196565:ODV197437 ONR196565:ONR197437 OXN196565:OXN197437 PHJ196565:PHJ197437 PRF196565:PRF197437 QBB196565:QBB197437 QKX196565:QKX197437 QUT196565:QUT197437 REP196565:REP197437 ROL196565:ROL197437 RYH196565:RYH197437 SID196565:SID197437 SRZ196565:SRZ197437 TBV196565:TBV197437 TLR196565:TLR197437 TVN196565:TVN197437 UFJ196565:UFJ197437 UPF196565:UPF197437 UZB196565:UZB197437 VIX196565:VIX197437 VST196565:VST197437 WCP196565:WCP197437 WML196565:WML197437 WWH196565:WWH197437 AF262107:AF262979 JV262101:JV262973 TR262101:TR262973 ADN262101:ADN262973 ANJ262101:ANJ262973 AXF262101:AXF262973 BHB262101:BHB262973 BQX262101:BQX262973 CAT262101:CAT262973 CKP262101:CKP262973 CUL262101:CUL262973 DEH262101:DEH262973 DOD262101:DOD262973 DXZ262101:DXZ262973 EHV262101:EHV262973 ERR262101:ERR262973 FBN262101:FBN262973 FLJ262101:FLJ262973 FVF262101:FVF262973 GFB262101:GFB262973 GOX262101:GOX262973 GYT262101:GYT262973 HIP262101:HIP262973 HSL262101:HSL262973 ICH262101:ICH262973 IMD262101:IMD262973 IVZ262101:IVZ262973 JFV262101:JFV262973 JPR262101:JPR262973 JZN262101:JZN262973 KJJ262101:KJJ262973 KTF262101:KTF262973 LDB262101:LDB262973 LMX262101:LMX262973 LWT262101:LWT262973 MGP262101:MGP262973 MQL262101:MQL262973 NAH262101:NAH262973 NKD262101:NKD262973 NTZ262101:NTZ262973 ODV262101:ODV262973 ONR262101:ONR262973 OXN262101:OXN262973 PHJ262101:PHJ262973 PRF262101:PRF262973 QBB262101:QBB262973 QKX262101:QKX262973 QUT262101:QUT262973 REP262101:REP262973 ROL262101:ROL262973 RYH262101:RYH262973 SID262101:SID262973 SRZ262101:SRZ262973 TBV262101:TBV262973 TLR262101:TLR262973 TVN262101:TVN262973 UFJ262101:UFJ262973 UPF262101:UPF262973 UZB262101:UZB262973 VIX262101:VIX262973 VST262101:VST262973 WCP262101:WCP262973 WML262101:WML262973 WWH262101:WWH262973 AF327643:AF328515 JV327637:JV328509 TR327637:TR328509 ADN327637:ADN328509 ANJ327637:ANJ328509 AXF327637:AXF328509 BHB327637:BHB328509 BQX327637:BQX328509 CAT327637:CAT328509 CKP327637:CKP328509 CUL327637:CUL328509 DEH327637:DEH328509 DOD327637:DOD328509 DXZ327637:DXZ328509 EHV327637:EHV328509 ERR327637:ERR328509 FBN327637:FBN328509 FLJ327637:FLJ328509 FVF327637:FVF328509 GFB327637:GFB328509 GOX327637:GOX328509 GYT327637:GYT328509 HIP327637:HIP328509 HSL327637:HSL328509 ICH327637:ICH328509 IMD327637:IMD328509 IVZ327637:IVZ328509 JFV327637:JFV328509 JPR327637:JPR328509 JZN327637:JZN328509 KJJ327637:KJJ328509 KTF327637:KTF328509 LDB327637:LDB328509 LMX327637:LMX328509 LWT327637:LWT328509 MGP327637:MGP328509 MQL327637:MQL328509 NAH327637:NAH328509 NKD327637:NKD328509 NTZ327637:NTZ328509 ODV327637:ODV328509 ONR327637:ONR328509 OXN327637:OXN328509 PHJ327637:PHJ328509 PRF327637:PRF328509 QBB327637:QBB328509 QKX327637:QKX328509 QUT327637:QUT328509 REP327637:REP328509 ROL327637:ROL328509 RYH327637:RYH328509 SID327637:SID328509 SRZ327637:SRZ328509 TBV327637:TBV328509 TLR327637:TLR328509 TVN327637:TVN328509 UFJ327637:UFJ328509 UPF327637:UPF328509 UZB327637:UZB328509 VIX327637:VIX328509 VST327637:VST328509 WCP327637:WCP328509 WML327637:WML328509 WWH327637:WWH328509 AF393179:AF394051 JV393173:JV394045 TR393173:TR394045 ADN393173:ADN394045 ANJ393173:ANJ394045 AXF393173:AXF394045 BHB393173:BHB394045 BQX393173:BQX394045 CAT393173:CAT394045 CKP393173:CKP394045 CUL393173:CUL394045 DEH393173:DEH394045 DOD393173:DOD394045 DXZ393173:DXZ394045 EHV393173:EHV394045 ERR393173:ERR394045 FBN393173:FBN394045 FLJ393173:FLJ394045 FVF393173:FVF394045 GFB393173:GFB394045 GOX393173:GOX394045 GYT393173:GYT394045 HIP393173:HIP394045 HSL393173:HSL394045 ICH393173:ICH394045 IMD393173:IMD394045 IVZ393173:IVZ394045 JFV393173:JFV394045 JPR393173:JPR394045 JZN393173:JZN394045 KJJ393173:KJJ394045 KTF393173:KTF394045 LDB393173:LDB394045 LMX393173:LMX394045 LWT393173:LWT394045 MGP393173:MGP394045 MQL393173:MQL394045 NAH393173:NAH394045 NKD393173:NKD394045 NTZ393173:NTZ394045 ODV393173:ODV394045 ONR393173:ONR394045 OXN393173:OXN394045 PHJ393173:PHJ394045 PRF393173:PRF394045 QBB393173:QBB394045 QKX393173:QKX394045 QUT393173:QUT394045 REP393173:REP394045 ROL393173:ROL394045 RYH393173:RYH394045 SID393173:SID394045 SRZ393173:SRZ394045 TBV393173:TBV394045 TLR393173:TLR394045 TVN393173:TVN394045 UFJ393173:UFJ394045 UPF393173:UPF394045 UZB393173:UZB394045 VIX393173:VIX394045 VST393173:VST394045 WCP393173:WCP394045 WML393173:WML394045 WWH393173:WWH394045 AF458715:AF459587 JV458709:JV459581 TR458709:TR459581 ADN458709:ADN459581 ANJ458709:ANJ459581 AXF458709:AXF459581 BHB458709:BHB459581 BQX458709:BQX459581 CAT458709:CAT459581 CKP458709:CKP459581 CUL458709:CUL459581 DEH458709:DEH459581 DOD458709:DOD459581 DXZ458709:DXZ459581 EHV458709:EHV459581 ERR458709:ERR459581 FBN458709:FBN459581 FLJ458709:FLJ459581 FVF458709:FVF459581 GFB458709:GFB459581 GOX458709:GOX459581 GYT458709:GYT459581 HIP458709:HIP459581 HSL458709:HSL459581 ICH458709:ICH459581 IMD458709:IMD459581 IVZ458709:IVZ459581 JFV458709:JFV459581 JPR458709:JPR459581 JZN458709:JZN459581 KJJ458709:KJJ459581 KTF458709:KTF459581 LDB458709:LDB459581 LMX458709:LMX459581 LWT458709:LWT459581 MGP458709:MGP459581 MQL458709:MQL459581 NAH458709:NAH459581 NKD458709:NKD459581 NTZ458709:NTZ459581 ODV458709:ODV459581 ONR458709:ONR459581 OXN458709:OXN459581 PHJ458709:PHJ459581 PRF458709:PRF459581 QBB458709:QBB459581 QKX458709:QKX459581 QUT458709:QUT459581 REP458709:REP459581 ROL458709:ROL459581 RYH458709:RYH459581 SID458709:SID459581 SRZ458709:SRZ459581 TBV458709:TBV459581 TLR458709:TLR459581 TVN458709:TVN459581 UFJ458709:UFJ459581 UPF458709:UPF459581 UZB458709:UZB459581 VIX458709:VIX459581 VST458709:VST459581 WCP458709:WCP459581 WML458709:WML459581 WWH458709:WWH459581 AF524251:AF525123 JV524245:JV525117 TR524245:TR525117 ADN524245:ADN525117 ANJ524245:ANJ525117 AXF524245:AXF525117 BHB524245:BHB525117 BQX524245:BQX525117 CAT524245:CAT525117 CKP524245:CKP525117 CUL524245:CUL525117 DEH524245:DEH525117 DOD524245:DOD525117 DXZ524245:DXZ525117 EHV524245:EHV525117 ERR524245:ERR525117 FBN524245:FBN525117 FLJ524245:FLJ525117 FVF524245:FVF525117 GFB524245:GFB525117 GOX524245:GOX525117 GYT524245:GYT525117 HIP524245:HIP525117 HSL524245:HSL525117 ICH524245:ICH525117 IMD524245:IMD525117 IVZ524245:IVZ525117 JFV524245:JFV525117 JPR524245:JPR525117 JZN524245:JZN525117 KJJ524245:KJJ525117 KTF524245:KTF525117 LDB524245:LDB525117 LMX524245:LMX525117 LWT524245:LWT525117 MGP524245:MGP525117 MQL524245:MQL525117 NAH524245:NAH525117 NKD524245:NKD525117 NTZ524245:NTZ525117 ODV524245:ODV525117 ONR524245:ONR525117 OXN524245:OXN525117 PHJ524245:PHJ525117 PRF524245:PRF525117 QBB524245:QBB525117 QKX524245:QKX525117 QUT524245:QUT525117 REP524245:REP525117 ROL524245:ROL525117 RYH524245:RYH525117 SID524245:SID525117 SRZ524245:SRZ525117 TBV524245:TBV525117 TLR524245:TLR525117 TVN524245:TVN525117 UFJ524245:UFJ525117 UPF524245:UPF525117 UZB524245:UZB525117 VIX524245:VIX525117 VST524245:VST525117 WCP524245:WCP525117 WML524245:WML525117 WWH524245:WWH525117 AF589787:AF590659 JV589781:JV590653 TR589781:TR590653 ADN589781:ADN590653 ANJ589781:ANJ590653 AXF589781:AXF590653 BHB589781:BHB590653 BQX589781:BQX590653 CAT589781:CAT590653 CKP589781:CKP590653 CUL589781:CUL590653 DEH589781:DEH590653 DOD589781:DOD590653 DXZ589781:DXZ590653 EHV589781:EHV590653 ERR589781:ERR590653 FBN589781:FBN590653 FLJ589781:FLJ590653 FVF589781:FVF590653 GFB589781:GFB590653 GOX589781:GOX590653 GYT589781:GYT590653 HIP589781:HIP590653 HSL589781:HSL590653 ICH589781:ICH590653 IMD589781:IMD590653 IVZ589781:IVZ590653 JFV589781:JFV590653 JPR589781:JPR590653 JZN589781:JZN590653 KJJ589781:KJJ590653 KTF589781:KTF590653 LDB589781:LDB590653 LMX589781:LMX590653 LWT589781:LWT590653 MGP589781:MGP590653 MQL589781:MQL590653 NAH589781:NAH590653 NKD589781:NKD590653 NTZ589781:NTZ590653 ODV589781:ODV590653 ONR589781:ONR590653 OXN589781:OXN590653 PHJ589781:PHJ590653 PRF589781:PRF590653 QBB589781:QBB590653 QKX589781:QKX590653 QUT589781:QUT590653 REP589781:REP590653 ROL589781:ROL590653 RYH589781:RYH590653 SID589781:SID590653 SRZ589781:SRZ590653 TBV589781:TBV590653 TLR589781:TLR590653 TVN589781:TVN590653 UFJ589781:UFJ590653 UPF589781:UPF590653 UZB589781:UZB590653 VIX589781:VIX590653 VST589781:VST590653 WCP589781:WCP590653 WML589781:WML590653 WWH589781:WWH590653 AF655323:AF656195 JV655317:JV656189 TR655317:TR656189 ADN655317:ADN656189 ANJ655317:ANJ656189 AXF655317:AXF656189 BHB655317:BHB656189 BQX655317:BQX656189 CAT655317:CAT656189 CKP655317:CKP656189 CUL655317:CUL656189 DEH655317:DEH656189 DOD655317:DOD656189 DXZ655317:DXZ656189 EHV655317:EHV656189 ERR655317:ERR656189 FBN655317:FBN656189 FLJ655317:FLJ656189 FVF655317:FVF656189 GFB655317:GFB656189 GOX655317:GOX656189 GYT655317:GYT656189 HIP655317:HIP656189 HSL655317:HSL656189 ICH655317:ICH656189 IMD655317:IMD656189 IVZ655317:IVZ656189 JFV655317:JFV656189 JPR655317:JPR656189 JZN655317:JZN656189 KJJ655317:KJJ656189 KTF655317:KTF656189 LDB655317:LDB656189 LMX655317:LMX656189 LWT655317:LWT656189 MGP655317:MGP656189 MQL655317:MQL656189 NAH655317:NAH656189 NKD655317:NKD656189 NTZ655317:NTZ656189 ODV655317:ODV656189 ONR655317:ONR656189 OXN655317:OXN656189 PHJ655317:PHJ656189 PRF655317:PRF656189 QBB655317:QBB656189 QKX655317:QKX656189 QUT655317:QUT656189 REP655317:REP656189 ROL655317:ROL656189 RYH655317:RYH656189 SID655317:SID656189 SRZ655317:SRZ656189 TBV655317:TBV656189 TLR655317:TLR656189 TVN655317:TVN656189 UFJ655317:UFJ656189 UPF655317:UPF656189 UZB655317:UZB656189 VIX655317:VIX656189 VST655317:VST656189 WCP655317:WCP656189 WML655317:WML656189 WWH655317:WWH656189 AF720859:AF721731 JV720853:JV721725 TR720853:TR721725 ADN720853:ADN721725 ANJ720853:ANJ721725 AXF720853:AXF721725 BHB720853:BHB721725 BQX720853:BQX721725 CAT720853:CAT721725 CKP720853:CKP721725 CUL720853:CUL721725 DEH720853:DEH721725 DOD720853:DOD721725 DXZ720853:DXZ721725 EHV720853:EHV721725 ERR720853:ERR721725 FBN720853:FBN721725 FLJ720853:FLJ721725 FVF720853:FVF721725 GFB720853:GFB721725 GOX720853:GOX721725 GYT720853:GYT721725 HIP720853:HIP721725 HSL720853:HSL721725 ICH720853:ICH721725 IMD720853:IMD721725 IVZ720853:IVZ721725 JFV720853:JFV721725 JPR720853:JPR721725 JZN720853:JZN721725 KJJ720853:KJJ721725 KTF720853:KTF721725 LDB720853:LDB721725 LMX720853:LMX721725 LWT720853:LWT721725 MGP720853:MGP721725 MQL720853:MQL721725 NAH720853:NAH721725 NKD720853:NKD721725 NTZ720853:NTZ721725 ODV720853:ODV721725 ONR720853:ONR721725 OXN720853:OXN721725 PHJ720853:PHJ721725 PRF720853:PRF721725 QBB720853:QBB721725 QKX720853:QKX721725 QUT720853:QUT721725 REP720853:REP721725 ROL720853:ROL721725 RYH720853:RYH721725 SID720853:SID721725 SRZ720853:SRZ721725 TBV720853:TBV721725 TLR720853:TLR721725 TVN720853:TVN721725 UFJ720853:UFJ721725 UPF720853:UPF721725 UZB720853:UZB721725 VIX720853:VIX721725 VST720853:VST721725 WCP720853:WCP721725 WML720853:WML721725 WWH720853:WWH721725 AF786395:AF787267 JV786389:JV787261 TR786389:TR787261 ADN786389:ADN787261 ANJ786389:ANJ787261 AXF786389:AXF787261 BHB786389:BHB787261 BQX786389:BQX787261 CAT786389:CAT787261 CKP786389:CKP787261 CUL786389:CUL787261 DEH786389:DEH787261 DOD786389:DOD787261 DXZ786389:DXZ787261 EHV786389:EHV787261 ERR786389:ERR787261 FBN786389:FBN787261 FLJ786389:FLJ787261 FVF786389:FVF787261 GFB786389:GFB787261 GOX786389:GOX787261 GYT786389:GYT787261 HIP786389:HIP787261 HSL786389:HSL787261 ICH786389:ICH787261 IMD786389:IMD787261 IVZ786389:IVZ787261 JFV786389:JFV787261 JPR786389:JPR787261 JZN786389:JZN787261 KJJ786389:KJJ787261 KTF786389:KTF787261 LDB786389:LDB787261 LMX786389:LMX787261 LWT786389:LWT787261 MGP786389:MGP787261 MQL786389:MQL787261 NAH786389:NAH787261 NKD786389:NKD787261 NTZ786389:NTZ787261 ODV786389:ODV787261 ONR786389:ONR787261 OXN786389:OXN787261 PHJ786389:PHJ787261 PRF786389:PRF787261 QBB786389:QBB787261 QKX786389:QKX787261 QUT786389:QUT787261 REP786389:REP787261 ROL786389:ROL787261 RYH786389:RYH787261 SID786389:SID787261 SRZ786389:SRZ787261 TBV786389:TBV787261 TLR786389:TLR787261 TVN786389:TVN787261 UFJ786389:UFJ787261 UPF786389:UPF787261 UZB786389:UZB787261 VIX786389:VIX787261 VST786389:VST787261 WCP786389:WCP787261 WML786389:WML787261 WWH786389:WWH787261 AF851931:AF852803 JV851925:JV852797 TR851925:TR852797 ADN851925:ADN852797 ANJ851925:ANJ852797 AXF851925:AXF852797 BHB851925:BHB852797 BQX851925:BQX852797 CAT851925:CAT852797 CKP851925:CKP852797 CUL851925:CUL852797 DEH851925:DEH852797 DOD851925:DOD852797 DXZ851925:DXZ852797 EHV851925:EHV852797 ERR851925:ERR852797 FBN851925:FBN852797 FLJ851925:FLJ852797 FVF851925:FVF852797 GFB851925:GFB852797 GOX851925:GOX852797 GYT851925:GYT852797 HIP851925:HIP852797 HSL851925:HSL852797 ICH851925:ICH852797 IMD851925:IMD852797 IVZ851925:IVZ852797 JFV851925:JFV852797 JPR851925:JPR852797 JZN851925:JZN852797 KJJ851925:KJJ852797 KTF851925:KTF852797 LDB851925:LDB852797 LMX851925:LMX852797 LWT851925:LWT852797 MGP851925:MGP852797 MQL851925:MQL852797 NAH851925:NAH852797 NKD851925:NKD852797 NTZ851925:NTZ852797 ODV851925:ODV852797 ONR851925:ONR852797 OXN851925:OXN852797 PHJ851925:PHJ852797 PRF851925:PRF852797 QBB851925:QBB852797 QKX851925:QKX852797 QUT851925:QUT852797 REP851925:REP852797 ROL851925:ROL852797 RYH851925:RYH852797 SID851925:SID852797 SRZ851925:SRZ852797 TBV851925:TBV852797 TLR851925:TLR852797 TVN851925:TVN852797 UFJ851925:UFJ852797 UPF851925:UPF852797 UZB851925:UZB852797 VIX851925:VIX852797 VST851925:VST852797 WCP851925:WCP852797 WML851925:WML852797 WWH851925:WWH852797 AF917467:AF918339 JV917461:JV918333 TR917461:TR918333 ADN917461:ADN918333 ANJ917461:ANJ918333 AXF917461:AXF918333 BHB917461:BHB918333 BQX917461:BQX918333 CAT917461:CAT918333 CKP917461:CKP918333 CUL917461:CUL918333 DEH917461:DEH918333 DOD917461:DOD918333 DXZ917461:DXZ918333 EHV917461:EHV918333 ERR917461:ERR918333 FBN917461:FBN918333 FLJ917461:FLJ918333 FVF917461:FVF918333 GFB917461:GFB918333 GOX917461:GOX918333 GYT917461:GYT918333 HIP917461:HIP918333 HSL917461:HSL918333 ICH917461:ICH918333 IMD917461:IMD918333 IVZ917461:IVZ918333 JFV917461:JFV918333 JPR917461:JPR918333 JZN917461:JZN918333 KJJ917461:KJJ918333 KTF917461:KTF918333 LDB917461:LDB918333 LMX917461:LMX918333 LWT917461:LWT918333 MGP917461:MGP918333 MQL917461:MQL918333 NAH917461:NAH918333 NKD917461:NKD918333 NTZ917461:NTZ918333 ODV917461:ODV918333 ONR917461:ONR918333 OXN917461:OXN918333 PHJ917461:PHJ918333 PRF917461:PRF918333 QBB917461:QBB918333 QKX917461:QKX918333 QUT917461:QUT918333 REP917461:REP918333 ROL917461:ROL918333 RYH917461:RYH918333 SID917461:SID918333 SRZ917461:SRZ918333 TBV917461:TBV918333 TLR917461:TLR918333 TVN917461:TVN918333 UFJ917461:UFJ918333 UPF917461:UPF918333 UZB917461:UZB918333 VIX917461:VIX918333 VST917461:VST918333 WCP917461:WCP918333 WML917461:WML918333 WWH917461:WWH918333 AF983003:AF983875 JV982997:JV983869 TR982997:TR983869 ADN982997:ADN983869 ANJ982997:ANJ983869 AXF982997:AXF983869 BHB982997:BHB983869 BQX982997:BQX983869 CAT982997:CAT983869 CKP982997:CKP983869 CUL982997:CUL983869 DEH982997:DEH983869 DOD982997:DOD983869 DXZ982997:DXZ983869 EHV982997:EHV983869 ERR982997:ERR983869 FBN982997:FBN983869 FLJ982997:FLJ983869 FVF982997:FVF983869 GFB982997:GFB983869 GOX982997:GOX983869 GYT982997:GYT983869 HIP982997:HIP983869 HSL982997:HSL983869 ICH982997:ICH983869 IMD982997:IMD983869 IVZ982997:IVZ983869 JFV982997:JFV983869 JPR982997:JPR983869 JZN982997:JZN983869 KJJ982997:KJJ983869 KTF982997:KTF983869 LDB982997:LDB983869 LMX982997:LMX983869 LWT982997:LWT983869 MGP982997:MGP983869 MQL982997:MQL983869 NAH982997:NAH983869 NKD982997:NKD983869 NTZ982997:NTZ983869 ODV982997:ODV983869 ONR982997:ONR983869 OXN982997:OXN983869 PHJ982997:PHJ983869 PRF982997:PRF983869 QBB982997:QBB983869 QKX982997:QKX983869 QUT982997:QUT983869 REP982997:REP983869 ROL982997:ROL983869 RYH982997:RYH983869 SID982997:SID983869 SRZ982997:SRZ983869 TBV982997:TBV983869 TLR982997:TLR983869 TVN982997:TVN983869 UFJ982997:UFJ983869 UPF982997:UPF983869 UZB982997:UZB983869 VIX982997:VIX983869 VST982997:VST983869 WCP982997:WCP983869 WML982997:WML983869 AF41:AF835 JV35:JV829 WWH35:WWH829 WML35:WML829 WCP35:WCP829 VST35:VST829 VIX35:VIX829 UZB35:UZB829 UPF35:UPF829 UFJ35:UFJ829 TVN35:TVN829 TLR35:TLR829 TBV35:TBV829 SRZ35:SRZ829 SID35:SID829 RYH35:RYH829 ROL35:ROL829 REP35:REP829 QUT35:QUT829 QKX35:QKX829 QBB35:QBB829 PRF35:PRF829 PHJ35:PHJ829 OXN35:OXN829 ONR35:ONR829 ODV35:ODV829 NTZ35:NTZ829 NKD35:NKD829 NAH35:NAH829 MQL35:MQL829 MGP35:MGP829 LWT35:LWT829 LMX35:LMX829 LDB35:LDB829 KTF35:KTF829 KJJ35:KJJ829 JZN35:JZN829 JPR35:JPR829 JFV35:JFV829 IVZ35:IVZ829 IMD35:IMD829 ICH35:ICH829 HSL35:HSL829 HIP35:HIP829 GYT35:GYT829 GOX35:GOX829 GFB35:GFB829 FVF35:FVF829 FLJ35:FLJ829 FBN35:FBN829 ERR35:ERR829 EHV35:EHV829 DXZ35:DXZ829 DOD35:DOD829 DEH35:DEH829 CUL35:CUL829 CKP35:CKP829 CAT35:CAT829 BQX35:BQX829 BHB35:BHB829 AXF35:AXF829 ANJ35:ANJ829 ADN35:ADN829 TR35:TR829 AE28 AW14:BD14 AE32 AM28 AR22:AR23 CLD24:CLD25 TLR14:TLR15 TBV14:TBV15 SRZ14:SRZ15 SID14:SID15 RYH14:RYH15 ROL14:ROL15 REP14:REP15 QUT14:QUT15 QKX14:QKX15 QBB14:QBB15 PRF14:PRF15 PHJ14:PHJ15 OXN14:OXN15 ONR14:ONR15 ODV14:ODV15 NTZ14:NTZ15 NKD14:NKD15 NAH14:NAH15 MQL14:MQL15 MGP14:MGP15 LWT14:LWT15 LMX14:LMX15 LDB14:LDB15 KTF14:KTF15 KJJ14:KJJ15 JZN14:JZN15 JPR14:JPR15 JFV14:JFV15 IVZ14:IVZ15 IMD14:IMD15 ICH14:ICH15 HSL14:HSL15 HIP14:HIP15 GYT14:GYT15 GOX14:GOX15 GFB14:GFB15 FVF14:FVF15 FLJ14:FLJ15 FBN14:FBN15 ERR14:ERR15 EHV14:EHV15 DXZ14:DXZ15 DOD14:DOD15 DEH14:DEH15 CUL14:CUL15 CKP14:CKP15 CAT14:CAT15 BQX14:BQX15 BHB14:BHB15 AXF14:AXF15 ANJ14:ANJ15 ADN14:ADN15 TR14:TR15 JV14:JV15 WWH14:WWH15 WML14:WML15 WCP14:WCP15 VST14:VST15 VIX14:VIX15 UZB14:UZB15 UPF14:UPF15 UFJ14:UFJ15 AE11:AE12 UFJ8:UFJ9 UPF8:UPF9 UZB8:UZB9 VIX8:VIX9 VST8:VST9 WCP8:WCP9 WML8:WML9 WWH8:WWH9 JV8:JV9 TR8:TR9 ADN8:ADN9 ANJ8:ANJ9 AXF8:AXF9 BHB8:BHB9 BQX8:BQX9 CAT8:CAT9 CKP8:CKP9 CUL8:CUL9 DEH8:DEH9 DOD8:DOD9 DXZ8:DXZ9 EHV8:EHV9 ERR8:ERR9 FBN8:FBN9 FLJ8:FLJ9 FVF8:FVF9 GFB8:GFB9 GOX8:GOX9 GYT8:GYT9 HIP8:HIP9 HSL8:HSL9 ICH8:ICH9 IMD8:IMD9 IVZ8:IVZ9 JFV8:JFV9 JPR8:JPR9 JZN8:JZN9 KJJ8:KJJ9 KTF8:KTF9 LDB8:LDB9 LMX8:LMX9 LWT8:LWT9 MGP8:MGP9 MQL8:MQL9 NAH8:NAH9 NKD8:NKD9 NTZ8:NTZ9 ODV8:ODV9 ONR8:ONR9 OXN8:OXN9 PHJ8:PHJ9 PRF8:PRF9 QBB8:QBB9 QKX8:QKX9 QUT8:QUT9 REP8:REP9 ROL8:ROL9 RYH8:RYH9 SID8:SID9 SRZ8:SRZ9 TBV8:TBV9 TLR8:TLR9 TVN8:TVN9 CLD29:CLD30 UFJ11:UFJ12 UPF11:UPF12 UZB11:UZB12 VIX11:VIX12 VST11:VST12 WCP11:WCP12 WML11:WML12 WWH11:WWH12 JV11:JV12 TR11:TR12 ADN11:ADN12 ANJ11:ANJ12 AXF11:AXF12 BHB11:BHB12 BQX11:BQX12 CAT11:CAT12 CKP11:CKP12 CUL11:CUL12 DEH11:DEH12 DOD11:DOD12 DXZ11:DXZ12 EHV11:EHV12 ERR11:ERR12 FBN11:FBN12 FLJ11:FLJ12 FVF11:FVF12 GFB11:GFB12 GOX11:GOX12 GYT11:GYT12 HIP11:HIP12 HSL11:HSL12 ICH11:ICH12 IMD11:IMD12 IVZ11:IVZ12 JFV11:JFV12 JPR11:JPR12 JZN11:JZN12 KJJ11:KJJ12 KTF11:KTF12 LDB11:LDB12 LMX11:LMX12 LWT11:LWT12 MGP11:MGP12 MQL11:MQL12 NAH11:NAH12 NKD11:NKD12 NTZ11:NTZ12 ODV11:ODV12 ONR11:ONR12 OXN11:OXN12 PHJ11:PHJ12 PRF11:PRF12 QBB11:QBB12 QKX11:QKX12 QUT11:QUT12 REP11:REP12 ROL11:ROL12 RYH11:RYH12 SID11:SID12 SRZ11:SRZ12 TBV11:TBV12 TLR11:TLR12 TVN11:TVN12 TVN14:TVN15 AF14:AI14 AK14:AM14 AO14:AQ14 AS14:AU14 AF15:AF16 AF13 AN13:AN14 AJ13:AJ14 AR13:AR14 AN10 WWI13 WMM13 WCQ13 VSU13 VIY13 UZC13 UPG13 UFK13 TVO13 TLS13 TBW13 SSA13 SIE13 RYI13 ROM13 REQ13 QUU13 QKY13 QBC13 PRG13 PHK13 OXO13 ONS13 ODW13 NUA13 NKE13 NAI13 MQM13 MGQ13 LWU13 LMY13 LDC13 KTG13 KJK13 JZO13 JPS13 JFW13 IWA13 IME13 ICI13 HSM13 HIQ13 GYU13 GOY13 GFC13 FVG13 FLK13 FBO13 ERS13 EHW13 DYA13 DOE13 DEI13 CUM13 CKQ13 CAU13 BQY13 BHC13 AXG13 ANK13 ADO13 TS13 JW13 AJ10 CBH29:CBH30 ANX29:ANX30 AEB29:AEB30 UF29:UF30 KJ29:KJ30 WWV29:WWV30 WMZ29:WMZ30 WDD29:WDD30 VTH29:VTH30 VJL29:VJL30 UZP29:UZP30 UPT29:UPT30 UFX29:UFX30 TWB29:TWB30 TMF29:TMF30 TCJ29:TCJ30 SSN29:SSN30 SIR29:SIR30 RYV29:RYV30 ROZ29:ROZ30 RFD29:RFD30 QVH29:QVH30 QLL29:QLL30 QBP29:QBP30 PRT29:PRT30 PHX29:PHX30 OYB29:OYB30 OOF29:OOF30 OEJ29:OEJ30 NUN29:NUN30 NKR29:NKR30 NAV29:NAV30 MQZ29:MQZ30 MHD29:MHD30 LXH29:LXH30 LNL29:LNL30 LDP29:LDP30 KTT29:KTT30 KJX29:KJX30 KAB29:KAB30 JQF29:JQF30 JGJ29:JGJ30 IWN29:IWN30 IMR29:IMR30 ICV29:ICV30 HSZ29:HSZ30 HJD29:HJD30 GZH29:GZH30 GPL29:GPL30 GFP29:GFP30 FVT29:FVT30 FLX29:FLX30 FCB29:FCB30 ESF29:ESF30 EIJ29:EIJ30 DYN29:DYN30 DOR29:DOR30 BRL29:BRL30 DEV29:DEV30 BHP29:BHP30 CUZ29:CUZ30 AXT29:AXT30 VJD26 AN22:AN23 CBH24:CBH25 ANX24:ANX25 AEB24:AEB25 UF24:UF25 KJ24:KJ25 WWV24:WWV25 WMZ24:WMZ25 WDD24:WDD25 VTH24:VTH25 VJL24:VJL25 UZP24:UZP25 UPT24:UPT25 UFX24:UFX25 TWB24:TWB25 TMF24:TMF25 TCJ24:TCJ25 SSN24:SSN25 SIR24:SIR25 RYV24:RYV25 ROZ24:ROZ25 RFD24:RFD25 QVH24:QVH25 QLL24:QLL25 QBP24:QBP25 PRT24:PRT25 PHX24:PHX25 OYB24:OYB25 OOF24:OOF25 OEJ24:OEJ25 NUN24:NUN25 NKR24:NKR25 NAV24:NAV25 MQZ24:MQZ25 MHD24:MHD25 LXH24:LXH25 LNL24:LNL25 LDP24:LDP25 KTT24:KTT25 KJX24:KJX25 KAB24:KAB25 JQF24:JQF25 JGJ24:JGJ25 IWN24:IWN25 IMR24:IMR25 ICV24:ICV25 HSZ24:HSZ25 HJD24:HJD25 GZH24:GZH25 GPL24:GPL25 GFP24:GFP25 FVT24:FVT25 FLX24:FLX25 FCB24:FCB25 ESF24:ESF25 EIJ24:EIJ25 DYN24:DYN25 DOR24:DOR25 BRL24:BRL25 DEV24:DEV25 BHP24:BHP25 CUZ24:CUZ25 AF22:AF26 AQ28 AF8:AF10 JX10 WWJ10 WMN10 WCR10 VSV10 VIZ10 UZD10 UPH10 UFL10 TVP10 TLT10 TBX10 SSB10 SIF10 RYJ10 RON10 RER10 QUV10 QKZ10 QBD10 PRH10 PHL10 OXP10 ONT10 ODX10 NUB10 NKF10 NAJ10 MQN10 MGR10 LWV10 LMZ10 LDD10 KTH10 KJL10 JZP10 JPT10 JFX10 IWB10 IMF10 ICJ10 HSN10 HIR10 GYV10 GOZ10 GFD10 FVH10 FLL10 FBP10 ERT10 EHX10 DYB10 DOF10 DEJ10 CUN10 CKR10 CAV10 BQZ10 BHD10 AXH10 ANL10 ADP10 TT10 AV10 AR10 AV13:AV14 WWP16 WMT16 WCX16 VTB16 VJF16 UZJ16 UPN16 UFR16 TVV16 TLZ16 TCD16 SSH16 SIL16 RYP16 ROT16 REX16 QVB16 QLF16 QBJ16 PRN16 PHR16 OXV16 ONZ16 OED16 NUH16 NKL16 NAP16 MQT16 MGX16 LXB16 LNF16 LDJ16 KTN16 KJR16 JZV16 JPZ16 JGD16 IWH16 IML16 ICP16 HST16 HIX16 GZB16 GPF16 GFJ16 FVN16 FLR16 FBV16 ERZ16 EID16 DYH16 DOL16 DEP16 CUT16 CKX16 CBB16 BRF16 BHJ16 AXN16 ANR16 ADV16 TZ16 KD16 WMR21 WCV21 VSZ21 VJD21 UZH21 UPL21 UFP21 TVT21 TLX21 TCB21 SSF21 SIJ21 RYN21 ROR21 REV21 QUZ21 QLD21 QBH21 PRL21 PHP21 OXT21 ONX21 OEB21 NUF21 NKJ21 NAN21 MQR21 MGV21 LWZ21 LND21 LDH21 KTL21 KJP21 JZT21 JPX21 JGB21 IWF21 IMJ21 ICN21 HSR21 HIV21 GYZ21 GPD21 GFH21 FVL21 FLP21 FBT21 ERX21 EIB21 DYF21 DOJ21 DEN21 CUR21 CKV21 CAZ21 BRD21 BHH21 AXL21 ANP21 ADT21 TX21 KB21 WWN21 BC11:BD11 AF11:BA11 AXT24:AXT25 VSZ26 WCV26 WMR26 WWN26 KB26 TX26 ADT26 ANP26 AXL26 BHH26 BRD26 CAZ26 CKV26 CUR26 DEN26 DOJ26 DYF26 EIB26 ERX26 FBT26 FLP26 FVL26 GFH26 GPD26 GYZ26 HIV26 HSR26 ICN26 IMJ26 IWF26 JGB26 JPX26 JZT26 KJP26 KTL26 LDH26 LND26 LWZ26 MGV26 MQR26 NAN26 NKJ26 NUF26 OEB26 ONX26 OXT26 PHP26 PRL26 QBH26 QLD26 QUZ26 REV26 ROR26 RYN26 SIJ26 SSF26 TCB26 TLX26 TVT26 UFP26 UPL26 UZH26 AF29:AF31 VSZ31 WCV31 WMR31 WWN31 KB31 TX31 ADT31 ANP31 AXL31 BHH31 BRD31 CAZ31 CKV31 CUR31 DEN31 DOJ31 DYF31 EIB31 ERX31 FBT31 FLP31 FVL31 GFH31 GPD31 GYZ31 HIV31 HSR31 ICN31 IMJ31 IWF31 JGB31 JPX31 JZT31 KJP31 KTL31 LDH31 LND31 LWZ31 MGV31 MQR31 NAN31 NKJ31 NUF31 OEB31 ONX31 OXT31 PHP31 PRL31 QBH31 QLD31 QUZ31 REV31 ROR31 RYN31 SIJ31 SSF31 TCB31 TLX31 TVT31 UFP31 UPL31 UZH31 VJD31">
      <formula1>AC8*AD8</formula1>
    </dataValidation>
    <dataValidation type="list" allowBlank="1" showInputMessage="1" showErrorMessage="1" sqref="WWE982997:WWE983023 AC65499:AC65525 JS65493:JS65519 TO65493:TO65519 ADK65493:ADK65519 ANG65493:ANG65519 AXC65493:AXC65519 BGY65493:BGY65519 BQU65493:BQU65519 CAQ65493:CAQ65519 CKM65493:CKM65519 CUI65493:CUI65519 DEE65493:DEE65519 DOA65493:DOA65519 DXW65493:DXW65519 EHS65493:EHS65519 ERO65493:ERO65519 FBK65493:FBK65519 FLG65493:FLG65519 FVC65493:FVC65519 GEY65493:GEY65519 GOU65493:GOU65519 GYQ65493:GYQ65519 HIM65493:HIM65519 HSI65493:HSI65519 ICE65493:ICE65519 IMA65493:IMA65519 IVW65493:IVW65519 JFS65493:JFS65519 JPO65493:JPO65519 JZK65493:JZK65519 KJG65493:KJG65519 KTC65493:KTC65519 LCY65493:LCY65519 LMU65493:LMU65519 LWQ65493:LWQ65519 MGM65493:MGM65519 MQI65493:MQI65519 NAE65493:NAE65519 NKA65493:NKA65519 NTW65493:NTW65519 ODS65493:ODS65519 ONO65493:ONO65519 OXK65493:OXK65519 PHG65493:PHG65519 PRC65493:PRC65519 QAY65493:QAY65519 QKU65493:QKU65519 QUQ65493:QUQ65519 REM65493:REM65519 ROI65493:ROI65519 RYE65493:RYE65519 SIA65493:SIA65519 SRW65493:SRW65519 TBS65493:TBS65519 TLO65493:TLO65519 TVK65493:TVK65519 UFG65493:UFG65519 UPC65493:UPC65519 UYY65493:UYY65519 VIU65493:VIU65519 VSQ65493:VSQ65519 WCM65493:WCM65519 WMI65493:WMI65519 WWE65493:WWE65519 AC131035:AC131061 JS131029:JS131055 TO131029:TO131055 ADK131029:ADK131055 ANG131029:ANG131055 AXC131029:AXC131055 BGY131029:BGY131055 BQU131029:BQU131055 CAQ131029:CAQ131055 CKM131029:CKM131055 CUI131029:CUI131055 DEE131029:DEE131055 DOA131029:DOA131055 DXW131029:DXW131055 EHS131029:EHS131055 ERO131029:ERO131055 FBK131029:FBK131055 FLG131029:FLG131055 FVC131029:FVC131055 GEY131029:GEY131055 GOU131029:GOU131055 GYQ131029:GYQ131055 HIM131029:HIM131055 HSI131029:HSI131055 ICE131029:ICE131055 IMA131029:IMA131055 IVW131029:IVW131055 JFS131029:JFS131055 JPO131029:JPO131055 JZK131029:JZK131055 KJG131029:KJG131055 KTC131029:KTC131055 LCY131029:LCY131055 LMU131029:LMU131055 LWQ131029:LWQ131055 MGM131029:MGM131055 MQI131029:MQI131055 NAE131029:NAE131055 NKA131029:NKA131055 NTW131029:NTW131055 ODS131029:ODS131055 ONO131029:ONO131055 OXK131029:OXK131055 PHG131029:PHG131055 PRC131029:PRC131055 QAY131029:QAY131055 QKU131029:QKU131055 QUQ131029:QUQ131055 REM131029:REM131055 ROI131029:ROI131055 RYE131029:RYE131055 SIA131029:SIA131055 SRW131029:SRW131055 TBS131029:TBS131055 TLO131029:TLO131055 TVK131029:TVK131055 UFG131029:UFG131055 UPC131029:UPC131055 UYY131029:UYY131055 VIU131029:VIU131055 VSQ131029:VSQ131055 WCM131029:WCM131055 WMI131029:WMI131055 WWE131029:WWE131055 AC196571:AC196597 JS196565:JS196591 TO196565:TO196591 ADK196565:ADK196591 ANG196565:ANG196591 AXC196565:AXC196591 BGY196565:BGY196591 BQU196565:BQU196591 CAQ196565:CAQ196591 CKM196565:CKM196591 CUI196565:CUI196591 DEE196565:DEE196591 DOA196565:DOA196591 DXW196565:DXW196591 EHS196565:EHS196591 ERO196565:ERO196591 FBK196565:FBK196591 FLG196565:FLG196591 FVC196565:FVC196591 GEY196565:GEY196591 GOU196565:GOU196591 GYQ196565:GYQ196591 HIM196565:HIM196591 HSI196565:HSI196591 ICE196565:ICE196591 IMA196565:IMA196591 IVW196565:IVW196591 JFS196565:JFS196591 JPO196565:JPO196591 JZK196565:JZK196591 KJG196565:KJG196591 KTC196565:KTC196591 LCY196565:LCY196591 LMU196565:LMU196591 LWQ196565:LWQ196591 MGM196565:MGM196591 MQI196565:MQI196591 NAE196565:NAE196591 NKA196565:NKA196591 NTW196565:NTW196591 ODS196565:ODS196591 ONO196565:ONO196591 OXK196565:OXK196591 PHG196565:PHG196591 PRC196565:PRC196591 QAY196565:QAY196591 QKU196565:QKU196591 QUQ196565:QUQ196591 REM196565:REM196591 ROI196565:ROI196591 RYE196565:RYE196591 SIA196565:SIA196591 SRW196565:SRW196591 TBS196565:TBS196591 TLO196565:TLO196591 TVK196565:TVK196591 UFG196565:UFG196591 UPC196565:UPC196591 UYY196565:UYY196591 VIU196565:VIU196591 VSQ196565:VSQ196591 WCM196565:WCM196591 WMI196565:WMI196591 WWE196565:WWE196591 AC262107:AC262133 JS262101:JS262127 TO262101:TO262127 ADK262101:ADK262127 ANG262101:ANG262127 AXC262101:AXC262127 BGY262101:BGY262127 BQU262101:BQU262127 CAQ262101:CAQ262127 CKM262101:CKM262127 CUI262101:CUI262127 DEE262101:DEE262127 DOA262101:DOA262127 DXW262101:DXW262127 EHS262101:EHS262127 ERO262101:ERO262127 FBK262101:FBK262127 FLG262101:FLG262127 FVC262101:FVC262127 GEY262101:GEY262127 GOU262101:GOU262127 GYQ262101:GYQ262127 HIM262101:HIM262127 HSI262101:HSI262127 ICE262101:ICE262127 IMA262101:IMA262127 IVW262101:IVW262127 JFS262101:JFS262127 JPO262101:JPO262127 JZK262101:JZK262127 KJG262101:KJG262127 KTC262101:KTC262127 LCY262101:LCY262127 LMU262101:LMU262127 LWQ262101:LWQ262127 MGM262101:MGM262127 MQI262101:MQI262127 NAE262101:NAE262127 NKA262101:NKA262127 NTW262101:NTW262127 ODS262101:ODS262127 ONO262101:ONO262127 OXK262101:OXK262127 PHG262101:PHG262127 PRC262101:PRC262127 QAY262101:QAY262127 QKU262101:QKU262127 QUQ262101:QUQ262127 REM262101:REM262127 ROI262101:ROI262127 RYE262101:RYE262127 SIA262101:SIA262127 SRW262101:SRW262127 TBS262101:TBS262127 TLO262101:TLO262127 TVK262101:TVK262127 UFG262101:UFG262127 UPC262101:UPC262127 UYY262101:UYY262127 VIU262101:VIU262127 VSQ262101:VSQ262127 WCM262101:WCM262127 WMI262101:WMI262127 WWE262101:WWE262127 AC327643:AC327669 JS327637:JS327663 TO327637:TO327663 ADK327637:ADK327663 ANG327637:ANG327663 AXC327637:AXC327663 BGY327637:BGY327663 BQU327637:BQU327663 CAQ327637:CAQ327663 CKM327637:CKM327663 CUI327637:CUI327663 DEE327637:DEE327663 DOA327637:DOA327663 DXW327637:DXW327663 EHS327637:EHS327663 ERO327637:ERO327663 FBK327637:FBK327663 FLG327637:FLG327663 FVC327637:FVC327663 GEY327637:GEY327663 GOU327637:GOU327663 GYQ327637:GYQ327663 HIM327637:HIM327663 HSI327637:HSI327663 ICE327637:ICE327663 IMA327637:IMA327663 IVW327637:IVW327663 JFS327637:JFS327663 JPO327637:JPO327663 JZK327637:JZK327663 KJG327637:KJG327663 KTC327637:KTC327663 LCY327637:LCY327663 LMU327637:LMU327663 LWQ327637:LWQ327663 MGM327637:MGM327663 MQI327637:MQI327663 NAE327637:NAE327663 NKA327637:NKA327663 NTW327637:NTW327663 ODS327637:ODS327663 ONO327637:ONO327663 OXK327637:OXK327663 PHG327637:PHG327663 PRC327637:PRC327663 QAY327637:QAY327663 QKU327637:QKU327663 QUQ327637:QUQ327663 REM327637:REM327663 ROI327637:ROI327663 RYE327637:RYE327663 SIA327637:SIA327663 SRW327637:SRW327663 TBS327637:TBS327663 TLO327637:TLO327663 TVK327637:TVK327663 UFG327637:UFG327663 UPC327637:UPC327663 UYY327637:UYY327663 VIU327637:VIU327663 VSQ327637:VSQ327663 WCM327637:WCM327663 WMI327637:WMI327663 WWE327637:WWE327663 AC393179:AC393205 JS393173:JS393199 TO393173:TO393199 ADK393173:ADK393199 ANG393173:ANG393199 AXC393173:AXC393199 BGY393173:BGY393199 BQU393173:BQU393199 CAQ393173:CAQ393199 CKM393173:CKM393199 CUI393173:CUI393199 DEE393173:DEE393199 DOA393173:DOA393199 DXW393173:DXW393199 EHS393173:EHS393199 ERO393173:ERO393199 FBK393173:FBK393199 FLG393173:FLG393199 FVC393173:FVC393199 GEY393173:GEY393199 GOU393173:GOU393199 GYQ393173:GYQ393199 HIM393173:HIM393199 HSI393173:HSI393199 ICE393173:ICE393199 IMA393173:IMA393199 IVW393173:IVW393199 JFS393173:JFS393199 JPO393173:JPO393199 JZK393173:JZK393199 KJG393173:KJG393199 KTC393173:KTC393199 LCY393173:LCY393199 LMU393173:LMU393199 LWQ393173:LWQ393199 MGM393173:MGM393199 MQI393173:MQI393199 NAE393173:NAE393199 NKA393173:NKA393199 NTW393173:NTW393199 ODS393173:ODS393199 ONO393173:ONO393199 OXK393173:OXK393199 PHG393173:PHG393199 PRC393173:PRC393199 QAY393173:QAY393199 QKU393173:QKU393199 QUQ393173:QUQ393199 REM393173:REM393199 ROI393173:ROI393199 RYE393173:RYE393199 SIA393173:SIA393199 SRW393173:SRW393199 TBS393173:TBS393199 TLO393173:TLO393199 TVK393173:TVK393199 UFG393173:UFG393199 UPC393173:UPC393199 UYY393173:UYY393199 VIU393173:VIU393199 VSQ393173:VSQ393199 WCM393173:WCM393199 WMI393173:WMI393199 WWE393173:WWE393199 AC458715:AC458741 JS458709:JS458735 TO458709:TO458735 ADK458709:ADK458735 ANG458709:ANG458735 AXC458709:AXC458735 BGY458709:BGY458735 BQU458709:BQU458735 CAQ458709:CAQ458735 CKM458709:CKM458735 CUI458709:CUI458735 DEE458709:DEE458735 DOA458709:DOA458735 DXW458709:DXW458735 EHS458709:EHS458735 ERO458709:ERO458735 FBK458709:FBK458735 FLG458709:FLG458735 FVC458709:FVC458735 GEY458709:GEY458735 GOU458709:GOU458735 GYQ458709:GYQ458735 HIM458709:HIM458735 HSI458709:HSI458735 ICE458709:ICE458735 IMA458709:IMA458735 IVW458709:IVW458735 JFS458709:JFS458735 JPO458709:JPO458735 JZK458709:JZK458735 KJG458709:KJG458735 KTC458709:KTC458735 LCY458709:LCY458735 LMU458709:LMU458735 LWQ458709:LWQ458735 MGM458709:MGM458735 MQI458709:MQI458735 NAE458709:NAE458735 NKA458709:NKA458735 NTW458709:NTW458735 ODS458709:ODS458735 ONO458709:ONO458735 OXK458709:OXK458735 PHG458709:PHG458735 PRC458709:PRC458735 QAY458709:QAY458735 QKU458709:QKU458735 QUQ458709:QUQ458735 REM458709:REM458735 ROI458709:ROI458735 RYE458709:RYE458735 SIA458709:SIA458735 SRW458709:SRW458735 TBS458709:TBS458735 TLO458709:TLO458735 TVK458709:TVK458735 UFG458709:UFG458735 UPC458709:UPC458735 UYY458709:UYY458735 VIU458709:VIU458735 VSQ458709:VSQ458735 WCM458709:WCM458735 WMI458709:WMI458735 WWE458709:WWE458735 AC524251:AC524277 JS524245:JS524271 TO524245:TO524271 ADK524245:ADK524271 ANG524245:ANG524271 AXC524245:AXC524271 BGY524245:BGY524271 BQU524245:BQU524271 CAQ524245:CAQ524271 CKM524245:CKM524271 CUI524245:CUI524271 DEE524245:DEE524271 DOA524245:DOA524271 DXW524245:DXW524271 EHS524245:EHS524271 ERO524245:ERO524271 FBK524245:FBK524271 FLG524245:FLG524271 FVC524245:FVC524271 GEY524245:GEY524271 GOU524245:GOU524271 GYQ524245:GYQ524271 HIM524245:HIM524271 HSI524245:HSI524271 ICE524245:ICE524271 IMA524245:IMA524271 IVW524245:IVW524271 JFS524245:JFS524271 JPO524245:JPO524271 JZK524245:JZK524271 KJG524245:KJG524271 KTC524245:KTC524271 LCY524245:LCY524271 LMU524245:LMU524271 LWQ524245:LWQ524271 MGM524245:MGM524271 MQI524245:MQI524271 NAE524245:NAE524271 NKA524245:NKA524271 NTW524245:NTW524271 ODS524245:ODS524271 ONO524245:ONO524271 OXK524245:OXK524271 PHG524245:PHG524271 PRC524245:PRC524271 QAY524245:QAY524271 QKU524245:QKU524271 QUQ524245:QUQ524271 REM524245:REM524271 ROI524245:ROI524271 RYE524245:RYE524271 SIA524245:SIA524271 SRW524245:SRW524271 TBS524245:TBS524271 TLO524245:TLO524271 TVK524245:TVK524271 UFG524245:UFG524271 UPC524245:UPC524271 UYY524245:UYY524271 VIU524245:VIU524271 VSQ524245:VSQ524271 WCM524245:WCM524271 WMI524245:WMI524271 WWE524245:WWE524271 AC589787:AC589813 JS589781:JS589807 TO589781:TO589807 ADK589781:ADK589807 ANG589781:ANG589807 AXC589781:AXC589807 BGY589781:BGY589807 BQU589781:BQU589807 CAQ589781:CAQ589807 CKM589781:CKM589807 CUI589781:CUI589807 DEE589781:DEE589807 DOA589781:DOA589807 DXW589781:DXW589807 EHS589781:EHS589807 ERO589781:ERO589807 FBK589781:FBK589807 FLG589781:FLG589807 FVC589781:FVC589807 GEY589781:GEY589807 GOU589781:GOU589807 GYQ589781:GYQ589807 HIM589781:HIM589807 HSI589781:HSI589807 ICE589781:ICE589807 IMA589781:IMA589807 IVW589781:IVW589807 JFS589781:JFS589807 JPO589781:JPO589807 JZK589781:JZK589807 KJG589781:KJG589807 KTC589781:KTC589807 LCY589781:LCY589807 LMU589781:LMU589807 LWQ589781:LWQ589807 MGM589781:MGM589807 MQI589781:MQI589807 NAE589781:NAE589807 NKA589781:NKA589807 NTW589781:NTW589807 ODS589781:ODS589807 ONO589781:ONO589807 OXK589781:OXK589807 PHG589781:PHG589807 PRC589781:PRC589807 QAY589781:QAY589807 QKU589781:QKU589807 QUQ589781:QUQ589807 REM589781:REM589807 ROI589781:ROI589807 RYE589781:RYE589807 SIA589781:SIA589807 SRW589781:SRW589807 TBS589781:TBS589807 TLO589781:TLO589807 TVK589781:TVK589807 UFG589781:UFG589807 UPC589781:UPC589807 UYY589781:UYY589807 VIU589781:VIU589807 VSQ589781:VSQ589807 WCM589781:WCM589807 WMI589781:WMI589807 WWE589781:WWE589807 AC655323:AC655349 JS655317:JS655343 TO655317:TO655343 ADK655317:ADK655343 ANG655317:ANG655343 AXC655317:AXC655343 BGY655317:BGY655343 BQU655317:BQU655343 CAQ655317:CAQ655343 CKM655317:CKM655343 CUI655317:CUI655343 DEE655317:DEE655343 DOA655317:DOA655343 DXW655317:DXW655343 EHS655317:EHS655343 ERO655317:ERO655343 FBK655317:FBK655343 FLG655317:FLG655343 FVC655317:FVC655343 GEY655317:GEY655343 GOU655317:GOU655343 GYQ655317:GYQ655343 HIM655317:HIM655343 HSI655317:HSI655343 ICE655317:ICE655343 IMA655317:IMA655343 IVW655317:IVW655343 JFS655317:JFS655343 JPO655317:JPO655343 JZK655317:JZK655343 KJG655317:KJG655343 KTC655317:KTC655343 LCY655317:LCY655343 LMU655317:LMU655343 LWQ655317:LWQ655343 MGM655317:MGM655343 MQI655317:MQI655343 NAE655317:NAE655343 NKA655317:NKA655343 NTW655317:NTW655343 ODS655317:ODS655343 ONO655317:ONO655343 OXK655317:OXK655343 PHG655317:PHG655343 PRC655317:PRC655343 QAY655317:QAY655343 QKU655317:QKU655343 QUQ655317:QUQ655343 REM655317:REM655343 ROI655317:ROI655343 RYE655317:RYE655343 SIA655317:SIA655343 SRW655317:SRW655343 TBS655317:TBS655343 TLO655317:TLO655343 TVK655317:TVK655343 UFG655317:UFG655343 UPC655317:UPC655343 UYY655317:UYY655343 VIU655317:VIU655343 VSQ655317:VSQ655343 WCM655317:WCM655343 WMI655317:WMI655343 WWE655317:WWE655343 AC720859:AC720885 JS720853:JS720879 TO720853:TO720879 ADK720853:ADK720879 ANG720853:ANG720879 AXC720853:AXC720879 BGY720853:BGY720879 BQU720853:BQU720879 CAQ720853:CAQ720879 CKM720853:CKM720879 CUI720853:CUI720879 DEE720853:DEE720879 DOA720853:DOA720879 DXW720853:DXW720879 EHS720853:EHS720879 ERO720853:ERO720879 FBK720853:FBK720879 FLG720853:FLG720879 FVC720853:FVC720879 GEY720853:GEY720879 GOU720853:GOU720879 GYQ720853:GYQ720879 HIM720853:HIM720879 HSI720853:HSI720879 ICE720853:ICE720879 IMA720853:IMA720879 IVW720853:IVW720879 JFS720853:JFS720879 JPO720853:JPO720879 JZK720853:JZK720879 KJG720853:KJG720879 KTC720853:KTC720879 LCY720853:LCY720879 LMU720853:LMU720879 LWQ720853:LWQ720879 MGM720853:MGM720879 MQI720853:MQI720879 NAE720853:NAE720879 NKA720853:NKA720879 NTW720853:NTW720879 ODS720853:ODS720879 ONO720853:ONO720879 OXK720853:OXK720879 PHG720853:PHG720879 PRC720853:PRC720879 QAY720853:QAY720879 QKU720853:QKU720879 QUQ720853:QUQ720879 REM720853:REM720879 ROI720853:ROI720879 RYE720853:RYE720879 SIA720853:SIA720879 SRW720853:SRW720879 TBS720853:TBS720879 TLO720853:TLO720879 TVK720853:TVK720879 UFG720853:UFG720879 UPC720853:UPC720879 UYY720853:UYY720879 VIU720853:VIU720879 VSQ720853:VSQ720879 WCM720853:WCM720879 WMI720853:WMI720879 WWE720853:WWE720879 AC786395:AC786421 JS786389:JS786415 TO786389:TO786415 ADK786389:ADK786415 ANG786389:ANG786415 AXC786389:AXC786415 BGY786389:BGY786415 BQU786389:BQU786415 CAQ786389:CAQ786415 CKM786389:CKM786415 CUI786389:CUI786415 DEE786389:DEE786415 DOA786389:DOA786415 DXW786389:DXW786415 EHS786389:EHS786415 ERO786389:ERO786415 FBK786389:FBK786415 FLG786389:FLG786415 FVC786389:FVC786415 GEY786389:GEY786415 GOU786389:GOU786415 GYQ786389:GYQ786415 HIM786389:HIM786415 HSI786389:HSI786415 ICE786389:ICE786415 IMA786389:IMA786415 IVW786389:IVW786415 JFS786389:JFS786415 JPO786389:JPO786415 JZK786389:JZK786415 KJG786389:KJG786415 KTC786389:KTC786415 LCY786389:LCY786415 LMU786389:LMU786415 LWQ786389:LWQ786415 MGM786389:MGM786415 MQI786389:MQI786415 NAE786389:NAE786415 NKA786389:NKA786415 NTW786389:NTW786415 ODS786389:ODS786415 ONO786389:ONO786415 OXK786389:OXK786415 PHG786389:PHG786415 PRC786389:PRC786415 QAY786389:QAY786415 QKU786389:QKU786415 QUQ786389:QUQ786415 REM786389:REM786415 ROI786389:ROI786415 RYE786389:RYE786415 SIA786389:SIA786415 SRW786389:SRW786415 TBS786389:TBS786415 TLO786389:TLO786415 TVK786389:TVK786415 UFG786389:UFG786415 UPC786389:UPC786415 UYY786389:UYY786415 VIU786389:VIU786415 VSQ786389:VSQ786415 WCM786389:WCM786415 WMI786389:WMI786415 WWE786389:WWE786415 AC851931:AC851957 JS851925:JS851951 TO851925:TO851951 ADK851925:ADK851951 ANG851925:ANG851951 AXC851925:AXC851951 BGY851925:BGY851951 BQU851925:BQU851951 CAQ851925:CAQ851951 CKM851925:CKM851951 CUI851925:CUI851951 DEE851925:DEE851951 DOA851925:DOA851951 DXW851925:DXW851951 EHS851925:EHS851951 ERO851925:ERO851951 FBK851925:FBK851951 FLG851925:FLG851951 FVC851925:FVC851951 GEY851925:GEY851951 GOU851925:GOU851951 GYQ851925:GYQ851951 HIM851925:HIM851951 HSI851925:HSI851951 ICE851925:ICE851951 IMA851925:IMA851951 IVW851925:IVW851951 JFS851925:JFS851951 JPO851925:JPO851951 JZK851925:JZK851951 KJG851925:KJG851951 KTC851925:KTC851951 LCY851925:LCY851951 LMU851925:LMU851951 LWQ851925:LWQ851951 MGM851925:MGM851951 MQI851925:MQI851951 NAE851925:NAE851951 NKA851925:NKA851951 NTW851925:NTW851951 ODS851925:ODS851951 ONO851925:ONO851951 OXK851925:OXK851951 PHG851925:PHG851951 PRC851925:PRC851951 QAY851925:QAY851951 QKU851925:QKU851951 QUQ851925:QUQ851951 REM851925:REM851951 ROI851925:ROI851951 RYE851925:RYE851951 SIA851925:SIA851951 SRW851925:SRW851951 TBS851925:TBS851951 TLO851925:TLO851951 TVK851925:TVK851951 UFG851925:UFG851951 UPC851925:UPC851951 UYY851925:UYY851951 VIU851925:VIU851951 VSQ851925:VSQ851951 WCM851925:WCM851951 WMI851925:WMI851951 WWE851925:WWE851951 AC917467:AC917493 JS917461:JS917487 TO917461:TO917487 ADK917461:ADK917487 ANG917461:ANG917487 AXC917461:AXC917487 BGY917461:BGY917487 BQU917461:BQU917487 CAQ917461:CAQ917487 CKM917461:CKM917487 CUI917461:CUI917487 DEE917461:DEE917487 DOA917461:DOA917487 DXW917461:DXW917487 EHS917461:EHS917487 ERO917461:ERO917487 FBK917461:FBK917487 FLG917461:FLG917487 FVC917461:FVC917487 GEY917461:GEY917487 GOU917461:GOU917487 GYQ917461:GYQ917487 HIM917461:HIM917487 HSI917461:HSI917487 ICE917461:ICE917487 IMA917461:IMA917487 IVW917461:IVW917487 JFS917461:JFS917487 JPO917461:JPO917487 JZK917461:JZK917487 KJG917461:KJG917487 KTC917461:KTC917487 LCY917461:LCY917487 LMU917461:LMU917487 LWQ917461:LWQ917487 MGM917461:MGM917487 MQI917461:MQI917487 NAE917461:NAE917487 NKA917461:NKA917487 NTW917461:NTW917487 ODS917461:ODS917487 ONO917461:ONO917487 OXK917461:OXK917487 PHG917461:PHG917487 PRC917461:PRC917487 QAY917461:QAY917487 QKU917461:QKU917487 QUQ917461:QUQ917487 REM917461:REM917487 ROI917461:ROI917487 RYE917461:RYE917487 SIA917461:SIA917487 SRW917461:SRW917487 TBS917461:TBS917487 TLO917461:TLO917487 TVK917461:TVK917487 UFG917461:UFG917487 UPC917461:UPC917487 UYY917461:UYY917487 VIU917461:VIU917487 VSQ917461:VSQ917487 WCM917461:WCM917487 WMI917461:WMI917487 WWE917461:WWE917487 AC983003:AC983029 JS982997:JS983023 TO982997:TO983023 ADK982997:ADK983023 ANG982997:ANG983023 AXC982997:AXC983023 BGY982997:BGY983023 BQU982997:BQU983023 CAQ982997:CAQ983023 CKM982997:CKM983023 CUI982997:CUI983023 DEE982997:DEE983023 DOA982997:DOA983023 DXW982997:DXW983023 EHS982997:EHS983023 ERO982997:ERO983023 FBK982997:FBK983023 FLG982997:FLG983023 FVC982997:FVC983023 GEY982997:GEY983023 GOU982997:GOU983023 GYQ982997:GYQ983023 HIM982997:HIM983023 HSI982997:HSI983023 ICE982997:ICE983023 IMA982997:IMA983023 IVW982997:IVW983023 JFS982997:JFS983023 JPO982997:JPO983023 JZK982997:JZK983023 KJG982997:KJG983023 KTC982997:KTC983023 LCY982997:LCY983023 LMU982997:LMU983023 LWQ982997:LWQ983023 MGM982997:MGM983023 MQI982997:MQI983023 NAE982997:NAE983023 NKA982997:NKA983023 NTW982997:NTW983023 ODS982997:ODS983023 ONO982997:ONO983023 OXK982997:OXK983023 PHG982997:PHG983023 PRC982997:PRC983023 QAY982997:QAY983023 QKU982997:QKU983023 QUQ982997:QUQ983023 REM982997:REM983023 ROI982997:ROI983023 RYE982997:RYE983023 SIA982997:SIA983023 SRW982997:SRW983023 TBS982997:TBS983023 TLO982997:TLO983023 TVK982997:TVK983023 UFG982997:UFG983023 UPC982997:UPC983023 UYY982997:UYY983023 VIU982997:VIU983023 VSQ982997:VSQ983023 WCM982997:WCM983023 WMI982997:WMI983023 AXC15 BGY15 BQU15 CAQ15 CKM15 CUI15 DEE15 DOA15 DXW15 EHS15 ERO15 FBK15 FLG15 FVC15 GEY15 GOU15 GYQ15 HIM15 HSI15 ICE15 IMA15 IVW15 JFS15 JPO15 JZK15 KJG15 KTC15 LCY15 LMU15 LWQ15 MGM15 MQI15 NAE15 NKA15 NTW15 ODS15 ONO15 OXK15 PHG15 PRC15 QAY15 QKU15 QUQ15 REM15 ROI15 RYE15 SIA15 SRW15 TBS15 TLO15 TVK15 UFG15 UPC15 UYY15 VIU15 VSQ15 WCM15 WMI15 WWE15 JS15 TO15 ADK15 ANG15 ADS16 ANO16 AXK16 BHG16 BRC16 CAY16 CKU16 CUQ16 DEM16 DOI16 DYE16 EIA16 ERW16 FBS16 FLO16 FVK16 GFG16 GPC16 GYY16 HIU16 HSQ16 ICM16 IMI16 IWE16 JGA16 JPW16 JZS16 KJO16 KTK16 LDG16 LNC16 LWY16 MGU16 MQQ16 NAM16 NKI16 NUE16 OEA16 ONW16 OXS16 PHO16 PRK16 QBG16 QLC16 QUY16 REU16 ROQ16 RYM16 SII16 SSE16 TCA16 TLW16 TVS16 UFO16 UPK16 UZG16 VJC16 VSY16 WCU16 WMQ16 WWM16 KA16 TW16 AB19">
      <formula1>НДС</formula1>
    </dataValidation>
    <dataValidation type="custom" allowBlank="1" showInputMessage="1" showErrorMessage="1" sqref="AE19:AF19">
      <formula1>AB19*AC19</formula1>
    </dataValidation>
    <dataValidation type="list" allowBlank="1" showInputMessage="1" showErrorMessage="1" sqref="U26 U31">
      <formula1>Инкотермс</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99"/>
  <sheetViews>
    <sheetView tabSelected="1" topLeftCell="AP1" zoomScale="70" zoomScaleNormal="70" workbookViewId="0">
      <pane ySplit="6" topLeftCell="A7" activePane="bottomLeft" state="frozen"/>
      <selection pane="bottomLeft" activeCell="AS23" sqref="AS23:AT26"/>
    </sheetView>
  </sheetViews>
  <sheetFormatPr defaultRowHeight="12.75" x14ac:dyDescent="0.2"/>
  <cols>
    <col min="1" max="1" width="4.140625" style="36" customWidth="1"/>
    <col min="2" max="2" width="9" style="68" customWidth="1"/>
    <col min="3" max="3" width="7.85546875" style="46" customWidth="1"/>
    <col min="4" max="4" width="12.140625" style="46" customWidth="1"/>
    <col min="5" max="5" width="14.28515625" style="46" customWidth="1"/>
    <col min="6" max="6" width="10.85546875" style="46" customWidth="1"/>
    <col min="7" max="7" width="8.85546875" style="46" customWidth="1"/>
    <col min="8" max="8" width="9.140625" style="46" customWidth="1"/>
    <col min="9" max="9" width="35.28515625" style="46" customWidth="1"/>
    <col min="10" max="10" width="5.85546875" style="46" customWidth="1"/>
    <col min="11" max="11" width="4.28515625" style="46" customWidth="1"/>
    <col min="12" max="12" width="9.28515625" style="46" customWidth="1"/>
    <col min="13" max="13" width="12.140625" style="46" customWidth="1"/>
    <col min="14" max="14" width="5.7109375" style="46" customWidth="1"/>
    <col min="15" max="15" width="11.42578125" style="46" customWidth="1"/>
    <col min="16" max="16" width="2.140625" style="46" customWidth="1"/>
    <col min="17" max="18" width="6" style="92" customWidth="1"/>
    <col min="19" max="19" width="11.7109375" style="92" customWidth="1"/>
    <col min="20" max="20" width="16" style="92" customWidth="1"/>
    <col min="21" max="21" width="14.140625" style="92" customWidth="1"/>
    <col min="22" max="22" width="19" style="92" customWidth="1"/>
    <col min="23" max="23" width="21.42578125" style="92" customWidth="1"/>
    <col min="24" max="24" width="22.7109375" style="92" customWidth="1"/>
    <col min="25" max="25" width="16.42578125" style="92" bestFit="1" customWidth="1"/>
    <col min="26" max="26" width="10.7109375" style="92" customWidth="1"/>
    <col min="27" max="27" width="5.42578125" style="92" customWidth="1"/>
    <col min="28" max="28" width="11.5703125" style="92" customWidth="1"/>
    <col min="29" max="43" width="5.42578125" style="92" customWidth="1"/>
    <col min="44" max="44" width="12.85546875" style="92" customWidth="1"/>
    <col min="45" max="45" width="26.28515625" style="87" customWidth="1"/>
    <col min="46" max="46" width="21.42578125" style="87" customWidth="1"/>
    <col min="47" max="47" width="6.28515625" style="36" customWidth="1"/>
    <col min="48" max="48" width="15.140625" style="93" customWidth="1"/>
    <col min="49" max="49" width="10.85546875" style="94" customWidth="1"/>
    <col min="50" max="50" width="3" style="36" customWidth="1"/>
    <col min="51" max="51" width="34.7109375" style="44" customWidth="1"/>
    <col min="52" max="52" width="7" style="44" customWidth="1"/>
    <col min="53" max="53" width="9.42578125" style="45" customWidth="1"/>
    <col min="54" max="202" width="9.140625" style="36" customWidth="1"/>
    <col min="203" max="203" width="6.140625" style="36" customWidth="1"/>
    <col min="204" max="204" width="14.42578125" style="36" customWidth="1"/>
    <col min="205" max="205" width="18.42578125" style="36" customWidth="1"/>
    <col min="206" max="206" width="23" style="36" customWidth="1"/>
    <col min="207" max="207" width="25.28515625" style="36" customWidth="1"/>
    <col min="208" max="208" width="15" style="36" customWidth="1"/>
    <col min="209" max="209" width="9.140625" style="36" customWidth="1"/>
    <col min="210" max="210" width="10.5703125" style="36" customWidth="1"/>
    <col min="211" max="211" width="15" style="36" customWidth="1"/>
    <col min="212" max="212" width="13.42578125" style="36" customWidth="1"/>
    <col min="213" max="213" width="12" style="36" customWidth="1"/>
    <col min="214" max="214" width="33" style="36" customWidth="1"/>
    <col min="215" max="215" width="9.140625" style="36" customWidth="1"/>
    <col min="216" max="222" width="15.85546875" style="36" customWidth="1"/>
    <col min="223" max="223" width="15.42578125" style="36" customWidth="1"/>
    <col min="224" max="225" width="18.7109375" style="36" customWidth="1"/>
    <col min="226" max="226" width="15.7109375" style="36" customWidth="1"/>
    <col min="227" max="227" width="12.28515625" style="36" customWidth="1"/>
    <col min="228" max="228" width="11.5703125" style="36" customWidth="1"/>
    <col min="229" max="16384" width="9.140625" style="36"/>
  </cols>
  <sheetData>
    <row r="1" spans="1:244" ht="13.15" customHeight="1" x14ac:dyDescent="0.2">
      <c r="B1" s="37"/>
      <c r="C1" s="37"/>
      <c r="D1" s="37"/>
      <c r="E1" s="37"/>
      <c r="F1" s="37"/>
      <c r="G1" s="37"/>
      <c r="H1" s="37"/>
      <c r="I1" s="38"/>
      <c r="J1" s="39"/>
      <c r="K1" s="38"/>
      <c r="L1" s="38"/>
      <c r="M1" s="38"/>
      <c r="N1" s="38"/>
      <c r="O1" s="38"/>
      <c r="P1" s="40"/>
      <c r="Q1" s="40"/>
      <c r="R1" s="40"/>
      <c r="S1" s="40"/>
      <c r="T1" s="40"/>
      <c r="U1" s="41"/>
      <c r="V1" s="41"/>
      <c r="W1" s="36"/>
      <c r="X1" s="40"/>
      <c r="Y1" s="40"/>
      <c r="Z1" s="40"/>
      <c r="AA1" s="40"/>
      <c r="AB1" s="40"/>
      <c r="AC1" s="40"/>
      <c r="AD1" s="40"/>
      <c r="AE1" s="40"/>
      <c r="AF1" s="40"/>
      <c r="AG1" s="40"/>
      <c r="AH1" s="40"/>
      <c r="AI1" s="40"/>
      <c r="AJ1" s="40"/>
      <c r="AK1" s="40"/>
      <c r="AL1" s="40"/>
      <c r="AM1" s="40"/>
      <c r="AN1" s="40"/>
      <c r="AO1" s="40"/>
      <c r="AP1" s="40"/>
      <c r="AQ1" s="40"/>
      <c r="AR1" s="42" t="s">
        <v>203</v>
      </c>
      <c r="AS1" s="43"/>
      <c r="AT1" s="43"/>
      <c r="AV1" s="36"/>
      <c r="AW1" s="36"/>
    </row>
    <row r="2" spans="1:244" ht="13.15" customHeight="1" x14ac:dyDescent="0.2">
      <c r="B2" s="37"/>
      <c r="C2" s="37"/>
      <c r="D2" s="37"/>
      <c r="E2" s="37"/>
      <c r="F2" s="37"/>
      <c r="G2" s="37"/>
      <c r="H2" s="37"/>
      <c r="J2" s="47" t="s">
        <v>242</v>
      </c>
      <c r="K2" s="38"/>
      <c r="L2" s="38"/>
      <c r="M2" s="38"/>
      <c r="N2" s="38"/>
      <c r="O2" s="38"/>
      <c r="P2" s="40"/>
      <c r="Q2" s="40"/>
      <c r="R2" s="40"/>
      <c r="S2" s="40"/>
      <c r="T2" s="40"/>
      <c r="U2" s="41"/>
      <c r="V2" s="41"/>
      <c r="W2" s="36"/>
      <c r="X2" s="40"/>
      <c r="Y2" s="40"/>
      <c r="Z2" s="40"/>
      <c r="AA2" s="40"/>
      <c r="AB2" s="40"/>
      <c r="AC2" s="40"/>
      <c r="AD2" s="40"/>
      <c r="AE2" s="40"/>
      <c r="AF2" s="40"/>
      <c r="AG2" s="40"/>
      <c r="AH2" s="40"/>
      <c r="AI2" s="40"/>
      <c r="AJ2" s="40"/>
      <c r="AK2" s="40"/>
      <c r="AL2" s="40"/>
      <c r="AM2" s="40"/>
      <c r="AN2" s="40"/>
      <c r="AO2" s="40"/>
      <c r="AP2" s="40"/>
      <c r="AQ2" s="40"/>
      <c r="AR2" s="48" t="s">
        <v>215</v>
      </c>
      <c r="AS2" s="43"/>
      <c r="AT2" s="43"/>
      <c r="AV2" s="36"/>
      <c r="AW2" s="36"/>
    </row>
    <row r="3" spans="1:244" ht="13.15" customHeight="1" x14ac:dyDescent="0.25">
      <c r="B3" s="49"/>
      <c r="C3" s="50"/>
      <c r="D3" s="51"/>
      <c r="E3" s="50"/>
      <c r="F3" s="50"/>
      <c r="G3" s="50"/>
      <c r="H3" s="50"/>
      <c r="I3" s="50"/>
      <c r="J3" s="50"/>
      <c r="K3" s="50"/>
      <c r="L3" s="50"/>
      <c r="M3" s="50"/>
      <c r="N3" s="50"/>
      <c r="O3" s="50"/>
      <c r="P3" s="50"/>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3"/>
      <c r="AT3" s="53"/>
      <c r="AU3" s="54"/>
      <c r="AV3" s="54"/>
      <c r="AW3" s="55"/>
      <c r="AX3" s="54"/>
      <c r="AY3" s="56"/>
      <c r="AZ3" s="56"/>
      <c r="BA3" s="57"/>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row>
    <row r="4" spans="1:244" ht="13.15" customHeight="1" x14ac:dyDescent="0.25">
      <c r="A4" s="382" t="s">
        <v>0</v>
      </c>
      <c r="B4" s="386" t="s">
        <v>1</v>
      </c>
      <c r="C4" s="385" t="s">
        <v>2</v>
      </c>
      <c r="D4" s="385" t="s">
        <v>3</v>
      </c>
      <c r="E4" s="385" t="s">
        <v>4</v>
      </c>
      <c r="F4" s="387" t="s">
        <v>5</v>
      </c>
      <c r="G4" s="385" t="s">
        <v>6</v>
      </c>
      <c r="H4" s="385" t="s">
        <v>7</v>
      </c>
      <c r="I4" s="385" t="s">
        <v>8</v>
      </c>
      <c r="J4" s="385" t="s">
        <v>9</v>
      </c>
      <c r="K4" s="385" t="s">
        <v>10</v>
      </c>
      <c r="L4" s="385" t="s">
        <v>11</v>
      </c>
      <c r="M4" s="385" t="s">
        <v>12</v>
      </c>
      <c r="N4" s="385" t="s">
        <v>13</v>
      </c>
      <c r="O4" s="385" t="s">
        <v>14</v>
      </c>
      <c r="P4" s="383" t="s">
        <v>15</v>
      </c>
      <c r="Q4" s="382" t="s">
        <v>16</v>
      </c>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t="s">
        <v>17</v>
      </c>
      <c r="AS4" s="382" t="s">
        <v>18</v>
      </c>
      <c r="AT4" s="382" t="s">
        <v>19</v>
      </c>
      <c r="AU4" s="383" t="s">
        <v>20</v>
      </c>
      <c r="AV4" s="384" t="s">
        <v>21</v>
      </c>
      <c r="AW4" s="383" t="s">
        <v>22</v>
      </c>
      <c r="AX4" s="106"/>
      <c r="AY4" s="56"/>
      <c r="AZ4" s="56"/>
      <c r="BA4" s="57"/>
      <c r="BB4" s="54"/>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row>
    <row r="5" spans="1:244" ht="12.75" customHeight="1" x14ac:dyDescent="0.25">
      <c r="A5" s="382"/>
      <c r="B5" s="386"/>
      <c r="C5" s="385"/>
      <c r="D5" s="385"/>
      <c r="E5" s="385"/>
      <c r="F5" s="387"/>
      <c r="G5" s="385"/>
      <c r="H5" s="385"/>
      <c r="I5" s="385"/>
      <c r="J5" s="385"/>
      <c r="K5" s="385"/>
      <c r="L5" s="385"/>
      <c r="M5" s="385"/>
      <c r="N5" s="385"/>
      <c r="O5" s="385"/>
      <c r="P5" s="383"/>
      <c r="Q5" s="95" t="s">
        <v>23</v>
      </c>
      <c r="R5" s="95" t="s">
        <v>24</v>
      </c>
      <c r="S5" s="95" t="s">
        <v>25</v>
      </c>
      <c r="T5" s="95" t="s">
        <v>26</v>
      </c>
      <c r="U5" s="95" t="s">
        <v>27</v>
      </c>
      <c r="V5" s="95" t="s">
        <v>28</v>
      </c>
      <c r="W5" s="95" t="s">
        <v>29</v>
      </c>
      <c r="X5" s="95" t="s">
        <v>30</v>
      </c>
      <c r="Y5" s="95" t="s">
        <v>31</v>
      </c>
      <c r="Z5" s="95" t="s">
        <v>32</v>
      </c>
      <c r="AA5" s="95" t="s">
        <v>33</v>
      </c>
      <c r="AB5" s="95" t="s">
        <v>34</v>
      </c>
      <c r="AC5" s="95" t="s">
        <v>35</v>
      </c>
      <c r="AD5" s="95" t="s">
        <v>36</v>
      </c>
      <c r="AE5" s="95" t="s">
        <v>37</v>
      </c>
      <c r="AF5" s="95" t="s">
        <v>38</v>
      </c>
      <c r="AG5" s="95" t="s">
        <v>39</v>
      </c>
      <c r="AH5" s="95" t="s">
        <v>40</v>
      </c>
      <c r="AI5" s="95" t="s">
        <v>41</v>
      </c>
      <c r="AJ5" s="95" t="s">
        <v>42</v>
      </c>
      <c r="AK5" s="95" t="s">
        <v>43</v>
      </c>
      <c r="AL5" s="95" t="s">
        <v>44</v>
      </c>
      <c r="AM5" s="95" t="s">
        <v>45</v>
      </c>
      <c r="AN5" s="95" t="s">
        <v>46</v>
      </c>
      <c r="AO5" s="95" t="s">
        <v>47</v>
      </c>
      <c r="AP5" s="95" t="s">
        <v>48</v>
      </c>
      <c r="AQ5" s="95" t="s">
        <v>49</v>
      </c>
      <c r="AR5" s="382"/>
      <c r="AS5" s="382"/>
      <c r="AT5" s="382"/>
      <c r="AU5" s="383"/>
      <c r="AV5" s="384"/>
      <c r="AW5" s="383"/>
      <c r="AX5" s="106"/>
      <c r="AY5" s="56"/>
      <c r="AZ5" s="56"/>
      <c r="BA5" s="57"/>
      <c r="BB5" s="54"/>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row>
    <row r="6" spans="1:244" ht="13.15" customHeight="1" x14ac:dyDescent="0.2">
      <c r="A6" s="61"/>
      <c r="B6" s="96"/>
      <c r="C6" s="96">
        <v>1</v>
      </c>
      <c r="D6" s="96">
        <v>2</v>
      </c>
      <c r="E6" s="96">
        <v>3</v>
      </c>
      <c r="F6" s="96"/>
      <c r="G6" s="96">
        <v>4</v>
      </c>
      <c r="H6" s="96">
        <v>5</v>
      </c>
      <c r="I6" s="96">
        <v>6</v>
      </c>
      <c r="J6" s="96">
        <v>7</v>
      </c>
      <c r="K6" s="96">
        <v>8</v>
      </c>
      <c r="L6" s="96">
        <v>9</v>
      </c>
      <c r="M6" s="96">
        <v>10</v>
      </c>
      <c r="N6" s="96">
        <v>11</v>
      </c>
      <c r="O6" s="96">
        <v>12</v>
      </c>
      <c r="P6" s="59">
        <v>13</v>
      </c>
      <c r="Q6" s="383">
        <v>14</v>
      </c>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59">
        <v>15</v>
      </c>
      <c r="AS6" s="59">
        <v>16</v>
      </c>
      <c r="AT6" s="59">
        <v>17</v>
      </c>
      <c r="AU6" s="59">
        <v>18</v>
      </c>
      <c r="AV6" s="97">
        <v>19</v>
      </c>
      <c r="AW6" s="59">
        <v>20</v>
      </c>
      <c r="AX6" s="106"/>
      <c r="AY6" s="56"/>
      <c r="AZ6" s="56"/>
      <c r="BA6" s="57"/>
      <c r="BB6" s="54"/>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row>
    <row r="7" spans="1:244" ht="13.15" customHeight="1" x14ac:dyDescent="0.2">
      <c r="A7" s="61"/>
      <c r="B7" s="96"/>
      <c r="C7" s="98" t="s">
        <v>181</v>
      </c>
      <c r="D7" s="96"/>
      <c r="E7" s="96"/>
      <c r="F7" s="96"/>
      <c r="G7" s="96"/>
      <c r="H7" s="96"/>
      <c r="I7" s="96"/>
      <c r="J7" s="96"/>
      <c r="K7" s="96"/>
      <c r="L7" s="96"/>
      <c r="M7" s="96"/>
      <c r="N7" s="96"/>
      <c r="O7" s="96"/>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97"/>
      <c r="AW7" s="59"/>
      <c r="AX7" s="60" t="s">
        <v>50</v>
      </c>
      <c r="AY7" s="56"/>
      <c r="AZ7" s="56"/>
      <c r="BA7" s="57"/>
      <c r="BB7" s="54"/>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row>
    <row r="8" spans="1:244" ht="13.15" customHeight="1" x14ac:dyDescent="0.2">
      <c r="A8" s="61"/>
      <c r="B8" s="96"/>
      <c r="C8" s="98" t="s">
        <v>185</v>
      </c>
      <c r="D8" s="96"/>
      <c r="E8" s="96"/>
      <c r="F8" s="96"/>
      <c r="G8" s="96"/>
      <c r="H8" s="96"/>
      <c r="I8" s="96"/>
      <c r="J8" s="96"/>
      <c r="K8" s="96"/>
      <c r="L8" s="96"/>
      <c r="M8" s="96"/>
      <c r="N8" s="96"/>
      <c r="O8" s="96"/>
      <c r="P8" s="59"/>
      <c r="Q8" s="59"/>
      <c r="R8" s="59"/>
      <c r="S8" s="59"/>
      <c r="T8" s="59"/>
      <c r="U8" s="59"/>
      <c r="V8" s="59"/>
      <c r="W8" s="59"/>
      <c r="X8" s="59"/>
      <c r="Y8" s="59"/>
      <c r="Z8" s="107"/>
      <c r="AA8" s="107"/>
      <c r="AB8" s="107"/>
      <c r="AC8" s="107"/>
      <c r="AD8" s="107"/>
      <c r="AE8" s="107"/>
      <c r="AF8" s="107"/>
      <c r="AG8" s="107"/>
      <c r="AH8" s="107"/>
      <c r="AI8" s="107"/>
      <c r="AJ8" s="107"/>
      <c r="AK8" s="107"/>
      <c r="AL8" s="107"/>
      <c r="AM8" s="107"/>
      <c r="AN8" s="107"/>
      <c r="AO8" s="107"/>
      <c r="AP8" s="107"/>
      <c r="AQ8" s="107"/>
      <c r="AR8" s="107"/>
      <c r="AS8" s="251"/>
      <c r="AT8" s="251"/>
      <c r="AU8" s="59"/>
      <c r="AV8" s="97"/>
      <c r="AW8" s="59"/>
      <c r="AX8" s="60" t="s">
        <v>50</v>
      </c>
      <c r="AY8" s="56"/>
      <c r="AZ8" s="56"/>
      <c r="BA8" s="57"/>
      <c r="BB8" s="54"/>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row>
    <row r="9" spans="1:244" s="114" customFormat="1" ht="15" customHeight="1" x14ac:dyDescent="0.2">
      <c r="A9" s="112">
        <v>171</v>
      </c>
      <c r="B9" s="125" t="s">
        <v>271</v>
      </c>
      <c r="C9" s="134" t="s">
        <v>272</v>
      </c>
      <c r="D9" s="134" t="s">
        <v>243</v>
      </c>
      <c r="E9" s="134" t="s">
        <v>273</v>
      </c>
      <c r="F9" s="134">
        <v>120001163</v>
      </c>
      <c r="G9" s="134" t="s">
        <v>274</v>
      </c>
      <c r="H9" s="134" t="s">
        <v>275</v>
      </c>
      <c r="I9" s="134" t="s">
        <v>276</v>
      </c>
      <c r="J9" s="134" t="s">
        <v>244</v>
      </c>
      <c r="K9" s="134">
        <v>92.9</v>
      </c>
      <c r="L9" s="134" t="s">
        <v>277</v>
      </c>
      <c r="M9" s="134" t="s">
        <v>216</v>
      </c>
      <c r="N9" s="134" t="s">
        <v>217</v>
      </c>
      <c r="O9" s="134" t="s">
        <v>278</v>
      </c>
      <c r="P9" s="134" t="s">
        <v>279</v>
      </c>
      <c r="Q9" s="125"/>
      <c r="R9" s="125"/>
      <c r="S9" s="125"/>
      <c r="T9" s="125">
        <v>4</v>
      </c>
      <c r="U9" s="125">
        <v>8</v>
      </c>
      <c r="V9" s="125">
        <v>2</v>
      </c>
      <c r="W9" s="125">
        <v>2</v>
      </c>
      <c r="X9" s="202">
        <v>2</v>
      </c>
      <c r="Y9" s="125"/>
      <c r="Z9" s="125"/>
      <c r="AA9" s="125"/>
      <c r="AB9" s="125"/>
      <c r="AC9" s="125"/>
      <c r="AD9" s="125"/>
      <c r="AE9" s="125"/>
      <c r="AF9" s="125"/>
      <c r="AG9" s="125"/>
      <c r="AH9" s="125"/>
      <c r="AI9" s="125"/>
      <c r="AJ9" s="125"/>
      <c r="AK9" s="125"/>
      <c r="AL9" s="125"/>
      <c r="AM9" s="125"/>
      <c r="AN9" s="125"/>
      <c r="AO9" s="125"/>
      <c r="AP9" s="125"/>
      <c r="AQ9" s="125"/>
      <c r="AR9" s="203">
        <v>1676530</v>
      </c>
      <c r="AS9" s="252">
        <f t="shared" ref="AS9:AS12" si="0">(Q9+R9+S9+T9+U9+V9+W9+X9+Y9)*AR9</f>
        <v>30177540</v>
      </c>
      <c r="AT9" s="253">
        <f t="shared" ref="AT9:AT16" si="1">AS9*1.12</f>
        <v>33798844.800000004</v>
      </c>
      <c r="AU9" s="134" t="s">
        <v>280</v>
      </c>
      <c r="AV9" s="134">
        <v>2015</v>
      </c>
      <c r="AW9" s="134"/>
      <c r="AX9" s="112" t="s">
        <v>50</v>
      </c>
      <c r="AY9" s="124"/>
      <c r="AZ9" s="124"/>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row>
    <row r="10" spans="1:244" s="179" customFormat="1" ht="15" customHeight="1" x14ac:dyDescent="0.2">
      <c r="A10" s="169">
        <v>171</v>
      </c>
      <c r="B10" s="204" t="s">
        <v>271</v>
      </c>
      <c r="C10" s="205" t="s">
        <v>281</v>
      </c>
      <c r="D10" s="206" t="s">
        <v>243</v>
      </c>
      <c r="E10" s="207" t="s">
        <v>282</v>
      </c>
      <c r="F10" s="206" t="s">
        <v>283</v>
      </c>
      <c r="G10" s="206" t="s">
        <v>284</v>
      </c>
      <c r="H10" s="206" t="s">
        <v>285</v>
      </c>
      <c r="I10" s="205" t="s">
        <v>286</v>
      </c>
      <c r="J10" s="206" t="s">
        <v>244</v>
      </c>
      <c r="K10" s="206">
        <v>50</v>
      </c>
      <c r="L10" s="206" t="s">
        <v>277</v>
      </c>
      <c r="M10" s="206" t="s">
        <v>216</v>
      </c>
      <c r="N10" s="206" t="s">
        <v>217</v>
      </c>
      <c r="O10" s="207" t="s">
        <v>278</v>
      </c>
      <c r="P10" s="206" t="s">
        <v>287</v>
      </c>
      <c r="Q10" s="204"/>
      <c r="R10" s="204"/>
      <c r="S10" s="204"/>
      <c r="T10" s="177">
        <v>3</v>
      </c>
      <c r="U10" s="177">
        <v>0</v>
      </c>
      <c r="V10" s="177">
        <v>0</v>
      </c>
      <c r="W10" s="177">
        <v>6</v>
      </c>
      <c r="X10" s="208">
        <v>1</v>
      </c>
      <c r="Y10" s="177"/>
      <c r="Z10" s="204"/>
      <c r="AA10" s="204"/>
      <c r="AB10" s="204"/>
      <c r="AC10" s="204"/>
      <c r="AD10" s="204"/>
      <c r="AE10" s="204"/>
      <c r="AF10" s="204"/>
      <c r="AG10" s="204"/>
      <c r="AH10" s="204"/>
      <c r="AI10" s="204"/>
      <c r="AJ10" s="204"/>
      <c r="AK10" s="204"/>
      <c r="AL10" s="204"/>
      <c r="AM10" s="204"/>
      <c r="AN10" s="204"/>
      <c r="AO10" s="204"/>
      <c r="AP10" s="204"/>
      <c r="AQ10" s="204"/>
      <c r="AR10" s="204">
        <v>360000</v>
      </c>
      <c r="AS10" s="254">
        <f t="shared" si="0"/>
        <v>3600000</v>
      </c>
      <c r="AT10" s="255">
        <f t="shared" si="1"/>
        <v>4032000.0000000005</v>
      </c>
      <c r="AU10" s="169" t="s">
        <v>280</v>
      </c>
      <c r="AV10" s="209" t="s">
        <v>288</v>
      </c>
      <c r="AW10" s="207"/>
      <c r="AX10" s="169" t="s">
        <v>50</v>
      </c>
      <c r="AY10" s="178"/>
      <c r="AZ10" s="178"/>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210"/>
      <c r="EN10" s="210"/>
      <c r="EO10" s="210"/>
      <c r="EP10" s="210"/>
      <c r="EQ10" s="210"/>
      <c r="ER10" s="210"/>
      <c r="ES10" s="210"/>
      <c r="ET10" s="210"/>
      <c r="EU10" s="210"/>
      <c r="EV10" s="210"/>
      <c r="EW10" s="210"/>
      <c r="EX10" s="210"/>
      <c r="EY10" s="210"/>
      <c r="EZ10" s="210"/>
      <c r="FA10" s="210"/>
      <c r="FB10" s="210"/>
      <c r="FC10" s="210"/>
      <c r="FD10" s="210"/>
      <c r="FE10" s="210"/>
      <c r="FF10" s="210"/>
      <c r="FG10" s="210"/>
      <c r="FH10" s="210"/>
      <c r="FI10" s="210"/>
      <c r="FJ10" s="210"/>
      <c r="FK10" s="210"/>
      <c r="FL10" s="210"/>
      <c r="FM10" s="210"/>
      <c r="FN10" s="210"/>
      <c r="FO10" s="210"/>
      <c r="FP10" s="210"/>
      <c r="FQ10" s="210"/>
      <c r="FR10" s="210"/>
      <c r="FS10" s="210"/>
      <c r="FT10" s="210"/>
      <c r="FU10" s="210"/>
      <c r="FV10" s="210"/>
      <c r="FW10" s="210"/>
      <c r="FX10" s="210"/>
      <c r="FY10" s="210"/>
      <c r="FZ10" s="210"/>
      <c r="GA10" s="210"/>
      <c r="GB10" s="210"/>
      <c r="GC10" s="210"/>
      <c r="GD10" s="210"/>
      <c r="GE10" s="210"/>
      <c r="GF10" s="210"/>
      <c r="GG10" s="210"/>
      <c r="GH10" s="210"/>
      <c r="GI10" s="210"/>
      <c r="GJ10" s="210"/>
      <c r="GK10" s="210"/>
      <c r="GL10" s="210"/>
      <c r="GM10" s="210"/>
      <c r="GN10" s="210"/>
      <c r="GO10" s="210"/>
      <c r="GP10" s="210"/>
      <c r="GQ10" s="210"/>
      <c r="GR10" s="210"/>
      <c r="GS10" s="210"/>
      <c r="GT10" s="210"/>
      <c r="GU10" s="210"/>
      <c r="GV10" s="210"/>
      <c r="GW10" s="210"/>
      <c r="GX10" s="210"/>
      <c r="GY10" s="210"/>
      <c r="GZ10" s="210"/>
      <c r="HA10" s="210"/>
      <c r="HB10" s="210"/>
      <c r="HC10" s="210"/>
      <c r="HD10" s="210"/>
      <c r="HE10" s="210"/>
      <c r="HF10" s="210"/>
      <c r="HG10" s="210"/>
      <c r="HH10" s="210"/>
      <c r="HI10" s="210"/>
      <c r="HJ10" s="210"/>
      <c r="HK10" s="210"/>
      <c r="HL10" s="210"/>
      <c r="HM10" s="210"/>
      <c r="HN10" s="210"/>
      <c r="HO10" s="210"/>
      <c r="HP10" s="210"/>
      <c r="HQ10" s="210"/>
      <c r="HR10" s="210"/>
      <c r="HS10" s="210"/>
      <c r="HT10" s="210"/>
      <c r="HU10" s="210"/>
      <c r="HV10" s="210"/>
      <c r="HW10" s="210"/>
      <c r="HX10" s="210"/>
      <c r="HY10" s="210"/>
      <c r="HZ10" s="210"/>
      <c r="IA10" s="210"/>
      <c r="IB10" s="210"/>
      <c r="IC10" s="210"/>
      <c r="ID10" s="210"/>
      <c r="IE10" s="210"/>
      <c r="IF10" s="210"/>
      <c r="IG10" s="210"/>
      <c r="IH10" s="210"/>
      <c r="II10" s="210"/>
      <c r="IJ10" s="210"/>
    </row>
    <row r="11" spans="1:244" s="215" customFormat="1" ht="15" customHeight="1" x14ac:dyDescent="0.2">
      <c r="A11" s="169">
        <v>171</v>
      </c>
      <c r="B11" s="204" t="s">
        <v>271</v>
      </c>
      <c r="C11" s="207" t="s">
        <v>289</v>
      </c>
      <c r="D11" s="207" t="s">
        <v>243</v>
      </c>
      <c r="E11" s="207" t="s">
        <v>273</v>
      </c>
      <c r="F11" s="207">
        <v>120006878</v>
      </c>
      <c r="G11" s="207" t="s">
        <v>274</v>
      </c>
      <c r="H11" s="207" t="s">
        <v>275</v>
      </c>
      <c r="I11" s="207" t="s">
        <v>290</v>
      </c>
      <c r="J11" s="207" t="s">
        <v>244</v>
      </c>
      <c r="K11" s="207">
        <v>52</v>
      </c>
      <c r="L11" s="207" t="s">
        <v>277</v>
      </c>
      <c r="M11" s="207" t="s">
        <v>216</v>
      </c>
      <c r="N11" s="207" t="s">
        <v>217</v>
      </c>
      <c r="O11" s="207" t="s">
        <v>278</v>
      </c>
      <c r="P11" s="207" t="s">
        <v>287</v>
      </c>
      <c r="Q11" s="204"/>
      <c r="R11" s="204"/>
      <c r="S11" s="204"/>
      <c r="T11" s="204">
        <v>3</v>
      </c>
      <c r="U11" s="204">
        <v>1</v>
      </c>
      <c r="V11" s="204">
        <v>1</v>
      </c>
      <c r="W11" s="204">
        <v>3</v>
      </c>
      <c r="X11" s="211">
        <v>1</v>
      </c>
      <c r="Y11" s="204"/>
      <c r="Z11" s="204"/>
      <c r="AA11" s="204"/>
      <c r="AB11" s="204"/>
      <c r="AC11" s="204"/>
      <c r="AD11" s="204"/>
      <c r="AE11" s="204"/>
      <c r="AF11" s="204"/>
      <c r="AG11" s="204"/>
      <c r="AH11" s="204"/>
      <c r="AI11" s="204"/>
      <c r="AJ11" s="204"/>
      <c r="AK11" s="204"/>
      <c r="AL11" s="204"/>
      <c r="AM11" s="204"/>
      <c r="AN11" s="204"/>
      <c r="AO11" s="204"/>
      <c r="AP11" s="204"/>
      <c r="AQ11" s="204"/>
      <c r="AR11" s="204">
        <v>591100</v>
      </c>
      <c r="AS11" s="254">
        <f t="shared" si="0"/>
        <v>5319900</v>
      </c>
      <c r="AT11" s="255">
        <f t="shared" si="1"/>
        <v>5958288.0000000009</v>
      </c>
      <c r="AU11" s="207" t="s">
        <v>280</v>
      </c>
      <c r="AV11" s="207">
        <v>2015</v>
      </c>
      <c r="AW11" s="207"/>
      <c r="AX11" s="169" t="s">
        <v>50</v>
      </c>
      <c r="AY11" s="178"/>
      <c r="AZ11" s="178"/>
      <c r="BA11" s="212"/>
      <c r="BB11" s="213"/>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4"/>
      <c r="DF11" s="214"/>
      <c r="DG11" s="214"/>
      <c r="DH11" s="214"/>
      <c r="DI11" s="214"/>
      <c r="DJ11" s="214"/>
      <c r="DK11" s="214"/>
      <c r="DL11" s="214"/>
      <c r="DM11" s="214"/>
      <c r="DN11" s="214"/>
      <c r="DO11" s="214"/>
      <c r="DP11" s="214"/>
      <c r="DQ11" s="214"/>
      <c r="DR11" s="214"/>
      <c r="DS11" s="214"/>
      <c r="DT11" s="214"/>
      <c r="DU11" s="214"/>
      <c r="DV11" s="214"/>
      <c r="DW11" s="214"/>
      <c r="DX11" s="214"/>
      <c r="DY11" s="214"/>
      <c r="DZ11" s="214"/>
      <c r="EA11" s="214"/>
      <c r="EB11" s="214"/>
      <c r="EC11" s="214"/>
      <c r="ED11" s="214"/>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4"/>
      <c r="FH11" s="214"/>
      <c r="FI11" s="214"/>
      <c r="FJ11" s="214"/>
      <c r="FK11" s="214"/>
      <c r="FL11" s="214"/>
      <c r="FM11" s="214"/>
      <c r="FN11" s="214"/>
      <c r="FO11" s="214"/>
      <c r="FP11" s="214"/>
      <c r="FQ11" s="214"/>
      <c r="FR11" s="214"/>
      <c r="FS11" s="214"/>
      <c r="FT11" s="214"/>
      <c r="FU11" s="214"/>
      <c r="FV11" s="214"/>
      <c r="FW11" s="214"/>
      <c r="FX11" s="214"/>
      <c r="FY11" s="214"/>
      <c r="FZ11" s="214"/>
      <c r="GA11" s="214"/>
      <c r="GB11" s="214"/>
      <c r="GC11" s="214"/>
      <c r="GD11" s="214"/>
      <c r="GE11" s="214"/>
      <c r="GF11" s="214"/>
      <c r="GG11" s="214"/>
      <c r="GH11" s="214"/>
      <c r="GI11" s="214"/>
      <c r="GJ11" s="214"/>
      <c r="GK11" s="214"/>
      <c r="GL11" s="214"/>
      <c r="GM11" s="214"/>
      <c r="GN11" s="214"/>
      <c r="GO11" s="214"/>
      <c r="GP11" s="214"/>
      <c r="GQ11" s="214"/>
      <c r="GR11" s="214"/>
      <c r="GS11" s="214"/>
      <c r="GT11" s="214"/>
      <c r="GU11" s="214"/>
      <c r="GV11" s="214"/>
      <c r="GW11" s="214"/>
      <c r="GX11" s="214"/>
      <c r="GY11" s="214"/>
      <c r="GZ11" s="214"/>
      <c r="HA11" s="214"/>
      <c r="HB11" s="214"/>
      <c r="HC11" s="214"/>
      <c r="HD11" s="214"/>
      <c r="HE11" s="214"/>
      <c r="HF11" s="214"/>
      <c r="HG11" s="214"/>
      <c r="HH11" s="214"/>
      <c r="HI11" s="214"/>
      <c r="HJ11" s="214"/>
      <c r="HK11" s="214"/>
      <c r="HL11" s="214"/>
      <c r="HM11" s="214"/>
      <c r="HN11" s="214"/>
      <c r="HO11" s="214"/>
      <c r="HP11" s="214"/>
      <c r="HQ11" s="214"/>
      <c r="HR11" s="214"/>
      <c r="HS11" s="214"/>
      <c r="HT11" s="214"/>
    </row>
    <row r="12" spans="1:244" s="114" customFormat="1" ht="15" customHeight="1" x14ac:dyDescent="0.2">
      <c r="A12" s="112">
        <v>171</v>
      </c>
      <c r="B12" s="125" t="s">
        <v>271</v>
      </c>
      <c r="C12" s="134" t="s">
        <v>291</v>
      </c>
      <c r="D12" s="134" t="s">
        <v>243</v>
      </c>
      <c r="E12" s="134" t="s">
        <v>292</v>
      </c>
      <c r="F12" s="134">
        <v>210014776</v>
      </c>
      <c r="G12" s="134" t="s">
        <v>293</v>
      </c>
      <c r="H12" s="134" t="s">
        <v>294</v>
      </c>
      <c r="I12" s="134" t="s">
        <v>295</v>
      </c>
      <c r="J12" s="134" t="s">
        <v>244</v>
      </c>
      <c r="K12" s="134">
        <v>45</v>
      </c>
      <c r="L12" s="134" t="s">
        <v>296</v>
      </c>
      <c r="M12" s="134" t="s">
        <v>216</v>
      </c>
      <c r="N12" s="134" t="s">
        <v>217</v>
      </c>
      <c r="O12" s="134" t="s">
        <v>278</v>
      </c>
      <c r="P12" s="134" t="s">
        <v>279</v>
      </c>
      <c r="Q12" s="125"/>
      <c r="R12" s="125"/>
      <c r="S12" s="125"/>
      <c r="T12" s="125">
        <v>230</v>
      </c>
      <c r="U12" s="125">
        <v>630</v>
      </c>
      <c r="V12" s="125">
        <v>0</v>
      </c>
      <c r="W12" s="125">
        <v>70</v>
      </c>
      <c r="X12" s="211">
        <v>80</v>
      </c>
      <c r="Y12" s="125"/>
      <c r="Z12" s="125"/>
      <c r="AA12" s="125"/>
      <c r="AB12" s="125"/>
      <c r="AC12" s="125"/>
      <c r="AD12" s="125"/>
      <c r="AE12" s="125"/>
      <c r="AF12" s="125"/>
      <c r="AG12" s="125"/>
      <c r="AH12" s="125"/>
      <c r="AI12" s="125"/>
      <c r="AJ12" s="125"/>
      <c r="AK12" s="125"/>
      <c r="AL12" s="125"/>
      <c r="AM12" s="125"/>
      <c r="AN12" s="125"/>
      <c r="AO12" s="125"/>
      <c r="AP12" s="125"/>
      <c r="AQ12" s="125"/>
      <c r="AR12" s="125">
        <v>231.25</v>
      </c>
      <c r="AS12" s="252">
        <f t="shared" si="0"/>
        <v>233562.5</v>
      </c>
      <c r="AT12" s="253">
        <f t="shared" si="1"/>
        <v>261590.00000000003</v>
      </c>
      <c r="AU12" s="134" t="s">
        <v>280</v>
      </c>
      <c r="AV12" s="134">
        <v>2015</v>
      </c>
      <c r="AW12" s="134"/>
      <c r="AX12" s="112" t="s">
        <v>50</v>
      </c>
      <c r="AY12" s="124"/>
      <c r="AZ12" s="124"/>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row>
    <row r="13" spans="1:244" s="114" customFormat="1" ht="15" customHeight="1" x14ac:dyDescent="0.2">
      <c r="A13" s="112">
        <v>171</v>
      </c>
      <c r="B13" s="125" t="s">
        <v>271</v>
      </c>
      <c r="C13" s="134" t="s">
        <v>341</v>
      </c>
      <c r="D13" s="134" t="s">
        <v>243</v>
      </c>
      <c r="E13" s="134" t="s">
        <v>273</v>
      </c>
      <c r="F13" s="134">
        <v>120003400</v>
      </c>
      <c r="G13" s="134" t="s">
        <v>274</v>
      </c>
      <c r="H13" s="134" t="s">
        <v>275</v>
      </c>
      <c r="I13" s="134" t="s">
        <v>342</v>
      </c>
      <c r="J13" s="134" t="s">
        <v>244</v>
      </c>
      <c r="K13" s="134">
        <v>92.9</v>
      </c>
      <c r="L13" s="134" t="s">
        <v>277</v>
      </c>
      <c r="M13" s="134" t="s">
        <v>216</v>
      </c>
      <c r="N13" s="134" t="s">
        <v>217</v>
      </c>
      <c r="O13" s="134" t="s">
        <v>278</v>
      </c>
      <c r="P13" s="134" t="s">
        <v>279</v>
      </c>
      <c r="Q13" s="125"/>
      <c r="R13" s="125"/>
      <c r="S13" s="125"/>
      <c r="T13" s="125">
        <v>2</v>
      </c>
      <c r="U13" s="125">
        <v>0</v>
      </c>
      <c r="V13" s="125">
        <v>0</v>
      </c>
      <c r="W13" s="125">
        <v>0</v>
      </c>
      <c r="X13" s="202">
        <v>2</v>
      </c>
      <c r="Y13" s="125"/>
      <c r="Z13" s="125"/>
      <c r="AA13" s="125"/>
      <c r="AB13" s="125"/>
      <c r="AC13" s="125"/>
      <c r="AD13" s="125"/>
      <c r="AE13" s="125"/>
      <c r="AF13" s="125"/>
      <c r="AG13" s="125"/>
      <c r="AH13" s="125"/>
      <c r="AI13" s="125"/>
      <c r="AJ13" s="125"/>
      <c r="AK13" s="125"/>
      <c r="AL13" s="125"/>
      <c r="AM13" s="125"/>
      <c r="AN13" s="125"/>
      <c r="AO13" s="125"/>
      <c r="AP13" s="125"/>
      <c r="AQ13" s="125"/>
      <c r="AR13" s="279">
        <v>1527856.44</v>
      </c>
      <c r="AS13" s="125">
        <f>(Q13+R13+S13+T13+U13+V13+W13+X13+Y13)*AR13</f>
        <v>6111425.7599999998</v>
      </c>
      <c r="AT13" s="111">
        <f t="shared" si="1"/>
        <v>6844796.8512000004</v>
      </c>
      <c r="AU13" s="134" t="s">
        <v>280</v>
      </c>
      <c r="AV13" s="134">
        <v>2015</v>
      </c>
      <c r="AW13" s="202"/>
      <c r="AX13" s="112" t="s">
        <v>50</v>
      </c>
      <c r="AY13" s="124"/>
      <c r="AZ13" s="124"/>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row>
    <row r="14" spans="1:244" s="114" customFormat="1" ht="15" customHeight="1" x14ac:dyDescent="0.2">
      <c r="A14" s="112">
        <v>171</v>
      </c>
      <c r="B14" s="125" t="s">
        <v>271</v>
      </c>
      <c r="C14" s="134" t="s">
        <v>343</v>
      </c>
      <c r="D14" s="134" t="s">
        <v>243</v>
      </c>
      <c r="E14" s="134" t="s">
        <v>273</v>
      </c>
      <c r="F14" s="134">
        <v>120003401</v>
      </c>
      <c r="G14" s="134" t="s">
        <v>274</v>
      </c>
      <c r="H14" s="134" t="s">
        <v>275</v>
      </c>
      <c r="I14" s="134" t="s">
        <v>344</v>
      </c>
      <c r="J14" s="134" t="s">
        <v>244</v>
      </c>
      <c r="K14" s="134">
        <v>92.9</v>
      </c>
      <c r="L14" s="134" t="s">
        <v>277</v>
      </c>
      <c r="M14" s="134" t="s">
        <v>216</v>
      </c>
      <c r="N14" s="134" t="s">
        <v>217</v>
      </c>
      <c r="O14" s="134" t="s">
        <v>278</v>
      </c>
      <c r="P14" s="134" t="s">
        <v>279</v>
      </c>
      <c r="Q14" s="125"/>
      <c r="R14" s="125"/>
      <c r="S14" s="125"/>
      <c r="T14" s="125">
        <v>1</v>
      </c>
      <c r="U14" s="125">
        <v>1</v>
      </c>
      <c r="V14" s="125">
        <v>1</v>
      </c>
      <c r="W14" s="125">
        <v>1</v>
      </c>
      <c r="X14" s="202">
        <v>1</v>
      </c>
      <c r="Y14" s="125"/>
      <c r="Z14" s="125"/>
      <c r="AA14" s="125"/>
      <c r="AB14" s="125"/>
      <c r="AC14" s="125"/>
      <c r="AD14" s="125"/>
      <c r="AE14" s="125"/>
      <c r="AF14" s="125"/>
      <c r="AG14" s="125"/>
      <c r="AH14" s="125"/>
      <c r="AI14" s="125"/>
      <c r="AJ14" s="125"/>
      <c r="AK14" s="125"/>
      <c r="AL14" s="125"/>
      <c r="AM14" s="125"/>
      <c r="AN14" s="125"/>
      <c r="AO14" s="125"/>
      <c r="AP14" s="125"/>
      <c r="AQ14" s="125"/>
      <c r="AR14" s="279">
        <v>728750.5</v>
      </c>
      <c r="AS14" s="125">
        <f t="shared" ref="AS14" si="2">(Q14+R14+S14+T14+U14+V14+W14+X14+Y14)*AR14</f>
        <v>3643752.5</v>
      </c>
      <c r="AT14" s="111">
        <f t="shared" si="1"/>
        <v>4081002.8000000003</v>
      </c>
      <c r="AU14" s="134" t="s">
        <v>280</v>
      </c>
      <c r="AV14" s="134">
        <v>2015</v>
      </c>
      <c r="AW14" s="202"/>
      <c r="AX14" s="112" t="s">
        <v>50</v>
      </c>
      <c r="AY14" s="124"/>
      <c r="AZ14" s="124"/>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row>
    <row r="15" spans="1:244" s="114" customFormat="1" ht="15" customHeight="1" x14ac:dyDescent="0.2">
      <c r="A15" s="112">
        <v>171</v>
      </c>
      <c r="B15" s="125" t="s">
        <v>271</v>
      </c>
      <c r="C15" s="134" t="s">
        <v>345</v>
      </c>
      <c r="D15" s="134" t="s">
        <v>243</v>
      </c>
      <c r="E15" s="134" t="s">
        <v>273</v>
      </c>
      <c r="F15" s="134">
        <v>120006001</v>
      </c>
      <c r="G15" s="134" t="s">
        <v>274</v>
      </c>
      <c r="H15" s="134" t="s">
        <v>275</v>
      </c>
      <c r="I15" s="134" t="s">
        <v>346</v>
      </c>
      <c r="J15" s="134" t="s">
        <v>244</v>
      </c>
      <c r="K15" s="134">
        <v>92.9</v>
      </c>
      <c r="L15" s="134" t="s">
        <v>277</v>
      </c>
      <c r="M15" s="134" t="s">
        <v>216</v>
      </c>
      <c r="N15" s="134" t="s">
        <v>217</v>
      </c>
      <c r="O15" s="134" t="s">
        <v>278</v>
      </c>
      <c r="P15" s="134" t="s">
        <v>279</v>
      </c>
      <c r="Q15" s="125"/>
      <c r="R15" s="125"/>
      <c r="S15" s="125"/>
      <c r="T15" s="125">
        <v>4</v>
      </c>
      <c r="U15" s="125">
        <v>0</v>
      </c>
      <c r="V15" s="125">
        <v>0</v>
      </c>
      <c r="W15" s="125">
        <v>0</v>
      </c>
      <c r="X15" s="202">
        <v>2</v>
      </c>
      <c r="Y15" s="125"/>
      <c r="Z15" s="125"/>
      <c r="AA15" s="125"/>
      <c r="AB15" s="125"/>
      <c r="AC15" s="125"/>
      <c r="AD15" s="125"/>
      <c r="AE15" s="125"/>
      <c r="AF15" s="125"/>
      <c r="AG15" s="125"/>
      <c r="AH15" s="125"/>
      <c r="AI15" s="125"/>
      <c r="AJ15" s="125"/>
      <c r="AK15" s="125"/>
      <c r="AL15" s="125"/>
      <c r="AM15" s="125"/>
      <c r="AN15" s="125"/>
      <c r="AO15" s="125"/>
      <c r="AP15" s="125"/>
      <c r="AQ15" s="125"/>
      <c r="AR15" s="279">
        <v>1634094.94</v>
      </c>
      <c r="AS15" s="125">
        <f>(Q15+R15+S15+T15+U15+V15+W15+X15+Y15)*AR15</f>
        <v>9804569.6400000006</v>
      </c>
      <c r="AT15" s="111">
        <f t="shared" si="1"/>
        <v>10981117.996800002</v>
      </c>
      <c r="AU15" s="134" t="s">
        <v>280</v>
      </c>
      <c r="AV15" s="134">
        <v>2015</v>
      </c>
      <c r="AW15" s="202"/>
      <c r="AX15" s="112" t="s">
        <v>50</v>
      </c>
      <c r="AY15" s="124"/>
      <c r="AZ15" s="124"/>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row>
    <row r="16" spans="1:244" s="46" customFormat="1" ht="15" customHeight="1" x14ac:dyDescent="0.2">
      <c r="A16" s="60">
        <v>171</v>
      </c>
      <c r="B16" s="62" t="s">
        <v>271</v>
      </c>
      <c r="C16" s="280" t="s">
        <v>347</v>
      </c>
      <c r="D16" s="281" t="s">
        <v>243</v>
      </c>
      <c r="E16" s="63" t="s">
        <v>282</v>
      </c>
      <c r="F16" s="281">
        <v>120002853</v>
      </c>
      <c r="G16" s="281" t="s">
        <v>284</v>
      </c>
      <c r="H16" s="281" t="s">
        <v>285</v>
      </c>
      <c r="I16" s="280" t="s">
        <v>348</v>
      </c>
      <c r="J16" s="281" t="s">
        <v>244</v>
      </c>
      <c r="K16" s="281">
        <v>52</v>
      </c>
      <c r="L16" s="281" t="s">
        <v>277</v>
      </c>
      <c r="M16" s="281" t="s">
        <v>216</v>
      </c>
      <c r="N16" s="281" t="s">
        <v>217</v>
      </c>
      <c r="O16" s="63" t="s">
        <v>278</v>
      </c>
      <c r="P16" s="281" t="s">
        <v>287</v>
      </c>
      <c r="Q16" s="101"/>
      <c r="R16" s="64"/>
      <c r="S16" s="64"/>
      <c r="T16" s="64">
        <v>1</v>
      </c>
      <c r="U16" s="64">
        <v>1</v>
      </c>
      <c r="V16" s="64">
        <v>0</v>
      </c>
      <c r="W16" s="64">
        <v>2</v>
      </c>
      <c r="X16" s="282">
        <v>1</v>
      </c>
      <c r="Y16" s="64"/>
      <c r="Z16" s="64"/>
      <c r="AA16" s="64"/>
      <c r="AB16" s="64"/>
      <c r="AC16" s="64"/>
      <c r="AD16" s="64"/>
      <c r="AE16" s="64"/>
      <c r="AF16" s="64"/>
      <c r="AG16" s="64"/>
      <c r="AH16" s="64"/>
      <c r="AI16" s="64"/>
      <c r="AJ16" s="64"/>
      <c r="AK16" s="64"/>
      <c r="AL16" s="64"/>
      <c r="AM16" s="64"/>
      <c r="AN16" s="64"/>
      <c r="AO16" s="64"/>
      <c r="AP16" s="64"/>
      <c r="AQ16" s="64"/>
      <c r="AR16" s="62">
        <v>145000</v>
      </c>
      <c r="AS16" s="62">
        <f t="shared" ref="AS16" si="3">(Q16+R16+S16+T16+U16+V16+W16+X16+Y16)*AR16</f>
        <v>725000</v>
      </c>
      <c r="AT16" s="64">
        <f t="shared" si="1"/>
        <v>812000.00000000012</v>
      </c>
      <c r="AU16" s="60" t="s">
        <v>280</v>
      </c>
      <c r="AV16" s="283" t="s">
        <v>288</v>
      </c>
      <c r="AW16" s="284"/>
      <c r="AX16" s="60" t="s">
        <v>50</v>
      </c>
      <c r="AY16" s="285"/>
      <c r="AZ16" s="285"/>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row>
    <row r="17" spans="1:244" ht="13.15" customHeight="1" x14ac:dyDescent="0.25">
      <c r="A17" s="61"/>
      <c r="B17" s="96"/>
      <c r="C17" s="98" t="s">
        <v>206</v>
      </c>
      <c r="D17" s="96"/>
      <c r="E17" s="96"/>
      <c r="F17" s="96"/>
      <c r="G17" s="96"/>
      <c r="H17" s="96"/>
      <c r="I17" s="96"/>
      <c r="J17" s="96"/>
      <c r="K17" s="96"/>
      <c r="L17" s="96"/>
      <c r="M17" s="96"/>
      <c r="N17" s="96"/>
      <c r="O17" s="96"/>
      <c r="P17" s="59"/>
      <c r="Q17" s="59"/>
      <c r="R17" s="59"/>
      <c r="S17" s="128"/>
      <c r="T17" s="128"/>
      <c r="U17" s="128"/>
      <c r="V17" s="128"/>
      <c r="W17" s="128"/>
      <c r="X17" s="128"/>
      <c r="Y17" s="61"/>
      <c r="Z17" s="61"/>
      <c r="AA17" s="61"/>
      <c r="AB17" s="61"/>
      <c r="AC17" s="61"/>
      <c r="AD17" s="61"/>
      <c r="AE17" s="61"/>
      <c r="AF17" s="61"/>
      <c r="AG17" s="168"/>
      <c r="AH17" s="168"/>
      <c r="AI17" s="168"/>
      <c r="AJ17" s="168"/>
      <c r="AK17" s="168"/>
      <c r="AL17" s="168"/>
      <c r="AM17" s="168"/>
      <c r="AN17" s="168"/>
      <c r="AO17" s="168"/>
      <c r="AP17" s="168"/>
      <c r="AQ17" s="168"/>
      <c r="AR17" s="61"/>
      <c r="AS17" s="250">
        <f>SUM(AS9:AS16)</f>
        <v>59615750.399999999</v>
      </c>
      <c r="AT17" s="250">
        <f>SUM(AT9:AT16)</f>
        <v>66769640.447999999</v>
      </c>
      <c r="AU17" s="61"/>
      <c r="AV17" s="61"/>
      <c r="AW17" s="61"/>
      <c r="AX17" s="60" t="s">
        <v>50</v>
      </c>
      <c r="AY17" s="36"/>
      <c r="AZ17" s="56"/>
      <c r="BA17" s="57"/>
      <c r="BB17" s="54"/>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row>
    <row r="18" spans="1:244" ht="13.15" customHeight="1" x14ac:dyDescent="0.25">
      <c r="A18" s="61"/>
      <c r="B18" s="96"/>
      <c r="C18" s="98" t="s">
        <v>207</v>
      </c>
      <c r="D18" s="96"/>
      <c r="E18" s="96"/>
      <c r="F18" s="96"/>
      <c r="G18" s="96"/>
      <c r="H18" s="96"/>
      <c r="I18" s="96"/>
      <c r="J18" s="96"/>
      <c r="K18" s="96"/>
      <c r="L18" s="96"/>
      <c r="M18" s="96"/>
      <c r="N18" s="96"/>
      <c r="O18" s="96"/>
      <c r="P18" s="59"/>
      <c r="Q18" s="59"/>
      <c r="R18" s="59"/>
      <c r="S18" s="128"/>
      <c r="T18" s="128"/>
      <c r="U18" s="128"/>
      <c r="V18" s="128"/>
      <c r="W18" s="128"/>
      <c r="X18" s="128"/>
      <c r="Y18" s="128"/>
      <c r="Z18" s="61"/>
      <c r="AA18" s="61"/>
      <c r="AB18" s="61"/>
      <c r="AC18" s="61"/>
      <c r="AD18" s="61"/>
      <c r="AE18" s="61"/>
      <c r="AF18" s="61"/>
      <c r="AG18" s="168"/>
      <c r="AH18" s="168"/>
      <c r="AI18" s="168"/>
      <c r="AJ18" s="168"/>
      <c r="AK18" s="168"/>
      <c r="AL18" s="168"/>
      <c r="AM18" s="168"/>
      <c r="AN18" s="168"/>
      <c r="AO18" s="168"/>
      <c r="AP18" s="168"/>
      <c r="AQ18" s="168"/>
      <c r="AR18" s="128"/>
      <c r="AS18" s="251"/>
      <c r="AT18" s="251"/>
      <c r="AU18" s="128"/>
      <c r="AV18" s="128"/>
      <c r="AW18" s="115"/>
      <c r="AX18" s="60" t="s">
        <v>50</v>
      </c>
      <c r="AY18" s="56"/>
      <c r="AZ18" s="56"/>
      <c r="BA18" s="57"/>
      <c r="BB18" s="54"/>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row>
    <row r="19" spans="1:244" s="179" customFormat="1" ht="15" customHeight="1" x14ac:dyDescent="0.2">
      <c r="A19" s="319">
        <v>171</v>
      </c>
      <c r="B19" s="325" t="s">
        <v>271</v>
      </c>
      <c r="C19" s="216" t="s">
        <v>297</v>
      </c>
      <c r="D19" s="328" t="s">
        <v>243</v>
      </c>
      <c r="E19" s="328" t="s">
        <v>273</v>
      </c>
      <c r="F19" s="328">
        <v>120001163</v>
      </c>
      <c r="G19" s="328" t="s">
        <v>274</v>
      </c>
      <c r="H19" s="328" t="s">
        <v>275</v>
      </c>
      <c r="I19" s="328" t="s">
        <v>276</v>
      </c>
      <c r="J19" s="328" t="s">
        <v>244</v>
      </c>
      <c r="K19" s="328">
        <v>92.9</v>
      </c>
      <c r="L19" s="328" t="s">
        <v>277</v>
      </c>
      <c r="M19" s="328" t="s">
        <v>216</v>
      </c>
      <c r="N19" s="328" t="s">
        <v>217</v>
      </c>
      <c r="O19" s="328" t="s">
        <v>278</v>
      </c>
      <c r="P19" s="328" t="s">
        <v>279</v>
      </c>
      <c r="Q19" s="325"/>
      <c r="R19" s="325"/>
      <c r="S19" s="325"/>
      <c r="T19" s="325">
        <v>4</v>
      </c>
      <c r="U19" s="325">
        <v>8</v>
      </c>
      <c r="V19" s="325">
        <v>2</v>
      </c>
      <c r="W19" s="325">
        <v>2</v>
      </c>
      <c r="X19" s="217">
        <v>4</v>
      </c>
      <c r="Y19" s="325"/>
      <c r="Z19" s="325"/>
      <c r="AA19" s="325"/>
      <c r="AB19" s="325"/>
      <c r="AC19" s="325"/>
      <c r="AD19" s="325"/>
      <c r="AE19" s="325"/>
      <c r="AF19" s="325"/>
      <c r="AG19" s="325"/>
      <c r="AH19" s="325"/>
      <c r="AI19" s="325"/>
      <c r="AJ19" s="325"/>
      <c r="AK19" s="325"/>
      <c r="AL19" s="325"/>
      <c r="AM19" s="325"/>
      <c r="AN19" s="325"/>
      <c r="AO19" s="325"/>
      <c r="AP19" s="325"/>
      <c r="AQ19" s="325"/>
      <c r="AR19" s="248">
        <v>1676530</v>
      </c>
      <c r="AS19" s="256">
        <f t="shared" ref="AS19:AS22" si="4">(Q19+R19+S19+T19+U19+V19+W19+X19+Y19)*AR19</f>
        <v>33530600</v>
      </c>
      <c r="AT19" s="257">
        <f t="shared" ref="AT19:AT26" si="5">AS19*1.12</f>
        <v>37554272</v>
      </c>
      <c r="AU19" s="207" t="s">
        <v>280</v>
      </c>
      <c r="AV19" s="207">
        <v>2015</v>
      </c>
      <c r="AW19" s="207"/>
      <c r="AX19" s="169" t="s">
        <v>50</v>
      </c>
      <c r="AY19" s="178"/>
      <c r="AZ19" s="178"/>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210"/>
      <c r="FC19" s="210"/>
      <c r="FD19" s="210"/>
      <c r="FE19" s="210"/>
      <c r="FF19" s="210"/>
      <c r="FG19" s="210"/>
      <c r="FH19" s="210"/>
      <c r="FI19" s="210"/>
      <c r="FJ19" s="210"/>
      <c r="FK19" s="210"/>
      <c r="FL19" s="210"/>
      <c r="FM19" s="210"/>
      <c r="FN19" s="210"/>
      <c r="FO19" s="210"/>
      <c r="FP19" s="210"/>
      <c r="FQ19" s="210"/>
      <c r="FR19" s="210"/>
      <c r="FS19" s="210"/>
      <c r="FT19" s="210"/>
      <c r="FU19" s="210"/>
      <c r="FV19" s="210"/>
      <c r="FW19" s="210"/>
      <c r="FX19" s="210"/>
      <c r="FY19" s="210"/>
      <c r="FZ19" s="210"/>
      <c r="GA19" s="210"/>
      <c r="GB19" s="210"/>
      <c r="GC19" s="210"/>
      <c r="GD19" s="210"/>
      <c r="GE19" s="210"/>
      <c r="GF19" s="210"/>
      <c r="GG19" s="210"/>
      <c r="GH19" s="210"/>
      <c r="GI19" s="210"/>
      <c r="GJ19" s="210"/>
      <c r="GK19" s="210"/>
      <c r="GL19" s="210"/>
      <c r="GM19" s="210"/>
      <c r="GN19" s="210"/>
      <c r="GO19" s="210"/>
      <c r="GP19" s="210"/>
      <c r="GQ19" s="210"/>
      <c r="GR19" s="210"/>
      <c r="GS19" s="210"/>
      <c r="GT19" s="210"/>
      <c r="GU19" s="210"/>
      <c r="GV19" s="210"/>
      <c r="GW19" s="210"/>
      <c r="GX19" s="210"/>
      <c r="GY19" s="210"/>
      <c r="GZ19" s="210"/>
      <c r="HA19" s="210"/>
      <c r="HB19" s="210"/>
      <c r="HC19" s="210"/>
      <c r="HD19" s="210"/>
      <c r="HE19" s="210"/>
      <c r="HF19" s="210"/>
      <c r="HG19" s="210"/>
      <c r="HH19" s="210"/>
      <c r="HI19" s="210"/>
      <c r="HJ19" s="210"/>
      <c r="HK19" s="210"/>
      <c r="HL19" s="210"/>
      <c r="HM19" s="210"/>
      <c r="HN19" s="210"/>
      <c r="HO19" s="210"/>
      <c r="HP19" s="210"/>
      <c r="HQ19" s="210"/>
      <c r="HR19" s="210"/>
      <c r="HS19" s="210"/>
      <c r="HT19" s="210"/>
      <c r="HU19" s="210"/>
      <c r="HV19" s="210"/>
      <c r="HW19" s="210"/>
      <c r="HX19" s="210"/>
      <c r="HY19" s="210"/>
      <c r="HZ19" s="210"/>
      <c r="IA19" s="210"/>
      <c r="IB19" s="210"/>
      <c r="IC19" s="210"/>
      <c r="ID19" s="210"/>
      <c r="IE19" s="210"/>
      <c r="IF19" s="210"/>
      <c r="IG19" s="210"/>
      <c r="IH19" s="210"/>
      <c r="II19" s="210"/>
      <c r="IJ19" s="210"/>
    </row>
    <row r="20" spans="1:244" s="179" customFormat="1" ht="15" customHeight="1" x14ac:dyDescent="0.2">
      <c r="A20" s="319">
        <v>171</v>
      </c>
      <c r="B20" s="325" t="s">
        <v>271</v>
      </c>
      <c r="C20" s="218" t="s">
        <v>298</v>
      </c>
      <c r="D20" s="329" t="s">
        <v>243</v>
      </c>
      <c r="E20" s="328" t="s">
        <v>282</v>
      </c>
      <c r="F20" s="329" t="s">
        <v>283</v>
      </c>
      <c r="G20" s="329" t="s">
        <v>284</v>
      </c>
      <c r="H20" s="329" t="s">
        <v>285</v>
      </c>
      <c r="I20" s="330" t="s">
        <v>286</v>
      </c>
      <c r="J20" s="329" t="s">
        <v>244</v>
      </c>
      <c r="K20" s="329">
        <v>50</v>
      </c>
      <c r="L20" s="329" t="s">
        <v>277</v>
      </c>
      <c r="M20" s="329" t="s">
        <v>216</v>
      </c>
      <c r="N20" s="329" t="s">
        <v>217</v>
      </c>
      <c r="O20" s="328" t="s">
        <v>278</v>
      </c>
      <c r="P20" s="329" t="s">
        <v>287</v>
      </c>
      <c r="Q20" s="325"/>
      <c r="R20" s="325"/>
      <c r="S20" s="325"/>
      <c r="T20" s="331">
        <v>3</v>
      </c>
      <c r="U20" s="331">
        <v>0</v>
      </c>
      <c r="V20" s="331">
        <v>0</v>
      </c>
      <c r="W20" s="331">
        <v>6</v>
      </c>
      <c r="X20" s="219">
        <v>3</v>
      </c>
      <c r="Y20" s="331"/>
      <c r="Z20" s="325"/>
      <c r="AA20" s="325"/>
      <c r="AB20" s="325"/>
      <c r="AC20" s="325"/>
      <c r="AD20" s="325"/>
      <c r="AE20" s="325"/>
      <c r="AF20" s="325"/>
      <c r="AG20" s="325"/>
      <c r="AH20" s="325"/>
      <c r="AI20" s="325"/>
      <c r="AJ20" s="325"/>
      <c r="AK20" s="325"/>
      <c r="AL20" s="325"/>
      <c r="AM20" s="325"/>
      <c r="AN20" s="325"/>
      <c r="AO20" s="325"/>
      <c r="AP20" s="325"/>
      <c r="AQ20" s="325"/>
      <c r="AR20" s="249">
        <v>360000</v>
      </c>
      <c r="AS20" s="256">
        <f t="shared" si="4"/>
        <v>4320000</v>
      </c>
      <c r="AT20" s="257">
        <f t="shared" si="5"/>
        <v>4838400</v>
      </c>
      <c r="AU20" s="169" t="s">
        <v>280</v>
      </c>
      <c r="AV20" s="209" t="s">
        <v>288</v>
      </c>
      <c r="AW20" s="207"/>
      <c r="AX20" s="169" t="s">
        <v>50</v>
      </c>
      <c r="AY20" s="178"/>
      <c r="AZ20" s="178"/>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c r="FD20" s="210"/>
      <c r="FE20" s="210"/>
      <c r="FF20" s="210"/>
      <c r="FG20" s="210"/>
      <c r="FH20" s="210"/>
      <c r="FI20" s="210"/>
      <c r="FJ20" s="210"/>
      <c r="FK20" s="210"/>
      <c r="FL20" s="210"/>
      <c r="FM20" s="210"/>
      <c r="FN20" s="210"/>
      <c r="FO20" s="210"/>
      <c r="FP20" s="210"/>
      <c r="FQ20" s="210"/>
      <c r="FR20" s="210"/>
      <c r="FS20" s="210"/>
      <c r="FT20" s="210"/>
      <c r="FU20" s="210"/>
      <c r="FV20" s="210"/>
      <c r="FW20" s="210"/>
      <c r="FX20" s="210"/>
      <c r="FY20" s="210"/>
      <c r="FZ20" s="210"/>
      <c r="GA20" s="210"/>
      <c r="GB20" s="210"/>
      <c r="GC20" s="210"/>
      <c r="GD20" s="210"/>
      <c r="GE20" s="210"/>
      <c r="GF20" s="210"/>
      <c r="GG20" s="210"/>
      <c r="GH20" s="210"/>
      <c r="GI20" s="210"/>
      <c r="GJ20" s="210"/>
      <c r="GK20" s="210"/>
      <c r="GL20" s="210"/>
      <c r="GM20" s="210"/>
      <c r="GN20" s="210"/>
      <c r="GO20" s="210"/>
      <c r="GP20" s="210"/>
      <c r="GQ20" s="210"/>
      <c r="GR20" s="210"/>
      <c r="GS20" s="210"/>
      <c r="GT20" s="210"/>
      <c r="GU20" s="210"/>
      <c r="GV20" s="210"/>
      <c r="GW20" s="210"/>
      <c r="GX20" s="210"/>
      <c r="GY20" s="210"/>
      <c r="GZ20" s="210"/>
      <c r="HA20" s="210"/>
      <c r="HB20" s="210"/>
      <c r="HC20" s="210"/>
      <c r="HD20" s="210"/>
      <c r="HE20" s="210"/>
      <c r="HF20" s="210"/>
      <c r="HG20" s="210"/>
      <c r="HH20" s="210"/>
      <c r="HI20" s="210"/>
      <c r="HJ20" s="210"/>
      <c r="HK20" s="210"/>
      <c r="HL20" s="210"/>
      <c r="HM20" s="210"/>
      <c r="HN20" s="210"/>
      <c r="HO20" s="210"/>
      <c r="HP20" s="210"/>
      <c r="HQ20" s="210"/>
      <c r="HR20" s="210"/>
      <c r="HS20" s="210"/>
      <c r="HT20" s="210"/>
      <c r="HU20" s="210"/>
      <c r="HV20" s="210"/>
      <c r="HW20" s="210"/>
      <c r="HX20" s="210"/>
      <c r="HY20" s="210"/>
      <c r="HZ20" s="210"/>
      <c r="IA20" s="210"/>
      <c r="IB20" s="210"/>
      <c r="IC20" s="210"/>
      <c r="ID20" s="210"/>
      <c r="IE20" s="210"/>
      <c r="IF20" s="210"/>
      <c r="IG20" s="210"/>
      <c r="IH20" s="210"/>
      <c r="II20" s="210"/>
      <c r="IJ20" s="210"/>
    </row>
    <row r="21" spans="1:244" s="215" customFormat="1" ht="15" customHeight="1" x14ac:dyDescent="0.2">
      <c r="A21" s="319">
        <v>171</v>
      </c>
      <c r="B21" s="325" t="s">
        <v>271</v>
      </c>
      <c r="C21" s="216" t="s">
        <v>299</v>
      </c>
      <c r="D21" s="328" t="s">
        <v>243</v>
      </c>
      <c r="E21" s="328" t="s">
        <v>273</v>
      </c>
      <c r="F21" s="328">
        <v>120006878</v>
      </c>
      <c r="G21" s="328" t="s">
        <v>274</v>
      </c>
      <c r="H21" s="328" t="s">
        <v>275</v>
      </c>
      <c r="I21" s="328" t="s">
        <v>290</v>
      </c>
      <c r="J21" s="328" t="s">
        <v>244</v>
      </c>
      <c r="K21" s="328">
        <v>52</v>
      </c>
      <c r="L21" s="328" t="s">
        <v>277</v>
      </c>
      <c r="M21" s="328" t="s">
        <v>216</v>
      </c>
      <c r="N21" s="328" t="s">
        <v>217</v>
      </c>
      <c r="O21" s="328" t="s">
        <v>278</v>
      </c>
      <c r="P21" s="328" t="s">
        <v>287</v>
      </c>
      <c r="Q21" s="325"/>
      <c r="R21" s="325"/>
      <c r="S21" s="325"/>
      <c r="T21" s="325">
        <v>3</v>
      </c>
      <c r="U21" s="325">
        <v>1</v>
      </c>
      <c r="V21" s="325">
        <v>1</v>
      </c>
      <c r="W21" s="325">
        <v>3</v>
      </c>
      <c r="X21" s="217">
        <v>3</v>
      </c>
      <c r="Y21" s="325"/>
      <c r="Z21" s="325"/>
      <c r="AA21" s="325"/>
      <c r="AB21" s="325"/>
      <c r="AC21" s="325"/>
      <c r="AD21" s="325"/>
      <c r="AE21" s="325"/>
      <c r="AF21" s="325"/>
      <c r="AG21" s="325"/>
      <c r="AH21" s="325"/>
      <c r="AI21" s="325"/>
      <c r="AJ21" s="325"/>
      <c r="AK21" s="325"/>
      <c r="AL21" s="325"/>
      <c r="AM21" s="325"/>
      <c r="AN21" s="325"/>
      <c r="AO21" s="325"/>
      <c r="AP21" s="325"/>
      <c r="AQ21" s="325"/>
      <c r="AR21" s="249">
        <v>591100</v>
      </c>
      <c r="AS21" s="256">
        <f t="shared" si="4"/>
        <v>6502100</v>
      </c>
      <c r="AT21" s="257">
        <f t="shared" si="5"/>
        <v>7282352.0000000009</v>
      </c>
      <c r="AU21" s="207" t="s">
        <v>280</v>
      </c>
      <c r="AV21" s="207">
        <v>2015</v>
      </c>
      <c r="AW21" s="207"/>
      <c r="AX21" s="169" t="s">
        <v>50</v>
      </c>
      <c r="AY21" s="178"/>
      <c r="AZ21" s="178"/>
      <c r="BA21" s="212"/>
      <c r="BB21" s="213"/>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c r="DQ21" s="214"/>
      <c r="DR21" s="214"/>
      <c r="DS21" s="214"/>
      <c r="DT21" s="214"/>
      <c r="DU21" s="214"/>
      <c r="DV21" s="214"/>
      <c r="DW21" s="214"/>
      <c r="DX21" s="214"/>
      <c r="DY21" s="214"/>
      <c r="DZ21" s="214"/>
      <c r="EA21" s="214"/>
      <c r="EB21" s="214"/>
      <c r="EC21" s="214"/>
      <c r="ED21" s="214"/>
      <c r="EE21" s="214"/>
      <c r="EF21" s="214"/>
      <c r="EG21" s="214"/>
      <c r="EH21" s="214"/>
      <c r="EI21" s="214"/>
      <c r="EJ21" s="214"/>
      <c r="EK21" s="214"/>
      <c r="EL21" s="214"/>
      <c r="EM21" s="214"/>
      <c r="EN21" s="214"/>
      <c r="EO21" s="214"/>
      <c r="EP21" s="214"/>
      <c r="EQ21" s="214"/>
      <c r="ER21" s="214"/>
      <c r="ES21" s="214"/>
      <c r="ET21" s="214"/>
      <c r="EU21" s="214"/>
      <c r="EV21" s="214"/>
      <c r="EW21" s="214"/>
      <c r="EX21" s="214"/>
      <c r="EY21" s="214"/>
      <c r="EZ21" s="214"/>
      <c r="FA21" s="214"/>
      <c r="FB21" s="214"/>
      <c r="FC21" s="214"/>
      <c r="FD21" s="214"/>
      <c r="FE21" s="214"/>
      <c r="FF21" s="214"/>
      <c r="FG21" s="214"/>
      <c r="FH21" s="214"/>
      <c r="FI21" s="214"/>
      <c r="FJ21" s="214"/>
      <c r="FK21" s="214"/>
      <c r="FL21" s="214"/>
      <c r="FM21" s="214"/>
      <c r="FN21" s="214"/>
      <c r="FO21" s="214"/>
      <c r="FP21" s="214"/>
      <c r="FQ21" s="214"/>
      <c r="FR21" s="214"/>
      <c r="FS21" s="214"/>
      <c r="FT21" s="214"/>
      <c r="FU21" s="214"/>
      <c r="FV21" s="214"/>
      <c r="FW21" s="214"/>
      <c r="FX21" s="214"/>
      <c r="FY21" s="214"/>
      <c r="FZ21" s="214"/>
      <c r="GA21" s="214"/>
      <c r="GB21" s="214"/>
      <c r="GC21" s="214"/>
      <c r="GD21" s="214"/>
      <c r="GE21" s="214"/>
      <c r="GF21" s="214"/>
      <c r="GG21" s="214"/>
      <c r="GH21" s="214"/>
      <c r="GI21" s="214"/>
      <c r="GJ21" s="214"/>
      <c r="GK21" s="214"/>
      <c r="GL21" s="214"/>
      <c r="GM21" s="214"/>
      <c r="GN21" s="214"/>
      <c r="GO21" s="214"/>
      <c r="GP21" s="214"/>
      <c r="GQ21" s="214"/>
      <c r="GR21" s="214"/>
      <c r="GS21" s="214"/>
      <c r="GT21" s="214"/>
      <c r="GU21" s="214"/>
      <c r="GV21" s="214"/>
      <c r="GW21" s="214"/>
      <c r="GX21" s="214"/>
      <c r="GY21" s="214"/>
      <c r="GZ21" s="214"/>
      <c r="HA21" s="214"/>
      <c r="HB21" s="214"/>
      <c r="HC21" s="214"/>
      <c r="HD21" s="214"/>
      <c r="HE21" s="214"/>
      <c r="HF21" s="214"/>
      <c r="HG21" s="214"/>
      <c r="HH21" s="214"/>
      <c r="HI21" s="214"/>
      <c r="HJ21" s="214"/>
      <c r="HK21" s="214"/>
      <c r="HL21" s="214"/>
      <c r="HM21" s="214"/>
      <c r="HN21" s="214"/>
      <c r="HO21" s="214"/>
      <c r="HP21" s="214"/>
      <c r="HQ21" s="214"/>
      <c r="HR21" s="214"/>
      <c r="HS21" s="214"/>
      <c r="HT21" s="214"/>
    </row>
    <row r="22" spans="1:244" s="114" customFormat="1" ht="15" customHeight="1" x14ac:dyDescent="0.2">
      <c r="A22" s="319">
        <v>171</v>
      </c>
      <c r="B22" s="325" t="s">
        <v>271</v>
      </c>
      <c r="C22" s="216" t="s">
        <v>300</v>
      </c>
      <c r="D22" s="328" t="s">
        <v>243</v>
      </c>
      <c r="E22" s="328" t="s">
        <v>292</v>
      </c>
      <c r="F22" s="328">
        <v>210014776</v>
      </c>
      <c r="G22" s="328" t="s">
        <v>293</v>
      </c>
      <c r="H22" s="328" t="s">
        <v>294</v>
      </c>
      <c r="I22" s="328" t="s">
        <v>295</v>
      </c>
      <c r="J22" s="328" t="s">
        <v>244</v>
      </c>
      <c r="K22" s="328">
        <v>45</v>
      </c>
      <c r="L22" s="328" t="s">
        <v>296</v>
      </c>
      <c r="M22" s="328" t="s">
        <v>216</v>
      </c>
      <c r="N22" s="328" t="s">
        <v>217</v>
      </c>
      <c r="O22" s="328" t="s">
        <v>278</v>
      </c>
      <c r="P22" s="328" t="s">
        <v>279</v>
      </c>
      <c r="Q22" s="325"/>
      <c r="R22" s="325"/>
      <c r="S22" s="325"/>
      <c r="T22" s="325">
        <v>230</v>
      </c>
      <c r="U22" s="325">
        <v>630</v>
      </c>
      <c r="V22" s="325">
        <v>0</v>
      </c>
      <c r="W22" s="325">
        <v>70</v>
      </c>
      <c r="X22" s="217">
        <v>160</v>
      </c>
      <c r="Y22" s="325"/>
      <c r="Z22" s="325"/>
      <c r="AA22" s="325"/>
      <c r="AB22" s="325"/>
      <c r="AC22" s="325"/>
      <c r="AD22" s="325"/>
      <c r="AE22" s="325"/>
      <c r="AF22" s="325"/>
      <c r="AG22" s="325"/>
      <c r="AH22" s="325"/>
      <c r="AI22" s="325"/>
      <c r="AJ22" s="325"/>
      <c r="AK22" s="325"/>
      <c r="AL22" s="325"/>
      <c r="AM22" s="325"/>
      <c r="AN22" s="325"/>
      <c r="AO22" s="325"/>
      <c r="AP22" s="325"/>
      <c r="AQ22" s="325"/>
      <c r="AR22" s="249">
        <v>231.25</v>
      </c>
      <c r="AS22" s="256">
        <f t="shared" si="4"/>
        <v>252062.5</v>
      </c>
      <c r="AT22" s="257">
        <f t="shared" si="5"/>
        <v>282310</v>
      </c>
      <c r="AU22" s="134" t="s">
        <v>280</v>
      </c>
      <c r="AV22" s="134">
        <v>2015</v>
      </c>
      <c r="AW22" s="134"/>
      <c r="AX22" s="112" t="s">
        <v>50</v>
      </c>
      <c r="AY22" s="124"/>
      <c r="AZ22" s="124"/>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row>
    <row r="23" spans="1:244" s="114" customFormat="1" ht="15" customHeight="1" x14ac:dyDescent="0.2">
      <c r="A23" s="319">
        <v>171</v>
      </c>
      <c r="B23" s="325" t="s">
        <v>271</v>
      </c>
      <c r="C23" s="216" t="s">
        <v>349</v>
      </c>
      <c r="D23" s="328" t="s">
        <v>243</v>
      </c>
      <c r="E23" s="328" t="s">
        <v>273</v>
      </c>
      <c r="F23" s="328">
        <v>120003400</v>
      </c>
      <c r="G23" s="328" t="s">
        <v>274</v>
      </c>
      <c r="H23" s="328" t="s">
        <v>275</v>
      </c>
      <c r="I23" s="328" t="s">
        <v>342</v>
      </c>
      <c r="J23" s="328" t="s">
        <v>244</v>
      </c>
      <c r="K23" s="328">
        <v>92.9</v>
      </c>
      <c r="L23" s="328" t="s">
        <v>277</v>
      </c>
      <c r="M23" s="328" t="s">
        <v>216</v>
      </c>
      <c r="N23" s="328" t="s">
        <v>217</v>
      </c>
      <c r="O23" s="328" t="s">
        <v>278</v>
      </c>
      <c r="P23" s="328" t="s">
        <v>279</v>
      </c>
      <c r="Q23" s="325"/>
      <c r="R23" s="325"/>
      <c r="S23" s="325"/>
      <c r="T23" s="325">
        <v>2</v>
      </c>
      <c r="U23" s="325">
        <v>0</v>
      </c>
      <c r="V23" s="325">
        <v>0</v>
      </c>
      <c r="W23" s="325">
        <v>0</v>
      </c>
      <c r="X23" s="217">
        <v>0</v>
      </c>
      <c r="Y23" s="325"/>
      <c r="Z23" s="325"/>
      <c r="AA23" s="325"/>
      <c r="AB23" s="325"/>
      <c r="AC23" s="325"/>
      <c r="AD23" s="325"/>
      <c r="AE23" s="325"/>
      <c r="AF23" s="325"/>
      <c r="AG23" s="325"/>
      <c r="AH23" s="325"/>
      <c r="AI23" s="325"/>
      <c r="AJ23" s="325"/>
      <c r="AK23" s="325"/>
      <c r="AL23" s="325"/>
      <c r="AM23" s="325"/>
      <c r="AN23" s="325"/>
      <c r="AO23" s="325"/>
      <c r="AP23" s="325"/>
      <c r="AQ23" s="325"/>
      <c r="AR23" s="388">
        <v>1527856.44</v>
      </c>
      <c r="AS23" s="249">
        <f>(Q23+R23+S23+T23+U23+V23+W23+X23+Y23)*AR23</f>
        <v>3055712.88</v>
      </c>
      <c r="AT23" s="276">
        <f t="shared" si="5"/>
        <v>3422398.4256000002</v>
      </c>
      <c r="AU23" s="134" t="s">
        <v>280</v>
      </c>
      <c r="AV23" s="134">
        <v>2015</v>
      </c>
      <c r="AW23" s="202"/>
      <c r="AX23" s="112" t="s">
        <v>50</v>
      </c>
      <c r="AY23" s="124"/>
      <c r="AZ23" s="124"/>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row>
    <row r="24" spans="1:244" s="114" customFormat="1" ht="15" customHeight="1" x14ac:dyDescent="0.2">
      <c r="A24" s="319">
        <v>171</v>
      </c>
      <c r="B24" s="325" t="s">
        <v>271</v>
      </c>
      <c r="C24" s="216" t="s">
        <v>350</v>
      </c>
      <c r="D24" s="328" t="s">
        <v>243</v>
      </c>
      <c r="E24" s="328" t="s">
        <v>273</v>
      </c>
      <c r="F24" s="328">
        <v>120003401</v>
      </c>
      <c r="G24" s="328" t="s">
        <v>274</v>
      </c>
      <c r="H24" s="328" t="s">
        <v>275</v>
      </c>
      <c r="I24" s="328" t="s">
        <v>344</v>
      </c>
      <c r="J24" s="328" t="s">
        <v>244</v>
      </c>
      <c r="K24" s="328">
        <v>92.9</v>
      </c>
      <c r="L24" s="328" t="s">
        <v>277</v>
      </c>
      <c r="M24" s="328" t="s">
        <v>216</v>
      </c>
      <c r="N24" s="328" t="s">
        <v>217</v>
      </c>
      <c r="O24" s="328" t="s">
        <v>278</v>
      </c>
      <c r="P24" s="328" t="s">
        <v>279</v>
      </c>
      <c r="Q24" s="325"/>
      <c r="R24" s="325"/>
      <c r="S24" s="325"/>
      <c r="T24" s="325">
        <v>1</v>
      </c>
      <c r="U24" s="325">
        <v>1</v>
      </c>
      <c r="V24" s="325">
        <v>1</v>
      </c>
      <c r="W24" s="325">
        <v>1</v>
      </c>
      <c r="X24" s="217">
        <v>2</v>
      </c>
      <c r="Y24" s="325"/>
      <c r="Z24" s="325"/>
      <c r="AA24" s="325"/>
      <c r="AB24" s="325"/>
      <c r="AC24" s="325"/>
      <c r="AD24" s="325"/>
      <c r="AE24" s="325"/>
      <c r="AF24" s="325"/>
      <c r="AG24" s="325"/>
      <c r="AH24" s="325"/>
      <c r="AI24" s="325"/>
      <c r="AJ24" s="325"/>
      <c r="AK24" s="325"/>
      <c r="AL24" s="325"/>
      <c r="AM24" s="325"/>
      <c r="AN24" s="325"/>
      <c r="AO24" s="325"/>
      <c r="AP24" s="325"/>
      <c r="AQ24" s="325"/>
      <c r="AR24" s="388">
        <v>728750.5</v>
      </c>
      <c r="AS24" s="249">
        <f t="shared" ref="AS24" si="6">(Q24+R24+S24+T24+U24+V24+W24+X24+Y24)*AR24</f>
        <v>4372503</v>
      </c>
      <c r="AT24" s="276">
        <f t="shared" si="5"/>
        <v>4897203.3600000003</v>
      </c>
      <c r="AU24" s="134" t="s">
        <v>280</v>
      </c>
      <c r="AV24" s="134">
        <v>2015</v>
      </c>
      <c r="AW24" s="202"/>
      <c r="AX24" s="112" t="s">
        <v>50</v>
      </c>
      <c r="AY24" s="124"/>
      <c r="AZ24" s="124"/>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row>
    <row r="25" spans="1:244" s="114" customFormat="1" ht="15" customHeight="1" x14ac:dyDescent="0.2">
      <c r="A25" s="319">
        <v>171</v>
      </c>
      <c r="B25" s="325" t="s">
        <v>271</v>
      </c>
      <c r="C25" s="216" t="s">
        <v>351</v>
      </c>
      <c r="D25" s="328" t="s">
        <v>243</v>
      </c>
      <c r="E25" s="328" t="s">
        <v>273</v>
      </c>
      <c r="F25" s="328">
        <v>120006001</v>
      </c>
      <c r="G25" s="328" t="s">
        <v>274</v>
      </c>
      <c r="H25" s="328" t="s">
        <v>275</v>
      </c>
      <c r="I25" s="328" t="s">
        <v>346</v>
      </c>
      <c r="J25" s="328" t="s">
        <v>244</v>
      </c>
      <c r="K25" s="328">
        <v>92.9</v>
      </c>
      <c r="L25" s="328" t="s">
        <v>277</v>
      </c>
      <c r="M25" s="328" t="s">
        <v>216</v>
      </c>
      <c r="N25" s="328" t="s">
        <v>217</v>
      </c>
      <c r="O25" s="328" t="s">
        <v>278</v>
      </c>
      <c r="P25" s="328" t="s">
        <v>279</v>
      </c>
      <c r="Q25" s="325"/>
      <c r="R25" s="325"/>
      <c r="S25" s="325"/>
      <c r="T25" s="325">
        <v>4</v>
      </c>
      <c r="U25" s="325">
        <v>0</v>
      </c>
      <c r="V25" s="325">
        <v>0</v>
      </c>
      <c r="W25" s="325">
        <v>0</v>
      </c>
      <c r="X25" s="217">
        <v>1</v>
      </c>
      <c r="Y25" s="325"/>
      <c r="Z25" s="325"/>
      <c r="AA25" s="325"/>
      <c r="AB25" s="325"/>
      <c r="AC25" s="325"/>
      <c r="AD25" s="325"/>
      <c r="AE25" s="325"/>
      <c r="AF25" s="325"/>
      <c r="AG25" s="325"/>
      <c r="AH25" s="325"/>
      <c r="AI25" s="325"/>
      <c r="AJ25" s="325"/>
      <c r="AK25" s="325"/>
      <c r="AL25" s="325"/>
      <c r="AM25" s="325"/>
      <c r="AN25" s="325"/>
      <c r="AO25" s="325"/>
      <c r="AP25" s="325"/>
      <c r="AQ25" s="325"/>
      <c r="AR25" s="388">
        <v>1634094.94</v>
      </c>
      <c r="AS25" s="249">
        <f>(Q25+R25+S25+T25+U25+V25+W25+X25+Y25)*AR25</f>
        <v>8170474.6999999993</v>
      </c>
      <c r="AT25" s="276">
        <f t="shared" si="5"/>
        <v>9150931.6640000008</v>
      </c>
      <c r="AU25" s="134" t="s">
        <v>280</v>
      </c>
      <c r="AV25" s="134">
        <v>2015</v>
      </c>
      <c r="AW25" s="202"/>
      <c r="AX25" s="112" t="s">
        <v>50</v>
      </c>
      <c r="AY25" s="124"/>
      <c r="AZ25" s="124"/>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row>
    <row r="26" spans="1:244" s="46" customFormat="1" ht="15" customHeight="1" x14ac:dyDescent="0.2">
      <c r="A26" s="326">
        <v>171</v>
      </c>
      <c r="B26" s="327" t="s">
        <v>271</v>
      </c>
      <c r="C26" s="286" t="s">
        <v>352</v>
      </c>
      <c r="D26" s="332" t="s">
        <v>243</v>
      </c>
      <c r="E26" s="333" t="s">
        <v>282</v>
      </c>
      <c r="F26" s="332">
        <v>120002853</v>
      </c>
      <c r="G26" s="332" t="s">
        <v>284</v>
      </c>
      <c r="H26" s="332" t="s">
        <v>285</v>
      </c>
      <c r="I26" s="334" t="s">
        <v>348</v>
      </c>
      <c r="J26" s="332" t="s">
        <v>244</v>
      </c>
      <c r="K26" s="332">
        <v>52</v>
      </c>
      <c r="L26" s="332" t="s">
        <v>277</v>
      </c>
      <c r="M26" s="332" t="s">
        <v>216</v>
      </c>
      <c r="N26" s="332" t="s">
        <v>217</v>
      </c>
      <c r="O26" s="333" t="s">
        <v>278</v>
      </c>
      <c r="P26" s="332" t="s">
        <v>287</v>
      </c>
      <c r="Q26" s="335"/>
      <c r="R26" s="336"/>
      <c r="S26" s="336"/>
      <c r="T26" s="336">
        <v>1</v>
      </c>
      <c r="U26" s="336">
        <v>1</v>
      </c>
      <c r="V26" s="336">
        <v>0</v>
      </c>
      <c r="W26" s="336">
        <v>2</v>
      </c>
      <c r="X26" s="287">
        <v>2</v>
      </c>
      <c r="Y26" s="336"/>
      <c r="Z26" s="336"/>
      <c r="AA26" s="336"/>
      <c r="AB26" s="336"/>
      <c r="AC26" s="336"/>
      <c r="AD26" s="336"/>
      <c r="AE26" s="336"/>
      <c r="AF26" s="336"/>
      <c r="AG26" s="336"/>
      <c r="AH26" s="336"/>
      <c r="AI26" s="336"/>
      <c r="AJ26" s="336"/>
      <c r="AK26" s="336"/>
      <c r="AL26" s="336"/>
      <c r="AM26" s="336"/>
      <c r="AN26" s="336"/>
      <c r="AO26" s="336"/>
      <c r="AP26" s="336"/>
      <c r="AQ26" s="336"/>
      <c r="AR26" s="327">
        <v>145000</v>
      </c>
      <c r="AS26" s="389">
        <f t="shared" ref="AS26" si="7">(Q26+R26+S26+T26+U26+V26+W26+X26+Y26)*AR26</f>
        <v>870000</v>
      </c>
      <c r="AT26" s="390">
        <f t="shared" si="5"/>
        <v>974400.00000000012</v>
      </c>
      <c r="AU26" s="60" t="s">
        <v>280</v>
      </c>
      <c r="AV26" s="283" t="s">
        <v>288</v>
      </c>
      <c r="AW26" s="284"/>
      <c r="AX26" s="60" t="s">
        <v>50</v>
      </c>
      <c r="AY26" s="285"/>
      <c r="AZ26" s="285"/>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row>
    <row r="27" spans="1:244" ht="13.15" customHeight="1" x14ac:dyDescent="0.25">
      <c r="A27" s="61"/>
      <c r="B27" s="180"/>
      <c r="C27" s="98" t="s">
        <v>208</v>
      </c>
      <c r="D27" s="180"/>
      <c r="E27" s="180"/>
      <c r="F27" s="180"/>
      <c r="G27" s="180"/>
      <c r="H27" s="180"/>
      <c r="I27" s="180"/>
      <c r="J27" s="180"/>
      <c r="K27" s="180"/>
      <c r="L27" s="180"/>
      <c r="M27" s="180"/>
      <c r="N27" s="180"/>
      <c r="O27" s="180"/>
      <c r="P27" s="181"/>
      <c r="Q27" s="181"/>
      <c r="R27" s="181"/>
      <c r="S27" s="181"/>
      <c r="T27" s="181"/>
      <c r="U27" s="181"/>
      <c r="V27" s="181"/>
      <c r="W27" s="181"/>
      <c r="X27" s="181"/>
      <c r="Y27" s="61"/>
      <c r="Z27" s="61"/>
      <c r="AA27" s="61"/>
      <c r="AB27" s="61"/>
      <c r="AC27" s="61"/>
      <c r="AD27" s="61"/>
      <c r="AE27" s="61"/>
      <c r="AF27" s="61"/>
      <c r="AG27" s="181"/>
      <c r="AH27" s="181"/>
      <c r="AI27" s="181"/>
      <c r="AJ27" s="181"/>
      <c r="AK27" s="181"/>
      <c r="AL27" s="181"/>
      <c r="AM27" s="181"/>
      <c r="AN27" s="181"/>
      <c r="AO27" s="181"/>
      <c r="AP27" s="181"/>
      <c r="AQ27" s="181"/>
      <c r="AR27" s="61"/>
      <c r="AS27" s="250">
        <f>SUM(AS19:AS26)</f>
        <v>61073453.079999998</v>
      </c>
      <c r="AT27" s="250">
        <f>SUM(AT19:AT26)</f>
        <v>68402267.449599996</v>
      </c>
      <c r="AU27" s="61"/>
      <c r="AV27" s="61"/>
      <c r="AW27" s="61"/>
      <c r="AX27" s="60" t="s">
        <v>50</v>
      </c>
      <c r="AY27" s="36"/>
      <c r="AZ27" s="56"/>
      <c r="BA27" s="57"/>
      <c r="BB27" s="54"/>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row>
    <row r="28" spans="1:244" ht="13.15" customHeight="1" x14ac:dyDescent="0.25">
      <c r="A28" s="61"/>
      <c r="B28" s="180"/>
      <c r="C28" s="98" t="s">
        <v>339</v>
      </c>
      <c r="D28" s="180"/>
      <c r="E28" s="180"/>
      <c r="F28" s="180"/>
      <c r="G28" s="180"/>
      <c r="H28" s="180"/>
      <c r="I28" s="180"/>
      <c r="J28" s="180"/>
      <c r="K28" s="180"/>
      <c r="L28" s="180"/>
      <c r="M28" s="180"/>
      <c r="N28" s="180"/>
      <c r="O28" s="180"/>
      <c r="P28" s="181"/>
      <c r="Q28" s="181"/>
      <c r="R28" s="181"/>
      <c r="S28" s="181"/>
      <c r="T28" s="181"/>
      <c r="U28" s="181"/>
      <c r="V28" s="181"/>
      <c r="W28" s="181"/>
      <c r="X28" s="181"/>
      <c r="Y28" s="61"/>
      <c r="Z28" s="61"/>
      <c r="AA28" s="61"/>
      <c r="AB28" s="61"/>
      <c r="AC28" s="61"/>
      <c r="AD28" s="61"/>
      <c r="AE28" s="61"/>
      <c r="AF28" s="61"/>
      <c r="AG28" s="181"/>
      <c r="AH28" s="181"/>
      <c r="AI28" s="181"/>
      <c r="AJ28" s="181"/>
      <c r="AK28" s="181"/>
      <c r="AL28" s="181"/>
      <c r="AM28" s="181"/>
      <c r="AN28" s="181"/>
      <c r="AO28" s="181"/>
      <c r="AP28" s="181"/>
      <c r="AQ28" s="181"/>
      <c r="AR28" s="61"/>
      <c r="AS28" s="250"/>
      <c r="AT28" s="250"/>
      <c r="AU28" s="61"/>
      <c r="AV28" s="61"/>
      <c r="AW28" s="61"/>
      <c r="AX28" s="60"/>
      <c r="AY28" s="36"/>
      <c r="AZ28" s="56"/>
      <c r="BA28" s="57"/>
      <c r="BB28" s="54"/>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row>
    <row r="29" spans="1:244" ht="13.15" customHeight="1" x14ac:dyDescent="0.25">
      <c r="A29" s="270"/>
      <c r="B29" s="271"/>
      <c r="C29" s="98" t="s">
        <v>185</v>
      </c>
      <c r="D29" s="271"/>
      <c r="E29" s="271"/>
      <c r="F29" s="271"/>
      <c r="G29" s="271"/>
      <c r="H29" s="271"/>
      <c r="I29" s="271"/>
      <c r="J29" s="271"/>
      <c r="K29" s="271"/>
      <c r="L29" s="271"/>
      <c r="M29" s="271"/>
      <c r="N29" s="271"/>
      <c r="O29" s="271"/>
      <c r="P29" s="272"/>
      <c r="Q29" s="272"/>
      <c r="R29" s="272"/>
      <c r="S29" s="272"/>
      <c r="T29" s="272"/>
      <c r="U29" s="272"/>
      <c r="V29" s="272"/>
      <c r="W29" s="272"/>
      <c r="X29" s="272"/>
      <c r="Y29" s="270"/>
      <c r="Z29" s="270"/>
      <c r="AA29" s="270"/>
      <c r="AB29" s="270"/>
      <c r="AC29" s="270"/>
      <c r="AD29" s="270"/>
      <c r="AE29" s="270"/>
      <c r="AF29" s="270"/>
      <c r="AG29" s="272"/>
      <c r="AH29" s="272"/>
      <c r="AI29" s="272"/>
      <c r="AJ29" s="272"/>
      <c r="AK29" s="272"/>
      <c r="AL29" s="272"/>
      <c r="AM29" s="272"/>
      <c r="AN29" s="272"/>
      <c r="AO29" s="272"/>
      <c r="AP29" s="272"/>
      <c r="AQ29" s="272"/>
      <c r="AR29" s="270"/>
      <c r="AS29" s="273"/>
      <c r="AT29" s="273"/>
      <c r="AU29" s="270"/>
      <c r="AV29" s="270"/>
      <c r="AW29" s="270"/>
      <c r="AX29" s="60"/>
      <c r="AY29" s="36"/>
      <c r="AZ29" s="56"/>
      <c r="BA29" s="57"/>
      <c r="BB29" s="54"/>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row>
    <row r="30" spans="1:244" s="114" customFormat="1" ht="12.95" customHeight="1" x14ac:dyDescent="0.25">
      <c r="A30" s="188">
        <v>110</v>
      </c>
      <c r="B30" s="189" t="s">
        <v>248</v>
      </c>
      <c r="C30" s="190" t="s">
        <v>249</v>
      </c>
      <c r="D30" s="191" t="s">
        <v>243</v>
      </c>
      <c r="E30" s="192" t="s">
        <v>250</v>
      </c>
      <c r="F30" s="188"/>
      <c r="G30" s="192" t="s">
        <v>251</v>
      </c>
      <c r="H30" s="192" t="s">
        <v>251</v>
      </c>
      <c r="I30" s="193" t="s">
        <v>252</v>
      </c>
      <c r="J30" s="194" t="s">
        <v>253</v>
      </c>
      <c r="K30" s="194">
        <v>50</v>
      </c>
      <c r="L30" s="195" t="s">
        <v>254</v>
      </c>
      <c r="M30" s="194" t="s">
        <v>255</v>
      </c>
      <c r="N30" s="194"/>
      <c r="O30" s="194" t="s">
        <v>256</v>
      </c>
      <c r="P30" s="196" t="s">
        <v>245</v>
      </c>
      <c r="Q30" s="188"/>
      <c r="R30" s="188"/>
      <c r="S30" s="189"/>
      <c r="T30" s="189"/>
      <c r="U30" s="189"/>
      <c r="V30" s="195">
        <v>101584370</v>
      </c>
      <c r="W30" s="195">
        <v>885356359.21897101</v>
      </c>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259">
        <v>986940729.21897101</v>
      </c>
      <c r="AT30" s="259">
        <v>1105373616.7252476</v>
      </c>
      <c r="AU30" s="195"/>
      <c r="AV30" s="194">
        <v>2017</v>
      </c>
      <c r="AW30" s="194" t="s">
        <v>257</v>
      </c>
      <c r="AX30" s="112" t="s">
        <v>52</v>
      </c>
      <c r="AY30" s="124"/>
      <c r="AZ30" s="124"/>
    </row>
    <row r="31" spans="1:244" s="179" customFormat="1" ht="15" customHeight="1" x14ac:dyDescent="0.25">
      <c r="A31" s="171"/>
      <c r="B31" s="176" t="s">
        <v>302</v>
      </c>
      <c r="C31" s="171" t="s">
        <v>303</v>
      </c>
      <c r="D31" s="172" t="s">
        <v>243</v>
      </c>
      <c r="E31" s="174" t="s">
        <v>304</v>
      </c>
      <c r="F31" s="173"/>
      <c r="G31" s="174" t="s">
        <v>305</v>
      </c>
      <c r="H31" s="174" t="s">
        <v>305</v>
      </c>
      <c r="I31" s="173" t="s">
        <v>306</v>
      </c>
      <c r="J31" s="173" t="s">
        <v>253</v>
      </c>
      <c r="K31" s="173">
        <v>90</v>
      </c>
      <c r="L31" s="173" t="s">
        <v>296</v>
      </c>
      <c r="M31" s="173" t="s">
        <v>307</v>
      </c>
      <c r="N31" s="171"/>
      <c r="O31" s="171" t="s">
        <v>308</v>
      </c>
      <c r="P31" s="171" t="s">
        <v>245</v>
      </c>
      <c r="Q31" s="175"/>
      <c r="R31" s="175"/>
      <c r="S31" s="175"/>
      <c r="T31" s="220">
        <v>8574520.4000000004</v>
      </c>
      <c r="U31" s="220">
        <v>9019375.5999999996</v>
      </c>
      <c r="V31" s="220">
        <v>8173088.7999999998</v>
      </c>
      <c r="W31" s="220">
        <v>9309656.4000000004</v>
      </c>
      <c r="X31" s="221">
        <v>8604430</v>
      </c>
      <c r="Y31" s="175"/>
      <c r="Z31" s="176"/>
      <c r="AA31" s="222"/>
      <c r="AB31" s="222"/>
      <c r="AC31" s="222"/>
      <c r="AD31" s="222"/>
      <c r="AE31" s="222"/>
      <c r="AF31" s="222"/>
      <c r="AG31" s="222"/>
      <c r="AH31" s="222"/>
      <c r="AI31" s="222"/>
      <c r="AJ31" s="222"/>
      <c r="AK31" s="222"/>
      <c r="AL31" s="222"/>
      <c r="AM31" s="222"/>
      <c r="AN31" s="222"/>
      <c r="AO31" s="222"/>
      <c r="AP31" s="222"/>
      <c r="AQ31" s="222"/>
      <c r="AR31" s="222"/>
      <c r="AS31" s="255">
        <f>T31+U31+V31+W31+X31</f>
        <v>43681071.200000003</v>
      </c>
      <c r="AT31" s="255">
        <f>AS31*1.12</f>
        <v>48922799.74400001</v>
      </c>
      <c r="AU31" s="223"/>
      <c r="AV31" s="223" t="s">
        <v>309</v>
      </c>
      <c r="AW31" s="224"/>
      <c r="AX31" s="225" t="s">
        <v>52</v>
      </c>
      <c r="AY31" s="178"/>
      <c r="AZ31" s="226"/>
    </row>
    <row r="32" spans="1:244" s="46" customFormat="1" ht="13.15" customHeight="1" x14ac:dyDescent="0.25">
      <c r="A32" s="60"/>
      <c r="B32" s="64"/>
      <c r="C32" s="99" t="s">
        <v>209</v>
      </c>
      <c r="D32" s="99"/>
      <c r="E32" s="99"/>
      <c r="F32" s="99"/>
      <c r="G32" s="99"/>
      <c r="H32" s="99"/>
      <c r="I32" s="99"/>
      <c r="J32" s="99"/>
      <c r="K32" s="99"/>
      <c r="L32" s="99"/>
      <c r="M32" s="99"/>
      <c r="N32" s="99"/>
      <c r="O32" s="99"/>
      <c r="P32" s="99"/>
      <c r="Q32" s="101"/>
      <c r="R32" s="64"/>
      <c r="S32" s="64"/>
      <c r="T32" s="62"/>
      <c r="U32" s="62"/>
      <c r="V32" s="62"/>
      <c r="W32" s="62"/>
      <c r="X32" s="62"/>
      <c r="Y32" s="62"/>
      <c r="Z32" s="64"/>
      <c r="AA32" s="60"/>
      <c r="AB32" s="60"/>
      <c r="AC32" s="60"/>
      <c r="AD32" s="60"/>
      <c r="AE32" s="60"/>
      <c r="AF32" s="60"/>
      <c r="AG32" s="64"/>
      <c r="AH32" s="64"/>
      <c r="AI32" s="64"/>
      <c r="AJ32" s="64"/>
      <c r="AK32" s="64"/>
      <c r="AL32" s="64"/>
      <c r="AM32" s="64"/>
      <c r="AN32" s="64"/>
      <c r="AO32" s="64"/>
      <c r="AP32" s="64"/>
      <c r="AQ32" s="64"/>
      <c r="AR32" s="64"/>
      <c r="AS32" s="258">
        <f>SUM(AS30:AS31)</f>
        <v>1030621800.4189711</v>
      </c>
      <c r="AT32" s="258">
        <f>SUM(AT30:AT31)</f>
        <v>1154296416.4692476</v>
      </c>
      <c r="AU32" s="64"/>
      <c r="AV32" s="64"/>
      <c r="AW32" s="64"/>
      <c r="AX32" s="61" t="s">
        <v>52</v>
      </c>
      <c r="BA32" s="68"/>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row>
    <row r="33" spans="1:228" s="46" customFormat="1" ht="13.15" customHeight="1" x14ac:dyDescent="0.2">
      <c r="A33" s="60"/>
      <c r="B33" s="62"/>
      <c r="C33" s="99" t="s">
        <v>207</v>
      </c>
      <c r="D33" s="63"/>
      <c r="E33" s="66"/>
      <c r="F33" s="66"/>
      <c r="G33" s="66"/>
      <c r="H33" s="66"/>
      <c r="I33" s="66"/>
      <c r="J33" s="66"/>
      <c r="K33" s="66"/>
      <c r="L33" s="60"/>
      <c r="M33" s="66"/>
      <c r="N33" s="66"/>
      <c r="O33" s="66"/>
      <c r="P33" s="60"/>
      <c r="Q33" s="64"/>
      <c r="R33" s="102"/>
      <c r="S33" s="102"/>
      <c r="T33" s="62"/>
      <c r="U33" s="62"/>
      <c r="V33" s="62"/>
      <c r="W33" s="62"/>
      <c r="X33" s="62"/>
      <c r="Y33" s="62"/>
      <c r="Z33" s="62"/>
      <c r="AA33" s="60"/>
      <c r="AB33" s="60"/>
      <c r="AC33" s="60"/>
      <c r="AD33" s="60"/>
      <c r="AE33" s="60"/>
      <c r="AF33" s="60"/>
      <c r="AG33" s="62"/>
      <c r="AH33" s="62"/>
      <c r="AI33" s="62"/>
      <c r="AJ33" s="62"/>
      <c r="AK33" s="62"/>
      <c r="AL33" s="62"/>
      <c r="AM33" s="62"/>
      <c r="AN33" s="62"/>
      <c r="AO33" s="62"/>
      <c r="AP33" s="62"/>
      <c r="AQ33" s="62"/>
      <c r="AR33" s="62"/>
      <c r="AS33" s="150"/>
      <c r="AT33" s="150"/>
      <c r="AU33" s="62"/>
      <c r="AV33" s="62"/>
      <c r="AW33" s="62"/>
      <c r="AX33" s="61" t="s">
        <v>52</v>
      </c>
      <c r="BA33" s="68"/>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row>
    <row r="34" spans="1:228" s="114" customFormat="1" ht="12.95" customHeight="1" x14ac:dyDescent="0.25">
      <c r="A34" s="340">
        <v>110</v>
      </c>
      <c r="B34" s="341" t="s">
        <v>248</v>
      </c>
      <c r="C34" s="342" t="s">
        <v>340</v>
      </c>
      <c r="D34" s="343" t="s">
        <v>243</v>
      </c>
      <c r="E34" s="344" t="s">
        <v>250</v>
      </c>
      <c r="F34" s="340"/>
      <c r="G34" s="344" t="s">
        <v>251</v>
      </c>
      <c r="H34" s="344" t="s">
        <v>251</v>
      </c>
      <c r="I34" s="345" t="s">
        <v>252</v>
      </c>
      <c r="J34" s="346" t="s">
        <v>253</v>
      </c>
      <c r="K34" s="346">
        <v>50</v>
      </c>
      <c r="L34" s="347" t="s">
        <v>254</v>
      </c>
      <c r="M34" s="346" t="s">
        <v>255</v>
      </c>
      <c r="N34" s="346"/>
      <c r="O34" s="346" t="s">
        <v>256</v>
      </c>
      <c r="P34" s="348" t="s">
        <v>245</v>
      </c>
      <c r="Q34" s="340"/>
      <c r="R34" s="340"/>
      <c r="S34" s="341"/>
      <c r="T34" s="341"/>
      <c r="U34" s="341"/>
      <c r="V34" s="274"/>
      <c r="W34" s="247">
        <v>838899619.64999998</v>
      </c>
      <c r="X34" s="247">
        <v>258715380</v>
      </c>
      <c r="Y34" s="349"/>
      <c r="Z34" s="349"/>
      <c r="AA34" s="349"/>
      <c r="AB34" s="349"/>
      <c r="AC34" s="349"/>
      <c r="AD34" s="349"/>
      <c r="AE34" s="349"/>
      <c r="AF34" s="349"/>
      <c r="AG34" s="349"/>
      <c r="AH34" s="349"/>
      <c r="AI34" s="349"/>
      <c r="AJ34" s="349"/>
      <c r="AK34" s="349"/>
      <c r="AL34" s="349"/>
      <c r="AM34" s="349"/>
      <c r="AN34" s="349"/>
      <c r="AO34" s="349"/>
      <c r="AP34" s="349"/>
      <c r="AQ34" s="349"/>
      <c r="AR34" s="349"/>
      <c r="AS34" s="278">
        <v>1097615000</v>
      </c>
      <c r="AT34" s="278">
        <f t="shared" ref="AT34" si="8">AS34*1.12</f>
        <v>1229328800</v>
      </c>
      <c r="AU34" s="350"/>
      <c r="AV34" s="352">
        <v>2017</v>
      </c>
      <c r="AW34" s="277" t="s">
        <v>258</v>
      </c>
      <c r="AX34" s="197" t="s">
        <v>52</v>
      </c>
      <c r="AY34" s="198"/>
      <c r="AZ34" s="19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c r="EF34" s="158"/>
      <c r="EG34" s="158"/>
      <c r="EH34" s="158"/>
      <c r="EI34" s="158"/>
      <c r="EJ34" s="158"/>
    </row>
    <row r="35" spans="1:228" s="179" customFormat="1" ht="15" customHeight="1" x14ac:dyDescent="0.25">
      <c r="A35" s="326"/>
      <c r="B35" s="327" t="s">
        <v>302</v>
      </c>
      <c r="C35" s="227" t="s">
        <v>310</v>
      </c>
      <c r="D35" s="337" t="s">
        <v>243</v>
      </c>
      <c r="E35" s="333" t="s">
        <v>304</v>
      </c>
      <c r="F35" s="338"/>
      <c r="G35" s="333" t="s">
        <v>305</v>
      </c>
      <c r="H35" s="333" t="s">
        <v>305</v>
      </c>
      <c r="I35" s="338" t="s">
        <v>306</v>
      </c>
      <c r="J35" s="338" t="s">
        <v>253</v>
      </c>
      <c r="K35" s="338">
        <v>90</v>
      </c>
      <c r="L35" s="338" t="s">
        <v>296</v>
      </c>
      <c r="M35" s="338" t="s">
        <v>307</v>
      </c>
      <c r="N35" s="326"/>
      <c r="O35" s="326" t="s">
        <v>308</v>
      </c>
      <c r="P35" s="326" t="s">
        <v>245</v>
      </c>
      <c r="Q35" s="336"/>
      <c r="R35" s="336"/>
      <c r="S35" s="336"/>
      <c r="T35" s="339">
        <v>8574520.4000000004</v>
      </c>
      <c r="U35" s="339">
        <v>9019375.5999999996</v>
      </c>
      <c r="V35" s="339">
        <v>8173088.7999999998</v>
      </c>
      <c r="W35" s="339">
        <v>9309656.4000000004</v>
      </c>
      <c r="X35" s="275">
        <v>9770797.5999999996</v>
      </c>
      <c r="Y35" s="336"/>
      <c r="Z35" s="327"/>
      <c r="AA35" s="336"/>
      <c r="AB35" s="336"/>
      <c r="AC35" s="336"/>
      <c r="AD35" s="336"/>
      <c r="AE35" s="336"/>
      <c r="AF35" s="336"/>
      <c r="AG35" s="336"/>
      <c r="AH35" s="336"/>
      <c r="AI35" s="336"/>
      <c r="AJ35" s="336"/>
      <c r="AK35" s="336"/>
      <c r="AL35" s="336"/>
      <c r="AM35" s="336"/>
      <c r="AN35" s="336"/>
      <c r="AO35" s="336"/>
      <c r="AP35" s="336"/>
      <c r="AQ35" s="336"/>
      <c r="AR35" s="336"/>
      <c r="AS35" s="276">
        <f>T35+U35+V35+W35+X35</f>
        <v>44847438.800000004</v>
      </c>
      <c r="AT35" s="276">
        <f>AS35*1.12</f>
        <v>50229131.456000008</v>
      </c>
      <c r="AU35" s="351"/>
      <c r="AV35" s="228" t="s">
        <v>311</v>
      </c>
      <c r="AW35" s="224"/>
      <c r="AX35" s="171" t="s">
        <v>52</v>
      </c>
      <c r="AY35" s="178"/>
      <c r="AZ35" s="226"/>
    </row>
    <row r="36" spans="1:228" ht="13.15" customHeight="1" x14ac:dyDescent="0.2">
      <c r="A36" s="61"/>
      <c r="B36" s="62"/>
      <c r="C36" s="99" t="s">
        <v>210</v>
      </c>
      <c r="D36" s="63"/>
      <c r="E36" s="66"/>
      <c r="F36" s="66"/>
      <c r="G36" s="66"/>
      <c r="H36" s="66"/>
      <c r="I36" s="66"/>
      <c r="J36" s="66"/>
      <c r="K36" s="66"/>
      <c r="L36" s="60"/>
      <c r="M36" s="66"/>
      <c r="N36" s="66"/>
      <c r="O36" s="66"/>
      <c r="P36" s="60"/>
      <c r="Q36" s="64"/>
      <c r="R36" s="103"/>
      <c r="S36" s="103"/>
      <c r="T36" s="62"/>
      <c r="U36" s="62"/>
      <c r="V36" s="62"/>
      <c r="W36" s="125"/>
      <c r="X36" s="62"/>
      <c r="Y36" s="62"/>
      <c r="Z36" s="69"/>
      <c r="AA36" s="69"/>
      <c r="AB36" s="69"/>
      <c r="AC36" s="69"/>
      <c r="AD36" s="69"/>
      <c r="AE36" s="69"/>
      <c r="AF36" s="69"/>
      <c r="AG36" s="69"/>
      <c r="AH36" s="69"/>
      <c r="AI36" s="69"/>
      <c r="AJ36" s="69"/>
      <c r="AK36" s="69"/>
      <c r="AL36" s="69"/>
      <c r="AM36" s="69"/>
      <c r="AN36" s="69"/>
      <c r="AO36" s="69"/>
      <c r="AP36" s="69"/>
      <c r="AQ36" s="69"/>
      <c r="AR36" s="69"/>
      <c r="AS36" s="258">
        <f>SUM(AS34:AS35)</f>
        <v>1142462438.8</v>
      </c>
      <c r="AT36" s="258">
        <f>SUM(AT34:AT35)</f>
        <v>1279557931.4560001</v>
      </c>
      <c r="AU36" s="104"/>
      <c r="AV36" s="105"/>
      <c r="AW36" s="61"/>
      <c r="AX36" s="61" t="s">
        <v>52</v>
      </c>
      <c r="AY36" s="108"/>
      <c r="AZ36" s="108"/>
      <c r="BA36" s="109"/>
      <c r="BB36" s="70"/>
      <c r="BC36" s="110"/>
      <c r="BD36" s="110"/>
      <c r="BE36" s="110"/>
      <c r="BF36" s="110"/>
      <c r="BG36" s="110"/>
      <c r="BH36" s="110"/>
      <c r="BI36" s="110"/>
      <c r="BJ36" s="110"/>
      <c r="BK36" s="110"/>
      <c r="BL36" s="110"/>
      <c r="BM36" s="110"/>
      <c r="BN36" s="110"/>
      <c r="BO36" s="110"/>
      <c r="BP36" s="110"/>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row>
    <row r="37" spans="1:228" ht="13.15" customHeight="1" x14ac:dyDescent="0.2">
      <c r="A37" s="61"/>
      <c r="B37" s="62"/>
      <c r="C37" s="99" t="s">
        <v>180</v>
      </c>
      <c r="D37" s="63"/>
      <c r="E37" s="66"/>
      <c r="F37" s="66"/>
      <c r="G37" s="66"/>
      <c r="H37" s="66"/>
      <c r="I37" s="66"/>
      <c r="J37" s="66"/>
      <c r="K37" s="66"/>
      <c r="L37" s="60"/>
      <c r="M37" s="66"/>
      <c r="N37" s="66"/>
      <c r="O37" s="66"/>
      <c r="P37" s="60"/>
      <c r="Q37" s="64"/>
      <c r="R37" s="103"/>
      <c r="S37" s="103"/>
      <c r="T37" s="62"/>
      <c r="U37" s="62"/>
      <c r="V37" s="62"/>
      <c r="W37" s="62"/>
      <c r="X37" s="62"/>
      <c r="Y37" s="62"/>
      <c r="Z37" s="69"/>
      <c r="AA37" s="69"/>
      <c r="AB37" s="69"/>
      <c r="AC37" s="69"/>
      <c r="AD37" s="69"/>
      <c r="AE37" s="69"/>
      <c r="AF37" s="69"/>
      <c r="AG37" s="69"/>
      <c r="AH37" s="69"/>
      <c r="AI37" s="69"/>
      <c r="AJ37" s="69"/>
      <c r="AK37" s="69"/>
      <c r="AL37" s="69"/>
      <c r="AM37" s="69"/>
      <c r="AN37" s="69"/>
      <c r="AO37" s="69"/>
      <c r="AP37" s="69"/>
      <c r="AQ37" s="69"/>
      <c r="AR37" s="69"/>
      <c r="AS37" s="250"/>
      <c r="AT37" s="250"/>
      <c r="AU37" s="104"/>
      <c r="AV37" s="105"/>
      <c r="AW37" s="61"/>
      <c r="AX37" s="61" t="s">
        <v>54</v>
      </c>
      <c r="AY37" s="108"/>
      <c r="AZ37" s="108"/>
      <c r="BA37" s="109"/>
      <c r="BB37" s="70"/>
      <c r="BC37" s="110"/>
      <c r="BD37" s="110"/>
      <c r="BE37" s="110"/>
      <c r="BF37" s="110"/>
      <c r="BG37" s="110"/>
      <c r="BH37" s="110"/>
      <c r="BI37" s="110"/>
      <c r="BJ37" s="110"/>
      <c r="BK37" s="110"/>
      <c r="BL37" s="110"/>
      <c r="BM37" s="110"/>
      <c r="BN37" s="110"/>
      <c r="BO37" s="110"/>
      <c r="BP37" s="110"/>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row>
    <row r="38" spans="1:228" x14ac:dyDescent="0.2">
      <c r="A38" s="61"/>
      <c r="B38" s="62"/>
      <c r="C38" s="99" t="s">
        <v>185</v>
      </c>
      <c r="D38" s="63"/>
      <c r="E38" s="66"/>
      <c r="F38" s="66"/>
      <c r="G38" s="66"/>
      <c r="H38" s="66"/>
      <c r="I38" s="66"/>
      <c r="J38" s="66"/>
      <c r="K38" s="66"/>
      <c r="L38" s="60"/>
      <c r="M38" s="66"/>
      <c r="N38" s="66"/>
      <c r="O38" s="66"/>
      <c r="P38" s="60"/>
      <c r="Q38" s="64"/>
      <c r="R38" s="103"/>
      <c r="S38" s="103"/>
      <c r="T38" s="62"/>
      <c r="U38" s="62"/>
      <c r="V38" s="62"/>
      <c r="W38" s="62"/>
      <c r="X38" s="62"/>
      <c r="Y38" s="62"/>
      <c r="Z38" s="69"/>
      <c r="AA38" s="69"/>
      <c r="AB38" s="69"/>
      <c r="AC38" s="69"/>
      <c r="AD38" s="69"/>
      <c r="AE38" s="69"/>
      <c r="AF38" s="69"/>
      <c r="AG38" s="69"/>
      <c r="AH38" s="69"/>
      <c r="AI38" s="69"/>
      <c r="AJ38" s="69"/>
      <c r="AK38" s="69"/>
      <c r="AL38" s="69"/>
      <c r="AM38" s="69"/>
      <c r="AN38" s="69"/>
      <c r="AO38" s="69"/>
      <c r="AP38" s="69"/>
      <c r="AQ38" s="69"/>
      <c r="AR38" s="69"/>
      <c r="AS38" s="250"/>
      <c r="AT38" s="250"/>
      <c r="AU38" s="104"/>
      <c r="AV38" s="105"/>
      <c r="AW38" s="61"/>
      <c r="AX38" s="61" t="s">
        <v>54</v>
      </c>
      <c r="AY38" s="108"/>
      <c r="AZ38" s="108"/>
      <c r="BA38" s="109"/>
      <c r="BB38" s="70"/>
      <c r="BC38" s="110"/>
      <c r="BD38" s="110"/>
      <c r="BE38" s="110"/>
      <c r="BF38" s="110"/>
      <c r="BG38" s="110"/>
      <c r="BH38" s="110"/>
      <c r="BI38" s="110"/>
      <c r="BJ38" s="110"/>
      <c r="BK38" s="110"/>
      <c r="BL38" s="110"/>
      <c r="BM38" s="110"/>
      <c r="BN38" s="110"/>
      <c r="BO38" s="110"/>
      <c r="BP38" s="110"/>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row>
    <row r="39" spans="1:228" s="127" customFormat="1" ht="15" customHeight="1" x14ac:dyDescent="0.2">
      <c r="A39" s="112"/>
      <c r="B39" s="125" t="s">
        <v>321</v>
      </c>
      <c r="C39" s="112" t="s">
        <v>322</v>
      </c>
      <c r="D39" s="134" t="s">
        <v>243</v>
      </c>
      <c r="E39" s="116" t="s">
        <v>323</v>
      </c>
      <c r="F39" s="116"/>
      <c r="G39" s="116" t="s">
        <v>324</v>
      </c>
      <c r="H39" s="116" t="s">
        <v>324</v>
      </c>
      <c r="I39" s="116" t="s">
        <v>325</v>
      </c>
      <c r="J39" s="116" t="s">
        <v>326</v>
      </c>
      <c r="K39" s="116">
        <v>100</v>
      </c>
      <c r="L39" s="112" t="s">
        <v>327</v>
      </c>
      <c r="M39" s="116" t="s">
        <v>328</v>
      </c>
      <c r="N39" s="116"/>
      <c r="O39" s="116" t="s">
        <v>329</v>
      </c>
      <c r="P39" s="112" t="s">
        <v>245</v>
      </c>
      <c r="Q39" s="111"/>
      <c r="R39" s="130"/>
      <c r="S39" s="130"/>
      <c r="T39" s="131"/>
      <c r="U39" s="111"/>
      <c r="V39" s="133">
        <v>9400000000</v>
      </c>
      <c r="W39" s="133">
        <v>10846484303.540001</v>
      </c>
      <c r="X39" s="130">
        <v>10674895487.375797</v>
      </c>
      <c r="Y39" s="125"/>
      <c r="Z39" s="125"/>
      <c r="AA39" s="125"/>
      <c r="AB39" s="125"/>
      <c r="AC39" s="125"/>
      <c r="AD39" s="125"/>
      <c r="AE39" s="125"/>
      <c r="AF39" s="125"/>
      <c r="AG39" s="125"/>
      <c r="AH39" s="125"/>
      <c r="AI39" s="125"/>
      <c r="AJ39" s="125"/>
      <c r="AK39" s="125"/>
      <c r="AL39" s="125"/>
      <c r="AM39" s="125"/>
      <c r="AN39" s="125"/>
      <c r="AO39" s="125"/>
      <c r="AP39" s="125"/>
      <c r="AQ39" s="125"/>
      <c r="AR39" s="125"/>
      <c r="AS39" s="253">
        <v>30921379790.915798</v>
      </c>
      <c r="AT39" s="253">
        <v>34631945365.825699</v>
      </c>
      <c r="AU39" s="132"/>
      <c r="AV39" s="161" t="s">
        <v>330</v>
      </c>
      <c r="AW39" s="112"/>
      <c r="AX39" s="112" t="s">
        <v>54</v>
      </c>
      <c r="AY39" s="124"/>
      <c r="AZ39" s="124"/>
      <c r="BA39" s="126"/>
      <c r="BB39" s="126"/>
      <c r="BC39" s="126"/>
      <c r="BD39" s="126"/>
    </row>
    <row r="40" spans="1:228" s="127" customFormat="1" ht="15" customHeight="1" x14ac:dyDescent="0.2">
      <c r="A40" s="112"/>
      <c r="B40" s="125" t="s">
        <v>321</v>
      </c>
      <c r="C40" s="112" t="s">
        <v>331</v>
      </c>
      <c r="D40" s="134" t="s">
        <v>243</v>
      </c>
      <c r="E40" s="116" t="s">
        <v>323</v>
      </c>
      <c r="F40" s="116"/>
      <c r="G40" s="116" t="s">
        <v>324</v>
      </c>
      <c r="H40" s="116" t="s">
        <v>324</v>
      </c>
      <c r="I40" s="116" t="s">
        <v>332</v>
      </c>
      <c r="J40" s="116" t="s">
        <v>326</v>
      </c>
      <c r="K40" s="116">
        <v>100</v>
      </c>
      <c r="L40" s="112" t="s">
        <v>327</v>
      </c>
      <c r="M40" s="116" t="s">
        <v>328</v>
      </c>
      <c r="N40" s="116"/>
      <c r="O40" s="116" t="s">
        <v>329</v>
      </c>
      <c r="P40" s="112" t="s">
        <v>245</v>
      </c>
      <c r="Q40" s="133"/>
      <c r="R40" s="130"/>
      <c r="S40" s="130"/>
      <c r="T40" s="131"/>
      <c r="U40" s="111"/>
      <c r="V40" s="133">
        <v>669321642.18969381</v>
      </c>
      <c r="W40" s="133">
        <v>277697935.73000002</v>
      </c>
      <c r="X40" s="130">
        <v>2263178309.2398901</v>
      </c>
      <c r="Y40" s="125"/>
      <c r="Z40" s="125"/>
      <c r="AA40" s="125"/>
      <c r="AB40" s="125"/>
      <c r="AC40" s="125"/>
      <c r="AD40" s="125"/>
      <c r="AE40" s="125"/>
      <c r="AF40" s="125"/>
      <c r="AG40" s="125"/>
      <c r="AH40" s="125"/>
      <c r="AI40" s="125"/>
      <c r="AJ40" s="125"/>
      <c r="AK40" s="125"/>
      <c r="AL40" s="125"/>
      <c r="AM40" s="125"/>
      <c r="AN40" s="125"/>
      <c r="AO40" s="125"/>
      <c r="AP40" s="125"/>
      <c r="AQ40" s="125"/>
      <c r="AR40" s="125"/>
      <c r="AS40" s="253">
        <v>3210197887.159584</v>
      </c>
      <c r="AT40" s="253">
        <v>3595421633.6187344</v>
      </c>
      <c r="AU40" s="132"/>
      <c r="AV40" s="161" t="s">
        <v>330</v>
      </c>
      <c r="AW40" s="112"/>
      <c r="AX40" s="112" t="s">
        <v>54</v>
      </c>
      <c r="AY40" s="124"/>
      <c r="AZ40" s="124"/>
      <c r="BA40" s="126"/>
      <c r="BB40" s="126"/>
      <c r="BC40" s="126"/>
      <c r="BD40" s="126"/>
    </row>
    <row r="41" spans="1:228" s="127" customFormat="1" ht="15" customHeight="1" x14ac:dyDescent="0.2">
      <c r="A41" s="112"/>
      <c r="B41" s="125" t="s">
        <v>321</v>
      </c>
      <c r="C41" s="112" t="s">
        <v>333</v>
      </c>
      <c r="D41" s="134" t="s">
        <v>243</v>
      </c>
      <c r="E41" s="116" t="s">
        <v>323</v>
      </c>
      <c r="F41" s="116"/>
      <c r="G41" s="116" t="s">
        <v>324</v>
      </c>
      <c r="H41" s="116" t="s">
        <v>324</v>
      </c>
      <c r="I41" s="116" t="s">
        <v>334</v>
      </c>
      <c r="J41" s="116" t="s">
        <v>326</v>
      </c>
      <c r="K41" s="116">
        <v>100</v>
      </c>
      <c r="L41" s="112" t="s">
        <v>327</v>
      </c>
      <c r="M41" s="116" t="s">
        <v>328</v>
      </c>
      <c r="N41" s="116"/>
      <c r="O41" s="116" t="s">
        <v>329</v>
      </c>
      <c r="P41" s="112" t="s">
        <v>245</v>
      </c>
      <c r="Q41" s="133"/>
      <c r="R41" s="130"/>
      <c r="S41" s="130"/>
      <c r="T41" s="131"/>
      <c r="U41" s="111"/>
      <c r="V41" s="133">
        <v>598944801.17797148</v>
      </c>
      <c r="W41" s="133">
        <v>956619330.20000005</v>
      </c>
      <c r="X41" s="130">
        <v>1504965820.20719</v>
      </c>
      <c r="Y41" s="125"/>
      <c r="Z41" s="125"/>
      <c r="AA41" s="125"/>
      <c r="AB41" s="125"/>
      <c r="AC41" s="125"/>
      <c r="AD41" s="125"/>
      <c r="AE41" s="125"/>
      <c r="AF41" s="125"/>
      <c r="AG41" s="125"/>
      <c r="AH41" s="125"/>
      <c r="AI41" s="125"/>
      <c r="AJ41" s="125"/>
      <c r="AK41" s="125"/>
      <c r="AL41" s="125"/>
      <c r="AM41" s="125"/>
      <c r="AN41" s="125"/>
      <c r="AO41" s="125"/>
      <c r="AP41" s="125"/>
      <c r="AQ41" s="125"/>
      <c r="AR41" s="125"/>
      <c r="AS41" s="253">
        <v>3060529951.5851617</v>
      </c>
      <c r="AT41" s="253">
        <v>3427793545.7753816</v>
      </c>
      <c r="AU41" s="132"/>
      <c r="AV41" s="161" t="s">
        <v>330</v>
      </c>
      <c r="AW41" s="112"/>
      <c r="AX41" s="112" t="s">
        <v>54</v>
      </c>
      <c r="AY41" s="124"/>
      <c r="AZ41" s="124"/>
      <c r="BA41" s="126"/>
      <c r="BB41" s="126"/>
      <c r="BC41" s="126"/>
      <c r="BD41" s="126"/>
    </row>
    <row r="42" spans="1:228" ht="13.15" customHeight="1" x14ac:dyDescent="0.2">
      <c r="A42" s="61"/>
      <c r="B42" s="62"/>
      <c r="C42" s="99" t="s">
        <v>211</v>
      </c>
      <c r="D42" s="63"/>
      <c r="E42" s="66"/>
      <c r="F42" s="66"/>
      <c r="G42" s="66"/>
      <c r="H42" s="66"/>
      <c r="I42" s="66"/>
      <c r="J42" s="66"/>
      <c r="K42" s="66"/>
      <c r="L42" s="60"/>
      <c r="M42" s="66"/>
      <c r="N42" s="66"/>
      <c r="O42" s="66"/>
      <c r="P42" s="60"/>
      <c r="Q42" s="64"/>
      <c r="R42" s="103"/>
      <c r="S42" s="103"/>
      <c r="T42" s="100"/>
      <c r="U42" s="67"/>
      <c r="V42" s="67"/>
      <c r="W42" s="103"/>
      <c r="X42" s="103"/>
      <c r="Y42" s="69"/>
      <c r="Z42" s="69"/>
      <c r="AA42" s="61"/>
      <c r="AB42" s="61"/>
      <c r="AC42" s="61"/>
      <c r="AD42" s="61"/>
      <c r="AE42" s="61"/>
      <c r="AF42" s="61"/>
      <c r="AG42" s="69"/>
      <c r="AH42" s="69"/>
      <c r="AI42" s="69"/>
      <c r="AJ42" s="69"/>
      <c r="AK42" s="69"/>
      <c r="AL42" s="69"/>
      <c r="AM42" s="69"/>
      <c r="AN42" s="69"/>
      <c r="AO42" s="69"/>
      <c r="AP42" s="69"/>
      <c r="AQ42" s="69"/>
      <c r="AR42" s="69"/>
      <c r="AS42" s="260">
        <f>SUM(AS39:AS41)</f>
        <v>37192107629.660545</v>
      </c>
      <c r="AT42" s="260">
        <f>SUM(AT39:AT41)</f>
        <v>41655160545.219818</v>
      </c>
      <c r="AU42" s="69"/>
      <c r="AV42" s="69"/>
      <c r="AW42" s="69"/>
      <c r="AX42" s="61" t="s">
        <v>54</v>
      </c>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row>
    <row r="43" spans="1:228" ht="12.75" customHeight="1" x14ac:dyDescent="0.2">
      <c r="A43" s="61"/>
      <c r="B43" s="62"/>
      <c r="C43" s="99" t="s">
        <v>207</v>
      </c>
      <c r="D43" s="63"/>
      <c r="E43" s="66"/>
      <c r="F43" s="66"/>
      <c r="G43" s="66"/>
      <c r="H43" s="66"/>
      <c r="I43" s="66"/>
      <c r="J43" s="66"/>
      <c r="K43" s="66"/>
      <c r="L43" s="60"/>
      <c r="M43" s="66"/>
      <c r="N43" s="66"/>
      <c r="O43" s="66"/>
      <c r="P43" s="60"/>
      <c r="Q43" s="64"/>
      <c r="R43" s="103"/>
      <c r="S43" s="103"/>
      <c r="T43" s="100"/>
      <c r="U43" s="67"/>
      <c r="V43" s="67"/>
      <c r="W43" s="103"/>
      <c r="X43" s="103"/>
      <c r="Y43" s="69"/>
      <c r="Z43" s="69"/>
      <c r="AA43" s="61"/>
      <c r="AB43" s="61"/>
      <c r="AC43" s="61"/>
      <c r="AD43" s="61"/>
      <c r="AE43" s="61"/>
      <c r="AF43" s="61"/>
      <c r="AG43" s="69"/>
      <c r="AH43" s="69"/>
      <c r="AI43" s="69"/>
      <c r="AJ43" s="69"/>
      <c r="AK43" s="69"/>
      <c r="AL43" s="69"/>
      <c r="AM43" s="69"/>
      <c r="AN43" s="69"/>
      <c r="AO43" s="69"/>
      <c r="AP43" s="69"/>
      <c r="AQ43" s="69"/>
      <c r="AR43" s="69"/>
      <c r="AS43" s="260" t="s">
        <v>53</v>
      </c>
      <c r="AT43" s="260" t="s">
        <v>53</v>
      </c>
      <c r="AU43" s="69"/>
      <c r="AV43" s="69"/>
      <c r="AW43" s="69"/>
      <c r="AX43" s="61" t="s">
        <v>54</v>
      </c>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row>
    <row r="44" spans="1:228" ht="12.75" customHeight="1" x14ac:dyDescent="0.2">
      <c r="A44" s="319"/>
      <c r="B44" s="325" t="s">
        <v>321</v>
      </c>
      <c r="C44" s="263" t="s">
        <v>335</v>
      </c>
      <c r="D44" s="328" t="s">
        <v>243</v>
      </c>
      <c r="E44" s="321" t="s">
        <v>323</v>
      </c>
      <c r="F44" s="321"/>
      <c r="G44" s="321" t="s">
        <v>324</v>
      </c>
      <c r="H44" s="321" t="s">
        <v>324</v>
      </c>
      <c r="I44" s="321" t="s">
        <v>325</v>
      </c>
      <c r="J44" s="321" t="s">
        <v>326</v>
      </c>
      <c r="K44" s="321">
        <v>100</v>
      </c>
      <c r="L44" s="319" t="s">
        <v>327</v>
      </c>
      <c r="M44" s="321" t="s">
        <v>328</v>
      </c>
      <c r="N44" s="321"/>
      <c r="O44" s="321" t="s">
        <v>329</v>
      </c>
      <c r="P44" s="319" t="s">
        <v>245</v>
      </c>
      <c r="Q44" s="336"/>
      <c r="R44" s="357"/>
      <c r="S44" s="357"/>
      <c r="T44" s="358"/>
      <c r="U44" s="359"/>
      <c r="V44" s="360">
        <v>9400000000</v>
      </c>
      <c r="W44" s="360">
        <v>10846484303.540001</v>
      </c>
      <c r="X44" s="262">
        <v>11510138925.700001</v>
      </c>
      <c r="Y44" s="353"/>
      <c r="Z44" s="353"/>
      <c r="AA44" s="354"/>
      <c r="AB44" s="354"/>
      <c r="AC44" s="354"/>
      <c r="AD44" s="354"/>
      <c r="AE44" s="354"/>
      <c r="AF44" s="354"/>
      <c r="AG44" s="353"/>
      <c r="AH44" s="353"/>
      <c r="AI44" s="353"/>
      <c r="AJ44" s="353"/>
      <c r="AK44" s="353"/>
      <c r="AL44" s="353"/>
      <c r="AM44" s="353"/>
      <c r="AN44" s="353"/>
      <c r="AO44" s="353"/>
      <c r="AP44" s="353"/>
      <c r="AQ44" s="353"/>
      <c r="AR44" s="353"/>
      <c r="AS44" s="261">
        <v>31756623229.240002</v>
      </c>
      <c r="AT44" s="261">
        <v>35567418016.748802</v>
      </c>
      <c r="AU44" s="355"/>
      <c r="AV44" s="356" t="s">
        <v>330</v>
      </c>
      <c r="AW44" s="69"/>
      <c r="AX44" s="61"/>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row>
    <row r="45" spans="1:228" ht="12.75" customHeight="1" x14ac:dyDescent="0.2">
      <c r="A45" s="319"/>
      <c r="B45" s="325" t="s">
        <v>321</v>
      </c>
      <c r="C45" s="263" t="s">
        <v>336</v>
      </c>
      <c r="D45" s="328" t="s">
        <v>243</v>
      </c>
      <c r="E45" s="321" t="s">
        <v>323</v>
      </c>
      <c r="F45" s="321"/>
      <c r="G45" s="321" t="s">
        <v>324</v>
      </c>
      <c r="H45" s="321" t="s">
        <v>324</v>
      </c>
      <c r="I45" s="321" t="s">
        <v>332</v>
      </c>
      <c r="J45" s="321" t="s">
        <v>326</v>
      </c>
      <c r="K45" s="321">
        <v>100</v>
      </c>
      <c r="L45" s="319" t="s">
        <v>327</v>
      </c>
      <c r="M45" s="321" t="s">
        <v>328</v>
      </c>
      <c r="N45" s="321"/>
      <c r="O45" s="321" t="s">
        <v>329</v>
      </c>
      <c r="P45" s="319" t="s">
        <v>245</v>
      </c>
      <c r="Q45" s="336"/>
      <c r="R45" s="357"/>
      <c r="S45" s="357"/>
      <c r="T45" s="358"/>
      <c r="U45" s="359"/>
      <c r="V45" s="360">
        <v>669321642.18969381</v>
      </c>
      <c r="W45" s="360">
        <v>277697935.73000002</v>
      </c>
      <c r="X45" s="262">
        <v>100000000</v>
      </c>
      <c r="Y45" s="353"/>
      <c r="Z45" s="353"/>
      <c r="AA45" s="354"/>
      <c r="AB45" s="354"/>
      <c r="AC45" s="354"/>
      <c r="AD45" s="354"/>
      <c r="AE45" s="354"/>
      <c r="AF45" s="354"/>
      <c r="AG45" s="353"/>
      <c r="AH45" s="353"/>
      <c r="AI45" s="353"/>
      <c r="AJ45" s="353"/>
      <c r="AK45" s="353"/>
      <c r="AL45" s="353"/>
      <c r="AM45" s="353"/>
      <c r="AN45" s="353"/>
      <c r="AO45" s="353"/>
      <c r="AP45" s="353"/>
      <c r="AQ45" s="353"/>
      <c r="AR45" s="353"/>
      <c r="AS45" s="261">
        <v>1047019577.9196938</v>
      </c>
      <c r="AT45" s="261">
        <v>1172661927.2700572</v>
      </c>
      <c r="AU45" s="355"/>
      <c r="AV45" s="356" t="s">
        <v>330</v>
      </c>
      <c r="AW45" s="69"/>
      <c r="AX45" s="61"/>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row>
    <row r="46" spans="1:228" s="127" customFormat="1" ht="15" customHeight="1" x14ac:dyDescent="0.2">
      <c r="A46" s="319"/>
      <c r="B46" s="325" t="s">
        <v>321</v>
      </c>
      <c r="C46" s="263" t="s">
        <v>337</v>
      </c>
      <c r="D46" s="328" t="s">
        <v>243</v>
      </c>
      <c r="E46" s="321" t="s">
        <v>323</v>
      </c>
      <c r="F46" s="321"/>
      <c r="G46" s="321" t="s">
        <v>324</v>
      </c>
      <c r="H46" s="321" t="s">
        <v>324</v>
      </c>
      <c r="I46" s="321" t="s">
        <v>334</v>
      </c>
      <c r="J46" s="321" t="s">
        <v>326</v>
      </c>
      <c r="K46" s="321">
        <v>100</v>
      </c>
      <c r="L46" s="319" t="s">
        <v>327</v>
      </c>
      <c r="M46" s="321" t="s">
        <v>328</v>
      </c>
      <c r="N46" s="321"/>
      <c r="O46" s="321" t="s">
        <v>329</v>
      </c>
      <c r="P46" s="319" t="s">
        <v>245</v>
      </c>
      <c r="Q46" s="360"/>
      <c r="R46" s="361"/>
      <c r="S46" s="361"/>
      <c r="T46" s="362"/>
      <c r="U46" s="331"/>
      <c r="V46" s="360">
        <v>598944801.17797148</v>
      </c>
      <c r="W46" s="360">
        <v>956619330.20000005</v>
      </c>
      <c r="X46" s="262">
        <v>270416417.19999999</v>
      </c>
      <c r="Y46" s="325"/>
      <c r="Z46" s="325"/>
      <c r="AA46" s="325"/>
      <c r="AB46" s="325"/>
      <c r="AC46" s="325"/>
      <c r="AD46" s="325"/>
      <c r="AE46" s="325"/>
      <c r="AF46" s="325"/>
      <c r="AG46" s="325"/>
      <c r="AH46" s="325"/>
      <c r="AI46" s="325"/>
      <c r="AJ46" s="325"/>
      <c r="AK46" s="325"/>
      <c r="AL46" s="325"/>
      <c r="AM46" s="325"/>
      <c r="AN46" s="325"/>
      <c r="AO46" s="325"/>
      <c r="AP46" s="325"/>
      <c r="AQ46" s="325"/>
      <c r="AR46" s="325"/>
      <c r="AS46" s="261">
        <v>1825980548.5779717</v>
      </c>
      <c r="AT46" s="261">
        <v>2045098214.4073286</v>
      </c>
      <c r="AU46" s="355"/>
      <c r="AV46" s="356" t="s">
        <v>330</v>
      </c>
      <c r="AW46" s="112"/>
      <c r="AX46" s="112"/>
      <c r="AY46" s="124"/>
      <c r="AZ46" s="124"/>
      <c r="BA46" s="126"/>
      <c r="BB46" s="126"/>
      <c r="BC46" s="126"/>
      <c r="BD46" s="126"/>
    </row>
    <row r="47" spans="1:228" ht="13.15" customHeight="1" x14ac:dyDescent="0.2">
      <c r="A47" s="61"/>
      <c r="B47" s="62"/>
      <c r="C47" s="99" t="s">
        <v>212</v>
      </c>
      <c r="D47" s="63"/>
      <c r="E47" s="66"/>
      <c r="F47" s="66"/>
      <c r="G47" s="66"/>
      <c r="H47" s="66"/>
      <c r="I47" s="66"/>
      <c r="J47" s="66"/>
      <c r="K47" s="66"/>
      <c r="L47" s="60"/>
      <c r="M47" s="66"/>
      <c r="N47" s="66"/>
      <c r="O47" s="66"/>
      <c r="P47" s="60"/>
      <c r="Q47" s="64"/>
      <c r="R47" s="103"/>
      <c r="S47" s="103"/>
      <c r="T47" s="100"/>
      <c r="U47" s="67"/>
      <c r="V47" s="67"/>
      <c r="W47" s="103"/>
      <c r="X47" s="103"/>
      <c r="Y47" s="69"/>
      <c r="Z47" s="69"/>
      <c r="AA47" s="69"/>
      <c r="AB47" s="69"/>
      <c r="AC47" s="69"/>
      <c r="AD47" s="69"/>
      <c r="AE47" s="69"/>
      <c r="AF47" s="69"/>
      <c r="AG47" s="69"/>
      <c r="AH47" s="69"/>
      <c r="AI47" s="69"/>
      <c r="AJ47" s="69"/>
      <c r="AK47" s="69"/>
      <c r="AL47" s="69"/>
      <c r="AM47" s="69"/>
      <c r="AN47" s="69"/>
      <c r="AO47" s="69"/>
      <c r="AP47" s="69"/>
      <c r="AQ47" s="69"/>
      <c r="AR47" s="69"/>
      <c r="AS47" s="250">
        <f>SUM(AS44:AS46)</f>
        <v>34629623355.737663</v>
      </c>
      <c r="AT47" s="250">
        <f>SUM(AT44:AT46)</f>
        <v>38785178158.426186</v>
      </c>
      <c r="AU47" s="104"/>
      <c r="AV47" s="105"/>
      <c r="AW47" s="61"/>
      <c r="AX47" s="61" t="s">
        <v>54</v>
      </c>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row>
    <row r="48" spans="1:228" ht="13.15" customHeight="1" x14ac:dyDescent="0.2">
      <c r="A48" s="70"/>
      <c r="B48" s="71"/>
      <c r="C48" s="72"/>
      <c r="D48" s="73"/>
      <c r="E48" s="74"/>
      <c r="F48" s="74"/>
      <c r="G48" s="74"/>
      <c r="H48" s="74"/>
      <c r="I48" s="74"/>
      <c r="J48" s="74"/>
      <c r="K48" s="74"/>
      <c r="L48" s="51"/>
      <c r="M48" s="74"/>
      <c r="N48" s="74"/>
      <c r="O48" s="74"/>
      <c r="P48" s="51"/>
      <c r="Q48" s="75"/>
      <c r="R48" s="76"/>
      <c r="S48" s="76"/>
      <c r="T48" s="77"/>
      <c r="U48" s="78"/>
      <c r="V48" s="78"/>
      <c r="W48" s="76"/>
      <c r="X48" s="76"/>
      <c r="Y48" s="79"/>
      <c r="Z48" s="79"/>
      <c r="AA48" s="79"/>
      <c r="AB48" s="79"/>
      <c r="AC48" s="79"/>
      <c r="AD48" s="79"/>
      <c r="AE48" s="79"/>
      <c r="AF48" s="79"/>
      <c r="AG48" s="79"/>
      <c r="AH48" s="79"/>
      <c r="AI48" s="79"/>
      <c r="AJ48" s="79"/>
      <c r="AK48" s="79"/>
      <c r="AL48" s="79"/>
      <c r="AM48" s="79"/>
      <c r="AN48" s="79"/>
      <c r="AO48" s="79"/>
      <c r="AP48" s="79"/>
      <c r="AQ48" s="79"/>
      <c r="AR48" s="79"/>
      <c r="AS48" s="80"/>
      <c r="AT48" s="80"/>
      <c r="AU48" s="81"/>
      <c r="AV48" s="82"/>
      <c r="AW48" s="70"/>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row>
    <row r="49" spans="1:228" ht="13.15" customHeight="1" x14ac:dyDescent="0.2">
      <c r="A49" s="70"/>
      <c r="B49" s="71"/>
      <c r="C49" s="72"/>
      <c r="D49" s="73"/>
      <c r="E49" s="74"/>
      <c r="F49" s="74"/>
      <c r="G49" s="74"/>
      <c r="H49" s="74"/>
      <c r="I49" s="74"/>
      <c r="J49" s="74"/>
      <c r="K49" s="74"/>
      <c r="L49" s="51"/>
      <c r="M49" s="74"/>
      <c r="N49" s="74"/>
      <c r="O49" s="74"/>
      <c r="P49" s="51"/>
      <c r="Q49" s="75"/>
      <c r="R49" s="76"/>
      <c r="S49" s="76"/>
      <c r="T49" s="77"/>
      <c r="U49" s="78"/>
      <c r="V49" s="78"/>
      <c r="W49" s="76"/>
      <c r="X49" s="76"/>
      <c r="Y49" s="79"/>
      <c r="Z49" s="79"/>
      <c r="AA49" s="79"/>
      <c r="AB49" s="79"/>
      <c r="AC49" s="79"/>
      <c r="AD49" s="79"/>
      <c r="AE49" s="79"/>
      <c r="AF49" s="79"/>
      <c r="AG49" s="79"/>
      <c r="AH49" s="79"/>
      <c r="AI49" s="79"/>
      <c r="AJ49" s="79"/>
      <c r="AK49" s="79"/>
      <c r="AL49" s="79"/>
      <c r="AM49" s="79"/>
      <c r="AN49" s="79"/>
      <c r="AO49" s="79"/>
      <c r="AP49" s="79"/>
      <c r="AQ49" s="79"/>
      <c r="AR49" s="79"/>
      <c r="AS49" s="80"/>
      <c r="AT49" s="80"/>
      <c r="AU49" s="81"/>
      <c r="AV49" s="82"/>
      <c r="AW49" s="70"/>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row>
    <row r="51" spans="1:228" ht="13.15" customHeight="1" x14ac:dyDescent="0.2">
      <c r="A51" s="70"/>
      <c r="B51" s="71"/>
      <c r="C51" s="72"/>
      <c r="D51" s="73"/>
      <c r="E51" s="74"/>
      <c r="F51" s="74"/>
      <c r="G51" s="74"/>
      <c r="H51" s="74"/>
      <c r="I51" s="74"/>
      <c r="J51" s="74"/>
      <c r="K51" s="74"/>
      <c r="L51" s="51"/>
      <c r="M51" s="74"/>
      <c r="N51" s="74"/>
      <c r="O51" s="74"/>
      <c r="P51" s="51"/>
      <c r="Q51" s="75"/>
      <c r="R51" s="76"/>
      <c r="S51" s="76"/>
      <c r="T51" s="77"/>
      <c r="U51" s="78"/>
      <c r="V51" s="78"/>
      <c r="W51" s="76"/>
      <c r="X51" s="76"/>
      <c r="Y51" s="79"/>
      <c r="Z51" s="79"/>
      <c r="AA51" s="79"/>
      <c r="AB51" s="79"/>
      <c r="AC51" s="79"/>
      <c r="AD51" s="79"/>
      <c r="AE51" s="79"/>
      <c r="AF51" s="79"/>
      <c r="AG51" s="79"/>
      <c r="AH51" s="79"/>
      <c r="AI51" s="79"/>
      <c r="AJ51" s="79"/>
      <c r="AK51" s="79"/>
      <c r="AL51" s="79"/>
      <c r="AM51" s="79"/>
      <c r="AN51" s="79"/>
      <c r="AO51" s="79"/>
      <c r="AP51" s="79"/>
      <c r="AQ51" s="79"/>
      <c r="AR51" s="79"/>
      <c r="AS51" s="80"/>
      <c r="AT51" s="80"/>
      <c r="AU51" s="81"/>
      <c r="AV51" s="82"/>
      <c r="AW51" s="70"/>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row>
    <row r="53" spans="1:228" ht="13.15" customHeight="1" x14ac:dyDescent="0.2">
      <c r="A53" s="70"/>
      <c r="B53" s="71"/>
      <c r="C53" s="72"/>
      <c r="D53" s="73"/>
      <c r="E53" s="74"/>
      <c r="F53" s="74"/>
      <c r="G53" s="74"/>
      <c r="H53" s="74"/>
      <c r="I53" s="74"/>
      <c r="J53" s="74"/>
      <c r="K53" s="74"/>
      <c r="L53" s="51"/>
      <c r="M53" s="74"/>
      <c r="N53" s="74"/>
      <c r="O53" s="74"/>
      <c r="P53" s="51"/>
      <c r="Q53" s="75"/>
      <c r="R53" s="76"/>
      <c r="S53" s="76"/>
      <c r="T53" s="77"/>
      <c r="U53" s="78"/>
      <c r="V53" s="78"/>
      <c r="W53" s="76"/>
      <c r="X53" s="76"/>
      <c r="Y53" s="79"/>
      <c r="Z53" s="79"/>
      <c r="AA53" s="79"/>
      <c r="AB53" s="79"/>
      <c r="AC53" s="79"/>
      <c r="AD53" s="79"/>
      <c r="AE53" s="79"/>
      <c r="AF53" s="79"/>
      <c r="AG53" s="79"/>
      <c r="AH53" s="79"/>
      <c r="AI53" s="79"/>
      <c r="AJ53" s="79"/>
      <c r="AK53" s="79"/>
      <c r="AL53" s="79"/>
      <c r="AM53" s="79"/>
      <c r="AN53" s="79"/>
      <c r="AO53" s="79"/>
      <c r="AP53" s="79"/>
      <c r="AQ53" s="79"/>
      <c r="AR53" s="79"/>
      <c r="AS53" s="80"/>
      <c r="AT53" s="80"/>
      <c r="AU53" s="81"/>
      <c r="AV53" s="82"/>
      <c r="AW53" s="70"/>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row>
    <row r="55" spans="1:228" ht="13.15" customHeight="1" x14ac:dyDescent="0.2">
      <c r="A55" s="70"/>
      <c r="B55" s="71"/>
      <c r="C55" s="72"/>
      <c r="D55" s="73"/>
      <c r="E55" s="74"/>
      <c r="F55" s="74"/>
      <c r="G55" s="74"/>
      <c r="H55" s="74"/>
      <c r="I55" s="74"/>
      <c r="J55" s="74"/>
      <c r="K55" s="74"/>
      <c r="L55" s="51"/>
      <c r="M55" s="74"/>
      <c r="N55" s="74"/>
      <c r="O55" s="74"/>
      <c r="P55" s="51"/>
      <c r="Q55" s="75"/>
      <c r="R55" s="76"/>
      <c r="S55" s="76"/>
      <c r="T55" s="77"/>
      <c r="U55" s="78"/>
      <c r="V55" s="78"/>
      <c r="W55" s="76"/>
      <c r="X55" s="76"/>
      <c r="Y55" s="79"/>
      <c r="Z55" s="79"/>
      <c r="AA55" s="79"/>
      <c r="AB55" s="79"/>
      <c r="AC55" s="79"/>
      <c r="AD55" s="79"/>
      <c r="AE55" s="79"/>
      <c r="AF55" s="79"/>
      <c r="AG55" s="79"/>
      <c r="AH55" s="79"/>
      <c r="AI55" s="79"/>
      <c r="AJ55" s="79"/>
      <c r="AK55" s="79"/>
      <c r="AL55" s="79"/>
      <c r="AM55" s="79"/>
      <c r="AN55" s="79"/>
      <c r="AO55" s="79"/>
      <c r="AP55" s="79"/>
      <c r="AQ55" s="79"/>
      <c r="AR55" s="79"/>
      <c r="AS55" s="80"/>
      <c r="AT55" s="80"/>
      <c r="AU55" s="81"/>
      <c r="AV55" s="82"/>
      <c r="AW55" s="70"/>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row>
    <row r="57" spans="1:228" ht="13.15" customHeight="1" x14ac:dyDescent="0.2">
      <c r="A57" s="70"/>
      <c r="B57" s="71"/>
      <c r="C57" s="72"/>
      <c r="D57" s="73"/>
      <c r="E57" s="74"/>
      <c r="F57" s="74"/>
      <c r="G57" s="74"/>
      <c r="H57" s="74"/>
      <c r="I57" s="74"/>
      <c r="J57" s="74"/>
      <c r="K57" s="74"/>
      <c r="L57" s="51"/>
      <c r="M57" s="74"/>
      <c r="N57" s="74"/>
      <c r="O57" s="74"/>
      <c r="P57" s="51"/>
      <c r="Q57" s="75"/>
      <c r="R57" s="76"/>
      <c r="S57" s="76"/>
      <c r="T57" s="77"/>
      <c r="U57" s="78"/>
      <c r="V57" s="78"/>
      <c r="W57" s="76"/>
      <c r="X57" s="76"/>
      <c r="Y57" s="79"/>
      <c r="Z57" s="79"/>
      <c r="AA57" s="79"/>
      <c r="AB57" s="79"/>
      <c r="AC57" s="79"/>
      <c r="AD57" s="79"/>
      <c r="AE57" s="79"/>
      <c r="AF57" s="79"/>
      <c r="AG57" s="79"/>
      <c r="AH57" s="79"/>
      <c r="AI57" s="79"/>
      <c r="AJ57" s="79"/>
      <c r="AK57" s="79"/>
      <c r="AL57" s="79"/>
      <c r="AM57" s="79"/>
      <c r="AN57" s="79"/>
      <c r="AO57" s="79"/>
      <c r="AP57" s="79"/>
      <c r="AQ57" s="79"/>
      <c r="AR57" s="79"/>
      <c r="AS57" s="80"/>
      <c r="AT57" s="80"/>
      <c r="AU57" s="81"/>
      <c r="AV57" s="82"/>
      <c r="AW57" s="70"/>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row>
    <row r="59" spans="1:228" ht="13.15" customHeight="1" x14ac:dyDescent="0.2">
      <c r="A59" s="70"/>
      <c r="B59" s="71"/>
      <c r="C59" s="72"/>
      <c r="D59" s="73"/>
      <c r="E59" s="74"/>
      <c r="F59" s="74"/>
      <c r="G59" s="74"/>
      <c r="H59" s="74"/>
      <c r="I59" s="74"/>
      <c r="J59" s="74"/>
      <c r="K59" s="74"/>
      <c r="L59" s="51"/>
      <c r="M59" s="74"/>
      <c r="N59" s="74"/>
      <c r="O59" s="74"/>
      <c r="P59" s="51"/>
      <c r="Q59" s="75"/>
      <c r="R59" s="76"/>
      <c r="S59" s="76"/>
      <c r="T59" s="77"/>
      <c r="U59" s="78"/>
      <c r="V59" s="78"/>
      <c r="W59" s="76"/>
      <c r="X59" s="76"/>
      <c r="Y59" s="79"/>
      <c r="Z59" s="79"/>
      <c r="AA59" s="79"/>
      <c r="AB59" s="79"/>
      <c r="AC59" s="79"/>
      <c r="AD59" s="79"/>
      <c r="AE59" s="79"/>
      <c r="AF59" s="79"/>
      <c r="AG59" s="79"/>
      <c r="AH59" s="79"/>
      <c r="AI59" s="79"/>
      <c r="AJ59" s="79"/>
      <c r="AK59" s="79"/>
      <c r="AL59" s="79"/>
      <c r="AM59" s="79"/>
      <c r="AN59" s="79"/>
      <c r="AO59" s="79"/>
      <c r="AP59" s="79"/>
      <c r="AQ59" s="79"/>
      <c r="AR59" s="79"/>
      <c r="AS59" s="80"/>
      <c r="AT59" s="80"/>
      <c r="AU59" s="81"/>
      <c r="AV59" s="82"/>
      <c r="AW59" s="70"/>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row>
    <row r="61" spans="1:228" s="37" customFormat="1" x14ac:dyDescent="0.2">
      <c r="A61" s="83"/>
      <c r="C61" s="83"/>
      <c r="D61" s="46" t="s">
        <v>213</v>
      </c>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4"/>
      <c r="AT61" s="84"/>
      <c r="AU61" s="83"/>
      <c r="AV61" s="84"/>
      <c r="AW61" s="83"/>
      <c r="AX61" s="43"/>
      <c r="AY61" s="85"/>
      <c r="AZ61" s="85"/>
      <c r="BA61" s="86"/>
    </row>
    <row r="62" spans="1:228" s="37" customFormat="1" x14ac:dyDescent="0.2">
      <c r="A62" s="83"/>
      <c r="C62" s="46"/>
      <c r="D62" s="46" t="s">
        <v>55</v>
      </c>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87"/>
      <c r="AT62" s="87"/>
      <c r="AU62" s="46"/>
      <c r="AV62" s="87"/>
      <c r="AW62" s="46"/>
      <c r="AX62" s="43"/>
      <c r="AY62" s="85"/>
      <c r="AZ62" s="85"/>
      <c r="BA62" s="86"/>
    </row>
    <row r="63" spans="1:228" s="37" customFormat="1" x14ac:dyDescent="0.2">
      <c r="A63" s="83"/>
      <c r="C63" s="46"/>
      <c r="D63" s="46" t="s">
        <v>56</v>
      </c>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36"/>
      <c r="AT63" s="36"/>
      <c r="AU63" s="46"/>
      <c r="AV63" s="36"/>
      <c r="AW63" s="46"/>
      <c r="AX63" s="43"/>
      <c r="AY63" s="85"/>
      <c r="AZ63" s="85"/>
      <c r="BA63" s="86"/>
    </row>
    <row r="64" spans="1:228" s="37" customFormat="1" x14ac:dyDescent="0.2">
      <c r="A64" s="83"/>
      <c r="C64" s="46"/>
      <c r="D64" s="46" t="s">
        <v>57</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36"/>
      <c r="AT64" s="36"/>
      <c r="AU64" s="46"/>
      <c r="AV64" s="36"/>
      <c r="AW64" s="68"/>
      <c r="AX64" s="43"/>
      <c r="AY64" s="85"/>
      <c r="AZ64" s="85"/>
      <c r="BA64" s="86"/>
    </row>
    <row r="65" spans="1:53" s="37" customFormat="1" x14ac:dyDescent="0.2">
      <c r="A65" s="83"/>
      <c r="C65" s="46"/>
      <c r="D65" s="46" t="s">
        <v>58</v>
      </c>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36"/>
      <c r="AT65" s="36"/>
      <c r="AU65" s="46"/>
      <c r="AV65" s="36"/>
      <c r="AW65" s="46"/>
      <c r="AX65" s="43"/>
      <c r="AY65" s="85"/>
      <c r="AZ65" s="85"/>
      <c r="BA65" s="86"/>
    </row>
    <row r="66" spans="1:53" s="37" customFormat="1" x14ac:dyDescent="0.2">
      <c r="A66" s="83"/>
      <c r="C66" s="46">
        <v>1</v>
      </c>
      <c r="D66" s="46" t="s">
        <v>59</v>
      </c>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36" t="s">
        <v>53</v>
      </c>
      <c r="AT66" s="36"/>
      <c r="AU66" s="46"/>
      <c r="AV66" s="36"/>
      <c r="AW66" s="46"/>
      <c r="AX66" s="43"/>
      <c r="AY66" s="85"/>
      <c r="AZ66" s="85"/>
      <c r="BA66" s="86"/>
    </row>
    <row r="67" spans="1:53" s="37" customFormat="1" x14ac:dyDescent="0.2">
      <c r="A67" s="83"/>
      <c r="C67" s="46"/>
      <c r="D67" s="46" t="s">
        <v>60</v>
      </c>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36"/>
      <c r="AT67" s="36"/>
      <c r="AU67" s="46"/>
      <c r="AV67" s="36"/>
      <c r="AW67" s="46"/>
      <c r="AX67" s="43"/>
      <c r="AY67" s="85"/>
      <c r="AZ67" s="85"/>
      <c r="BA67" s="86"/>
    </row>
    <row r="68" spans="1:53" s="37" customFormat="1" x14ac:dyDescent="0.2">
      <c r="A68" s="83"/>
      <c r="C68" s="46"/>
      <c r="D68" s="46" t="s">
        <v>61</v>
      </c>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36"/>
      <c r="AT68" s="36"/>
      <c r="AU68" s="46"/>
      <c r="AV68" s="36"/>
      <c r="AW68" s="46"/>
      <c r="AX68" s="43"/>
      <c r="AY68" s="85"/>
      <c r="AZ68" s="85"/>
      <c r="BA68" s="86"/>
    </row>
    <row r="69" spans="1:53" s="37" customFormat="1" x14ac:dyDescent="0.2">
      <c r="A69" s="83"/>
      <c r="C69" s="46"/>
      <c r="D69" s="46" t="s">
        <v>62</v>
      </c>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36"/>
      <c r="AT69" s="36"/>
      <c r="AU69" s="46"/>
      <c r="AV69" s="36"/>
      <c r="AW69" s="46"/>
      <c r="AX69" s="43"/>
      <c r="AY69" s="85"/>
      <c r="AZ69" s="85"/>
      <c r="BA69" s="86"/>
    </row>
    <row r="70" spans="1:53" s="37" customFormat="1" x14ac:dyDescent="0.2">
      <c r="A70" s="83"/>
      <c r="C70" s="46"/>
      <c r="D70" s="46" t="s">
        <v>63</v>
      </c>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36"/>
      <c r="AT70" s="36"/>
      <c r="AU70" s="46"/>
      <c r="AV70" s="36"/>
      <c r="AW70" s="46"/>
      <c r="AX70" s="43"/>
      <c r="AY70" s="85"/>
      <c r="AZ70" s="85"/>
      <c r="BA70" s="86"/>
    </row>
    <row r="71" spans="1:53" s="37" customFormat="1" x14ac:dyDescent="0.2">
      <c r="A71" s="83"/>
      <c r="C71" s="46"/>
      <c r="D71" s="46" t="s">
        <v>64</v>
      </c>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36"/>
      <c r="AT71" s="36"/>
      <c r="AU71" s="46"/>
      <c r="AV71" s="36"/>
      <c r="AW71" s="46"/>
      <c r="AX71" s="43"/>
      <c r="AY71" s="85"/>
      <c r="AZ71" s="85"/>
      <c r="BA71" s="86"/>
    </row>
    <row r="72" spans="1:53" s="37" customFormat="1" x14ac:dyDescent="0.2">
      <c r="A72" s="83"/>
      <c r="C72" s="46"/>
      <c r="D72" s="46" t="s">
        <v>65</v>
      </c>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36"/>
      <c r="AT72" s="36"/>
      <c r="AU72" s="46"/>
      <c r="AV72" s="36"/>
      <c r="AW72" s="46"/>
      <c r="AX72" s="43"/>
      <c r="AY72" s="85"/>
      <c r="AZ72" s="85"/>
      <c r="BA72" s="86"/>
    </row>
    <row r="73" spans="1:53" s="37" customFormat="1" x14ac:dyDescent="0.2">
      <c r="A73" s="83"/>
      <c r="C73" s="46"/>
      <c r="D73" s="46" t="s">
        <v>66</v>
      </c>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36"/>
      <c r="AT73" s="36"/>
      <c r="AU73" s="46"/>
      <c r="AV73" s="36"/>
      <c r="AW73" s="46"/>
      <c r="AX73" s="43"/>
      <c r="AY73" s="85"/>
      <c r="AZ73" s="85"/>
      <c r="BA73" s="86"/>
    </row>
    <row r="74" spans="1:53" s="37" customFormat="1" x14ac:dyDescent="0.2">
      <c r="A74" s="83"/>
      <c r="C74" s="46"/>
      <c r="D74" s="46" t="s">
        <v>67</v>
      </c>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36"/>
      <c r="AT74" s="36"/>
      <c r="AU74" s="46"/>
      <c r="AV74" s="36"/>
      <c r="AW74" s="46"/>
      <c r="AX74" s="43"/>
      <c r="AY74" s="85"/>
      <c r="AZ74" s="85"/>
      <c r="BA74" s="86"/>
    </row>
    <row r="75" spans="1:53" s="37" customFormat="1" x14ac:dyDescent="0.2">
      <c r="A75" s="83"/>
      <c r="C75" s="46"/>
      <c r="D75" s="46" t="s">
        <v>68</v>
      </c>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36"/>
      <c r="AT75" s="36"/>
      <c r="AU75" s="46"/>
      <c r="AV75" s="36"/>
      <c r="AW75" s="46"/>
      <c r="AX75" s="43"/>
      <c r="AY75" s="85"/>
      <c r="AZ75" s="85"/>
      <c r="BA75" s="86"/>
    </row>
    <row r="76" spans="1:53" s="37" customFormat="1" x14ac:dyDescent="0.2">
      <c r="A76" s="83"/>
      <c r="C76" s="46"/>
      <c r="D76" s="46" t="s">
        <v>69</v>
      </c>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36"/>
      <c r="AT76" s="36"/>
      <c r="AU76" s="46"/>
      <c r="AV76" s="36"/>
      <c r="AW76" s="46"/>
      <c r="AX76" s="43"/>
      <c r="AY76" s="85"/>
      <c r="AZ76" s="85"/>
      <c r="BA76" s="86"/>
    </row>
    <row r="77" spans="1:53" s="37" customFormat="1" x14ac:dyDescent="0.2">
      <c r="A77" s="83"/>
      <c r="C77" s="46"/>
      <c r="D77" s="46" t="s">
        <v>70</v>
      </c>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36"/>
      <c r="AT77" s="36"/>
      <c r="AU77" s="46"/>
      <c r="AV77" s="36"/>
      <c r="AW77" s="46"/>
      <c r="AX77" s="43"/>
      <c r="AY77" s="85"/>
      <c r="AZ77" s="85"/>
      <c r="BA77" s="86"/>
    </row>
    <row r="78" spans="1:53" s="37" customFormat="1" x14ac:dyDescent="0.2">
      <c r="A78" s="83"/>
      <c r="C78" s="46"/>
      <c r="D78" s="46" t="s">
        <v>71</v>
      </c>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36"/>
      <c r="AT78" s="36"/>
      <c r="AU78" s="46"/>
      <c r="AV78" s="36"/>
      <c r="AW78" s="46"/>
      <c r="AX78" s="43"/>
      <c r="AY78" s="85"/>
      <c r="AZ78" s="85"/>
      <c r="BA78" s="86"/>
    </row>
    <row r="79" spans="1:53" s="37" customFormat="1" x14ac:dyDescent="0.2">
      <c r="A79" s="83"/>
      <c r="C79" s="46"/>
      <c r="D79" s="46" t="s">
        <v>72</v>
      </c>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36"/>
      <c r="AT79" s="36"/>
      <c r="AU79" s="46"/>
      <c r="AV79" s="36"/>
      <c r="AW79" s="46"/>
      <c r="AX79" s="43"/>
      <c r="AY79" s="85"/>
      <c r="AZ79" s="85"/>
      <c r="BA79" s="86"/>
    </row>
    <row r="80" spans="1:53" s="37" customFormat="1" x14ac:dyDescent="0.2">
      <c r="A80" s="83"/>
      <c r="C80" s="46">
        <v>2</v>
      </c>
      <c r="D80" s="46" t="s">
        <v>73</v>
      </c>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36"/>
      <c r="AT80" s="36"/>
      <c r="AU80" s="46"/>
      <c r="AV80" s="36"/>
      <c r="AW80" s="46"/>
      <c r="AX80" s="43"/>
      <c r="AY80" s="85"/>
      <c r="AZ80" s="85"/>
      <c r="BA80" s="86"/>
    </row>
    <row r="81" spans="1:53" s="37" customFormat="1" x14ac:dyDescent="0.2">
      <c r="A81" s="83"/>
      <c r="C81" s="46">
        <v>3</v>
      </c>
      <c r="D81" s="46" t="s">
        <v>74</v>
      </c>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36"/>
      <c r="AT81" s="36"/>
      <c r="AU81" s="46"/>
      <c r="AV81" s="36"/>
      <c r="AW81" s="46"/>
      <c r="AX81" s="43"/>
      <c r="AY81" s="85"/>
      <c r="AZ81" s="85"/>
      <c r="BA81" s="86"/>
    </row>
    <row r="82" spans="1:53" s="37" customFormat="1" x14ac:dyDescent="0.2">
      <c r="A82" s="83"/>
      <c r="C82" s="46">
        <v>4</v>
      </c>
      <c r="D82" s="46" t="s">
        <v>75</v>
      </c>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36"/>
      <c r="AT82" s="36"/>
      <c r="AU82" s="46"/>
      <c r="AV82" s="36"/>
      <c r="AW82" s="46"/>
      <c r="AX82" s="43"/>
      <c r="AY82" s="85"/>
      <c r="AZ82" s="85"/>
      <c r="BA82" s="86"/>
    </row>
    <row r="83" spans="1:53" s="37" customFormat="1" x14ac:dyDescent="0.2">
      <c r="A83" s="83"/>
      <c r="C83" s="46">
        <v>5</v>
      </c>
      <c r="D83" s="46" t="s">
        <v>76</v>
      </c>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36"/>
      <c r="AT83" s="36"/>
      <c r="AU83" s="46"/>
      <c r="AV83" s="36"/>
      <c r="AW83" s="46"/>
      <c r="AX83" s="43"/>
      <c r="AY83" s="85"/>
      <c r="AZ83" s="85"/>
      <c r="BA83" s="86"/>
    </row>
    <row r="84" spans="1:53" s="37" customFormat="1" x14ac:dyDescent="0.2">
      <c r="A84" s="83"/>
      <c r="C84" s="46">
        <v>6</v>
      </c>
      <c r="D84" s="46" t="s">
        <v>77</v>
      </c>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36"/>
      <c r="AT84" s="36"/>
      <c r="AU84" s="46"/>
      <c r="AV84" s="36"/>
      <c r="AW84" s="46"/>
      <c r="AX84" s="43"/>
      <c r="AY84" s="85"/>
      <c r="AZ84" s="85"/>
      <c r="BA84" s="86"/>
    </row>
    <row r="85" spans="1:53" s="37" customFormat="1" x14ac:dyDescent="0.2">
      <c r="A85" s="83"/>
      <c r="C85" s="46">
        <v>7</v>
      </c>
      <c r="D85" s="46" t="s">
        <v>78</v>
      </c>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36"/>
      <c r="AT85" s="36"/>
      <c r="AU85" s="46"/>
      <c r="AV85" s="36"/>
      <c r="AW85" s="46"/>
      <c r="AX85" s="43"/>
      <c r="AY85" s="85"/>
      <c r="AZ85" s="85"/>
      <c r="BA85" s="86"/>
    </row>
    <row r="86" spans="1:53" s="37" customFormat="1" x14ac:dyDescent="0.2">
      <c r="A86" s="83"/>
      <c r="C86" s="46">
        <v>8</v>
      </c>
      <c r="D86" s="46" t="s">
        <v>79</v>
      </c>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36"/>
      <c r="AT86" s="36"/>
      <c r="AU86" s="46"/>
      <c r="AV86" s="36"/>
      <c r="AW86" s="46"/>
      <c r="AX86" s="43"/>
      <c r="AY86" s="85"/>
      <c r="AZ86" s="85"/>
      <c r="BA86" s="86"/>
    </row>
    <row r="87" spans="1:53" s="37" customFormat="1" ht="24.75" customHeight="1" x14ac:dyDescent="0.2">
      <c r="A87" s="83"/>
      <c r="C87" s="46">
        <v>9</v>
      </c>
      <c r="D87" s="381" t="s">
        <v>80</v>
      </c>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1"/>
      <c r="AU87" s="381"/>
      <c r="AV87" s="381"/>
      <c r="AW87" s="381"/>
      <c r="AX87" s="43"/>
      <c r="AY87" s="85"/>
      <c r="AZ87" s="85"/>
      <c r="BA87" s="86"/>
    </row>
    <row r="88" spans="1:53" s="37" customFormat="1" x14ac:dyDescent="0.2">
      <c r="A88" s="83"/>
      <c r="C88" s="46">
        <v>10</v>
      </c>
      <c r="D88" s="46" t="s">
        <v>81</v>
      </c>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36"/>
      <c r="AT88" s="36"/>
      <c r="AU88" s="46"/>
      <c r="AV88" s="36"/>
      <c r="AW88" s="46"/>
      <c r="AX88" s="43"/>
      <c r="AY88" s="85"/>
      <c r="AZ88" s="85"/>
      <c r="BA88" s="86"/>
    </row>
    <row r="89" spans="1:53" s="37" customFormat="1" x14ac:dyDescent="0.2">
      <c r="A89" s="83"/>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36"/>
      <c r="AT89" s="36"/>
      <c r="AU89" s="46"/>
      <c r="AV89" s="36"/>
      <c r="AW89" s="46"/>
      <c r="AX89" s="43"/>
      <c r="AY89" s="85"/>
      <c r="AZ89" s="85"/>
      <c r="BA89" s="86"/>
    </row>
    <row r="90" spans="1:53" s="37" customFormat="1" x14ac:dyDescent="0.2">
      <c r="A90" s="83"/>
      <c r="C90" s="46">
        <v>11</v>
      </c>
      <c r="D90" s="46" t="s">
        <v>82</v>
      </c>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36"/>
      <c r="AT90" s="36"/>
      <c r="AU90" s="46"/>
      <c r="AV90" s="36"/>
      <c r="AW90" s="46"/>
      <c r="AX90" s="43"/>
      <c r="AY90" s="85"/>
      <c r="AZ90" s="85"/>
      <c r="BA90" s="86"/>
    </row>
    <row r="91" spans="1:53" s="37" customFormat="1" x14ac:dyDescent="0.2">
      <c r="A91" s="83"/>
      <c r="C91" s="46">
        <v>12</v>
      </c>
      <c r="D91" s="46" t="s">
        <v>83</v>
      </c>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36"/>
      <c r="AT91" s="36"/>
      <c r="AU91" s="46"/>
      <c r="AV91" s="36"/>
      <c r="AW91" s="46"/>
      <c r="AX91" s="43"/>
      <c r="AY91" s="85"/>
      <c r="AZ91" s="85"/>
      <c r="BA91" s="86"/>
    </row>
    <row r="92" spans="1:53" s="37" customFormat="1" x14ac:dyDescent="0.2">
      <c r="A92" s="83"/>
      <c r="C92" s="46">
        <v>13</v>
      </c>
      <c r="D92" s="46" t="s">
        <v>84</v>
      </c>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36"/>
      <c r="AT92" s="36"/>
      <c r="AU92" s="46"/>
      <c r="AV92" s="36"/>
      <c r="AW92" s="46"/>
      <c r="AX92" s="43"/>
      <c r="AY92" s="85"/>
      <c r="AZ92" s="85"/>
      <c r="BA92" s="86"/>
    </row>
    <row r="93" spans="1:53" s="37" customFormat="1" x14ac:dyDescent="0.2">
      <c r="A93" s="83"/>
      <c r="C93" s="46">
        <v>14</v>
      </c>
      <c r="D93" s="46" t="s">
        <v>85</v>
      </c>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36"/>
      <c r="AT93" s="36"/>
      <c r="AU93" s="46"/>
      <c r="AV93" s="36"/>
      <c r="AW93" s="46"/>
      <c r="AX93" s="43"/>
      <c r="AY93" s="85"/>
      <c r="AZ93" s="85"/>
      <c r="BA93" s="86"/>
    </row>
    <row r="94" spans="1:53" s="37" customFormat="1" x14ac:dyDescent="0.2">
      <c r="A94" s="83"/>
      <c r="C94" s="46">
        <v>15</v>
      </c>
      <c r="D94" s="46" t="s">
        <v>86</v>
      </c>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36"/>
      <c r="AT94" s="36"/>
      <c r="AU94" s="46"/>
      <c r="AV94" s="36"/>
      <c r="AW94" s="46"/>
      <c r="AX94" s="43"/>
      <c r="AY94" s="85"/>
      <c r="AZ94" s="85"/>
      <c r="BA94" s="86"/>
    </row>
    <row r="95" spans="1:53" s="37" customFormat="1" x14ac:dyDescent="0.2">
      <c r="A95" s="83"/>
      <c r="C95" s="46" t="s">
        <v>87</v>
      </c>
      <c r="D95" s="46" t="s">
        <v>88</v>
      </c>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36"/>
      <c r="AT95" s="36"/>
      <c r="AU95" s="46"/>
      <c r="AV95" s="36"/>
      <c r="AW95" s="46"/>
      <c r="AX95" s="43"/>
      <c r="AY95" s="85"/>
      <c r="AZ95" s="85"/>
      <c r="BA95" s="86"/>
    </row>
    <row r="96" spans="1:53" s="37" customFormat="1" ht="26.25" customHeight="1" x14ac:dyDescent="0.2">
      <c r="A96" s="83"/>
      <c r="C96" s="46">
        <v>18</v>
      </c>
      <c r="D96" s="381" t="s">
        <v>89</v>
      </c>
      <c r="E96" s="381"/>
      <c r="F96" s="381"/>
      <c r="G96" s="381"/>
      <c r="H96" s="381"/>
      <c r="I96" s="381"/>
      <c r="J96" s="381"/>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381"/>
      <c r="AH96" s="381"/>
      <c r="AI96" s="381"/>
      <c r="AJ96" s="381"/>
      <c r="AK96" s="381"/>
      <c r="AL96" s="381"/>
      <c r="AM96" s="381"/>
      <c r="AN96" s="381"/>
      <c r="AO96" s="381"/>
      <c r="AP96" s="381"/>
      <c r="AQ96" s="381"/>
      <c r="AR96" s="381"/>
      <c r="AS96" s="381"/>
      <c r="AT96" s="381"/>
      <c r="AU96" s="381"/>
      <c r="AV96" s="381"/>
      <c r="AW96" s="381"/>
      <c r="AX96" s="43"/>
      <c r="AY96" s="85"/>
      <c r="AZ96" s="85"/>
      <c r="BA96" s="86"/>
    </row>
    <row r="97" spans="1:53" s="37" customFormat="1" x14ac:dyDescent="0.2">
      <c r="A97" s="83"/>
      <c r="C97" s="46">
        <v>19</v>
      </c>
      <c r="D97" s="46" t="s">
        <v>90</v>
      </c>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36"/>
      <c r="AT97" s="36"/>
      <c r="AU97" s="46"/>
      <c r="AV97" s="36"/>
      <c r="AW97" s="46"/>
      <c r="AX97" s="43"/>
      <c r="AY97" s="85"/>
      <c r="AZ97" s="85"/>
      <c r="BA97" s="86"/>
    </row>
    <row r="98" spans="1:53" s="37" customFormat="1" x14ac:dyDescent="0.2">
      <c r="A98" s="83"/>
      <c r="C98" s="46">
        <v>20</v>
      </c>
      <c r="D98" s="46" t="s">
        <v>214</v>
      </c>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36"/>
      <c r="AT98" s="36"/>
      <c r="AU98" s="46"/>
      <c r="AV98" s="36"/>
      <c r="AW98" s="46"/>
      <c r="AX98" s="43"/>
      <c r="AY98" s="85"/>
      <c r="AZ98" s="85"/>
      <c r="BA98" s="86"/>
    </row>
    <row r="99" spans="1:53" s="88" customFormat="1" ht="13.15" customHeight="1" x14ac:dyDescent="0.2">
      <c r="B99" s="73"/>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36"/>
      <c r="AT99" s="36"/>
      <c r="AU99" s="46"/>
      <c r="AV99" s="36"/>
      <c r="AW99" s="46"/>
      <c r="AX99" s="89"/>
      <c r="AY99" s="90"/>
      <c r="AZ99" s="90"/>
      <c r="BA99" s="91"/>
    </row>
  </sheetData>
  <protectedRanges>
    <protectedRange sqref="J30" name="Диапазон3_8_1_1_2_1_1_2" securityDescriptor="O:WDG:WDD:(A;;CC;;;S-1-5-21-1281035640-548247933-376692995-11259)(A;;CC;;;S-1-5-21-1281035640-548247933-376692995-11258)(A;;CC;;;S-1-5-21-1281035640-548247933-376692995-5864)"/>
    <protectedRange algorithmName="SHA-512" hashValue="hSEdrBABwpAoRwRdlxV8ZRo4eV4eG0L33/rNn6+o8EV8xHmI5MXyoJ88cNEsHEVVyjPVmHq5BUxNNqxdcUpEiQ==" saltValue="7giKXNtmMxHwu1ALqwEUyA==" spinCount="100000" sqref="B11" name="Данияр_50_1_1_1_1_5_1_1"/>
    <protectedRange algorithmName="SHA-512" hashValue="hSEdrBABwpAoRwRdlxV8ZRo4eV4eG0L33/rNn6+o8EV8xHmI5MXyoJ88cNEsHEVVyjPVmHq5BUxNNqxdcUpEiQ==" saltValue="7giKXNtmMxHwu1ALqwEUyA==" spinCount="100000" sqref="B21" name="Данияр_50_1_1_1_1_5_1_1_1"/>
    <protectedRange algorithmName="SHA-512" hashValue="cVKJcm0mHSKLySh0sexFb6ysPgDtZncbVYQFSJdpHpZB/DX4VbmCXClXnUWKVeieR69C/U5GLMZDYyH7I2EXVw==" saltValue="4rqKN0bTj49UN1uKh+1RCA==" spinCount="100000" sqref="D41" name="Диапазон3_16_1_4_3_2_2_2_1_1_2_1_1" securityDescriptor="O:WDG:WDD:(A;;CC;;;S-1-5-21-1281035640-548247933-376692995-11259)(A;;CC;;;S-1-5-21-1281035640-548247933-376692995-11258)(A;;CC;;;S-1-5-21-1281035640-548247933-376692995-5864)"/>
    <protectedRange algorithmName="SHA-512" hashValue="cVKJcm0mHSKLySh0sexFb6ysPgDtZncbVYQFSJdpHpZB/DX4VbmCXClXnUWKVeieR69C/U5GLMZDYyH7I2EXVw==" saltValue="4rqKN0bTj49UN1uKh+1RCA==" spinCount="100000" sqref="D46" name="Диапазон3_16_1_4_3_2_2_2_1_1_2_1_2" securityDescriptor="O:WDG:WDD:(A;;CC;;;S-1-5-21-1281035640-548247933-376692995-11259)(A;;CC;;;S-1-5-21-1281035640-548247933-376692995-11258)(A;;CC;;;S-1-5-21-1281035640-548247933-376692995-5864)"/>
    <protectedRange algorithmName="SHA-512" hashValue="hSEdrBABwpAoRwRdlxV8ZRo4eV4eG0L33/rNn6+o8EV8xHmI5MXyoJ88cNEsHEVVyjPVmHq5BUxNNqxdcUpEiQ==" saltValue="7giKXNtmMxHwu1ALqwEUyA==" spinCount="100000" sqref="B13" name="Данияр_3_11_1_2_1"/>
    <protectedRange algorithmName="SHA-512" hashValue="hSEdrBABwpAoRwRdlxV8ZRo4eV4eG0L33/rNn6+o8EV8xHmI5MXyoJ88cNEsHEVVyjPVmHq5BUxNNqxdcUpEiQ==" saltValue="7giKXNtmMxHwu1ALqwEUyA==" spinCount="100000" sqref="B16" name="Данияр_50_1_1_1_3_1"/>
    <protectedRange algorithmName="SHA-512" hashValue="hSEdrBABwpAoRwRdlxV8ZRo4eV4eG0L33/rNn6+o8EV8xHmI5MXyoJ88cNEsHEVVyjPVmHq5BUxNNqxdcUpEiQ==" saltValue="7giKXNtmMxHwu1ALqwEUyA==" spinCount="100000" sqref="B23" name="Данияр_3_11_1_2_1_1"/>
    <protectedRange algorithmName="SHA-512" hashValue="hSEdrBABwpAoRwRdlxV8ZRo4eV4eG0L33/rNn6+o8EV8xHmI5MXyoJ88cNEsHEVVyjPVmHq5BUxNNqxdcUpEiQ==" saltValue="7giKXNtmMxHwu1ALqwEUyA==" spinCount="100000" sqref="B26" name="Данияр_50_1_1_1_3_1_1"/>
  </protectedRanges>
  <autoFilter ref="A6:HT47">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87:AW87"/>
    <mergeCell ref="D96:AW96"/>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100:F1048576 F3:F8 F17:F18">
    <cfRule type="duplicateValues" dxfId="14" priority="305"/>
  </conditionalFormatting>
  <conditionalFormatting sqref="F32">
    <cfRule type="duplicateValues" dxfId="13" priority="311"/>
  </conditionalFormatting>
  <conditionalFormatting sqref="F50">
    <cfRule type="duplicateValues" dxfId="12" priority="245"/>
  </conditionalFormatting>
  <conditionalFormatting sqref="F52">
    <cfRule type="duplicateValues" dxfId="11" priority="244"/>
  </conditionalFormatting>
  <conditionalFormatting sqref="F54">
    <cfRule type="duplicateValues" dxfId="10" priority="243"/>
  </conditionalFormatting>
  <conditionalFormatting sqref="F56">
    <cfRule type="duplicateValues" dxfId="9" priority="242"/>
  </conditionalFormatting>
  <conditionalFormatting sqref="F58">
    <cfRule type="duplicateValues" dxfId="8" priority="241"/>
  </conditionalFormatting>
  <conditionalFormatting sqref="F60">
    <cfRule type="duplicateValues" dxfId="7" priority="240"/>
  </conditionalFormatting>
  <conditionalFormatting sqref="F12">
    <cfRule type="duplicateValues" dxfId="6" priority="11"/>
  </conditionalFormatting>
  <conditionalFormatting sqref="F22">
    <cfRule type="duplicateValues" dxfId="5" priority="10"/>
  </conditionalFormatting>
  <conditionalFormatting sqref="F27:F29">
    <cfRule type="duplicateValues" dxfId="4" priority="9"/>
  </conditionalFormatting>
  <conditionalFormatting sqref="C9:C12">
    <cfRule type="duplicateValues" dxfId="3" priority="314"/>
  </conditionalFormatting>
  <conditionalFormatting sqref="C19:C22">
    <cfRule type="duplicateValues" dxfId="2" priority="317"/>
  </conditionalFormatting>
  <conditionalFormatting sqref="F16">
    <cfRule type="duplicateValues" dxfId="1" priority="2"/>
  </conditionalFormatting>
  <conditionalFormatting sqref="F26">
    <cfRule type="duplicateValues" dxfId="0" priority="1"/>
  </conditionalFormatting>
  <dataValidations count="8">
    <dataValidation type="custom" allowBlank="1" showInputMessage="1" showErrorMessage="1" sqref="ANW30 AXS30 BHO30 BRK30 CBG30 CLC30 CUY30 DEU30 DOQ30 DYM30 EII30 ESE30 FCA30 FLW30 FVS30 GFO30 GPK30 GZG30 HJC30 HSY30 ICU30 IMQ30 IWM30 JGI30 JQE30 KAA30 KJW30 KTS30 LDO30 LNK30 LXG30 MHC30 MQY30 NAU30 NKQ30 NUM30 OEI30 OOE30 OYA30 PHW30 PRS30 QBO30 QLK30 QVG30 RFC30 ROY30 RYU30 SIQ30 SSM30 TCI30 TME30 TWA30 UFW30 UPS30 UZO30 VJK30 VTG30 WDC30 WMY30 WWU30 KI30 UE30 AEA30 AE30">
      <formula1>AC30*AD30</formula1>
    </dataValidation>
    <dataValidation type="list" allowBlank="1" showInputMessage="1" sqref="WXR30 WNV30 BJ30 BM30 BG30 WDZ30 VUD30 VKH30 VAL30 UQP30 UGT30 TWX30 TNB30 TDF30 STJ30 SJN30 RZR30 RPV30 RFZ30 QWD30 QMH30 QCL30 PSP30 PIT30 OYX30 OPB30 OFF30 NVJ30 NLN30 NBR30 MRV30 MHZ30 LYD30 LOH30 LEL30 KUP30 KKT30 KAX30 JRB30 JHF30 IXJ30 INN30 IDR30 HTV30 HJZ30 HAD30 GQH30 GGL30 FWP30 FMT30 FCX30 ETB30 EJF30 DZJ30 DPN30 DFR30 CVV30 CLZ30 CCD30 BSH30 BIL30 AYP30 AOT30 AEX30 VB30 LF30 WXU30 WNY30 WEC30 VUG30 VKK30 VAO30 UQS30 UGW30 TXA30 TNE30 TDI30 STM30 SJQ30 RZU30 RPY30 RGC30 QWG30 QMK30 QCO30 PSS30 PIW30 OZA30 OPE30 OFI30 NVM30 NLQ30 NBU30 MRY30 MIC30 LYG30 LOK30 LEO30 KUS30 KKW30 KBA30 JRE30 JHI30 IXM30 INQ30 IDU30 HTY30 HKC30 HAG30 GQK30 GGO30 FWS30 FMW30 FDA30 ETE30 EJI30 DZM30 DPQ30 DFU30 CVY30 CMC30 CCG30 BSK30 BIO30 AYS30 AOW30 AFA30 VE30 LI30 WXO30 WNS30 WDW30 VUA30 VKE30 VAI30 UQM30 UGQ30 TWU30 TMY30 TDC30 STG30 SJK30 RZO30 RPS30 RFW30 QWA30 QME30 QCI30 PSM30 PIQ30 OYU30 OOY30 OFC30 NVG30 NLK30 NBO30 MRS30 MHW30 LYA30 LOE30 LEI30 KUM30 KKQ30 KAU30 JQY30 JHC30 IXG30 INK30 IDO30 HTS30 HJW30 HAA30 GQE30 GGI30 FWM30 FMQ30 FCU30 ESY30 EJC30 DZG30 DPK30 DFO30 CVS30 CLW30 CCA30 BSE30 BII30 AYM30 AOQ30 AEU30 UY30 LC30">
      <formula1>атрибут</formula1>
    </dataValidation>
    <dataValidation type="textLength" operator="equal" allowBlank="1" showInputMessage="1" showErrorMessage="1" error="Код КАТО должен содержать 9 символов" sqref="WWD30 JV30 TR30 ADN30 ANJ30 AXF30 BHB30 BQX30 CAT30 CKP30 CUL30 DEH30 DOD30 DXZ30 EHV30 ERR30 FBN30 FLJ30 FVF30 GFB30 GOX30 GYT30 HIP30 HSL30 ICH30 IMD30 IVZ30 JFV30 JPR30 JZN30 KJJ30 KTF30 LDB30 LMX30 LWT30 MGP30 MQL30 NAH30 NKD30 NTZ30 ODV30 ONR30 OXN30 PHJ30 PRF30 QBB30 QKX30 QUT30 REP30 ROL30 RYH30 SID30 SRZ30 TBV30 TLR30 TVN30 UFJ30 UPF30 UZB30 VIX30 VST30 WCP30 WML30 WWH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R30 N30">
      <formula1>9</formula1>
    </dataValidation>
    <dataValidation type="whole" allowBlank="1" showInputMessage="1" showErrorMessage="1" sqref="JQ30 TM30 ADI30 ANE30 AXA30 BGW30 BQS30 CAO30 CKK30 CUG30 DEC30 DNY30 DXU30 EHQ30 ERM30 FBI30 FLE30 FVA30 GEW30 GOS30 GYO30 HIK30 HSG30 ICC30 ILY30 IVU30 JFQ30 JPM30 JZI30 KJE30 KTA30 LCW30 LMS30 LWO30 MGK30 MQG30 NAC30 NJY30 NTU30 ODQ30 ONM30 OXI30 PHE30 PRA30 QAW30 QKS30 QUO30 REK30 ROG30 RYC30 SHY30 SRU30 TBQ30 TLM30 TVI30 UFE30 UPA30 UYW30 VIS30 VSO30 WCK30 WMG30 WWC30 KB30:KD30 TX30:TZ30 ADT30:ADV30 ANP30:ANR30 AXL30:AXN30 BHH30:BHJ30 BRD30:BRF30 CAZ30:CBB30 CKV30:CKX30 CUR30:CUT30 DEN30:DEP30 DOJ30:DOL30 DYF30:DYH30 EIB30:EID30 ERX30:ERZ30 FBT30:FBV30 FLP30:FLR30 FVL30:FVN30 GFH30:GFJ30 GPD30:GPF30 GYZ30:GZB30 HIV30:HIX30 HSR30:HST30 ICN30:ICP30 IMJ30:IML30 IWF30:IWH30 JGB30:JGD30 JPX30:JPZ30 JZT30:JZV30 KJP30:KJR30 KTL30:KTN30 LDH30:LDJ30 LND30:LNF30 LWZ30:LXB30 MGV30:MGX30 MQR30:MQT30 NAN30:NAP30 NKJ30:NKL30 NUF30:NUH30 OEB30:OED30 ONX30:ONZ30 OXT30:OXV30 PHP30:PHR30 PRL30:PRN30 QBH30:QBJ30 QLD30:QLF30 QUZ30:QVB30 REV30:REX30 ROR30:ROT30 RYN30:RYP30 SIJ30:SIL30 SSF30:SSH30 TCB30:TCD30 TLX30:TLZ30 TVT30:TVV30 UFP30:UFR30 UPL30:UPN30 UZH30:UZJ30 VJD30:VJF30 VSZ30:VTB30 WCV30:WCX30 WMR30:WMT30 WWN30:WWP30 X30:Z30 M30">
      <formula1>0</formula1>
      <formula2>100</formula2>
    </dataValidation>
    <dataValidation type="list" allowBlank="1" showInputMessage="1" showErrorMessage="1" sqref="TK30 ADG30 ANC30 AWY30 BGU30 BQQ30 CAM30 CKI30 CUE30 DEA30 DNW30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30 JO30 K30">
      <formula1>осн</formula1>
    </dataValidation>
    <dataValidation type="list" allowBlank="1" showInputMessage="1" showErrorMessage="1" sqref="ADH30 AND30 AWZ30 BGV30 BQR30 CAN30 CKJ30 CUF30 DEB30 DNX30 DXT30 EHP30 ERL30 FBH30 FLD30 FUZ30 GEV30 GOR30 GYN30 HIJ30 HSF30 ICB30 ILX30 IVT30 JFP30 JPL30 JZH30 KJD30 KSZ30 LCV30 LMR30 LWN30 MGJ30 MQF30 NAB30 NJX30 NTT30 ODP30 ONL30 OXH30 PHD30 PQZ30 QAV30 QKR30 QUN30 REJ30 ROF30 RYB30 SHX30 SRT30 TBP30 TLL30 TVH30 UFD30 UOZ30 UYV30 VIR30 VSN30 WCJ30 WMF30 WWB30 JP30 TL30 L30">
      <formula1>Приоритет_закупок</formula1>
    </dataValidation>
    <dataValidation type="list" allowBlank="1" showInputMessage="1" showErrorMessage="1" sqref="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JN30 TJ30 J30">
      <formula1>Способ_закупок</formula1>
    </dataValidation>
    <dataValidation type="textLength" operator="equal" allowBlank="1" showInputMessage="1" showErrorMessage="1" error="БИН должен содержать 12 символов" sqref="WXL30 WNP30 WDT30 VTX30 VKB30 VAF30 UQJ30 UGN30 TWR30 TMV30 TCZ30 STD30 SJH30 RZL30 RPP30 RFT30 QVX30 QMB30 QCF30 PSJ30 PIN30 OYR30 OOV30 OEZ30 NVD30 NLH30 NBL30 MRP30 MHT30 LXX30 LOB30 LEF30 KUJ30 KKN30 KAR30 JQV30 JGZ30 IXD30 INH30 IDL30 HTP30 HJT30 GZX30 GQB30 GGF30 FWJ30 FMN30 FCR30 ESV30 EIZ30 DZD30 DPH30 DFL30 CVP30 CLT30 CBX30 BSB30 BIF30 AYJ30 AON30 AER30 UV30 BD30 KZ30">
      <formula1>12</formula1>
    </dataValidation>
  </dataValidations>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№90 новая форма</vt:lpstr>
      <vt:lpstr>№90 старая форма</vt:lpstr>
      <vt:lpstr>'№90 новая форма'!Область_печати</vt:lpstr>
      <vt:lpstr>'№90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cp:lastPrinted>2018-03-12T09:23:47Z</cp:lastPrinted>
  <dcterms:created xsi:type="dcterms:W3CDTF">2017-05-02T05:10:22Z</dcterms:created>
  <dcterms:modified xsi:type="dcterms:W3CDTF">2019-11-18T12:33:34Z</dcterms:modified>
</cp:coreProperties>
</file>