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algorithmName="SHA-512" hashValue="+OFYaeB6SCwbx7VnQYeV8038/OeLo8WUruxJUime8KWF06Q9Qq8resOlnSPHDGHJcctovlYDNnHH5BUIxCF90Q==" saltValue="7NaUXHtF8MbmrOh/iH/LeQ==" spinCount="100000"/>
  <workbookPr/>
  <mc:AlternateContent xmlns:mc="http://schemas.openxmlformats.org/markup-compatibility/2006">
    <mc:Choice Requires="x15">
      <x15ac:absPath xmlns:x15ac="http://schemas.microsoft.com/office/spreadsheetml/2010/11/ac" url="J:\1. ПЛАН ЗАКУПОК\Долгосрочный\"/>
    </mc:Choice>
  </mc:AlternateContent>
  <bookViews>
    <workbookView xWindow="0" yWindow="0" windowWidth="28800" windowHeight="12435"/>
  </bookViews>
  <sheets>
    <sheet name="ДПЗ 19-23 с 14 изм.и доп" sheetId="3" r:id="rId1"/>
  </sheets>
  <externalReferences>
    <externalReference r:id="rId2"/>
    <externalReference r:id="rId3"/>
    <externalReference r:id="rId4"/>
  </externalReferences>
  <definedNames>
    <definedName name="_xlnm._FilterDatabase" localSheetId="0" hidden="1">'ДПЗ 19-23 с 14 изм.и доп'!$A$10:$WXN$339</definedName>
    <definedName name="ааа">#REF!</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50" i="3" l="1"/>
  <c r="AZ250" i="3" s="1"/>
  <c r="AW250" i="3"/>
  <c r="AS250" i="3"/>
  <c r="AO250" i="3"/>
  <c r="AK250" i="3"/>
  <c r="AG250" i="3"/>
  <c r="AZ257" i="3"/>
  <c r="AY257" i="3"/>
  <c r="AW257" i="3"/>
  <c r="AS257" i="3"/>
  <c r="AO257" i="3"/>
  <c r="AK257" i="3"/>
  <c r="AG257" i="3"/>
  <c r="AY276" i="3"/>
  <c r="AZ276" i="3" s="1"/>
  <c r="AW276" i="3"/>
  <c r="AS276" i="3"/>
  <c r="AO276" i="3"/>
  <c r="AK276" i="3"/>
  <c r="AG276" i="3"/>
  <c r="AZ283" i="3"/>
  <c r="AY283" i="3"/>
  <c r="AW283" i="3"/>
  <c r="AS283" i="3"/>
  <c r="AO283" i="3"/>
  <c r="AK283" i="3"/>
  <c r="AG283" i="3"/>
  <c r="AY290" i="3"/>
  <c r="AZ290" i="3" s="1"/>
  <c r="AW290" i="3"/>
  <c r="AS290" i="3"/>
  <c r="AO290" i="3"/>
  <c r="AK290" i="3"/>
  <c r="AG290" i="3"/>
  <c r="AY297" i="3"/>
  <c r="AZ297" i="3" s="1"/>
  <c r="AW297" i="3"/>
  <c r="AS297" i="3"/>
  <c r="AO297" i="3"/>
  <c r="AK297" i="3"/>
  <c r="AG297" i="3"/>
  <c r="AZ163" i="3" l="1"/>
  <c r="AY163" i="3"/>
  <c r="AY338" i="3"/>
  <c r="AZ255" i="3" l="1"/>
  <c r="AZ259" i="3"/>
  <c r="AZ262" i="3"/>
  <c r="AZ265" i="3"/>
  <c r="AZ274" i="3"/>
  <c r="AZ268" i="3"/>
  <c r="AZ281" i="3"/>
  <c r="AZ288" i="3"/>
  <c r="AZ295" i="3"/>
  <c r="AZ294" i="3"/>
  <c r="AZ328" i="3"/>
  <c r="AZ325" i="3"/>
  <c r="AZ322" i="3"/>
  <c r="AZ317" i="3"/>
  <c r="AZ248" i="3"/>
  <c r="AZ146" i="3"/>
  <c r="AZ144" i="3"/>
  <c r="AZ142" i="3"/>
  <c r="AZ140" i="3"/>
  <c r="AY269" i="3"/>
  <c r="AZ269" i="3" s="1"/>
  <c r="AW269" i="3"/>
  <c r="AS269" i="3"/>
  <c r="AO269" i="3"/>
  <c r="AK269" i="3"/>
  <c r="AG269" i="3"/>
  <c r="AY266" i="3"/>
  <c r="AZ266" i="3" s="1"/>
  <c r="AW266" i="3"/>
  <c r="AS266" i="3"/>
  <c r="AO266" i="3"/>
  <c r="AK266" i="3"/>
  <c r="AG266" i="3"/>
  <c r="AY263" i="3"/>
  <c r="AZ263" i="3" s="1"/>
  <c r="AW263" i="3"/>
  <c r="AS263" i="3"/>
  <c r="AO263" i="3"/>
  <c r="AK263" i="3"/>
  <c r="AG263" i="3"/>
  <c r="AY260" i="3"/>
  <c r="AZ260" i="3" s="1"/>
  <c r="AW260" i="3"/>
  <c r="AS260" i="3"/>
  <c r="AO260" i="3"/>
  <c r="AK260" i="3"/>
  <c r="AG260" i="3"/>
  <c r="AW296" i="3"/>
  <c r="AS296" i="3"/>
  <c r="AO296" i="3"/>
  <c r="AK296" i="3"/>
  <c r="AG296" i="3"/>
  <c r="AZ289" i="3"/>
  <c r="AW289" i="3"/>
  <c r="AS289" i="3"/>
  <c r="AO289" i="3"/>
  <c r="AK289" i="3"/>
  <c r="AG289" i="3"/>
  <c r="AW282" i="3"/>
  <c r="AS282" i="3"/>
  <c r="AO282" i="3"/>
  <c r="AK282" i="3"/>
  <c r="AG282" i="3"/>
  <c r="AZ275" i="3"/>
  <c r="AW275" i="3"/>
  <c r="AS275" i="3"/>
  <c r="AO275" i="3"/>
  <c r="AK275" i="3"/>
  <c r="AG275" i="3"/>
  <c r="AW256" i="3"/>
  <c r="AS256" i="3"/>
  <c r="AO256" i="3"/>
  <c r="AK256" i="3"/>
  <c r="AG256" i="3"/>
  <c r="AZ249" i="3"/>
  <c r="AW249" i="3"/>
  <c r="AS249" i="3"/>
  <c r="AO249" i="3"/>
  <c r="AK249" i="3"/>
  <c r="AG249" i="3"/>
  <c r="AY155" i="3"/>
  <c r="AK155" i="3"/>
  <c r="AG155" i="3"/>
  <c r="AY149" i="3"/>
  <c r="AZ149" i="3" s="1"/>
  <c r="AK149" i="3"/>
  <c r="AG149" i="3"/>
  <c r="AX145" i="3"/>
  <c r="AV145" i="3"/>
  <c r="AR145" i="3"/>
  <c r="AS145" i="3" s="1"/>
  <c r="AN145" i="3"/>
  <c r="AO145" i="3" s="1"/>
  <c r="AK145" i="3"/>
  <c r="AG145" i="3"/>
  <c r="AX143" i="3"/>
  <c r="AV143" i="3"/>
  <c r="AR143" i="3"/>
  <c r="AS143" i="3" s="1"/>
  <c r="AN143" i="3"/>
  <c r="AO143" i="3" s="1"/>
  <c r="AK143" i="3"/>
  <c r="AG143" i="3"/>
  <c r="AX141" i="3"/>
  <c r="AV141" i="3"/>
  <c r="AR141" i="3"/>
  <c r="AS141" i="3" s="1"/>
  <c r="AN141" i="3"/>
  <c r="AO141" i="3" s="1"/>
  <c r="AK141" i="3"/>
  <c r="AG141" i="3"/>
  <c r="AZ155" i="3" l="1"/>
  <c r="AZ141" i="3"/>
  <c r="AZ145" i="3"/>
  <c r="AY141" i="3"/>
  <c r="AY143" i="3"/>
  <c r="AY145" i="3"/>
  <c r="AW145" i="3"/>
  <c r="AZ143" i="3"/>
  <c r="AW143" i="3"/>
  <c r="AW141" i="3"/>
  <c r="AW248" i="3"/>
  <c r="AS248" i="3"/>
  <c r="AO248" i="3"/>
  <c r="AK248" i="3"/>
  <c r="AG248" i="3"/>
  <c r="AK154" i="3"/>
  <c r="AG154" i="3"/>
  <c r="AY331" i="3" l="1"/>
  <c r="AK331" i="3"/>
  <c r="AG331" i="3"/>
  <c r="AW328" i="3"/>
  <c r="AS328" i="3"/>
  <c r="AO328" i="3"/>
  <c r="AK328" i="3"/>
  <c r="AG328" i="3"/>
  <c r="AW325" i="3"/>
  <c r="AS325" i="3"/>
  <c r="AO325" i="3"/>
  <c r="AK325" i="3"/>
  <c r="AG325" i="3"/>
  <c r="AW322" i="3"/>
  <c r="AS322" i="3"/>
  <c r="AO322" i="3"/>
  <c r="AK322" i="3"/>
  <c r="AG322" i="3"/>
  <c r="AW317" i="3"/>
  <c r="AS317" i="3"/>
  <c r="AO317" i="3"/>
  <c r="AK317" i="3"/>
  <c r="AG317" i="3"/>
  <c r="AZ247" i="3"/>
  <c r="AW247" i="3"/>
  <c r="AS247" i="3"/>
  <c r="AO247" i="3"/>
  <c r="AK247" i="3"/>
  <c r="AG247" i="3"/>
  <c r="AW255" i="3"/>
  <c r="AS255" i="3"/>
  <c r="AO255" i="3"/>
  <c r="AK255" i="3"/>
  <c r="AG255" i="3"/>
  <c r="AW274" i="3"/>
  <c r="AS274" i="3"/>
  <c r="AO274" i="3"/>
  <c r="AK274" i="3"/>
  <c r="AG274" i="3"/>
  <c r="AW281" i="3"/>
  <c r="AS281" i="3"/>
  <c r="AO281" i="3"/>
  <c r="AK281" i="3"/>
  <c r="AG281" i="3"/>
  <c r="AW288" i="3"/>
  <c r="AS288" i="3"/>
  <c r="AO288" i="3"/>
  <c r="AK288" i="3"/>
  <c r="AG288" i="3"/>
  <c r="AW295" i="3"/>
  <c r="AS295" i="3"/>
  <c r="AO295" i="3"/>
  <c r="AK295" i="3"/>
  <c r="AG295" i="3"/>
  <c r="AY156" i="3"/>
  <c r="AS156" i="3"/>
  <c r="AO156" i="3"/>
  <c r="AK156" i="3"/>
  <c r="AG156" i="3"/>
  <c r="AK153" i="3"/>
  <c r="AG153" i="3"/>
  <c r="AZ152" i="3"/>
  <c r="AK152" i="3"/>
  <c r="AG152" i="3"/>
  <c r="AZ151" i="3"/>
  <c r="AK151" i="3"/>
  <c r="AG151" i="3"/>
  <c r="AZ150" i="3"/>
  <c r="AK150" i="3"/>
  <c r="AG150" i="3"/>
  <c r="AZ148" i="3"/>
  <c r="AK148" i="3"/>
  <c r="AG148" i="3"/>
  <c r="AX146" i="3"/>
  <c r="AV146" i="3"/>
  <c r="AR146" i="3"/>
  <c r="AS146" i="3" s="1"/>
  <c r="AN146" i="3"/>
  <c r="AO146" i="3" s="1"/>
  <c r="AK146" i="3"/>
  <c r="AX144" i="3"/>
  <c r="AV144" i="3"/>
  <c r="AW144" i="3" s="1"/>
  <c r="AR144" i="3"/>
  <c r="AS144" i="3" s="1"/>
  <c r="AN144" i="3"/>
  <c r="AO144" i="3" s="1"/>
  <c r="AK144" i="3"/>
  <c r="AG144" i="3"/>
  <c r="AX142" i="3"/>
  <c r="AV142" i="3"/>
  <c r="AR142" i="3"/>
  <c r="AS142" i="3" s="1"/>
  <c r="AN142" i="3"/>
  <c r="AO142" i="3" s="1"/>
  <c r="AK142" i="3"/>
  <c r="AG142" i="3"/>
  <c r="AX140" i="3"/>
  <c r="AV140" i="3"/>
  <c r="AW140" i="3" s="1"/>
  <c r="AR140" i="3"/>
  <c r="AS140" i="3" s="1"/>
  <c r="AN140" i="3"/>
  <c r="AO140" i="3" s="1"/>
  <c r="AK140" i="3"/>
  <c r="AG140" i="3"/>
  <c r="AX38" i="3"/>
  <c r="AF38" i="3"/>
  <c r="AG38" i="3" s="1"/>
  <c r="AZ331" i="3" l="1"/>
  <c r="AW146" i="3"/>
  <c r="AZ156" i="3"/>
  <c r="AY38" i="3"/>
  <c r="AZ38" i="3" s="1"/>
  <c r="AW142" i="3"/>
  <c r="AW294" i="3"/>
  <c r="AS294" i="3"/>
  <c r="AO294" i="3"/>
  <c r="AK294" i="3"/>
  <c r="AG294" i="3"/>
  <c r="AZ287" i="3"/>
  <c r="AW287" i="3"/>
  <c r="AS287" i="3"/>
  <c r="AO287" i="3"/>
  <c r="AK287" i="3"/>
  <c r="AG287" i="3"/>
  <c r="AZ280" i="3"/>
  <c r="AW280" i="3"/>
  <c r="AS280" i="3"/>
  <c r="AO280" i="3"/>
  <c r="AK280" i="3"/>
  <c r="AG280" i="3"/>
  <c r="AZ273" i="3"/>
  <c r="AW273" i="3"/>
  <c r="AS273" i="3"/>
  <c r="AO273" i="3"/>
  <c r="AK273" i="3"/>
  <c r="AG273" i="3"/>
  <c r="AZ254" i="3"/>
  <c r="AW254" i="3"/>
  <c r="AS254" i="3"/>
  <c r="AO254" i="3"/>
  <c r="AK254" i="3"/>
  <c r="AG254" i="3"/>
  <c r="AZ246" i="3"/>
  <c r="AW246" i="3"/>
  <c r="AS246" i="3"/>
  <c r="AO246" i="3"/>
  <c r="AK246" i="3"/>
  <c r="AG246" i="3"/>
  <c r="AY131" i="3"/>
  <c r="AZ131" i="3" s="1"/>
  <c r="AK131" i="3"/>
  <c r="AG131" i="3"/>
  <c r="AY321" i="3" l="1"/>
  <c r="AK321" i="3"/>
  <c r="AG321" i="3"/>
  <c r="AY242" i="3"/>
  <c r="AZ242" i="3" s="1"/>
  <c r="AG242" i="3"/>
  <c r="AY238" i="3"/>
  <c r="AZ238" i="3" s="1"/>
  <c r="AG238" i="3"/>
  <c r="AY234" i="3"/>
  <c r="AZ234" i="3" s="1"/>
  <c r="AG234" i="3"/>
  <c r="AY230" i="3"/>
  <c r="AZ230" i="3" s="1"/>
  <c r="AG230" i="3"/>
  <c r="AY138" i="3"/>
  <c r="AZ138" i="3" s="1"/>
  <c r="AK138" i="3"/>
  <c r="AG138" i="3"/>
  <c r="AX69" i="3"/>
  <c r="AJ69" i="3"/>
  <c r="AY69" i="3" s="1"/>
  <c r="AZ321" i="3" l="1"/>
  <c r="AK69" i="3"/>
  <c r="AZ69" i="3" s="1"/>
  <c r="AY320" i="3"/>
  <c r="AK320" i="3"/>
  <c r="AG320" i="3"/>
  <c r="AY139" i="3"/>
  <c r="AK139" i="3"/>
  <c r="AG139" i="3"/>
  <c r="AK137" i="3"/>
  <c r="AG137" i="3"/>
  <c r="AZ139" i="3" l="1"/>
  <c r="AZ320" i="3"/>
  <c r="AX74" i="3"/>
  <c r="AN74" i="3"/>
  <c r="AJ74" i="3"/>
  <c r="AK74" i="3" s="1"/>
  <c r="AF74" i="3"/>
  <c r="AG74" i="3" s="1"/>
  <c r="AX94" i="3"/>
  <c r="AN94" i="3"/>
  <c r="AJ94" i="3"/>
  <c r="AK94" i="3" s="1"/>
  <c r="AF94" i="3"/>
  <c r="AG94" i="3" s="1"/>
  <c r="AF95" i="3"/>
  <c r="AG95" i="3" s="1"/>
  <c r="AJ95" i="3"/>
  <c r="AK95" i="3" s="1"/>
  <c r="AN95" i="3"/>
  <c r="AO95" i="3" s="1"/>
  <c r="AR95" i="3"/>
  <c r="AS95" i="3" s="1"/>
  <c r="AV95" i="3"/>
  <c r="AW95" i="3" s="1"/>
  <c r="AX95" i="3"/>
  <c r="AY74" i="3" l="1"/>
  <c r="AY94" i="3"/>
  <c r="AO74" i="3"/>
  <c r="AZ74" i="3" s="1"/>
  <c r="AO94" i="3"/>
  <c r="AZ94" i="3" s="1"/>
  <c r="AZ315" i="3"/>
  <c r="AW315" i="3"/>
  <c r="AS315" i="3"/>
  <c r="AO315" i="3"/>
  <c r="AK315" i="3"/>
  <c r="AG315" i="3"/>
  <c r="AY216" i="3"/>
  <c r="AZ216" i="3" s="1"/>
  <c r="AG216" i="3"/>
  <c r="AZ292" i="3"/>
  <c r="AW292" i="3"/>
  <c r="AS292" i="3"/>
  <c r="AO292" i="3"/>
  <c r="AK292" i="3"/>
  <c r="AG292" i="3"/>
  <c r="AZ285" i="3"/>
  <c r="AW285" i="3"/>
  <c r="AS285" i="3"/>
  <c r="AO285" i="3"/>
  <c r="AK285" i="3"/>
  <c r="AG285" i="3"/>
  <c r="AZ278" i="3"/>
  <c r="AW278" i="3"/>
  <c r="AS278" i="3"/>
  <c r="AO278" i="3"/>
  <c r="AK278" i="3"/>
  <c r="AG278" i="3"/>
  <c r="AZ271" i="3"/>
  <c r="AW271" i="3"/>
  <c r="AS271" i="3"/>
  <c r="AO271" i="3"/>
  <c r="AK271" i="3"/>
  <c r="AG271" i="3"/>
  <c r="AW268" i="3"/>
  <c r="AS268" i="3"/>
  <c r="AO268" i="3"/>
  <c r="AK268" i="3"/>
  <c r="AG268" i="3"/>
  <c r="AW265" i="3"/>
  <c r="AS265" i="3"/>
  <c r="AO265" i="3"/>
  <c r="AK265" i="3"/>
  <c r="AG265" i="3"/>
  <c r="AW262" i="3"/>
  <c r="AS262" i="3"/>
  <c r="AO262" i="3"/>
  <c r="AK262" i="3"/>
  <c r="AG262" i="3"/>
  <c r="AW259" i="3"/>
  <c r="AS259" i="3"/>
  <c r="AO259" i="3"/>
  <c r="AK259" i="3"/>
  <c r="AG259" i="3"/>
  <c r="AZ252" i="3"/>
  <c r="AW252" i="3"/>
  <c r="AS252" i="3"/>
  <c r="AO252" i="3"/>
  <c r="AK252" i="3"/>
  <c r="AG252" i="3"/>
  <c r="AZ244" i="3"/>
  <c r="AW244" i="3"/>
  <c r="AS244" i="3"/>
  <c r="AO244" i="3"/>
  <c r="AK244" i="3"/>
  <c r="AG244" i="3"/>
  <c r="AZ240" i="3"/>
  <c r="AW240" i="3"/>
  <c r="AS240" i="3"/>
  <c r="AO240" i="3"/>
  <c r="AK240" i="3"/>
  <c r="AG240" i="3"/>
  <c r="AZ236" i="3"/>
  <c r="AW236" i="3"/>
  <c r="AS236" i="3"/>
  <c r="AO236" i="3"/>
  <c r="AK236" i="3"/>
  <c r="AG236" i="3"/>
  <c r="AZ232" i="3"/>
  <c r="AW232" i="3"/>
  <c r="AS232" i="3"/>
  <c r="AO232" i="3"/>
  <c r="AK232" i="3"/>
  <c r="AG232" i="3"/>
  <c r="AW228" i="3"/>
  <c r="AS228" i="3"/>
  <c r="AO228" i="3"/>
  <c r="AK228" i="3"/>
  <c r="AF228" i="3"/>
  <c r="AG228" i="3" s="1"/>
  <c r="AX18" i="3"/>
  <c r="AV18" i="3"/>
  <c r="AW18" i="3" s="1"/>
  <c r="AR18" i="3"/>
  <c r="AS18" i="3" s="1"/>
  <c r="AN18" i="3"/>
  <c r="AJ18" i="3"/>
  <c r="AK18" i="3" s="1"/>
  <c r="AF18" i="3"/>
  <c r="AG18" i="3" s="1"/>
  <c r="AX15" i="3"/>
  <c r="AV15" i="3"/>
  <c r="AW15" i="3" s="1"/>
  <c r="AR15" i="3"/>
  <c r="AS15" i="3" s="1"/>
  <c r="AN15" i="3"/>
  <c r="AO15" i="3" s="1"/>
  <c r="AJ15" i="3"/>
  <c r="AK15" i="3" s="1"/>
  <c r="AF15" i="3"/>
  <c r="AG15" i="3" s="1"/>
  <c r="AZ135" i="3"/>
  <c r="AK135" i="3"/>
  <c r="AG135" i="3"/>
  <c r="AX111" i="3"/>
  <c r="AN111" i="3"/>
  <c r="AO111" i="3" s="1"/>
  <c r="AJ111" i="3"/>
  <c r="AK111" i="3" s="1"/>
  <c r="AF111" i="3"/>
  <c r="AG111" i="3" s="1"/>
  <c r="AX110" i="3"/>
  <c r="AN110" i="3"/>
  <c r="AO110" i="3" s="1"/>
  <c r="AJ110" i="3"/>
  <c r="AF110" i="3"/>
  <c r="AG110" i="3" s="1"/>
  <c r="AX106" i="3"/>
  <c r="AN106" i="3"/>
  <c r="AO106" i="3" s="1"/>
  <c r="AJ106" i="3"/>
  <c r="AK106" i="3" s="1"/>
  <c r="AF106" i="3"/>
  <c r="AG106" i="3" s="1"/>
  <c r="AX93" i="3"/>
  <c r="AN93" i="3"/>
  <c r="AJ93" i="3"/>
  <c r="AK93" i="3" s="1"/>
  <c r="AF93" i="3"/>
  <c r="AG93" i="3" s="1"/>
  <c r="AX98" i="3"/>
  <c r="AN98" i="3"/>
  <c r="AJ98" i="3"/>
  <c r="AK98" i="3" s="1"/>
  <c r="AF98" i="3"/>
  <c r="AG98" i="3" s="1"/>
  <c r="AX89" i="3"/>
  <c r="AN89" i="3"/>
  <c r="AJ89" i="3"/>
  <c r="AK89" i="3" s="1"/>
  <c r="AF89" i="3"/>
  <c r="AG89" i="3" s="1"/>
  <c r="AX102" i="3"/>
  <c r="AN102" i="3"/>
  <c r="AJ102" i="3"/>
  <c r="AK102" i="3" s="1"/>
  <c r="AF102" i="3"/>
  <c r="AG102" i="3" s="1"/>
  <c r="AX78" i="3"/>
  <c r="AN78" i="3"/>
  <c r="AJ78" i="3"/>
  <c r="AK78" i="3" s="1"/>
  <c r="AF78" i="3"/>
  <c r="AG78" i="3" s="1"/>
  <c r="AX73" i="3"/>
  <c r="AN73" i="3"/>
  <c r="AO73" i="3" s="1"/>
  <c r="AJ73" i="3"/>
  <c r="AK73" i="3" s="1"/>
  <c r="AF73" i="3"/>
  <c r="AX68" i="3"/>
  <c r="AN68" i="3"/>
  <c r="AO68" i="3" s="1"/>
  <c r="AJ68" i="3"/>
  <c r="AK68" i="3" s="1"/>
  <c r="AF68" i="3"/>
  <c r="AG68" i="3" s="1"/>
  <c r="AZ228" i="3" l="1"/>
  <c r="AO18" i="3"/>
  <c r="AZ15" i="3"/>
  <c r="AY98" i="3"/>
  <c r="AY89" i="3"/>
  <c r="AY78" i="3"/>
  <c r="AZ106" i="3"/>
  <c r="AY102" i="3"/>
  <c r="AY106" i="3"/>
  <c r="AY110" i="3"/>
  <c r="AZ111" i="3"/>
  <c r="AY111" i="3"/>
  <c r="AK110" i="3"/>
  <c r="AZ110" i="3" s="1"/>
  <c r="AO93" i="3"/>
  <c r="AO98" i="3"/>
  <c r="AZ98" i="3" s="1"/>
  <c r="AO89" i="3"/>
  <c r="AZ89" i="3" s="1"/>
  <c r="AO102" i="3"/>
  <c r="AZ102" i="3" s="1"/>
  <c r="AO78" i="3"/>
  <c r="AZ78" i="3" s="1"/>
  <c r="AG73" i="3"/>
  <c r="AG339" i="3"/>
  <c r="AG338" i="3"/>
  <c r="AZ310" i="3"/>
  <c r="AO310" i="3"/>
  <c r="AK310" i="3"/>
  <c r="AG310" i="3"/>
  <c r="AZ309" i="3"/>
  <c r="AO309" i="3"/>
  <c r="AK309" i="3"/>
  <c r="AG309" i="3"/>
  <c r="AZ308" i="3"/>
  <c r="AO308" i="3"/>
  <c r="AK308" i="3"/>
  <c r="AG308" i="3"/>
  <c r="AZ307" i="3"/>
  <c r="AO307" i="3"/>
  <c r="AK307" i="3"/>
  <c r="AG307" i="3"/>
  <c r="AZ306" i="3"/>
  <c r="AO306" i="3"/>
  <c r="AK306" i="3"/>
  <c r="AG306" i="3"/>
  <c r="AZ305" i="3"/>
  <c r="AO305" i="3"/>
  <c r="AK305" i="3"/>
  <c r="AG305" i="3"/>
  <c r="AZ304" i="3"/>
  <c r="AO304" i="3"/>
  <c r="AK304" i="3"/>
  <c r="AG304" i="3"/>
  <c r="AZ303" i="3"/>
  <c r="AO303" i="3"/>
  <c r="AK303" i="3"/>
  <c r="AG303" i="3"/>
  <c r="AZ302" i="3"/>
  <c r="AO302" i="3"/>
  <c r="AK302" i="3"/>
  <c r="AG302" i="3"/>
  <c r="AZ301" i="3"/>
  <c r="AO301" i="3"/>
  <c r="AK301" i="3"/>
  <c r="AG301" i="3"/>
  <c r="AZ300" i="3"/>
  <c r="AO300" i="3"/>
  <c r="AK300" i="3"/>
  <c r="AG300" i="3"/>
  <c r="AZ299" i="3"/>
  <c r="AO299" i="3"/>
  <c r="AK299" i="3"/>
  <c r="AG299" i="3"/>
  <c r="AZ298" i="3"/>
  <c r="AO298" i="3"/>
  <c r="AK298" i="3"/>
  <c r="AG298" i="3"/>
  <c r="AZ291" i="3"/>
  <c r="AW291" i="3"/>
  <c r="AS291" i="3"/>
  <c r="AO291" i="3"/>
  <c r="AK291" i="3"/>
  <c r="AG291" i="3"/>
  <c r="AZ284" i="3"/>
  <c r="AW284" i="3"/>
  <c r="AS284" i="3"/>
  <c r="AO284" i="3"/>
  <c r="AK284" i="3"/>
  <c r="AG284" i="3"/>
  <c r="AZ277" i="3"/>
  <c r="AW277" i="3"/>
  <c r="AS277" i="3"/>
  <c r="AO277" i="3"/>
  <c r="AK277" i="3"/>
  <c r="AG277" i="3"/>
  <c r="AZ270" i="3"/>
  <c r="AW270" i="3"/>
  <c r="AS270" i="3"/>
  <c r="AO270" i="3"/>
  <c r="AK270" i="3"/>
  <c r="AG270" i="3"/>
  <c r="AZ267" i="3"/>
  <c r="AW267" i="3"/>
  <c r="AS267" i="3"/>
  <c r="AO267" i="3"/>
  <c r="AK267" i="3"/>
  <c r="AG267" i="3"/>
  <c r="AZ264" i="3"/>
  <c r="AW264" i="3"/>
  <c r="AS264" i="3"/>
  <c r="AO264" i="3"/>
  <c r="AK264" i="3"/>
  <c r="AG264" i="3"/>
  <c r="AZ261" i="3"/>
  <c r="AW261" i="3"/>
  <c r="AS261" i="3"/>
  <c r="AO261" i="3"/>
  <c r="AK261" i="3"/>
  <c r="AG261" i="3"/>
  <c r="AZ258" i="3"/>
  <c r="AW258" i="3"/>
  <c r="AS258" i="3"/>
  <c r="AO258" i="3"/>
  <c r="AK258" i="3"/>
  <c r="AG258" i="3"/>
  <c r="AZ251" i="3"/>
  <c r="AW251" i="3"/>
  <c r="AS251" i="3"/>
  <c r="AO251" i="3"/>
  <c r="AK251" i="3"/>
  <c r="AG251" i="3"/>
  <c r="AZ243" i="3"/>
  <c r="AW243" i="3"/>
  <c r="AS243" i="3"/>
  <c r="AO243" i="3"/>
  <c r="AK243" i="3"/>
  <c r="AG243" i="3"/>
  <c r="AZ239" i="3"/>
  <c r="AW239" i="3"/>
  <c r="AS239" i="3"/>
  <c r="AO239" i="3"/>
  <c r="AK239" i="3"/>
  <c r="AG239" i="3"/>
  <c r="AZ235" i="3"/>
  <c r="AW235" i="3"/>
  <c r="AS235" i="3"/>
  <c r="AO235" i="3"/>
  <c r="AK235" i="3"/>
  <c r="AG235" i="3"/>
  <c r="AZ231" i="3"/>
  <c r="AW231" i="3"/>
  <c r="AS231" i="3"/>
  <c r="AO231" i="3"/>
  <c r="AK231" i="3"/>
  <c r="AG231" i="3"/>
  <c r="AZ227" i="3"/>
  <c r="AW227" i="3"/>
  <c r="AS227" i="3"/>
  <c r="AO227" i="3"/>
  <c r="AK227" i="3"/>
  <c r="AG227" i="3"/>
  <c r="AK226" i="3"/>
  <c r="AG226" i="3"/>
  <c r="AK225" i="3"/>
  <c r="AG225" i="3"/>
  <c r="AW224" i="3"/>
  <c r="AS224" i="3"/>
  <c r="AO224" i="3"/>
  <c r="AK224" i="3"/>
  <c r="AG224" i="3"/>
  <c r="AW223" i="3"/>
  <c r="AS223" i="3"/>
  <c r="AO223" i="3"/>
  <c r="AK223" i="3"/>
  <c r="AG223" i="3"/>
  <c r="AK222" i="3"/>
  <c r="AG222" i="3"/>
  <c r="AZ221" i="3"/>
  <c r="AK221" i="3"/>
  <c r="AG221" i="3"/>
  <c r="AK220" i="3"/>
  <c r="AG220" i="3"/>
  <c r="AR218" i="3"/>
  <c r="AS218" i="3" s="1"/>
  <c r="AN218" i="3"/>
  <c r="AO218" i="3" s="1"/>
  <c r="AJ218" i="3"/>
  <c r="AK218" i="3" s="1"/>
  <c r="AF218" i="3"/>
  <c r="AG218" i="3" s="1"/>
  <c r="AN217" i="3"/>
  <c r="AO217" i="3" s="1"/>
  <c r="AJ217" i="3"/>
  <c r="AK217" i="3" s="1"/>
  <c r="AG217" i="3"/>
  <c r="AZ215" i="3"/>
  <c r="AZ214" i="3"/>
  <c r="AO214" i="3"/>
  <c r="AK214" i="3"/>
  <c r="AG214" i="3"/>
  <c r="AZ213" i="3"/>
  <c r="AO213" i="3"/>
  <c r="AK213" i="3"/>
  <c r="AG213" i="3"/>
  <c r="AY207" i="3"/>
  <c r="AZ207" i="3" s="1"/>
  <c r="AO207" i="3"/>
  <c r="AK207" i="3"/>
  <c r="AG207" i="3"/>
  <c r="AO206" i="3"/>
  <c r="AK206" i="3"/>
  <c r="AG206" i="3"/>
  <c r="AY205" i="3"/>
  <c r="AZ205" i="3" s="1"/>
  <c r="AO205" i="3"/>
  <c r="AK205" i="3"/>
  <c r="AG205" i="3"/>
  <c r="AZ204" i="3"/>
  <c r="AO204" i="3"/>
  <c r="AK204" i="3"/>
  <c r="AG204" i="3"/>
  <c r="AO203" i="3"/>
  <c r="AK203" i="3"/>
  <c r="AG203" i="3"/>
  <c r="AY202" i="3"/>
  <c r="AZ202" i="3" s="1"/>
  <c r="AO202" i="3"/>
  <c r="AK202" i="3"/>
  <c r="AG202" i="3"/>
  <c r="AZ201" i="3"/>
  <c r="AO201" i="3"/>
  <c r="AK201" i="3"/>
  <c r="AG201" i="3"/>
  <c r="AO200" i="3"/>
  <c r="AK200" i="3"/>
  <c r="AG200" i="3"/>
  <c r="AY199" i="3"/>
  <c r="AZ199" i="3" s="1"/>
  <c r="AO199" i="3"/>
  <c r="AK199" i="3"/>
  <c r="AG199" i="3"/>
  <c r="AZ198" i="3"/>
  <c r="AO198" i="3"/>
  <c r="AK198" i="3"/>
  <c r="AG198" i="3"/>
  <c r="AO197" i="3"/>
  <c r="AK197" i="3"/>
  <c r="AG197" i="3"/>
  <c r="AY196" i="3"/>
  <c r="AZ196" i="3" s="1"/>
  <c r="AO196" i="3"/>
  <c r="AK196" i="3"/>
  <c r="AG196" i="3"/>
  <c r="AO195" i="3"/>
  <c r="AK195" i="3"/>
  <c r="AG195" i="3"/>
  <c r="AY194" i="3"/>
  <c r="AZ194" i="3" s="1"/>
  <c r="AO194" i="3"/>
  <c r="AK194" i="3"/>
  <c r="AG194" i="3"/>
  <c r="AO193" i="3"/>
  <c r="AK193" i="3"/>
  <c r="AG193" i="3"/>
  <c r="AY192" i="3"/>
  <c r="AZ192" i="3" s="1"/>
  <c r="AO192" i="3"/>
  <c r="AK192" i="3"/>
  <c r="AG192" i="3"/>
  <c r="AO191" i="3"/>
  <c r="AK191" i="3"/>
  <c r="AG191" i="3"/>
  <c r="AY190" i="3"/>
  <c r="AO190" i="3"/>
  <c r="AK190" i="3"/>
  <c r="AG190" i="3"/>
  <c r="AO189" i="3"/>
  <c r="AK189" i="3"/>
  <c r="AG189" i="3"/>
  <c r="AK188" i="3"/>
  <c r="AG188" i="3"/>
  <c r="AZ187" i="3"/>
  <c r="AO187" i="3"/>
  <c r="AK187" i="3"/>
  <c r="AG187" i="3"/>
  <c r="AZ186" i="3"/>
  <c r="AO186" i="3"/>
  <c r="AK186" i="3"/>
  <c r="AG186" i="3"/>
  <c r="AO185" i="3"/>
  <c r="AK185" i="3"/>
  <c r="AG185" i="3"/>
  <c r="AZ184" i="3"/>
  <c r="AO184" i="3"/>
  <c r="AK184" i="3"/>
  <c r="AG184" i="3"/>
  <c r="AZ183" i="3"/>
  <c r="AO183" i="3"/>
  <c r="AK183" i="3"/>
  <c r="AG183" i="3"/>
  <c r="AO182" i="3"/>
  <c r="AK182" i="3"/>
  <c r="AG182" i="3"/>
  <c r="AZ181" i="3"/>
  <c r="AO181" i="3"/>
  <c r="AK181" i="3"/>
  <c r="AG181" i="3"/>
  <c r="AZ180" i="3"/>
  <c r="AO180" i="3"/>
  <c r="AK180" i="3"/>
  <c r="AG180" i="3"/>
  <c r="AO179" i="3"/>
  <c r="AK179" i="3"/>
  <c r="AG179" i="3"/>
  <c r="AZ178" i="3"/>
  <c r="AO178" i="3"/>
  <c r="AK178" i="3"/>
  <c r="AG178" i="3"/>
  <c r="AO177" i="3"/>
  <c r="AK177" i="3"/>
  <c r="AG177" i="3"/>
  <c r="AZ176" i="3"/>
  <c r="AO176" i="3"/>
  <c r="AK176" i="3"/>
  <c r="AG176" i="3"/>
  <c r="AO175" i="3"/>
  <c r="AK175" i="3"/>
  <c r="AG175" i="3"/>
  <c r="AZ174" i="3"/>
  <c r="AO174" i="3"/>
  <c r="AK174" i="3"/>
  <c r="AG174" i="3"/>
  <c r="AO173" i="3"/>
  <c r="AK173" i="3"/>
  <c r="AG173" i="3"/>
  <c r="AO172" i="3"/>
  <c r="AK172" i="3"/>
  <c r="AF172" i="3"/>
  <c r="AZ172" i="3" s="1"/>
  <c r="AZ171" i="3"/>
  <c r="AO171" i="3"/>
  <c r="AK171" i="3"/>
  <c r="AG171" i="3"/>
  <c r="AO170" i="3"/>
  <c r="AK170" i="3"/>
  <c r="AG170" i="3"/>
  <c r="AO169" i="3"/>
  <c r="AK169" i="3"/>
  <c r="AF169" i="3"/>
  <c r="AZ169" i="3" s="1"/>
  <c r="AZ168" i="3"/>
  <c r="AO168" i="3"/>
  <c r="AK168" i="3"/>
  <c r="AG168" i="3"/>
  <c r="AO167" i="3"/>
  <c r="AK167" i="3"/>
  <c r="AG167" i="3"/>
  <c r="AZ166" i="3"/>
  <c r="AW166" i="3"/>
  <c r="AS166" i="3"/>
  <c r="AO166" i="3"/>
  <c r="AK166" i="3"/>
  <c r="AG166" i="3"/>
  <c r="AZ165" i="3"/>
  <c r="AW165" i="3"/>
  <c r="AS165" i="3"/>
  <c r="AO165" i="3"/>
  <c r="AK165" i="3"/>
  <c r="AG165" i="3"/>
  <c r="AV136" i="3"/>
  <c r="AW136" i="3" s="1"/>
  <c r="AR136" i="3"/>
  <c r="AO136" i="3"/>
  <c r="AK136" i="3"/>
  <c r="AG136" i="3"/>
  <c r="AK134" i="3"/>
  <c r="AG134" i="3"/>
  <c r="AZ133" i="3"/>
  <c r="AK133" i="3"/>
  <c r="AG133" i="3"/>
  <c r="AZ132" i="3"/>
  <c r="AK132" i="3"/>
  <c r="AG132" i="3"/>
  <c r="AK130" i="3"/>
  <c r="AG130" i="3"/>
  <c r="AZ129" i="3"/>
  <c r="AV129" i="3"/>
  <c r="AW129" i="3" s="1"/>
  <c r="AR129" i="3"/>
  <c r="AS129" i="3" s="1"/>
  <c r="AK129" i="3"/>
  <c r="AG129" i="3"/>
  <c r="AV128" i="3"/>
  <c r="AW128" i="3" s="1"/>
  <c r="AR128" i="3"/>
  <c r="AS128" i="3" s="1"/>
  <c r="AO128" i="3"/>
  <c r="AJ128" i="3"/>
  <c r="AK128" i="3" s="1"/>
  <c r="AG128" i="3"/>
  <c r="AK127" i="3"/>
  <c r="AG127" i="3"/>
  <c r="AZ126" i="3"/>
  <c r="AK126" i="3"/>
  <c r="AG126" i="3"/>
  <c r="AK125" i="3"/>
  <c r="AG125" i="3"/>
  <c r="AX124" i="3"/>
  <c r="AN124" i="3"/>
  <c r="AY124" i="3" s="1"/>
  <c r="AK124" i="3"/>
  <c r="AG124" i="3"/>
  <c r="AZ123" i="3"/>
  <c r="AX123" i="3"/>
  <c r="AN123" i="3"/>
  <c r="AO123" i="3" s="1"/>
  <c r="AK123" i="3"/>
  <c r="AG123" i="3"/>
  <c r="AX122" i="3"/>
  <c r="AN122" i="3"/>
  <c r="AO122" i="3" s="1"/>
  <c r="AK122" i="3"/>
  <c r="AG122" i="3"/>
  <c r="AZ121" i="3"/>
  <c r="AX121" i="3"/>
  <c r="AN121" i="3"/>
  <c r="AO121" i="3" s="1"/>
  <c r="AK121" i="3"/>
  <c r="AG121" i="3"/>
  <c r="AX120" i="3"/>
  <c r="AN120" i="3"/>
  <c r="AK120" i="3"/>
  <c r="AG120" i="3"/>
  <c r="AZ119" i="3"/>
  <c r="AX119" i="3"/>
  <c r="AN119" i="3"/>
  <c r="AO119" i="3" s="1"/>
  <c r="AK119" i="3"/>
  <c r="AG119" i="3"/>
  <c r="AX118" i="3"/>
  <c r="AN118" i="3"/>
  <c r="AY118" i="3" s="1"/>
  <c r="AK118" i="3"/>
  <c r="AG118" i="3"/>
  <c r="AZ117" i="3"/>
  <c r="AX117" i="3"/>
  <c r="AN117" i="3"/>
  <c r="AO117" i="3" s="1"/>
  <c r="AK117" i="3"/>
  <c r="AG117" i="3"/>
  <c r="AY116" i="3"/>
  <c r="AZ116" i="3" s="1"/>
  <c r="AW116" i="3"/>
  <c r="AS116" i="3"/>
  <c r="AO116" i="3"/>
  <c r="AK116" i="3"/>
  <c r="AG116" i="3"/>
  <c r="AY115" i="3"/>
  <c r="AZ115" i="3" s="1"/>
  <c r="AW115" i="3"/>
  <c r="AS115" i="3"/>
  <c r="AO115" i="3"/>
  <c r="AK115" i="3"/>
  <c r="AG115" i="3"/>
  <c r="AY114" i="3"/>
  <c r="AW114" i="3"/>
  <c r="AS114" i="3"/>
  <c r="AO114" i="3"/>
  <c r="AK114" i="3"/>
  <c r="AG114" i="3"/>
  <c r="AX109" i="3"/>
  <c r="AV109" i="3"/>
  <c r="AW109" i="3" s="1"/>
  <c r="AR109" i="3"/>
  <c r="AS109" i="3" s="1"/>
  <c r="AN109" i="3"/>
  <c r="AO109" i="3" s="1"/>
  <c r="AJ109" i="3"/>
  <c r="AK109" i="3" s="1"/>
  <c r="AF109" i="3"/>
  <c r="AG109" i="3" s="1"/>
  <c r="AZ108" i="3"/>
  <c r="AX108" i="3"/>
  <c r="AV108" i="3"/>
  <c r="AW108" i="3" s="1"/>
  <c r="AR108" i="3"/>
  <c r="AS108" i="3" s="1"/>
  <c r="AN108" i="3"/>
  <c r="AO108" i="3" s="1"/>
  <c r="AJ108" i="3"/>
  <c r="AK108" i="3" s="1"/>
  <c r="AF108" i="3"/>
  <c r="AG108" i="3" s="1"/>
  <c r="AX107" i="3"/>
  <c r="AV107" i="3"/>
  <c r="AW107" i="3" s="1"/>
  <c r="AR107" i="3"/>
  <c r="AS107" i="3" s="1"/>
  <c r="AJ107" i="3"/>
  <c r="AK107" i="3" s="1"/>
  <c r="AF107" i="3"/>
  <c r="AG107" i="3" s="1"/>
  <c r="AX105" i="3"/>
  <c r="AV105" i="3"/>
  <c r="AW105" i="3" s="1"/>
  <c r="AR105" i="3"/>
  <c r="AS105" i="3" s="1"/>
  <c r="AN105" i="3"/>
  <c r="AO105" i="3" s="1"/>
  <c r="AJ105" i="3"/>
  <c r="AK105" i="3" s="1"/>
  <c r="AF105" i="3"/>
  <c r="AG105" i="3" s="1"/>
  <c r="AZ104" i="3"/>
  <c r="AX104" i="3"/>
  <c r="AV104" i="3"/>
  <c r="AW104" i="3" s="1"/>
  <c r="AR104" i="3"/>
  <c r="AS104" i="3" s="1"/>
  <c r="AN104" i="3"/>
  <c r="AO104" i="3" s="1"/>
  <c r="AJ104" i="3"/>
  <c r="AK104" i="3" s="1"/>
  <c r="AF104" i="3"/>
  <c r="AG104" i="3" s="1"/>
  <c r="AX103" i="3"/>
  <c r="AV103" i="3"/>
  <c r="AW103" i="3" s="1"/>
  <c r="AR103" i="3"/>
  <c r="AS103" i="3" s="1"/>
  <c r="AJ103" i="3"/>
  <c r="AK103" i="3" s="1"/>
  <c r="AX101" i="3"/>
  <c r="AV101" i="3"/>
  <c r="AW101" i="3" s="1"/>
  <c r="AR101" i="3"/>
  <c r="AS101" i="3" s="1"/>
  <c r="AN101" i="3"/>
  <c r="AO101" i="3" s="1"/>
  <c r="AJ101" i="3"/>
  <c r="AK101" i="3" s="1"/>
  <c r="AF101" i="3"/>
  <c r="AG101" i="3" s="1"/>
  <c r="AZ100" i="3"/>
  <c r="AX100" i="3"/>
  <c r="AV100" i="3"/>
  <c r="AW100" i="3" s="1"/>
  <c r="AR100" i="3"/>
  <c r="AS100" i="3" s="1"/>
  <c r="AN100" i="3"/>
  <c r="AO100" i="3" s="1"/>
  <c r="AJ100" i="3"/>
  <c r="AK100" i="3" s="1"/>
  <c r="AF100" i="3"/>
  <c r="AG100" i="3" s="1"/>
  <c r="AX99" i="3"/>
  <c r="AV99" i="3"/>
  <c r="AW99" i="3" s="1"/>
  <c r="AR99" i="3"/>
  <c r="AS99" i="3" s="1"/>
  <c r="AN99" i="3"/>
  <c r="AO99" i="3" s="1"/>
  <c r="AJ99" i="3"/>
  <c r="AK99" i="3" s="1"/>
  <c r="AF99" i="3"/>
  <c r="AG99" i="3" s="1"/>
  <c r="AX97" i="3"/>
  <c r="AV97" i="3"/>
  <c r="AW97" i="3" s="1"/>
  <c r="AR97" i="3"/>
  <c r="AS97" i="3" s="1"/>
  <c r="AN97" i="3"/>
  <c r="AO97" i="3" s="1"/>
  <c r="AJ97" i="3"/>
  <c r="AK97" i="3" s="1"/>
  <c r="AF97" i="3"/>
  <c r="AG97" i="3" s="1"/>
  <c r="AZ96" i="3"/>
  <c r="AX96" i="3"/>
  <c r="AV96" i="3"/>
  <c r="AW96" i="3" s="1"/>
  <c r="AR96" i="3"/>
  <c r="AS96" i="3" s="1"/>
  <c r="AN96" i="3"/>
  <c r="AO96" i="3" s="1"/>
  <c r="AJ96" i="3"/>
  <c r="AK96" i="3" s="1"/>
  <c r="AF96" i="3"/>
  <c r="AG96" i="3" s="1"/>
  <c r="AX92" i="3"/>
  <c r="AV92" i="3"/>
  <c r="AW92" i="3" s="1"/>
  <c r="AR92" i="3"/>
  <c r="AS92" i="3" s="1"/>
  <c r="AN92" i="3"/>
  <c r="AO92" i="3" s="1"/>
  <c r="AJ92" i="3"/>
  <c r="AK92" i="3" s="1"/>
  <c r="AF92" i="3"/>
  <c r="AG92" i="3" s="1"/>
  <c r="AZ91" i="3"/>
  <c r="AX91" i="3"/>
  <c r="AV91" i="3"/>
  <c r="AW91" i="3" s="1"/>
  <c r="AR91" i="3"/>
  <c r="AS91" i="3" s="1"/>
  <c r="AN91" i="3"/>
  <c r="AO91" i="3" s="1"/>
  <c r="AJ91" i="3"/>
  <c r="AK91" i="3" s="1"/>
  <c r="AF91" i="3"/>
  <c r="AG91" i="3" s="1"/>
  <c r="AX90" i="3"/>
  <c r="AV90" i="3"/>
  <c r="AW90" i="3" s="1"/>
  <c r="AR90" i="3"/>
  <c r="AS90" i="3" s="1"/>
  <c r="AN90" i="3"/>
  <c r="AO90" i="3" s="1"/>
  <c r="AJ90" i="3"/>
  <c r="AK90" i="3" s="1"/>
  <c r="AF90" i="3"/>
  <c r="AG90" i="3" s="1"/>
  <c r="AX88" i="3"/>
  <c r="AV88" i="3"/>
  <c r="AW88" i="3" s="1"/>
  <c r="AR88" i="3"/>
  <c r="AS88" i="3" s="1"/>
  <c r="AN88" i="3"/>
  <c r="AO88" i="3" s="1"/>
  <c r="AJ88" i="3"/>
  <c r="AK88" i="3" s="1"/>
  <c r="AF88" i="3"/>
  <c r="AG88" i="3" s="1"/>
  <c r="AZ87" i="3"/>
  <c r="AX87" i="3"/>
  <c r="AV87" i="3"/>
  <c r="AW87" i="3" s="1"/>
  <c r="AR87" i="3"/>
  <c r="AS87" i="3" s="1"/>
  <c r="AN87" i="3"/>
  <c r="AO87" i="3" s="1"/>
  <c r="AJ87" i="3"/>
  <c r="AK87" i="3" s="1"/>
  <c r="AF87" i="3"/>
  <c r="AG87" i="3" s="1"/>
  <c r="AX86" i="3"/>
  <c r="AV86" i="3"/>
  <c r="AW86" i="3" s="1"/>
  <c r="AR86" i="3"/>
  <c r="AS86" i="3" s="1"/>
  <c r="AN86" i="3"/>
  <c r="AO86" i="3" s="1"/>
  <c r="AJ86" i="3"/>
  <c r="AK86" i="3" s="1"/>
  <c r="AF86" i="3"/>
  <c r="AG86" i="3" s="1"/>
  <c r="AZ84" i="3"/>
  <c r="AX84" i="3"/>
  <c r="AV84" i="3"/>
  <c r="AW84" i="3" s="1"/>
  <c r="AR84" i="3"/>
  <c r="AS84" i="3" s="1"/>
  <c r="AN84" i="3"/>
  <c r="AO84" i="3" s="1"/>
  <c r="AJ84" i="3"/>
  <c r="AK84" i="3" s="1"/>
  <c r="AF84" i="3"/>
  <c r="AG84" i="3" s="1"/>
  <c r="AX83" i="3"/>
  <c r="AV83" i="3"/>
  <c r="AW83" i="3" s="1"/>
  <c r="AR83" i="3"/>
  <c r="AS83" i="3" s="1"/>
  <c r="AN83" i="3"/>
  <c r="AO83" i="3" s="1"/>
  <c r="AJ83" i="3"/>
  <c r="AK83" i="3" s="1"/>
  <c r="AF83" i="3"/>
  <c r="AG83" i="3" s="1"/>
  <c r="AZ81" i="3"/>
  <c r="AX81" i="3"/>
  <c r="AV81" i="3"/>
  <c r="AW81" i="3" s="1"/>
  <c r="AR81" i="3"/>
  <c r="AS81" i="3" s="1"/>
  <c r="AN81" i="3"/>
  <c r="AO81" i="3" s="1"/>
  <c r="AJ81" i="3"/>
  <c r="AK81" i="3" s="1"/>
  <c r="AF81" i="3"/>
  <c r="AG81" i="3" s="1"/>
  <c r="AX80" i="3"/>
  <c r="AV80" i="3"/>
  <c r="AW80" i="3" s="1"/>
  <c r="AR80" i="3"/>
  <c r="AS80" i="3" s="1"/>
  <c r="AN80" i="3"/>
  <c r="AO80" i="3" s="1"/>
  <c r="AJ80" i="3"/>
  <c r="AK80" i="3" s="1"/>
  <c r="AF80" i="3"/>
  <c r="AG80" i="3" s="1"/>
  <c r="AX79" i="3"/>
  <c r="AV79" i="3"/>
  <c r="AW79" i="3" s="1"/>
  <c r="AR79" i="3"/>
  <c r="AS79" i="3" s="1"/>
  <c r="AJ79" i="3"/>
  <c r="AK79" i="3" s="1"/>
  <c r="AX77" i="3"/>
  <c r="AV77" i="3"/>
  <c r="AW77" i="3" s="1"/>
  <c r="AR77" i="3"/>
  <c r="AS77" i="3" s="1"/>
  <c r="AN77" i="3"/>
  <c r="AO77" i="3" s="1"/>
  <c r="AJ77" i="3"/>
  <c r="AK77" i="3" s="1"/>
  <c r="AF77" i="3"/>
  <c r="AG77" i="3" s="1"/>
  <c r="AZ76" i="3"/>
  <c r="AX76" i="3"/>
  <c r="AV76" i="3"/>
  <c r="AW76" i="3" s="1"/>
  <c r="AR76" i="3"/>
  <c r="AS76" i="3" s="1"/>
  <c r="AN76" i="3"/>
  <c r="AO76" i="3" s="1"/>
  <c r="AJ76" i="3"/>
  <c r="AK76" i="3" s="1"/>
  <c r="AF76" i="3"/>
  <c r="AG76" i="3" s="1"/>
  <c r="AX75" i="3"/>
  <c r="AV75" i="3"/>
  <c r="AW75" i="3" s="1"/>
  <c r="AR75" i="3"/>
  <c r="AS75" i="3" s="1"/>
  <c r="AJ75" i="3"/>
  <c r="AK75" i="3" s="1"/>
  <c r="AX72" i="3"/>
  <c r="AV72" i="3"/>
  <c r="AW72" i="3" s="1"/>
  <c r="AR72" i="3"/>
  <c r="AS72" i="3" s="1"/>
  <c r="AN72" i="3"/>
  <c r="AO72" i="3" s="1"/>
  <c r="AJ72" i="3"/>
  <c r="AK72" i="3" s="1"/>
  <c r="AF72" i="3"/>
  <c r="AG72" i="3" s="1"/>
  <c r="AZ71" i="3"/>
  <c r="AX71" i="3"/>
  <c r="AV71" i="3"/>
  <c r="AW71" i="3" s="1"/>
  <c r="AR71" i="3"/>
  <c r="AS71" i="3" s="1"/>
  <c r="AN71" i="3"/>
  <c r="AO71" i="3" s="1"/>
  <c r="AJ71" i="3"/>
  <c r="AK71" i="3" s="1"/>
  <c r="AF71" i="3"/>
  <c r="AG71" i="3" s="1"/>
  <c r="AX70" i="3"/>
  <c r="AV70" i="3"/>
  <c r="AW70" i="3" s="1"/>
  <c r="AR70" i="3"/>
  <c r="AS70" i="3" s="1"/>
  <c r="AN70" i="3"/>
  <c r="AO70" i="3" s="1"/>
  <c r="AJ70" i="3"/>
  <c r="AK70" i="3" s="1"/>
  <c r="AF70" i="3"/>
  <c r="AG70" i="3" s="1"/>
  <c r="AZ66" i="3"/>
  <c r="AX65" i="3"/>
  <c r="AV65" i="3"/>
  <c r="AW65" i="3" s="1"/>
  <c r="AR65" i="3"/>
  <c r="AS65" i="3" s="1"/>
  <c r="AN65" i="3"/>
  <c r="AO65" i="3" s="1"/>
  <c r="AJ65" i="3"/>
  <c r="AK65" i="3" s="1"/>
  <c r="AF65" i="3"/>
  <c r="AG65" i="3" s="1"/>
  <c r="AX64" i="3"/>
  <c r="AV64" i="3"/>
  <c r="AW64" i="3" s="1"/>
  <c r="AR64" i="3"/>
  <c r="AS64" i="3" s="1"/>
  <c r="AN64" i="3"/>
  <c r="AO64" i="3" s="1"/>
  <c r="AJ64" i="3"/>
  <c r="AF64" i="3"/>
  <c r="AG64" i="3" s="1"/>
  <c r="AX62" i="3"/>
  <c r="AN62" i="3"/>
  <c r="AO62" i="3" s="1"/>
  <c r="AJ62" i="3"/>
  <c r="AK62" i="3" s="1"/>
  <c r="AF62" i="3"/>
  <c r="AG62" i="3" s="1"/>
  <c r="AZ61" i="3"/>
  <c r="AN61" i="3"/>
  <c r="AO61" i="3" s="1"/>
  <c r="AJ61" i="3"/>
  <c r="AK61" i="3" s="1"/>
  <c r="AF61" i="3"/>
  <c r="AG61" i="3" s="1"/>
  <c r="AN60" i="3"/>
  <c r="AO60" i="3" s="1"/>
  <c r="AJ60" i="3"/>
  <c r="AK60" i="3" s="1"/>
  <c r="AF60" i="3"/>
  <c r="AG60" i="3" s="1"/>
  <c r="AX59" i="3"/>
  <c r="AN59" i="3"/>
  <c r="AO59" i="3" s="1"/>
  <c r="AJ59" i="3"/>
  <c r="AK59" i="3" s="1"/>
  <c r="AF59" i="3"/>
  <c r="AG59" i="3" s="1"/>
  <c r="AZ58" i="3"/>
  <c r="AN58" i="3"/>
  <c r="AO58" i="3" s="1"/>
  <c r="AJ58" i="3"/>
  <c r="AK58" i="3" s="1"/>
  <c r="AF58" i="3"/>
  <c r="AG58" i="3" s="1"/>
  <c r="AN57" i="3"/>
  <c r="AO57" i="3" s="1"/>
  <c r="AJ57" i="3"/>
  <c r="AK57" i="3" s="1"/>
  <c r="AF57" i="3"/>
  <c r="AG57" i="3" s="1"/>
  <c r="AX56" i="3"/>
  <c r="AN56" i="3"/>
  <c r="AO56" i="3" s="1"/>
  <c r="AJ56" i="3"/>
  <c r="AK56" i="3" s="1"/>
  <c r="AF56" i="3"/>
  <c r="AG56" i="3" s="1"/>
  <c r="AZ55" i="3"/>
  <c r="AN55" i="3"/>
  <c r="AO55" i="3" s="1"/>
  <c r="AJ55" i="3"/>
  <c r="AK55" i="3" s="1"/>
  <c r="AF55" i="3"/>
  <c r="AG55" i="3" s="1"/>
  <c r="AN54" i="3"/>
  <c r="AO54" i="3" s="1"/>
  <c r="AJ54" i="3"/>
  <c r="AK54" i="3" s="1"/>
  <c r="AF54" i="3"/>
  <c r="AG54" i="3" s="1"/>
  <c r="AX53" i="3"/>
  <c r="AN53" i="3"/>
  <c r="AO53" i="3" s="1"/>
  <c r="AJ53" i="3"/>
  <c r="AK53" i="3" s="1"/>
  <c r="AF53" i="3"/>
  <c r="AG53" i="3" s="1"/>
  <c r="AZ52" i="3"/>
  <c r="AN52" i="3"/>
  <c r="AO52" i="3" s="1"/>
  <c r="AJ52" i="3"/>
  <c r="AK52" i="3" s="1"/>
  <c r="AF52" i="3"/>
  <c r="AG52" i="3" s="1"/>
  <c r="AN51" i="3"/>
  <c r="AO51" i="3" s="1"/>
  <c r="AJ51" i="3"/>
  <c r="AK51" i="3" s="1"/>
  <c r="AF51" i="3"/>
  <c r="AG51" i="3" s="1"/>
  <c r="AX50" i="3"/>
  <c r="AN50" i="3"/>
  <c r="AO50" i="3" s="1"/>
  <c r="AJ50" i="3"/>
  <c r="AK50" i="3" s="1"/>
  <c r="AF50" i="3"/>
  <c r="AG50" i="3" s="1"/>
  <c r="AZ49" i="3"/>
  <c r="AN49" i="3"/>
  <c r="AO49" i="3" s="1"/>
  <c r="AJ49" i="3"/>
  <c r="AK49" i="3" s="1"/>
  <c r="AF49" i="3"/>
  <c r="AG49" i="3" s="1"/>
  <c r="AN48" i="3"/>
  <c r="AO48" i="3" s="1"/>
  <c r="AJ48" i="3"/>
  <c r="AK48" i="3" s="1"/>
  <c r="AF48" i="3"/>
  <c r="AG48" i="3" s="1"/>
  <c r="AX47" i="3"/>
  <c r="AN47" i="3"/>
  <c r="AO47" i="3" s="1"/>
  <c r="AJ47" i="3"/>
  <c r="AK47" i="3" s="1"/>
  <c r="AF47" i="3"/>
  <c r="AG47" i="3" s="1"/>
  <c r="AZ46" i="3"/>
  <c r="AN46" i="3"/>
  <c r="AO46" i="3" s="1"/>
  <c r="AJ46" i="3"/>
  <c r="AK46" i="3" s="1"/>
  <c r="AF46" i="3"/>
  <c r="AG46" i="3" s="1"/>
  <c r="AN45" i="3"/>
  <c r="AO45" i="3" s="1"/>
  <c r="AJ45" i="3"/>
  <c r="AK45" i="3" s="1"/>
  <c r="AF45" i="3"/>
  <c r="AG45" i="3" s="1"/>
  <c r="AV44" i="3"/>
  <c r="AW44" i="3" s="1"/>
  <c r="AR44" i="3"/>
  <c r="AS44" i="3" s="1"/>
  <c r="AN44" i="3"/>
  <c r="AO44" i="3" s="1"/>
  <c r="AJ44" i="3"/>
  <c r="AK44" i="3" s="1"/>
  <c r="AF44" i="3"/>
  <c r="AG44" i="3" s="1"/>
  <c r="AV43" i="3"/>
  <c r="AW43" i="3" s="1"/>
  <c r="AR43" i="3"/>
  <c r="AS43" i="3" s="1"/>
  <c r="AN43" i="3"/>
  <c r="AO43" i="3" s="1"/>
  <c r="AJ43" i="3"/>
  <c r="AK43" i="3" s="1"/>
  <c r="AF43" i="3"/>
  <c r="AG43" i="3" s="1"/>
  <c r="AV42" i="3"/>
  <c r="AW42" i="3" s="1"/>
  <c r="AR42" i="3"/>
  <c r="AS42" i="3" s="1"/>
  <c r="AN42" i="3"/>
  <c r="AO42" i="3" s="1"/>
  <c r="AJ42" i="3"/>
  <c r="AK42" i="3" s="1"/>
  <c r="AF42" i="3"/>
  <c r="AG42" i="3" s="1"/>
  <c r="AV41" i="3"/>
  <c r="AW41" i="3" s="1"/>
  <c r="AR41" i="3"/>
  <c r="AS41" i="3" s="1"/>
  <c r="AN41" i="3"/>
  <c r="AO41" i="3" s="1"/>
  <c r="AJ41" i="3"/>
  <c r="AK41" i="3" s="1"/>
  <c r="AF41" i="3"/>
  <c r="AG41" i="3" s="1"/>
  <c r="AV40" i="3"/>
  <c r="AW40" i="3" s="1"/>
  <c r="AR40" i="3"/>
  <c r="AS40" i="3" s="1"/>
  <c r="AN40" i="3"/>
  <c r="AO40" i="3" s="1"/>
  <c r="AJ40" i="3"/>
  <c r="AK40" i="3" s="1"/>
  <c r="AF40" i="3"/>
  <c r="AG40" i="3" s="1"/>
  <c r="AV39" i="3"/>
  <c r="AW39" i="3" s="1"/>
  <c r="AR39" i="3"/>
  <c r="AS39" i="3" s="1"/>
  <c r="AN39" i="3"/>
  <c r="AO39" i="3" s="1"/>
  <c r="AJ39" i="3"/>
  <c r="AK39" i="3" s="1"/>
  <c r="AF39" i="3"/>
  <c r="AG39" i="3" s="1"/>
  <c r="AV37" i="3"/>
  <c r="AW37" i="3" s="1"/>
  <c r="AR37" i="3"/>
  <c r="AS37" i="3" s="1"/>
  <c r="AN37" i="3"/>
  <c r="AO37" i="3" s="1"/>
  <c r="AJ37" i="3"/>
  <c r="AK37" i="3" s="1"/>
  <c r="AF37" i="3"/>
  <c r="AG37" i="3" s="1"/>
  <c r="AV34" i="3"/>
  <c r="AW34" i="3" s="1"/>
  <c r="AR34" i="3"/>
  <c r="AS34" i="3" s="1"/>
  <c r="AN34" i="3"/>
  <c r="AO34" i="3" s="1"/>
  <c r="AJ34" i="3"/>
  <c r="AK34" i="3" s="1"/>
  <c r="AF34" i="3"/>
  <c r="AG34" i="3" s="1"/>
  <c r="AX33" i="3"/>
  <c r="AV33" i="3"/>
  <c r="AW33" i="3" s="1"/>
  <c r="AR33" i="3"/>
  <c r="AS33" i="3" s="1"/>
  <c r="AN33" i="3"/>
  <c r="AO33" i="3" s="1"/>
  <c r="AJ33" i="3"/>
  <c r="AK33" i="3" s="1"/>
  <c r="AF33" i="3"/>
  <c r="AX32" i="3"/>
  <c r="AV32" i="3"/>
  <c r="AW32" i="3" s="1"/>
  <c r="AR32" i="3"/>
  <c r="AS32" i="3" s="1"/>
  <c r="AN32" i="3"/>
  <c r="AO32" i="3" s="1"/>
  <c r="AJ32" i="3"/>
  <c r="AK32" i="3" s="1"/>
  <c r="AF32" i="3"/>
  <c r="AG32" i="3" s="1"/>
  <c r="AV31" i="3"/>
  <c r="AW31" i="3" s="1"/>
  <c r="AR31" i="3"/>
  <c r="AS31" i="3" s="1"/>
  <c r="AN31" i="3"/>
  <c r="AO31" i="3" s="1"/>
  <c r="AJ31" i="3"/>
  <c r="AK31" i="3" s="1"/>
  <c r="AF31" i="3"/>
  <c r="AG31" i="3" s="1"/>
  <c r="AX30" i="3"/>
  <c r="AV30" i="3"/>
  <c r="AW30" i="3" s="1"/>
  <c r="AR30" i="3"/>
  <c r="AS30" i="3" s="1"/>
  <c r="AN30" i="3"/>
  <c r="AO30" i="3" s="1"/>
  <c r="AJ30" i="3"/>
  <c r="AK30" i="3" s="1"/>
  <c r="AF30" i="3"/>
  <c r="AG30" i="3" s="1"/>
  <c r="AX29" i="3"/>
  <c r="AV29" i="3"/>
  <c r="AW29" i="3" s="1"/>
  <c r="AR29" i="3"/>
  <c r="AS29" i="3" s="1"/>
  <c r="AN29" i="3"/>
  <c r="AO29" i="3" s="1"/>
  <c r="AJ29" i="3"/>
  <c r="AK29" i="3" s="1"/>
  <c r="AF29" i="3"/>
  <c r="AG29" i="3" s="1"/>
  <c r="AV28" i="3"/>
  <c r="AW28" i="3" s="1"/>
  <c r="AR28" i="3"/>
  <c r="AS28" i="3" s="1"/>
  <c r="AN28" i="3"/>
  <c r="AO28" i="3" s="1"/>
  <c r="AJ28" i="3"/>
  <c r="AK28" i="3" s="1"/>
  <c r="AF28" i="3"/>
  <c r="AG28" i="3" s="1"/>
  <c r="AV27" i="3"/>
  <c r="AW27" i="3" s="1"/>
  <c r="AR27" i="3"/>
  <c r="AS27" i="3" s="1"/>
  <c r="AN27" i="3"/>
  <c r="AO27" i="3" s="1"/>
  <c r="AJ27" i="3"/>
  <c r="AK27" i="3" s="1"/>
  <c r="AF27" i="3"/>
  <c r="AG27" i="3" s="1"/>
  <c r="AX26" i="3"/>
  <c r="AV26" i="3"/>
  <c r="AW26" i="3" s="1"/>
  <c r="AR26" i="3"/>
  <c r="AS26" i="3" s="1"/>
  <c r="AN26" i="3"/>
  <c r="AO26" i="3" s="1"/>
  <c r="AJ26" i="3"/>
  <c r="AK26" i="3" s="1"/>
  <c r="AF26" i="3"/>
  <c r="AX25" i="3"/>
  <c r="AV25" i="3"/>
  <c r="AW25" i="3" s="1"/>
  <c r="AR25" i="3"/>
  <c r="AS25" i="3" s="1"/>
  <c r="AN25" i="3"/>
  <c r="AO25" i="3" s="1"/>
  <c r="AJ25" i="3"/>
  <c r="AK25" i="3" s="1"/>
  <c r="AF25" i="3"/>
  <c r="AG25" i="3" s="1"/>
  <c r="AV24" i="3"/>
  <c r="AW24" i="3" s="1"/>
  <c r="AR24" i="3"/>
  <c r="AS24" i="3" s="1"/>
  <c r="AN24" i="3"/>
  <c r="AO24" i="3" s="1"/>
  <c r="AJ24" i="3"/>
  <c r="AK24" i="3" s="1"/>
  <c r="AF24" i="3"/>
  <c r="AG24" i="3" s="1"/>
  <c r="AX23" i="3"/>
  <c r="AV23" i="3"/>
  <c r="AW23" i="3" s="1"/>
  <c r="AR23" i="3"/>
  <c r="AS23" i="3" s="1"/>
  <c r="AN23" i="3"/>
  <c r="AO23" i="3" s="1"/>
  <c r="AJ23" i="3"/>
  <c r="AK23" i="3" s="1"/>
  <c r="AF23" i="3"/>
  <c r="AG23" i="3" s="1"/>
  <c r="AX22" i="3"/>
  <c r="AV22" i="3"/>
  <c r="AW22" i="3" s="1"/>
  <c r="AR22" i="3"/>
  <c r="AS22" i="3" s="1"/>
  <c r="AN22" i="3"/>
  <c r="AO22" i="3" s="1"/>
  <c r="AJ22" i="3"/>
  <c r="AK22" i="3" s="1"/>
  <c r="AF22" i="3"/>
  <c r="AG22" i="3" s="1"/>
  <c r="AV21" i="3"/>
  <c r="AW21" i="3" s="1"/>
  <c r="AR21" i="3"/>
  <c r="AS21" i="3" s="1"/>
  <c r="AN21" i="3"/>
  <c r="AO21" i="3" s="1"/>
  <c r="AJ21" i="3"/>
  <c r="AK21" i="3" s="1"/>
  <c r="AF21" i="3"/>
  <c r="AG21" i="3" s="1"/>
  <c r="AV20" i="3"/>
  <c r="AW20" i="3" s="1"/>
  <c r="AR20" i="3"/>
  <c r="AS20" i="3" s="1"/>
  <c r="AN20" i="3"/>
  <c r="AO20" i="3" s="1"/>
  <c r="AJ20" i="3"/>
  <c r="AK20" i="3" s="1"/>
  <c r="AF20" i="3"/>
  <c r="AG20" i="3" s="1"/>
  <c r="AV19" i="3"/>
  <c r="AW19" i="3" s="1"/>
  <c r="AR19" i="3"/>
  <c r="AS19" i="3" s="1"/>
  <c r="AN19" i="3"/>
  <c r="AO19" i="3" s="1"/>
  <c r="AJ19" i="3"/>
  <c r="AK19" i="3" s="1"/>
  <c r="AF19" i="3"/>
  <c r="AG19" i="3" s="1"/>
  <c r="AV17" i="3"/>
  <c r="AW17" i="3" s="1"/>
  <c r="AR17" i="3"/>
  <c r="AS17" i="3" s="1"/>
  <c r="AN17" i="3"/>
  <c r="AO17" i="3" s="1"/>
  <c r="AJ17" i="3"/>
  <c r="AK17" i="3" s="1"/>
  <c r="AF17" i="3"/>
  <c r="AG17" i="3" s="1"/>
  <c r="AV16" i="3"/>
  <c r="AW16" i="3" s="1"/>
  <c r="AR16" i="3"/>
  <c r="AS16" i="3" s="1"/>
  <c r="AN16" i="3"/>
  <c r="AO16" i="3" s="1"/>
  <c r="AJ16" i="3"/>
  <c r="AK16" i="3" s="1"/>
  <c r="AF16" i="3"/>
  <c r="AG16" i="3" s="1"/>
  <c r="AV14" i="3"/>
  <c r="AW14" i="3" s="1"/>
  <c r="AR14" i="3"/>
  <c r="AS14" i="3" s="1"/>
  <c r="AN14" i="3"/>
  <c r="AO14" i="3" s="1"/>
  <c r="AJ14" i="3"/>
  <c r="AK14" i="3" s="1"/>
  <c r="AF14" i="3"/>
  <c r="AG14" i="3" s="1"/>
  <c r="AV13" i="3"/>
  <c r="AW13" i="3" s="1"/>
  <c r="AR13" i="3"/>
  <c r="AS13" i="3" s="1"/>
  <c r="AN13" i="3"/>
  <c r="AO13" i="3" s="1"/>
  <c r="AJ13" i="3"/>
  <c r="AK13" i="3" s="1"/>
  <c r="AF13" i="3"/>
  <c r="AG13" i="3" s="1"/>
  <c r="AV12" i="3"/>
  <c r="AW12" i="3" s="1"/>
  <c r="AR12" i="3"/>
  <c r="AS12" i="3" s="1"/>
  <c r="AN12" i="3"/>
  <c r="AO12" i="3" s="1"/>
  <c r="AJ12" i="3"/>
  <c r="AK12" i="3" s="1"/>
  <c r="AF12" i="3"/>
  <c r="AG12" i="3" s="1"/>
  <c r="AV11" i="3"/>
  <c r="AW11" i="3" s="1"/>
  <c r="AR11" i="3"/>
  <c r="AS11" i="3" s="1"/>
  <c r="AN11" i="3"/>
  <c r="AO11" i="3" s="1"/>
  <c r="AJ11" i="3"/>
  <c r="AK11" i="3" s="1"/>
  <c r="AF11" i="3"/>
  <c r="AG11" i="3" s="1"/>
  <c r="AZ190" i="3" l="1"/>
  <c r="AZ114" i="3"/>
  <c r="AG172" i="3"/>
  <c r="AY26" i="3"/>
  <c r="AZ26" i="3" s="1"/>
  <c r="AO118" i="3"/>
  <c r="AZ118" i="3" s="1"/>
  <c r="AY33" i="3"/>
  <c r="AZ33" i="3" s="1"/>
  <c r="AY136" i="3"/>
  <c r="AZ136" i="3" s="1"/>
  <c r="AG33" i="3"/>
  <c r="AS136" i="3"/>
  <c r="AY23" i="3"/>
  <c r="AG26" i="3"/>
  <c r="AY30" i="3"/>
  <c r="AZ30" i="3" s="1"/>
  <c r="AY122" i="3"/>
  <c r="AK64" i="3"/>
  <c r="AY64" i="3"/>
  <c r="AZ64" i="3" s="1"/>
  <c r="AY217" i="3"/>
  <c r="AZ217" i="3" s="1"/>
  <c r="AZ122" i="3"/>
  <c r="AY120" i="3"/>
  <c r="AO120" i="3"/>
  <c r="AZ120" i="3" s="1"/>
  <c r="AG169" i="3"/>
  <c r="AO124" i="3"/>
  <c r="AZ124" i="3" s="1"/>
  <c r="AZ338" i="3" l="1"/>
  <c r="AY112" i="3"/>
  <c r="AZ23" i="3"/>
  <c r="AZ112" i="3" s="1"/>
  <c r="AZ339" i="3" l="1"/>
  <c r="AY339" i="3"/>
</calcChain>
</file>

<file path=xl/sharedStrings.xml><?xml version="1.0" encoding="utf-8"?>
<sst xmlns="http://schemas.openxmlformats.org/spreadsheetml/2006/main" count="6391" uniqueCount="968">
  <si>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</si>
  <si>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</si>
  <si>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</si>
  <si>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</si>
  <si>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</si>
  <si>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</si>
  <si>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</si>
  <si>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</si>
  <si>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</si>
  <si>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</si>
  <si>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</si>
  <si>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</si>
  <si>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</si>
  <si>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</si>
  <si>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</si>
  <si>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</si>
  <si>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</si>
  <si>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</si>
  <si>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</si>
  <si>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</si>
  <si>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</si>
  <si>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</si>
  <si>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</si>
  <si>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</si>
  <si>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</si>
  <si>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</si>
  <si>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</si>
  <si>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</si>
  <si>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</si>
  <si>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</si>
  <si>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</si>
  <si>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</si>
  <si>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</si>
  <si>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</si>
  <si>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</si>
  <si>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</si>
  <si>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</si>
  <si>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</si>
  <si>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</si>
  <si>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</si>
  <si>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</si>
  <si>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</si>
  <si>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</si>
  <si>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</si>
  <si>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</si>
  <si>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</si>
  <si>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</si>
  <si>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</si>
  <si>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</si>
  <si>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</si>
  <si>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</si>
  <si>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</si>
  <si>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</si>
  <si>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</si>
  <si>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</si>
  <si>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</si>
  <si>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</si>
  <si>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</si>
  <si>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</si>
  <si>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</si>
  <si>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</si>
  <si>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</si>
  <si>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</si>
  <si>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</si>
  <si>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</si>
  <si>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</si>
  <si>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</si>
  <si>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</si>
  <si>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</si>
  <si>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</si>
  <si>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</si>
  <si>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</si>
  <si>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</si>
  <si>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</si>
  <si>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</si>
  <si>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</si>
  <si>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</si>
  <si>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</si>
  <si>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</si>
  <si>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</si>
  <si>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</si>
  <si>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</si>
  <si>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</si>
  <si>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</si>
  <si>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</si>
  <si>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</si>
  <si>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</si>
  <si>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</si>
  <si>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</si>
  <si>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</si>
  <si>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</si>
  <si>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</si>
  <si>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</si>
  <si>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</si>
  <si>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</si>
  <si>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</si>
  <si>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</si>
  <si>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</si>
  <si>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</si>
  <si>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</si>
  <si>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</si>
  <si>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</si>
  <si>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</si>
  <si>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</si>
  <si>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</si>
  <si>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</si>
  <si>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</si>
  <si>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</si>
  <si>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</si>
  <si>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</si>
  <si>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</si>
  <si>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</si>
  <si>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</si>
  <si>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</si>
  <si>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</si>
  <si>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</si>
  <si>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</si>
  <si>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</si>
  <si>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</si>
  <si>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</si>
  <si>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</si>
  <si>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</si>
  <si>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</si>
  <si>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</si>
  <si>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</si>
  <si>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</si>
  <si>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</si>
  <si>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</si>
  <si>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</si>
  <si>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</si>
  <si>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</si>
  <si>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</si>
  <si>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</si>
  <si>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</si>
  <si>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</si>
  <si>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</si>
  <si>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</si>
  <si>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</si>
  <si>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</si>
  <si>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</si>
  <si>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</si>
  <si>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</si>
  <si>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</si>
  <si>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</si>
  <si>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</si>
  <si>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</si>
  <si>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</si>
  <si>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</si>
  <si>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</si>
  <si>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</si>
  <si>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</si>
  <si>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</si>
  <si>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</si>
  <si>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</si>
  <si>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</si>
  <si>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</si>
  <si>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</si>
  <si>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</si>
  <si>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</si>
  <si>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</si>
  <si>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</si>
  <si>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</si>
  <si>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</si>
  <si>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</si>
  <si>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</si>
  <si>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</si>
  <si>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</si>
  <si>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</si>
  <si>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</si>
  <si>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</si>
  <si>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</si>
  <si>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</si>
  <si>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</si>
  <si>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</si>
  <si>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</si>
  <si>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</si>
  <si>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</si>
  <si>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</si>
  <si>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</si>
  <si>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</si>
  <si>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</si>
  <si>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</si>
  <si>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</si>
  <si>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</si>
  <si>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</si>
  <si>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</si>
  <si>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</si>
  <si>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</si>
  <si>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</si>
  <si>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</si>
  <si>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</si>
  <si>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</si>
  <si>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</si>
  <si>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</si>
  <si>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</si>
  <si>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</si>
  <si>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</si>
  <si>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</si>
  <si>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</si>
  <si>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</si>
  <si>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</si>
  <si>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</si>
  <si>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</si>
  <si>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</si>
  <si>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</si>
  <si>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</si>
  <si>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</si>
  <si>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</si>
  <si>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</si>
  <si>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</si>
  <si>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</si>
  <si>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</si>
  <si>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</si>
  <si>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</si>
  <si>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</si>
  <si>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</si>
  <si>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</si>
  <si>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</si>
  <si>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</si>
  <si>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</si>
  <si>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</si>
  <si>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</si>
  <si>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</si>
  <si>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</si>
  <si>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</si>
  <si>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</si>
  <si>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</si>
  <si>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</si>
  <si>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</si>
  <si>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</si>
  <si>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</si>
  <si>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</si>
  <si>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</si>
  <si>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</si>
  <si>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</si>
  <si>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</si>
  <si>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</si>
  <si>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</si>
  <si>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</si>
  <si>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</si>
  <si>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</si>
  <si>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</si>
  <si>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</si>
  <si>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</si>
  <si>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</si>
  <si>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</si>
  <si>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</si>
  <si>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</si>
  <si>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</si>
  <si>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</si>
  <si>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</si>
  <si>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</si>
  <si>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</si>
  <si>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</si>
  <si>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</si>
  <si>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</si>
  <si>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</si>
  <si>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</si>
  <si>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</si>
  <si>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</si>
  <si>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</si>
  <si>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</si>
  <si>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</si>
  <si>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</si>
  <si>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</si>
  <si>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</si>
  <si>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</si>
  <si>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</si>
  <si>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</si>
  <si>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</si>
  <si>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</si>
  <si>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</si>
  <si>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</si>
  <si>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</si>
  <si>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</si>
  <si>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</si>
  <si>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</si>
  <si>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</si>
  <si>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</si>
  <si>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</si>
  <si>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</si>
  <si>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</si>
  <si>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</si>
  <si>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</si>
  <si>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</si>
  <si>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</si>
  <si>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</si>
  <si>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</si>
  <si>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</si>
  <si>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</si>
  <si>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</si>
  <si>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</si>
  <si>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</si>
  <si>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</si>
  <si>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</si>
  <si>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</si>
  <si>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</si>
  <si>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</si>
  <si>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</si>
  <si>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</si>
  <si>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</si>
  <si>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</si>
  <si>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</si>
  <si>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</si>
  <si>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</si>
  <si>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</si>
  <si>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</si>
  <si>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</si>
  <si>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</si>
  <si>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</si>
  <si>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</si>
  <si>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</si>
  <si>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</si>
  <si>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</si>
  <si>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</si>
  <si>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</si>
  <si>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</si>
  <si>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</si>
  <si>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</si>
  <si>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</si>
  <si>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</si>
  <si>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</si>
  <si>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</si>
  <si>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</si>
  <si>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</si>
  <si>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</si>
  <si>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</si>
  <si>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</si>
  <si>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</si>
  <si>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</si>
  <si>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</si>
  <si>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</si>
  <si>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</si>
  <si>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</si>
  <si>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</si>
  <si>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</si>
  <si>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</si>
  <si>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</si>
  <si>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</si>
  <si>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</si>
  <si>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</si>
  <si>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</si>
  <si>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</si>
  <si>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</si>
  <si>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</si>
  <si>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</si>
  <si>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</si>
  <si>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</si>
  <si>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</si>
  <si>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</si>
  <si>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</si>
  <si>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</si>
  <si>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</si>
  <si>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</si>
  <si>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</si>
  <si>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</si>
  <si>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</si>
  <si>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</si>
  <si>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</si>
  <si>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</si>
  <si>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</si>
  <si>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</si>
  <si>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</si>
  <si>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</si>
  <si>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</si>
  <si>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</si>
  <si>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</si>
  <si>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</si>
  <si>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</si>
  <si>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</si>
  <si>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</si>
  <si>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</si>
  <si>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</si>
  <si>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</si>
  <si>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</si>
  <si>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</si>
  <si>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</si>
  <si>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</si>
  <si>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</si>
  <si>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</si>
  <si>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</si>
  <si>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</si>
  <si>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</si>
  <si>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</si>
  <si>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</si>
  <si>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</si>
  <si>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</si>
  <si>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</si>
  <si>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</si>
  <si>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</si>
  <si>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</si>
  <si>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</si>
  <si>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</si>
  <si>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</si>
  <si>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</si>
  <si>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</si>
  <si>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</si>
  <si>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</si>
  <si>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</si>
  <si>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</si>
  <si>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</si>
  <si>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</si>
  <si>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</si>
  <si>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</si>
  <si>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</si>
  <si>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</si>
  <si>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</si>
  <si>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</si>
  <si>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</si>
  <si>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</si>
  <si>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</si>
  <si>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</si>
  <si>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</si>
  <si>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</si>
  <si>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</si>
  <si>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</si>
  <si>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</si>
  <si>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</si>
  <si>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</si>
  <si>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</si>
  <si>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</si>
  <si>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</si>
  <si>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</si>
  <si>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</si>
  <si>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</si>
  <si>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</si>
  <si>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</si>
  <si>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</si>
  <si>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</si>
  <si>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</si>
  <si>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</si>
  <si>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</si>
  <si>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</si>
  <si>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</si>
  <si>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</si>
  <si>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</si>
  <si>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</si>
  <si>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</si>
  <si>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</si>
  <si>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</si>
  <si>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</si>
  <si>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</si>
  <si>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</si>
  <si>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</si>
  <si>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</si>
  <si>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</si>
  <si>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</si>
  <si>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</si>
  <si>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</si>
  <si>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</si>
  <si>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</si>
  <si>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</si>
  <si>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</si>
  <si>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</si>
  <si>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</si>
  <si>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</si>
  <si>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</si>
  <si>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</si>
  <si>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</si>
  <si>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</si>
  <si>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</si>
  <si>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</si>
  <si>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</si>
  <si>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</si>
  <si>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</si>
  <si>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</si>
  <si>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</si>
  <si>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</si>
  <si>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</si>
  <si>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</si>
  <si>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</si>
  <si>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</si>
  <si>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</si>
  <si>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</si>
  <si>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</si>
  <si>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</si>
  <si>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</si>
  <si>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</si>
  <si>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</si>
  <si>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</si>
  <si>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</si>
  <si>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</si>
  <si>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</si>
  <si>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</si>
  <si>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</si>
  <si>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</si>
  <si>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</si>
  <si>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</si>
  <si>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</si>
  <si>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</si>
  <si>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</si>
  <si>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</si>
  <si>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</si>
  <si>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</si>
  <si>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</si>
  <si>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</si>
  <si>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</si>
  <si>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</si>
  <si>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</si>
  <si>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</si>
  <si>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</si>
  <si>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</si>
  <si>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</si>
  <si>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</si>
  <si>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</si>
  <si>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</si>
  <si>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</si>
  <si>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</si>
  <si>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</si>
  <si>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29 -1 Т</t>
  </si>
  <si>
    <t xml:space="preserve"> 02.2019</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</si>
  <si>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</si>
  <si>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</si>
  <si>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</si>
  <si>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</si>
  <si>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</si>
  <si>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</si>
  <si>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</si>
  <si>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</si>
  <si>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</si>
  <si>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</si>
  <si>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</si>
  <si>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</si>
  <si>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</si>
  <si>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</si>
  <si>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</si>
  <si>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</si>
  <si>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</si>
  <si>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</si>
  <si>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</si>
  <si>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</si>
  <si>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</si>
  <si>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</si>
  <si>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</si>
  <si>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</si>
  <si>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</si>
  <si>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</si>
  <si>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</si>
  <si>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</si>
  <si>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</si>
  <si>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</si>
  <si>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</si>
  <si>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</si>
  <si>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</si>
  <si>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</si>
  <si>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</si>
  <si>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</si>
  <si>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</si>
  <si>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</si>
  <si>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</si>
  <si>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</si>
  <si>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</si>
  <si>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</si>
  <si>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</si>
  <si>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</si>
  <si>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</si>
  <si>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</si>
  <si>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</si>
  <si>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</si>
  <si>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</si>
  <si>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</si>
  <si>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</si>
  <si>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</si>
  <si>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</si>
  <si>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</si>
  <si>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</si>
  <si>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</si>
  <si>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</si>
  <si>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</si>
  <si>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</si>
  <si>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</si>
  <si>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</si>
  <si>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</si>
  <si>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</si>
  <si>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</si>
  <si>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</si>
  <si>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</si>
  <si>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</si>
  <si>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</si>
  <si>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</si>
  <si>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</si>
  <si>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</si>
  <si>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</si>
  <si>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</si>
  <si>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</si>
  <si>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</si>
  <si>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</si>
  <si>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</si>
  <si>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</si>
  <si>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</si>
  <si>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</si>
  <si>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</si>
  <si>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</si>
  <si>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</si>
  <si>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</si>
  <si>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</si>
  <si>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</si>
  <si>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</si>
  <si>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</si>
  <si>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</si>
  <si>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</si>
  <si>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</si>
  <si>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</si>
  <si>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</si>
  <si>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</si>
  <si>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</si>
  <si>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</si>
  <si>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</si>
  <si>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</si>
  <si>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</si>
  <si>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</si>
  <si>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</si>
  <si>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</si>
  <si>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</si>
  <si>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</si>
  <si>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</si>
  <si>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</si>
  <si>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</si>
  <si>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</si>
  <si>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</si>
  <si>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</si>
  <si>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</si>
  <si>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</si>
  <si>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</si>
  <si>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новая позицияя</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</si>
  <si>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</si>
  <si>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</si>
  <si>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</si>
  <si>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</si>
  <si>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</si>
  <si>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</si>
  <si>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</si>
  <si>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</si>
  <si>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</si>
  <si>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</si>
  <si>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</si>
  <si>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</si>
  <si>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</si>
  <si>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</si>
  <si>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</si>
  <si>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</si>
  <si>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</si>
  <si>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</si>
  <si>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</si>
  <si>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</si>
  <si>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</si>
  <si>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</si>
  <si>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</si>
  <si>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</si>
  <si>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</si>
  <si>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</si>
  <si>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</si>
  <si>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</si>
  <si>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</si>
  <si>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</si>
  <si>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</si>
  <si>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</si>
  <si>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</si>
  <si>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</si>
  <si>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</si>
  <si>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</si>
  <si>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</si>
  <si>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</si>
  <si>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</si>
  <si>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</si>
  <si>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</si>
  <si>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</si>
  <si>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</si>
  <si>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</si>
  <si>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</si>
  <si>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</si>
  <si>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</si>
  <si>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</si>
  <si>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</si>
  <si>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</si>
  <si>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</si>
  <si>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</si>
  <si>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</si>
  <si>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</si>
  <si>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</si>
  <si>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</si>
  <si>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</si>
  <si>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</si>
  <si>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</si>
  <si>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</si>
  <si>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</si>
  <si>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</si>
  <si>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</si>
  <si>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</si>
  <si>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</si>
  <si>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</si>
  <si>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</si>
  <si>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</si>
  <si>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</si>
  <si>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</si>
  <si>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</si>
  <si>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</si>
  <si>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</si>
  <si>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</si>
  <si>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</si>
  <si>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</si>
  <si>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</si>
  <si>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</si>
  <si>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</si>
  <si>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</si>
  <si>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</si>
  <si>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</si>
  <si>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</si>
  <si>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</si>
  <si>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</si>
  <si>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</si>
  <si>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Исклюить</t>
  </si>
  <si>
    <t>Сокращение потребности</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</si>
  <si>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</si>
  <si>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</si>
  <si>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</si>
  <si>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</si>
  <si>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</si>
  <si>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</si>
  <si>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</si>
  <si>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</si>
  <si>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</si>
  <si>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</si>
  <si>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</si>
  <si>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</si>
  <si>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</si>
  <si>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</si>
  <si>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</si>
  <si>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</si>
  <si>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</si>
  <si>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</si>
  <si>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</si>
  <si>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</si>
  <si>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</si>
  <si>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</si>
  <si>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</si>
  <si>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</si>
  <si>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</si>
  <si>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</si>
  <si>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</si>
  <si>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</si>
  <si>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</si>
  <si>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</si>
  <si>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</si>
  <si>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</si>
  <si>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</si>
  <si>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</si>
  <si>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 xml:space="preserve">г.Атырау </t>
  </si>
  <si>
    <t>г.Атырау</t>
  </si>
  <si>
    <t>"Сервисное обслуживание и ремонт анализаторов серы и аппаратов ДНП"</t>
  </si>
  <si>
    <t>14,29,55,26</t>
  </si>
  <si>
    <t>14,55,56</t>
  </si>
  <si>
    <t>13,14</t>
  </si>
  <si>
    <t>изменена позиции 29,30,49,50</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</si>
  <si>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</si>
  <si>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</si>
  <si>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</si>
  <si>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</si>
  <si>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</si>
  <si>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</si>
  <si>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</si>
  <si>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</si>
  <si>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</si>
  <si>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</si>
  <si>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</si>
  <si>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</si>
  <si>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</si>
  <si>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</si>
  <si>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</si>
  <si>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</si>
  <si>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</si>
  <si>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</si>
  <si>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</si>
  <si>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</si>
  <si>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</si>
  <si>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</si>
  <si>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</si>
  <si>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</si>
  <si>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</si>
  <si>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</si>
  <si>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</si>
  <si>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</si>
  <si>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</si>
  <si>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</si>
  <si>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</si>
  <si>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</si>
  <si>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</si>
  <si>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</si>
  <si>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</si>
  <si>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</si>
  <si>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</si>
  <si>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</si>
  <si>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</si>
  <si>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</si>
  <si>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</si>
  <si>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</si>
  <si>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</si>
  <si>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</si>
  <si>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</si>
  <si>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</si>
  <si>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</si>
  <si>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</si>
  <si>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новый позиция</t>
  </si>
  <si>
    <t>62 У</t>
  </si>
  <si>
    <t>08.2019</t>
  </si>
  <si>
    <t>4-3 Р</t>
  </si>
  <si>
    <t>44-3 У</t>
  </si>
  <si>
    <t>38-3 У</t>
  </si>
  <si>
    <t>37-3 У</t>
  </si>
  <si>
    <t>36-3 У</t>
  </si>
  <si>
    <t>35-3 У</t>
  </si>
  <si>
    <t>30-1 Т</t>
  </si>
  <si>
    <t>17-1 Т</t>
  </si>
  <si>
    <t>27,29,47,29,50</t>
  </si>
  <si>
    <t>ДГиРМ</t>
  </si>
  <si>
    <t>14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</si>
  <si>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</si>
  <si>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</si>
  <si>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</si>
  <si>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 НГДУ "Жайыкмунайгаз"</t>
  </si>
  <si>
    <t>«Жайыкмұнайгаз» МГӨБ кабаты қысымен жару жұмыстары</t>
  </si>
  <si>
    <t xml:space="preserve">Гидравлический разрыв пласта НГДУ "Жайыкмунайгаз" </t>
  </si>
  <si>
    <t>Новая позиция</t>
  </si>
  <si>
    <t>15 Р</t>
  </si>
  <si>
    <t>Атырауская обл, НГДУ "Жылыоймунайгаз"</t>
  </si>
  <si>
    <t>«Жылыоймұнайгаз» МГӨБ кабаты қысымен жару жұмыстары</t>
  </si>
  <si>
    <t xml:space="preserve">Гидравлический разрыв пласта НГДУ "Жылыоймунайгаз" </t>
  </si>
  <si>
    <t>Атырауская обл, НГДУ "Доссормунайгаз"</t>
  </si>
  <si>
    <t>«Доссормұнайгаз» МГӨБ кабаты қысымен жару жұмыстары</t>
  </si>
  <si>
    <t xml:space="preserve">Гидравлический разрыв пласта НГДУ "Доссормунайгаз" </t>
  </si>
  <si>
    <t>Атырауская обл, НГДУ "Кайнармунайгаз"</t>
  </si>
  <si>
    <t>«Кайнармұнайгаз» МГӨБ кабаты қысымен жару жұмыстары</t>
  </si>
  <si>
    <t xml:space="preserve">Гидравлический разрыв пласта НГДУ "Кайнармунайгаз" </t>
  </si>
  <si>
    <t xml:space="preserve">"Жылыоймұнайгаз" МГӨБ АГЗУ модернизациялау бойынша жұмыстар </t>
  </si>
  <si>
    <t>Работы по модернизации АГЗУ НГДУ "Жылыоймунайгаз"</t>
  </si>
  <si>
    <t>19 Р</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</si>
  <si>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</si>
  <si>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</si>
  <si>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20 Р</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</si>
  <si>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</si>
  <si>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</si>
  <si>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21 Р</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</si>
  <si>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</si>
  <si>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</si>
  <si>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22 Р</t>
  </si>
  <si>
    <t xml:space="preserve">Работы по ремонту локальных (местного значения) трубопроводов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</si>
  <si>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</si>
  <si>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</si>
  <si>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23 Р</t>
  </si>
  <si>
    <t> 712019.000.000001</t>
  </si>
  <si>
    <t>Работы по организации и проведению по межлабораторным сравнительным испытаниям (сличению)</t>
  </si>
  <si>
    <t>137-33</t>
  </si>
  <si>
    <t>kz</t>
  </si>
  <si>
    <t>06.2022</t>
  </si>
  <si>
    <t>Кенбай кен орының, Шыгыс Молдабек учаскесінің полимер айдау технологиясыны тажирбелік өнеркәсіптік снақ</t>
  </si>
  <si>
    <t>Опытно-промышленные испытания технологии по полимерному заводнению на участке Восточный Молдабек месторождения Кенбай.</t>
  </si>
  <si>
    <t>35-4 У</t>
  </si>
  <si>
    <t>ЗКС</t>
  </si>
  <si>
    <t>36-4 У</t>
  </si>
  <si>
    <t>37-4 У</t>
  </si>
  <si>
    <t>38-4 У</t>
  </si>
  <si>
    <t>43-4 У</t>
  </si>
  <si>
    <t>43-3 У</t>
  </si>
  <si>
    <t>44-4 У</t>
  </si>
  <si>
    <t>60-2 У</t>
  </si>
  <si>
    <t>г.Атырау , ул. Валиханова,1</t>
  </si>
  <si>
    <t>"Сервисное обслуживание и ремонт анализаторов серы и аппаратов ДНП" НГДУ "Жаикмунайгаз"</t>
  </si>
  <si>
    <t>11,49,50,55,56</t>
  </si>
  <si>
    <t>63 У</t>
  </si>
  <si>
    <t>"Сервисное обслуживание и ремонт анализаторов серы и аппаратов ДНП" НГДУ "Кайнармунайгаз"</t>
  </si>
  <si>
    <t>64 У</t>
  </si>
  <si>
    <t>"Сервисное обслуживание и ремонт анализаторов серы и аппаратов ДНП" НГДУ "Жылыоймунайгаз"</t>
  </si>
  <si>
    <t>65 У</t>
  </si>
  <si>
    <t>"Сервисное обслуживание и ремонт анализаторов серы и аппаратов ДНП" НГДУ "Доссормунайгаз"</t>
  </si>
  <si>
    <t>66 У</t>
  </si>
  <si>
    <t xml:space="preserve">Жайықмұнайгаз МГӨБ-ның кен орындарында кенішілік сұйықтықты жинау жүйесін қайта жаңарту"  нысанына техникалық бақылау  қызметін көрсету </t>
  </si>
  <si>
    <t>Услуги по техническому надзору  по объекту "Реконструкция внурипромысловой системы сбора жидкости по месторождениям НГДУ "Жайыкмунайгаз"</t>
  </si>
  <si>
    <t>исключить с переводом в ГПЗ</t>
  </si>
  <si>
    <t>22,23</t>
  </si>
  <si>
    <t>22-1 Р</t>
  </si>
  <si>
    <t>Предоставление во временное пользование УЭЦН НГДУ "Жылыоймунайгаз"</t>
  </si>
  <si>
    <t>45,46,49,50</t>
  </si>
  <si>
    <t>44-5 У</t>
  </si>
  <si>
    <t>14-1 Р</t>
  </si>
  <si>
    <t>09.2019</t>
  </si>
  <si>
    <t>15-1 Р</t>
  </si>
  <si>
    <t>16-1 Р</t>
  </si>
  <si>
    <t>18-1 Р</t>
  </si>
  <si>
    <t>22-2Р</t>
  </si>
  <si>
    <t xml:space="preserve">14 строка </t>
  </si>
  <si>
    <t>44-6 У</t>
  </si>
  <si>
    <t>43-5 У</t>
  </si>
  <si>
    <t>Предоставление во временное пользование УЭЦН НГДУ "Жайыкмунайгаз"</t>
  </si>
  <si>
    <t>38-5 У</t>
  </si>
  <si>
    <t>Предоставление во временное пользование ВНП НГДУ "Жылыоймунайгаз"</t>
  </si>
  <si>
    <t>37-5 У</t>
  </si>
  <si>
    <t>Предоставление во временное пользование ВНП НГДУ "Жайыкмунайгаз"</t>
  </si>
  <si>
    <t>36-5 У</t>
  </si>
  <si>
    <t>Предоставление во временное пользование ВНП НГДУ "Доссормунайгаз"</t>
  </si>
  <si>
    <t>35-5 У</t>
  </si>
  <si>
    <t>Предоставление во временное пользование ВНП НГДУ "Кайнармунайгаз"</t>
  </si>
  <si>
    <t>42-2 У</t>
  </si>
  <si>
    <t>41-2 У</t>
  </si>
  <si>
    <t>40-2 У</t>
  </si>
  <si>
    <t>39-2 У</t>
  </si>
  <si>
    <t>60-3 У</t>
  </si>
  <si>
    <t>64-1 У</t>
  </si>
  <si>
    <t>65-1 У</t>
  </si>
  <si>
    <t>63-1 У</t>
  </si>
  <si>
    <t>24 Р</t>
  </si>
  <si>
    <t>091012.900.000011</t>
  </si>
  <si>
    <t>Работы по обустройству скважин</t>
  </si>
  <si>
    <t>г. Атырау ул. Валиханова, 8</t>
  </si>
  <si>
    <t>11.2019</t>
  </si>
  <si>
    <t xml:space="preserve">Атырауская область, Макатский район </t>
  </si>
  <si>
    <t xml:space="preserve">"Доссормұнайгаз МГӨБ кен орындарының ұңғымаларын жайғастыру </t>
  </si>
  <si>
    <t xml:space="preserve">Обустройство скважин месторождений НГДУ "Доссормунайгаз" </t>
  </si>
  <si>
    <t>26 Р</t>
  </si>
  <si>
    <t xml:space="preserve">Внутрипромысловые автодороги м/р С.Балгимбаева </t>
  </si>
  <si>
    <t>27 Р</t>
  </si>
  <si>
    <t xml:space="preserve">Атырауская область, Жылыойский район </t>
  </si>
  <si>
    <t>06.2021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</si>
  <si>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</si>
  <si>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</si>
  <si>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29 Р</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</si>
  <si>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</si>
  <si>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</si>
  <si>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</si>
  <si>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</si>
  <si>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</si>
  <si>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25 Р</t>
  </si>
  <si>
    <t xml:space="preserve">Атырауская область, Кызылкогинский район </t>
  </si>
  <si>
    <t>04.2021</t>
  </si>
  <si>
    <t xml:space="preserve">"Қайнармұнайгаз МГӨБ кен орындарының ұнғымаларын жайғастыру </t>
  </si>
  <si>
    <t xml:space="preserve">Обустройство скважин месторождений НГДУ "Кайнармунайгаз" </t>
  </si>
  <si>
    <t>28 Р</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</si>
  <si>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</si>
  <si>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</si>
  <si>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67 У</t>
  </si>
  <si>
    <t>72 У</t>
  </si>
  <si>
    <t>"Прорва МДАЦ-ындағы автоматтандырылған өрт сөндіру жүйесі  нысанына авторлық бақылау  қызметін көрсету</t>
  </si>
  <si>
    <t>Услуги по авторскому надзору объекта Автоматизированная система пожаротушения на ЦППН Прорва</t>
  </si>
  <si>
    <t>68 У</t>
  </si>
  <si>
    <t xml:space="preserve">Атырауская область, Исатйский район </t>
  </si>
  <si>
    <t xml:space="preserve">"Жайықмұнайгаз" МГӨБ нысандарына техникалық бақылау  қызметін көрсету </t>
  </si>
  <si>
    <t xml:space="preserve">Услуги по техническому надзору объектов НГДУ "Жайыкмунайгаз" </t>
  </si>
  <si>
    <t>70 У</t>
  </si>
  <si>
    <t>"Жылыоймұнайгаз" МГӨБ нысандарына техникалық бақылау  қызметін көрсету</t>
  </si>
  <si>
    <t xml:space="preserve">Услуги по техническому надзору объектов  НГДУ "Жылыоймунайгаз" </t>
  </si>
  <si>
    <t>71 У</t>
  </si>
  <si>
    <t xml:space="preserve">"Доссормұнайгаз" МГӨБ нысандарына техникалық бақылау  қызметін көрсету </t>
  </si>
  <si>
    <t>Услуги по техническому надзору объектов  НГДУ "Доссормунайгаз"</t>
  </si>
  <si>
    <t>69 У</t>
  </si>
  <si>
    <t xml:space="preserve">"Кайнармұнайгаз" МГӨБ нысандарына техникалық бақылау  қызметін көрсету </t>
  </si>
  <si>
    <t xml:space="preserve">Услуги по техническому надзору объектов  НГДУ "Кайнармунайгаз" </t>
  </si>
  <si>
    <t>60-4 У</t>
  </si>
  <si>
    <t>12.2022</t>
  </si>
  <si>
    <t>64-2 У</t>
  </si>
  <si>
    <t>65-2 У</t>
  </si>
  <si>
    <t>63-2 У</t>
  </si>
  <si>
    <t>14 изменения и дополнения №№ 120240021112-ДПЗ-2019-14 от 24.10. 2019г., утвержден приказом Управляющего директора по коммерческим вопросам Чакликовым Е.Т,</t>
  </si>
  <si>
    <t>35-6 У</t>
  </si>
  <si>
    <t>36-6 У</t>
  </si>
  <si>
    <t>37-6 У</t>
  </si>
  <si>
    <t>38-6 У</t>
  </si>
  <si>
    <t>43-6 У</t>
  </si>
  <si>
    <t>44-7 У</t>
  </si>
  <si>
    <t>15 изменения и дополнения №№ 120240021112-ДПЗ-2019-15 от 30.10. 2019г., утвержден приказом Управляющего директора по коммерческим вопросам Чакликовым 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</si>
</sst>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 numFmtId="179" formatCode="#,##0.0"/>
    <numFmt numFmtId="180" formatCode="_-* #,##0_р_._-;\-* #,##0_р_._-;_-* &quot;-&quot;??_р_._-;_-@_-"/>
  </numFmts>
  <fonts count="35"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b/>
      <sz val="11"/>
      <color theme="1"/>
      <name val="Times New Roman"/>
      <family val="1"/>
      <charset val="204"/>
    </font>
    <font>
      <sz val="10"/>
      <name val="Calibri"/>
      <family val="2"/>
      <charset val="204"/>
      <scheme val="minor"/>
    </font>
    <font>
      <sz val="11"/>
      <name val="Calibri"/>
      <family val="2"/>
      <charset val="204"/>
    </font>
    <font>
      <sz val="10"/>
      <color theme="1"/>
      <name val="Calibri"/>
      <family val="2"/>
      <charset val="204"/>
      <scheme val="minor"/>
    </font>
    <font>
      <sz val="11"/>
      <color rgb="FF212529"/>
      <name val="Arial"/>
      <family val="2"/>
      <charset val="204"/>
    </font>
    <font>
      <b/>
      <sz val="9"/>
      <name val="Times New Roman"/>
      <family val="1"/>
      <charset val="204"/>
    </font>
    <font>
      <sz val="9"/>
      <name val="Times New Roman"/>
      <family val="1"/>
      <charset val="204"/>
    </font>
    <font>
      <sz val="10"/>
      <color rgb="FFFF0000"/>
      <name val="Times New Roman"/>
      <family val="1"/>
      <charset val="204"/>
    </font>
    <font>
      <b/>
      <sz val="11"/>
      <name val="Times New Roman"/>
      <family val="1"/>
      <charset val="204"/>
    </font>
    <font>
      <sz val="10"/>
      <name val="Calibri"/>
      <family val="2"/>
      <charset val="204"/>
    </font>
    <font>
      <b/>
      <sz val="10"/>
      <color theme="1"/>
      <name val="Times New Roman"/>
      <family val="1"/>
      <charset val="204"/>
    </font>
    <font>
      <sz val="10"/>
      <color theme="1"/>
      <name val="Arial"/>
      <family val="2"/>
      <charset val="204"/>
    </font>
    <font>
      <sz val="11"/>
      <color rgb="FF212529"/>
      <name val="Times New Roman"/>
      <family val="1"/>
      <charset val="204"/>
    </font>
    <font>
      <sz val="12"/>
      <color theme="1"/>
      <name val="Times New Roman"/>
      <family val="1"/>
      <charset val="204"/>
    </font>
    <font>
      <sz val="12"/>
      <name val="Arial"/>
      <family val="2"/>
      <charset val="204"/>
    </font>
    <font>
      <sz val="11"/>
      <color indexed="8"/>
      <name val="Times New Roman"/>
      <family val="1"/>
      <charset val="204"/>
    </font>
    <font>
      <u/>
      <sz val="11"/>
      <color theme="10"/>
      <name val="Calibri"/>
      <family val="2"/>
      <charset val="204"/>
      <scheme val="minor"/>
    </font>
    <font>
      <sz val="11"/>
      <name val="Calibri"/>
      <family val="2"/>
      <charset val="204"/>
      <scheme val="minor"/>
    </font>
  </fonts>
  <fills count="6">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style="thin">
        <color theme="1"/>
      </right>
      <top style="thin">
        <color theme="1"/>
      </top>
      <bottom style="thin">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indexed="64"/>
      </right>
      <top style="thin">
        <color indexed="64"/>
      </top>
      <bottom/>
      <diagonal/>
    </border>
  </borders>
  <cellStyleXfs count="2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5" fillId="0" borderId="0"/>
    <xf numFmtId="0" fontId="7" fillId="0" borderId="0"/>
    <xf numFmtId="0" fontId="1" fillId="0" borderId="0"/>
    <xf numFmtId="0" fontId="4" fillId="0" borderId="0"/>
    <xf numFmtId="0" fontId="33" fillId="0" borderId="0" applyNumberFormat="0" applyFill="0" applyBorder="0" applyAlignment="0" applyProtection="0"/>
    <xf numFmtId="0" fontId="4" fillId="0" borderId="0"/>
  </cellStyleXfs>
  <cellXfs count="486">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3"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3" borderId="4" xfId="0" applyNumberFormat="1" applyFont="1" applyFill="1" applyBorder="1" applyAlignment="1">
      <alignment horizontal="left"/>
    </xf>
    <xf numFmtId="49" fontId="5" fillId="3" borderId="4" xfId="0" applyNumberFormat="1" applyFont="1" applyFill="1" applyBorder="1" applyAlignment="1">
      <alignment horizontal="left" vertical="center"/>
    </xf>
    <xf numFmtId="169" fontId="3" fillId="3" borderId="4" xfId="0" applyNumberFormat="1" applyFont="1" applyFill="1" applyBorder="1" applyAlignment="1">
      <alignment horizontal="left"/>
    </xf>
    <xf numFmtId="169" fontId="3" fillId="3" borderId="4" xfId="0" applyNumberFormat="1" applyFont="1" applyFill="1" applyBorder="1" applyAlignment="1">
      <alignment horizontal="left" vertical="center"/>
    </xf>
    <xf numFmtId="169" fontId="5" fillId="3" borderId="4" xfId="0" applyNumberFormat="1" applyFont="1" applyFill="1" applyBorder="1" applyAlignment="1">
      <alignment horizontal="left" vertical="center"/>
    </xf>
    <xf numFmtId="169" fontId="5" fillId="3" borderId="4" xfId="1" applyNumberFormat="1" applyFont="1" applyFill="1" applyBorder="1" applyAlignment="1">
      <alignment horizontal="left" vertical="center"/>
    </xf>
    <xf numFmtId="49" fontId="5" fillId="2" borderId="4" xfId="0" applyNumberFormat="1" applyFont="1" applyFill="1" applyBorder="1" applyAlignment="1">
      <alignment horizontal="left"/>
    </xf>
    <xf numFmtId="177" fontId="22" fillId="0" borderId="0" xfId="2" applyNumberFormat="1" applyFont="1" applyFill="1" applyBorder="1" applyAlignment="1">
      <alignment horizontal="left" vertical="center"/>
    </xf>
    <xf numFmtId="177" fontId="23" fillId="0" borderId="0" xfId="2"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0" fontId="19"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4" xfId="0" applyFont="1" applyFill="1" applyBorder="1" applyAlignment="1">
      <alignment horizontal="left" vertical="top" wrapText="1"/>
    </xf>
    <xf numFmtId="49" fontId="12" fillId="0" borderId="4" xfId="0" applyNumberFormat="1" applyFont="1" applyFill="1" applyBorder="1" applyAlignment="1">
      <alignment horizontal="left"/>
    </xf>
    <xf numFmtId="49" fontId="12" fillId="0" borderId="4" xfId="12" applyNumberFormat="1" applyFont="1" applyFill="1" applyBorder="1" applyAlignment="1">
      <alignment horizontal="left" vertical="center"/>
    </xf>
    <xf numFmtId="0" fontId="19" fillId="0" borderId="6" xfId="0" applyFont="1" applyFill="1" applyBorder="1" applyAlignment="1">
      <alignment horizontal="left" wrapText="1"/>
    </xf>
    <xf numFmtId="0" fontId="3" fillId="0" borderId="4" xfId="0" applyNumberFormat="1"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4" xfId="0" applyFont="1" applyFill="1" applyBorder="1" applyAlignment="1">
      <alignment horizontal="left" vertical="top" wrapText="1"/>
    </xf>
    <xf numFmtId="0"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0" fontId="13" fillId="0" borderId="4" xfId="0" applyFont="1" applyFill="1" applyBorder="1" applyAlignment="1">
      <alignment horizontal="left" vertical="center"/>
    </xf>
    <xf numFmtId="49" fontId="12" fillId="0" borderId="4" xfId="0" applyNumberFormat="1" applyFont="1" applyFill="1" applyBorder="1" applyAlignment="1">
      <alignment horizontal="left" wrapText="1"/>
    </xf>
    <xf numFmtId="49" fontId="13" fillId="0" borderId="4" xfId="0" applyNumberFormat="1" applyFont="1" applyFill="1" applyBorder="1" applyAlignment="1">
      <alignment horizontal="left" vertical="center" wrapText="1"/>
    </xf>
    <xf numFmtId="0" fontId="3" fillId="0" borderId="4" xfId="5" applyFont="1" applyFill="1" applyBorder="1" applyAlignment="1">
      <alignment horizontal="left" vertical="center" wrapText="1"/>
    </xf>
    <xf numFmtId="49" fontId="12" fillId="0" borderId="4" xfId="0" applyNumberFormat="1" applyFont="1" applyFill="1" applyBorder="1" applyAlignment="1">
      <alignment horizontal="left" vertical="top" wrapText="1"/>
    </xf>
    <xf numFmtId="0" fontId="19" fillId="0" borderId="18" xfId="0" applyFont="1" applyFill="1" applyBorder="1" applyAlignment="1">
      <alignment horizontal="left" vertical="top" wrapText="1"/>
    </xf>
    <xf numFmtId="3"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top" wrapText="1"/>
    </xf>
    <xf numFmtId="0" fontId="0" fillId="0" borderId="0" xfId="0" applyFill="1" applyAlignment="1">
      <alignment horizontal="left"/>
    </xf>
    <xf numFmtId="49" fontId="13" fillId="0" borderId="4" xfId="0" applyNumberFormat="1" applyFont="1" applyFill="1" applyBorder="1" applyAlignment="1">
      <alignment horizontal="left" vertical="center"/>
    </xf>
    <xf numFmtId="0" fontId="26" fillId="0" borderId="7" xfId="0" applyFont="1" applyFill="1" applyBorder="1" applyAlignment="1">
      <alignment horizontal="left" vertical="top" wrapText="1"/>
    </xf>
    <xf numFmtId="0" fontId="26" fillId="0" borderId="4" xfId="0" applyFont="1" applyFill="1" applyBorder="1" applyAlignment="1">
      <alignment horizontal="left" vertical="top" wrapText="1"/>
    </xf>
    <xf numFmtId="0" fontId="13" fillId="0" borderId="4" xfId="0" applyFont="1" applyFill="1" applyBorder="1" applyAlignment="1">
      <alignment horizontal="left"/>
    </xf>
    <xf numFmtId="0" fontId="4" fillId="0" borderId="4" xfId="0" applyNumberFormat="1" applyFont="1" applyFill="1" applyBorder="1" applyAlignment="1">
      <alignment horizontal="left" vertical="center" wrapText="1"/>
    </xf>
    <xf numFmtId="49" fontId="4" fillId="0" borderId="4" xfId="12"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xf>
    <xf numFmtId="1" fontId="4" fillId="0" borderId="4" xfId="0" applyNumberFormat="1" applyFont="1" applyFill="1" applyBorder="1" applyAlignment="1">
      <alignment horizontal="left" vertical="center"/>
    </xf>
    <xf numFmtId="49" fontId="4" fillId="0" borderId="4" xfId="12" applyNumberFormat="1" applyFont="1" applyFill="1" applyBorder="1" applyAlignment="1">
      <alignment horizontal="left" vertical="center"/>
    </xf>
    <xf numFmtId="0" fontId="4" fillId="0" borderId="4" xfId="0" applyFont="1" applyFill="1" applyBorder="1" applyAlignment="1">
      <alignment horizontal="left" vertical="center" wrapText="1"/>
    </xf>
    <xf numFmtId="0" fontId="13" fillId="0" borderId="4" xfId="0" applyFont="1" applyFill="1" applyBorder="1" applyAlignment="1">
      <alignment horizontal="left" vertical="top"/>
    </xf>
    <xf numFmtId="49" fontId="13" fillId="0" borderId="4" xfId="0" applyNumberFormat="1" applyFont="1" applyFill="1" applyBorder="1" applyAlignment="1">
      <alignment horizontal="left"/>
    </xf>
    <xf numFmtId="164" fontId="13" fillId="0" borderId="4" xfId="0" applyNumberFormat="1" applyFont="1" applyFill="1" applyBorder="1" applyAlignment="1">
      <alignment horizontal="left"/>
    </xf>
    <xf numFmtId="0" fontId="13" fillId="0" borderId="4" xfId="0" applyNumberFormat="1" applyFont="1" applyFill="1" applyBorder="1" applyAlignment="1">
      <alignment horizontal="left"/>
    </xf>
    <xf numFmtId="171" fontId="4" fillId="0" borderId="4" xfId="0" applyNumberFormat="1" applyFont="1" applyFill="1" applyBorder="1" applyAlignment="1">
      <alignment horizontal="left" vertical="center"/>
    </xf>
    <xf numFmtId="4" fontId="4" fillId="0" borderId="4" xfId="0" applyNumberFormat="1" applyFont="1" applyFill="1" applyBorder="1" applyAlignment="1">
      <alignment horizontal="left" vertical="center"/>
    </xf>
    <xf numFmtId="2" fontId="4" fillId="0" borderId="4"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18" fillId="0" borderId="4"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0" fontId="3" fillId="0" borderId="4" xfId="2"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169" fontId="3" fillId="0" borderId="4" xfId="0" applyNumberFormat="1" applyFont="1" applyFill="1" applyBorder="1" applyAlignment="1">
      <alignment horizontal="left" wrapText="1"/>
    </xf>
    <xf numFmtId="170" fontId="3" fillId="0" borderId="4" xfId="0" applyNumberFormat="1" applyFont="1" applyFill="1" applyBorder="1" applyAlignment="1">
      <alignment horizontal="left" wrapText="1"/>
    </xf>
    <xf numFmtId="49" fontId="3" fillId="0" borderId="4" xfId="0" applyNumberFormat="1" applyFont="1" applyFill="1" applyBorder="1" applyAlignment="1">
      <alignment horizontal="left" wrapText="1"/>
    </xf>
    <xf numFmtId="0" fontId="3" fillId="0" borderId="4" xfId="12" applyFont="1" applyFill="1" applyBorder="1" applyAlignment="1">
      <alignment horizontal="left" wrapText="1"/>
    </xf>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center" wrapText="1"/>
    </xf>
    <xf numFmtId="0" fontId="18"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3" xfId="2"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3" xfId="2" applyFont="1" applyFill="1" applyBorder="1" applyAlignment="1">
      <alignment horizontal="left" vertical="center" wrapText="1"/>
    </xf>
    <xf numFmtId="0" fontId="19" fillId="0" borderId="7" xfId="0" applyFont="1" applyFill="1" applyBorder="1" applyAlignment="1">
      <alignment horizontal="left" vertical="center" wrapText="1"/>
    </xf>
    <xf numFmtId="0" fontId="3" fillId="0" borderId="1" xfId="12" applyFont="1" applyFill="1" applyBorder="1" applyAlignment="1">
      <alignment horizontal="left" wrapText="1"/>
    </xf>
    <xf numFmtId="0" fontId="3" fillId="0" borderId="1" xfId="0" applyFont="1" applyFill="1" applyBorder="1" applyAlignment="1">
      <alignment horizontal="left"/>
    </xf>
    <xf numFmtId="0" fontId="20" fillId="0" borderId="4" xfId="0" applyNumberFormat="1" applyFont="1" applyFill="1" applyBorder="1" applyAlignment="1">
      <alignment horizontal="left" vertical="center" wrapText="1"/>
    </xf>
    <xf numFmtId="0" fontId="13" fillId="0" borderId="4" xfId="5" applyFont="1" applyFill="1" applyBorder="1" applyAlignment="1">
      <alignment horizontal="left" vertical="center"/>
    </xf>
    <xf numFmtId="0" fontId="13" fillId="0" borderId="4" xfId="2" applyFont="1" applyFill="1" applyBorder="1" applyAlignment="1">
      <alignment horizontal="left" vertical="center"/>
    </xf>
    <xf numFmtId="4" fontId="13" fillId="0" borderId="4" xfId="0" applyNumberFormat="1"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0" fontId="19" fillId="0" borderId="9" xfId="0" applyFont="1" applyFill="1" applyBorder="1" applyAlignment="1">
      <alignment horizontal="left" vertical="top" wrapText="1"/>
    </xf>
    <xf numFmtId="0" fontId="19" fillId="0" borderId="12" xfId="0" applyFont="1" applyFill="1" applyBorder="1" applyAlignment="1">
      <alignment horizontal="left" vertical="top" wrapText="1"/>
    </xf>
    <xf numFmtId="0" fontId="29" fillId="0" borderId="4" xfId="0" applyFont="1" applyFill="1" applyBorder="1" applyAlignment="1">
      <alignment horizontal="left" vertical="center"/>
    </xf>
    <xf numFmtId="49" fontId="3" fillId="0" borderId="3" xfId="0" applyNumberFormat="1" applyFont="1" applyFill="1" applyBorder="1" applyAlignment="1">
      <alignment horizontal="left" vertical="top"/>
    </xf>
    <xf numFmtId="164" fontId="3" fillId="0" borderId="4" xfId="1" applyFont="1" applyFill="1" applyBorder="1" applyAlignment="1">
      <alignment horizontal="left" vertical="center" wrapText="1"/>
    </xf>
    <xf numFmtId="49" fontId="12" fillId="0" borderId="4" xfId="0" applyNumberFormat="1" applyFont="1" applyFill="1" applyBorder="1" applyAlignment="1">
      <alignment horizontal="left" vertical="center" wrapText="1"/>
    </xf>
    <xf numFmtId="164" fontId="13" fillId="0" borderId="4" xfId="1" applyFont="1" applyFill="1" applyBorder="1" applyAlignment="1">
      <alignment horizontal="left" vertical="center" wrapText="1"/>
    </xf>
    <xf numFmtId="49" fontId="3" fillId="0" borderId="1" xfId="0" applyNumberFormat="1" applyFont="1" applyFill="1" applyBorder="1" applyAlignment="1">
      <alignment horizontal="left"/>
    </xf>
    <xf numFmtId="49" fontId="13" fillId="0" borderId="1" xfId="0" applyNumberFormat="1" applyFont="1" applyFill="1" applyBorder="1" applyAlignment="1">
      <alignment horizontal="left" vertical="center"/>
    </xf>
    <xf numFmtId="0" fontId="19" fillId="0" borderId="1" xfId="0"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1" fontId="12" fillId="0" borderId="1"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3" fontId="3" fillId="0" borderId="14" xfId="0" applyNumberFormat="1" applyFont="1" applyFill="1" applyBorder="1" applyAlignment="1">
      <alignment horizontal="left" vertical="top" wrapText="1"/>
    </xf>
    <xf numFmtId="49" fontId="13" fillId="0" borderId="1" xfId="0" applyNumberFormat="1" applyFont="1" applyFill="1" applyBorder="1" applyAlignment="1">
      <alignment horizontal="left" vertical="center" wrapText="1"/>
    </xf>
    <xf numFmtId="0" fontId="19" fillId="0" borderId="13" xfId="0" applyFont="1" applyFill="1" applyBorder="1" applyAlignment="1">
      <alignment horizontal="left" vertical="top" wrapText="1"/>
    </xf>
    <xf numFmtId="0" fontId="0" fillId="0" borderId="4" xfId="0" applyFill="1" applyBorder="1" applyAlignment="1">
      <alignment horizontal="left"/>
    </xf>
    <xf numFmtId="1" fontId="12" fillId="0" borderId="4" xfId="0" applyNumberFormat="1" applyFont="1" applyFill="1" applyBorder="1" applyAlignment="1">
      <alignment horizontal="left" vertical="top" wrapText="1"/>
    </xf>
    <xf numFmtId="49" fontId="12" fillId="0" borderId="0" xfId="0" applyNumberFormat="1" applyFont="1" applyFill="1" applyBorder="1" applyAlignment="1">
      <alignment horizontal="left"/>
    </xf>
    <xf numFmtId="49" fontId="25" fillId="0" borderId="0" xfId="0" applyNumberFormat="1" applyFont="1" applyFill="1" applyBorder="1" applyAlignment="1">
      <alignment horizontal="left" wrapText="1"/>
    </xf>
    <xf numFmtId="49" fontId="25" fillId="0" borderId="0" xfId="0" applyNumberFormat="1" applyFont="1" applyFill="1" applyAlignment="1">
      <alignment horizontal="left" wrapText="1"/>
    </xf>
    <xf numFmtId="0" fontId="3" fillId="0" borderId="1" xfId="5" applyFont="1" applyFill="1" applyBorder="1" applyAlignment="1">
      <alignment horizontal="left" vertical="center"/>
    </xf>
    <xf numFmtId="0" fontId="3" fillId="0" borderId="1" xfId="2" applyFont="1" applyFill="1" applyBorder="1" applyAlignment="1">
      <alignment horizontal="left" vertical="center" wrapText="1"/>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0" fontId="11" fillId="0" borderId="4" xfId="0" applyFont="1" applyFill="1" applyBorder="1" applyAlignment="1">
      <alignment horizontal="left"/>
    </xf>
    <xf numFmtId="49" fontId="11" fillId="0" borderId="4" xfId="0" applyNumberFormat="1" applyFont="1" applyFill="1" applyBorder="1" applyAlignment="1">
      <alignment horizontal="left" vertical="center"/>
    </xf>
    <xf numFmtId="0" fontId="19" fillId="0" borderId="10" xfId="0" applyFont="1" applyFill="1" applyBorder="1" applyAlignment="1">
      <alignment horizontal="left" vertical="top" wrapText="1"/>
    </xf>
    <xf numFmtId="169" fontId="12" fillId="0" borderId="4" xfId="0" applyNumberFormat="1" applyFont="1" applyFill="1" applyBorder="1" applyAlignment="1">
      <alignment horizontal="left" vertical="center" wrapText="1"/>
    </xf>
    <xf numFmtId="170" fontId="12" fillId="0" borderId="4" xfId="0" applyNumberFormat="1" applyFont="1" applyFill="1" applyBorder="1" applyAlignment="1">
      <alignment horizontal="left" vertical="top" wrapText="1"/>
    </xf>
    <xf numFmtId="49" fontId="11" fillId="0" borderId="4" xfId="0" applyNumberFormat="1" applyFont="1" applyFill="1" applyBorder="1" applyAlignment="1">
      <alignment horizontal="left" vertical="center" wrapText="1"/>
    </xf>
    <xf numFmtId="0" fontId="12" fillId="0" borderId="4" xfId="12" applyFont="1" applyFill="1" applyBorder="1" applyAlignment="1">
      <alignment horizontal="left" vertical="center" wrapText="1"/>
    </xf>
    <xf numFmtId="49" fontId="12" fillId="0" borderId="16" xfId="0" applyNumberFormat="1" applyFont="1" applyFill="1" applyBorder="1" applyAlignment="1">
      <alignment horizontal="left"/>
    </xf>
    <xf numFmtId="49" fontId="12" fillId="0" borderId="17" xfId="0" applyNumberFormat="1" applyFont="1" applyFill="1" applyBorder="1" applyAlignment="1">
      <alignment horizontal="left" vertical="center" wrapText="1"/>
    </xf>
    <xf numFmtId="170"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0" fontId="12" fillId="0" borderId="4" xfId="0" applyFont="1" applyFill="1" applyBorder="1" applyAlignment="1">
      <alignment horizontal="left" vertical="center"/>
    </xf>
    <xf numFmtId="170" fontId="13" fillId="0" borderId="4" xfId="0" applyNumberFormat="1" applyFont="1" applyFill="1" applyBorder="1" applyAlignment="1">
      <alignment horizontal="left"/>
    </xf>
    <xf numFmtId="49" fontId="5" fillId="2" borderId="4" xfId="0" applyNumberFormat="1" applyFont="1" applyFill="1" applyBorder="1" applyAlignment="1">
      <alignment horizontal="left" vertical="center"/>
    </xf>
    <xf numFmtId="0" fontId="13" fillId="0" borderId="4"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0" fontId="3" fillId="0" borderId="4" xfId="22" applyFont="1" applyFill="1" applyBorder="1" applyAlignment="1">
      <alignment horizontal="left" vertical="top" wrapText="1"/>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12" fillId="0" borderId="4" xfId="0" applyNumberFormat="1" applyFont="1" applyFill="1" applyBorder="1" applyAlignment="1">
      <alignment horizontal="left"/>
    </xf>
    <xf numFmtId="172" fontId="3" fillId="0" borderId="4" xfId="0" applyNumberFormat="1" applyFont="1" applyFill="1" applyBorder="1" applyAlignment="1">
      <alignment horizontal="left"/>
    </xf>
    <xf numFmtId="1" fontId="3" fillId="0" borderId="4" xfId="0" applyNumberFormat="1" applyFont="1" applyFill="1" applyBorder="1" applyAlignment="1">
      <alignment horizontal="left" vertical="center" wrapText="1"/>
    </xf>
    <xf numFmtId="171" fontId="3" fillId="0" borderId="4" xfId="0" applyNumberFormat="1" applyFont="1" applyFill="1" applyBorder="1" applyAlignment="1">
      <alignment horizontal="left" vertical="center" wrapText="1"/>
    </xf>
    <xf numFmtId="2" fontId="3" fillId="0" borderId="4" xfId="0" applyNumberFormat="1" applyFont="1" applyFill="1" applyBorder="1" applyAlignment="1">
      <alignment horizontal="left" vertical="center" wrapText="1"/>
    </xf>
    <xf numFmtId="169" fontId="3" fillId="0" borderId="4" xfId="0" applyNumberFormat="1" applyFont="1" applyFill="1" applyBorder="1" applyAlignment="1">
      <alignment horizontal="left" vertical="center" wrapText="1"/>
    </xf>
    <xf numFmtId="43" fontId="3" fillId="0" borderId="4" xfId="0" applyNumberFormat="1" applyFont="1" applyFill="1" applyBorder="1" applyAlignment="1">
      <alignment horizontal="left" vertical="center" wrapText="1"/>
    </xf>
    <xf numFmtId="0" fontId="3" fillId="0" borderId="4" xfId="0" applyFont="1" applyFill="1" applyBorder="1" applyAlignment="1">
      <alignment horizontal="left" wrapText="1"/>
    </xf>
    <xf numFmtId="0" fontId="3" fillId="0" borderId="1" xfId="2" applyFont="1" applyFill="1" applyBorder="1" applyAlignment="1">
      <alignment horizontal="left" vertical="center"/>
    </xf>
    <xf numFmtId="0" fontId="3" fillId="0" borderId="1" xfId="5"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top" wrapText="1"/>
    </xf>
    <xf numFmtId="0" fontId="30" fillId="0" borderId="4" xfId="2" applyFont="1" applyFill="1" applyBorder="1" applyAlignment="1">
      <alignment horizontal="left" vertical="top" wrapText="1"/>
    </xf>
    <xf numFmtId="0" fontId="31" fillId="0" borderId="4"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4" xfId="2" applyNumberFormat="1" applyFont="1" applyFill="1" applyBorder="1" applyAlignment="1">
      <alignment horizontal="left" vertical="center" wrapText="1"/>
    </xf>
    <xf numFmtId="1" fontId="13" fillId="0" borderId="4" xfId="0" applyNumberFormat="1" applyFont="1" applyFill="1" applyBorder="1" applyAlignment="1">
      <alignment horizontal="left" vertical="center" wrapText="1"/>
    </xf>
    <xf numFmtId="171" fontId="13" fillId="0" borderId="4" xfId="0" applyNumberFormat="1" applyFont="1" applyFill="1" applyBorder="1" applyAlignment="1">
      <alignment horizontal="left" vertical="center" wrapText="1"/>
    </xf>
    <xf numFmtId="169" fontId="13" fillId="0" borderId="4" xfId="0" applyNumberFormat="1" applyFont="1" applyFill="1" applyBorder="1" applyAlignment="1">
      <alignment horizontal="left" vertical="center" wrapText="1"/>
    </xf>
    <xf numFmtId="43" fontId="13" fillId="0" borderId="4" xfId="0" applyNumberFormat="1" applyFont="1" applyFill="1" applyBorder="1" applyAlignment="1">
      <alignment horizontal="left" vertical="center" wrapText="1"/>
    </xf>
    <xf numFmtId="2" fontId="13" fillId="0" borderId="4" xfId="0" applyNumberFormat="1" applyFont="1" applyFill="1" applyBorder="1" applyAlignment="1">
      <alignment horizontal="left" vertical="center" wrapText="1"/>
    </xf>
    <xf numFmtId="0" fontId="3" fillId="0" borderId="0" xfId="12" applyFont="1" applyFill="1" applyAlignment="1">
      <alignment horizontal="left" vertical="center" wrapText="1"/>
    </xf>
    <xf numFmtId="4" fontId="3" fillId="0" borderId="4" xfId="0" applyNumberFormat="1" applyFont="1" applyFill="1" applyBorder="1" applyAlignment="1">
      <alignment horizontal="left" wrapText="1"/>
    </xf>
    <xf numFmtId="1" fontId="13" fillId="0" borderId="4" xfId="0" applyNumberFormat="1" applyFont="1" applyFill="1" applyBorder="1" applyAlignment="1">
      <alignment horizontal="left" vertical="center"/>
    </xf>
    <xf numFmtId="164" fontId="13" fillId="0" borderId="4" xfId="1" applyFont="1" applyFill="1" applyBorder="1" applyAlignment="1">
      <alignment horizontal="left" vertical="center"/>
    </xf>
    <xf numFmtId="169" fontId="13" fillId="0" borderId="4" xfId="0" applyNumberFormat="1" applyFont="1" applyFill="1" applyBorder="1" applyAlignment="1">
      <alignment horizontal="left" vertical="center"/>
    </xf>
    <xf numFmtId="2" fontId="13" fillId="0" borderId="4" xfId="0" applyNumberFormat="1" applyFont="1" applyFill="1" applyBorder="1" applyAlignment="1">
      <alignment horizontal="left" vertical="center"/>
    </xf>
    <xf numFmtId="171" fontId="13" fillId="0" borderId="4" xfId="0" applyNumberFormat="1" applyFont="1" applyFill="1" applyBorder="1" applyAlignment="1">
      <alignment horizontal="left" vertical="center"/>
    </xf>
    <xf numFmtId="49" fontId="13" fillId="0" borderId="2" xfId="0" applyNumberFormat="1" applyFont="1" applyFill="1" applyBorder="1" applyAlignment="1">
      <alignment horizontal="left" vertical="center" wrapText="1"/>
    </xf>
    <xf numFmtId="49" fontId="3" fillId="0" borderId="4" xfId="12"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xf>
    <xf numFmtId="171" fontId="27" fillId="0" borderId="4" xfId="0" applyNumberFormat="1" applyFont="1" applyFill="1" applyBorder="1" applyAlignment="1">
      <alignment horizontal="left" vertical="center"/>
    </xf>
    <xf numFmtId="172" fontId="3" fillId="0" borderId="4" xfId="0" applyNumberFormat="1" applyFont="1" applyFill="1" applyBorder="1" applyAlignment="1">
      <alignment horizontal="left" vertical="center"/>
    </xf>
    <xf numFmtId="4" fontId="27" fillId="0" borderId="4" xfId="0" applyNumberFormat="1" applyFont="1" applyFill="1" applyBorder="1" applyAlignment="1">
      <alignment horizontal="left" vertical="center"/>
    </xf>
    <xf numFmtId="2" fontId="27" fillId="0" borderId="4" xfId="0" applyNumberFormat="1" applyFont="1" applyFill="1" applyBorder="1" applyAlignment="1">
      <alignment horizontal="left" vertical="center"/>
    </xf>
    <xf numFmtId="4" fontId="13" fillId="0" borderId="4" xfId="0" applyNumberFormat="1" applyFont="1" applyFill="1" applyBorder="1" applyAlignment="1">
      <alignment horizontal="left" vertical="center"/>
    </xf>
    <xf numFmtId="49" fontId="27" fillId="0" borderId="4" xfId="0" applyNumberFormat="1" applyFont="1" applyFill="1" applyBorder="1" applyAlignment="1">
      <alignment horizontal="left" vertical="center" wrapText="1"/>
    </xf>
    <xf numFmtId="49" fontId="27" fillId="0" borderId="0" xfId="0" applyNumberFormat="1" applyFont="1" applyFill="1" applyAlignment="1">
      <alignment horizontal="left" vertical="center"/>
    </xf>
    <xf numFmtId="49" fontId="24" fillId="0" borderId="4" xfId="0" applyNumberFormat="1" applyFont="1" applyFill="1" applyBorder="1" applyAlignment="1">
      <alignment horizontal="left" vertical="center"/>
    </xf>
    <xf numFmtId="171" fontId="24" fillId="0" borderId="4" xfId="0" applyNumberFormat="1" applyFont="1" applyFill="1" applyBorder="1" applyAlignment="1">
      <alignment horizontal="left" vertical="center"/>
    </xf>
    <xf numFmtId="169" fontId="24" fillId="0" borderId="4" xfId="0" applyNumberFormat="1" applyFont="1" applyFill="1" applyBorder="1" applyAlignment="1">
      <alignment horizontal="left" vertical="center"/>
    </xf>
    <xf numFmtId="4" fontId="24" fillId="0" borderId="4" xfId="0" applyNumberFormat="1" applyFont="1" applyFill="1" applyBorder="1" applyAlignment="1">
      <alignment horizontal="left" vertical="center"/>
    </xf>
    <xf numFmtId="2" fontId="24" fillId="0" borderId="4" xfId="0" applyNumberFormat="1" applyFont="1" applyFill="1" applyBorder="1" applyAlignment="1">
      <alignment horizontal="left" vertical="center"/>
    </xf>
    <xf numFmtId="49" fontId="24" fillId="0" borderId="4" xfId="0" applyNumberFormat="1" applyFont="1" applyFill="1" applyBorder="1" applyAlignment="1">
      <alignment horizontal="left" vertical="center" wrapText="1"/>
    </xf>
    <xf numFmtId="49" fontId="24" fillId="0" borderId="0" xfId="0" applyNumberFormat="1" applyFont="1" applyFill="1" applyAlignment="1">
      <alignment horizontal="left" vertical="center"/>
    </xf>
    <xf numFmtId="0" fontId="13" fillId="0" borderId="4" xfId="5" applyNumberFormat="1" applyFont="1" applyFill="1" applyBorder="1" applyAlignment="1" applyProtection="1">
      <alignment horizontal="left" vertical="center" wrapText="1"/>
      <protection hidden="1"/>
    </xf>
    <xf numFmtId="0" fontId="13" fillId="0" borderId="4" xfId="0" applyNumberFormat="1" applyFont="1" applyFill="1" applyBorder="1" applyAlignment="1">
      <alignment horizontal="left" vertical="center"/>
    </xf>
    <xf numFmtId="10" fontId="13" fillId="0" borderId="4" xfId="2" applyNumberFormat="1" applyFont="1" applyFill="1" applyBorder="1" applyAlignment="1">
      <alignment horizontal="left" vertical="center" wrapText="1"/>
    </xf>
    <xf numFmtId="43" fontId="11" fillId="0" borderId="4" xfId="0" applyNumberFormat="1" applyFont="1" applyFill="1" applyBorder="1" applyAlignment="1">
      <alignment horizontal="left" vertical="center"/>
    </xf>
    <xf numFmtId="0" fontId="13" fillId="0" borderId="4" xfId="12" applyFont="1" applyFill="1" applyBorder="1" applyAlignment="1">
      <alignment horizontal="left" vertical="center" wrapText="1"/>
    </xf>
    <xf numFmtId="0" fontId="13" fillId="0" borderId="0" xfId="0" applyFont="1" applyFill="1" applyAlignment="1">
      <alignment horizontal="left"/>
    </xf>
    <xf numFmtId="0" fontId="12" fillId="0" borderId="4" xfId="0" applyFont="1" applyFill="1" applyBorder="1" applyAlignment="1">
      <alignment horizontal="left" vertical="center" wrapText="1"/>
    </xf>
    <xf numFmtId="0" fontId="17" fillId="0" borderId="4" xfId="0" applyFont="1" applyFill="1" applyBorder="1" applyAlignment="1">
      <alignment horizontal="left"/>
    </xf>
    <xf numFmtId="1" fontId="11" fillId="0" borderId="4" xfId="0" applyNumberFormat="1" applyFont="1" applyFill="1" applyBorder="1" applyAlignment="1">
      <alignment horizontal="left" vertical="center"/>
    </xf>
    <xf numFmtId="169" fontId="11" fillId="0" borderId="4" xfId="0" applyNumberFormat="1" applyFont="1" applyFill="1" applyBorder="1" applyAlignment="1">
      <alignment horizontal="left" vertical="center"/>
    </xf>
    <xf numFmtId="171" fontId="11" fillId="0" borderId="4" xfId="0" applyNumberFormat="1" applyFont="1" applyFill="1" applyBorder="1" applyAlignment="1">
      <alignment horizontal="left" vertical="center"/>
    </xf>
    <xf numFmtId="2" fontId="11" fillId="0" borderId="4" xfId="0" applyNumberFormat="1" applyFont="1" applyFill="1" applyBorder="1" applyAlignment="1">
      <alignment horizontal="left" vertical="center"/>
    </xf>
    <xf numFmtId="4" fontId="11" fillId="0" borderId="4" xfId="0" applyNumberFormat="1" applyFont="1" applyFill="1" applyBorder="1" applyAlignment="1">
      <alignment horizontal="left" vertical="center" wrapText="1"/>
    </xf>
    <xf numFmtId="0" fontId="11" fillId="0" borderId="4" xfId="0" applyFont="1" applyFill="1" applyBorder="1" applyAlignment="1">
      <alignment horizontal="left" wrapText="1"/>
    </xf>
    <xf numFmtId="0" fontId="11" fillId="0" borderId="0" xfId="0" applyFont="1" applyFill="1" applyAlignment="1">
      <alignment horizontal="left"/>
    </xf>
    <xf numFmtId="0" fontId="12" fillId="0" borderId="4" xfId="0" applyFont="1" applyFill="1" applyBorder="1" applyAlignment="1">
      <alignment horizontal="left" wrapText="1"/>
    </xf>
    <xf numFmtId="0" fontId="12" fillId="0" borderId="1" xfId="0" applyFont="1" applyFill="1" applyBorder="1" applyAlignment="1">
      <alignment horizontal="left"/>
    </xf>
    <xf numFmtId="49" fontId="11" fillId="0" borderId="1" xfId="0" applyNumberFormat="1" applyFont="1" applyFill="1" applyBorder="1" applyAlignment="1">
      <alignment horizontal="left" vertical="center" wrapText="1"/>
    </xf>
    <xf numFmtId="0" fontId="12" fillId="0" borderId="4" xfId="0" applyFont="1" applyFill="1" applyBorder="1" applyAlignment="1">
      <alignment horizontal="left"/>
    </xf>
    <xf numFmtId="49" fontId="11" fillId="0" borderId="4" xfId="0" applyNumberFormat="1" applyFont="1" applyFill="1" applyBorder="1" applyAlignment="1">
      <alignment horizontal="left" wrapText="1"/>
    </xf>
    <xf numFmtId="49" fontId="11" fillId="0" borderId="0" xfId="0" applyNumberFormat="1" applyFont="1" applyFill="1" applyAlignment="1">
      <alignment horizontal="left" vertical="center"/>
    </xf>
    <xf numFmtId="2" fontId="11" fillId="0" borderId="4" xfId="0" applyNumberFormat="1" applyFont="1" applyFill="1" applyBorder="1" applyAlignment="1">
      <alignment horizontal="left" vertical="center" wrapText="1"/>
    </xf>
    <xf numFmtId="43" fontId="11" fillId="0" borderId="4" xfId="0" applyNumberFormat="1" applyFont="1" applyFill="1" applyBorder="1" applyAlignment="1">
      <alignment horizontal="left" vertical="center" wrapText="1"/>
    </xf>
    <xf numFmtId="0" fontId="12" fillId="0" borderId="4" xfId="0" applyNumberFormat="1" applyFont="1" applyFill="1" applyBorder="1" applyAlignment="1">
      <alignment horizontal="left" vertical="center" wrapText="1"/>
    </xf>
    <xf numFmtId="0" fontId="12" fillId="0" borderId="0" xfId="0" applyFont="1" applyFill="1" applyAlignment="1">
      <alignment horizontal="left"/>
    </xf>
    <xf numFmtId="0" fontId="21" fillId="0" borderId="4" xfId="0" applyFont="1" applyFill="1" applyBorder="1" applyAlignment="1">
      <alignment horizontal="left"/>
    </xf>
    <xf numFmtId="4" fontId="3" fillId="0" borderId="11"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49" fontId="3" fillId="0" borderId="8" xfId="0" applyNumberFormat="1" applyFont="1" applyFill="1" applyBorder="1" applyAlignment="1">
      <alignment horizontal="left" vertical="top" wrapText="1"/>
    </xf>
    <xf numFmtId="49" fontId="12" fillId="0" borderId="3" xfId="0" applyNumberFormat="1" applyFont="1" applyFill="1" applyBorder="1" applyAlignment="1">
      <alignment horizontal="left" vertical="top" wrapText="1"/>
    </xf>
    <xf numFmtId="3" fontId="3" fillId="0" borderId="8" xfId="0" applyNumberFormat="1" applyFont="1" applyFill="1" applyBorder="1" applyAlignment="1">
      <alignment horizontal="left" vertical="top" wrapText="1"/>
    </xf>
    <xf numFmtId="49" fontId="13" fillId="0" borderId="0" xfId="0" applyNumberFormat="1" applyFont="1" applyFill="1" applyAlignment="1">
      <alignment horizontal="left" vertical="center"/>
    </xf>
    <xf numFmtId="166" fontId="3" fillId="0" borderId="4" xfId="0" applyNumberFormat="1" applyFont="1" applyFill="1" applyBorder="1" applyAlignment="1">
      <alignment horizontal="left"/>
    </xf>
    <xf numFmtId="49" fontId="13" fillId="0" borderId="3"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3" fillId="0" borderId="1" xfId="0" applyFont="1" applyFill="1" applyBorder="1" applyAlignment="1">
      <alignment horizontal="left" wrapText="1"/>
    </xf>
    <xf numFmtId="49" fontId="12" fillId="0" borderId="5"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0"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3" fillId="0" borderId="1" xfId="2"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wrapText="1"/>
    </xf>
    <xf numFmtId="171" fontId="3" fillId="0" borderId="1" xfId="0" applyNumberFormat="1" applyFont="1" applyFill="1" applyBorder="1" applyAlignment="1">
      <alignment horizontal="left" vertical="center" wrapText="1"/>
    </xf>
    <xf numFmtId="164" fontId="3" fillId="0" borderId="1" xfId="1" applyFont="1" applyFill="1" applyBorder="1" applyAlignment="1">
      <alignment horizontal="left" vertical="center" wrapText="1"/>
    </xf>
    <xf numFmtId="169" fontId="3" fillId="0" borderId="1" xfId="0" applyNumberFormat="1" applyFont="1" applyFill="1" applyBorder="1" applyAlignment="1">
      <alignment horizontal="left" vertical="center" wrapText="1"/>
    </xf>
    <xf numFmtId="43"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49" fontId="13" fillId="0" borderId="4" xfId="0" applyNumberFormat="1" applyFont="1" applyFill="1" applyBorder="1" applyAlignment="1">
      <alignment horizontal="left" wrapText="1"/>
    </xf>
    <xf numFmtId="1" fontId="13" fillId="0" borderId="4" xfId="0" applyNumberFormat="1" applyFont="1" applyFill="1" applyBorder="1" applyAlignment="1">
      <alignment horizontal="left"/>
    </xf>
    <xf numFmtId="171" fontId="13" fillId="0" borderId="4" xfId="0" applyNumberFormat="1" applyFont="1" applyFill="1" applyBorder="1" applyAlignment="1">
      <alignment horizontal="left"/>
    </xf>
    <xf numFmtId="2" fontId="13" fillId="0" borderId="4" xfId="0" applyNumberFormat="1" applyFont="1" applyFill="1" applyBorder="1" applyAlignment="1">
      <alignment horizontal="left"/>
    </xf>
    <xf numFmtId="169" fontId="13" fillId="0" borderId="4" xfId="0" applyNumberFormat="1" applyFont="1" applyFill="1" applyBorder="1" applyAlignment="1">
      <alignment horizontal="left"/>
    </xf>
    <xf numFmtId="1" fontId="12" fillId="0" borderId="4"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4" fontId="12" fillId="0" borderId="4" xfId="0" applyNumberFormat="1" applyFont="1" applyFill="1" applyBorder="1" applyAlignment="1">
      <alignment horizontal="left" vertical="top" wrapText="1"/>
    </xf>
    <xf numFmtId="3" fontId="12" fillId="0" borderId="4" xfId="0" applyNumberFormat="1" applyFont="1" applyFill="1" applyBorder="1" applyAlignment="1">
      <alignment horizontal="left" vertical="center" wrapText="1"/>
    </xf>
    <xf numFmtId="4" fontId="3" fillId="0" borderId="8"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top" wrapText="1"/>
    </xf>
    <xf numFmtId="49" fontId="3" fillId="0" borderId="0" xfId="0" applyNumberFormat="1" applyFont="1" applyFill="1" applyAlignment="1">
      <alignment horizontal="left" vertical="top" wrapText="1"/>
    </xf>
    <xf numFmtId="0" fontId="3" fillId="0" borderId="4" xfId="0" applyNumberFormat="1" applyFont="1" applyFill="1" applyBorder="1" applyAlignment="1">
      <alignment horizontal="left" wrapText="1"/>
    </xf>
    <xf numFmtId="1" fontId="3" fillId="0" borderId="4" xfId="0" applyNumberFormat="1" applyFont="1" applyFill="1" applyBorder="1" applyAlignment="1">
      <alignment horizontal="left" wrapText="1"/>
    </xf>
    <xf numFmtId="1" fontId="3" fillId="0" borderId="4" xfId="0" applyNumberFormat="1" applyFont="1" applyFill="1" applyBorder="1" applyAlignment="1">
      <alignment horizontal="left" vertical="top" wrapText="1"/>
    </xf>
    <xf numFmtId="2" fontId="3" fillId="0" borderId="4" xfId="0" applyNumberFormat="1" applyFont="1" applyFill="1" applyBorder="1" applyAlignment="1">
      <alignment horizontal="left" wrapText="1"/>
    </xf>
    <xf numFmtId="1" fontId="1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172" fontId="3" fillId="0" borderId="4" xfId="0" applyNumberFormat="1" applyFont="1" applyFill="1" applyBorder="1" applyAlignment="1">
      <alignment horizontal="left" vertical="top"/>
    </xf>
    <xf numFmtId="2" fontId="3" fillId="0" borderId="4" xfId="0" applyNumberFormat="1" applyFont="1" applyFill="1" applyBorder="1" applyAlignment="1">
      <alignment horizontal="left"/>
    </xf>
    <xf numFmtId="4" fontId="13" fillId="0" borderId="4" xfId="0" applyNumberFormat="1" applyFont="1" applyFill="1" applyBorder="1" applyAlignment="1">
      <alignment horizontal="left" vertical="center" wrapText="1"/>
    </xf>
    <xf numFmtId="4" fontId="12" fillId="0" borderId="4" xfId="0" applyNumberFormat="1" applyFont="1" applyFill="1" applyBorder="1" applyAlignment="1">
      <alignment horizontal="left"/>
    </xf>
    <xf numFmtId="4" fontId="3" fillId="0" borderId="4" xfId="0" applyNumberFormat="1" applyFont="1" applyFill="1" applyBorder="1" applyAlignment="1">
      <alignment horizontal="left" vertical="top"/>
    </xf>
    <xf numFmtId="173"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xf>
    <xf numFmtId="175" fontId="3" fillId="0" borderId="4" xfId="0" applyNumberFormat="1" applyFont="1" applyFill="1" applyBorder="1" applyAlignment="1">
      <alignment horizontal="left"/>
    </xf>
    <xf numFmtId="0" fontId="18" fillId="0" borderId="4" xfId="0" applyFont="1" applyFill="1" applyBorder="1" applyAlignment="1">
      <alignment horizontal="left" vertical="top" wrapText="1"/>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8"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vertical="top"/>
    </xf>
    <xf numFmtId="175"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0" fontId="0" fillId="0" borderId="0" xfId="0" applyFill="1" applyAlignment="1">
      <alignment horizontal="left" vertical="center"/>
    </xf>
    <xf numFmtId="0" fontId="0" fillId="0" borderId="0" xfId="0" applyFill="1" applyAlignment="1">
      <alignment horizontal="left" vertical="top"/>
    </xf>
    <xf numFmtId="0" fontId="18" fillId="0" borderId="4" xfId="0" applyFont="1" applyFill="1" applyBorder="1" applyAlignment="1">
      <alignment horizontal="left" wrapText="1"/>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3" fontId="3" fillId="0" borderId="4" xfId="0" applyNumberFormat="1" applyFont="1" applyFill="1" applyBorder="1" applyAlignment="1">
      <alignment horizontal="left"/>
    </xf>
    <xf numFmtId="14" fontId="3" fillId="0" borderId="4" xfId="0" applyNumberFormat="1" applyFont="1" applyFill="1" applyBorder="1" applyAlignment="1">
      <alignment horizontal="left" wrapText="1"/>
    </xf>
    <xf numFmtId="166" fontId="3" fillId="0" borderId="4" xfId="0" applyNumberFormat="1" applyFont="1" applyFill="1" applyBorder="1" applyAlignment="1">
      <alignment horizontal="left" wrapText="1"/>
    </xf>
    <xf numFmtId="4" fontId="3" fillId="0" borderId="4" xfId="6" applyNumberFormat="1" applyFont="1" applyFill="1" applyBorder="1" applyAlignment="1">
      <alignment horizontal="left"/>
    </xf>
    <xf numFmtId="176" fontId="3" fillId="0" borderId="4" xfId="0" applyNumberFormat="1" applyFont="1" applyFill="1" applyBorder="1" applyAlignment="1">
      <alignment horizontal="left"/>
    </xf>
    <xf numFmtId="176" fontId="3" fillId="0" borderId="4" xfId="0" applyNumberFormat="1" applyFont="1" applyFill="1" applyBorder="1" applyAlignment="1">
      <alignment horizontal="left" wrapText="1"/>
    </xf>
    <xf numFmtId="166" fontId="12"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166" fontId="12" fillId="0" borderId="4" xfId="0" applyNumberFormat="1" applyFont="1" applyFill="1" applyBorder="1" applyAlignment="1">
      <alignment horizontal="left" wrapText="1"/>
    </xf>
    <xf numFmtId="4" fontId="12" fillId="0" borderId="4" xfId="0" applyNumberFormat="1" applyFont="1" applyFill="1" applyBorder="1" applyAlignment="1">
      <alignment horizontal="left" wrapText="1"/>
    </xf>
    <xf numFmtId="0" fontId="3" fillId="0" borderId="2" xfId="0" applyFont="1" applyFill="1" applyBorder="1" applyAlignment="1">
      <alignment horizontal="left" wrapText="1"/>
    </xf>
    <xf numFmtId="49" fontId="12" fillId="0" borderId="4" xfId="0" applyNumberFormat="1" applyFont="1" applyFill="1" applyBorder="1" applyAlignment="1">
      <alignment horizontal="left" vertical="center"/>
    </xf>
    <xf numFmtId="0" fontId="3" fillId="0" borderId="7" xfId="0" applyFont="1" applyFill="1" applyBorder="1" applyAlignment="1">
      <alignment horizontal="left" vertical="top" wrapText="1"/>
    </xf>
    <xf numFmtId="166" fontId="3"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left" vertical="top"/>
    </xf>
    <xf numFmtId="166" fontId="3" fillId="0" borderId="4" xfId="0" applyNumberFormat="1" applyFont="1" applyFill="1" applyBorder="1" applyAlignment="1">
      <alignment horizontal="left" vertical="top" wrapText="1"/>
    </xf>
    <xf numFmtId="0" fontId="13" fillId="0" borderId="1" xfId="19" applyFont="1" applyFill="1" applyBorder="1" applyAlignment="1">
      <alignment horizontal="left" vertical="center" wrapText="1"/>
    </xf>
    <xf numFmtId="0" fontId="13" fillId="0" borderId="4" xfId="0" applyFont="1" applyFill="1" applyBorder="1" applyAlignment="1">
      <alignment horizontal="left" wrapText="1"/>
    </xf>
    <xf numFmtId="0" fontId="10" fillId="0" borderId="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5" fillId="0" borderId="0" xfId="0" applyNumberFormat="1" applyFont="1" applyFill="1" applyAlignment="1">
      <alignment horizontal="center" vertical="center"/>
    </xf>
    <xf numFmtId="0" fontId="3" fillId="0" borderId="0" xfId="0" applyFont="1" applyFill="1" applyAlignment="1">
      <alignment horizontal="center" vertical="center"/>
    </xf>
    <xf numFmtId="4" fontId="3" fillId="0" borderId="4" xfId="0" applyNumberFormat="1" applyFont="1" applyFill="1" applyBorder="1" applyAlignment="1">
      <alignment vertical="center"/>
    </xf>
    <xf numFmtId="0" fontId="13" fillId="0" borderId="4" xfId="0" applyFont="1" applyFill="1" applyBorder="1" applyAlignment="1"/>
    <xf numFmtId="49" fontId="28" fillId="0" borderId="4" xfId="0" applyNumberFormat="1" applyFont="1" applyFill="1" applyBorder="1" applyAlignment="1">
      <alignment horizontal="left" vertical="center"/>
    </xf>
    <xf numFmtId="1" fontId="28" fillId="0" borderId="4" xfId="0" applyNumberFormat="1" applyFont="1" applyFill="1" applyBorder="1" applyAlignment="1">
      <alignment horizontal="left" vertical="center"/>
    </xf>
    <xf numFmtId="171" fontId="28" fillId="0" borderId="4" xfId="0" applyNumberFormat="1" applyFont="1" applyFill="1" applyBorder="1" applyAlignment="1">
      <alignment horizontal="left" vertical="center"/>
    </xf>
    <xf numFmtId="2" fontId="28" fillId="0" borderId="4" xfId="0" applyNumberFormat="1" applyFont="1" applyFill="1" applyBorder="1" applyAlignment="1">
      <alignment horizontal="left" vertical="center"/>
    </xf>
    <xf numFmtId="4" fontId="28" fillId="0" borderId="4" xfId="0" applyNumberFormat="1" applyFont="1" applyFill="1" applyBorder="1" applyAlignment="1">
      <alignment horizontal="left" vertical="center"/>
    </xf>
    <xf numFmtId="4" fontId="31" fillId="0" borderId="4" xfId="0" applyNumberFormat="1" applyFont="1" applyFill="1" applyBorder="1" applyAlignment="1">
      <alignment horizontal="center" vertical="center"/>
    </xf>
    <xf numFmtId="49" fontId="3" fillId="0" borderId="0" xfId="0" applyNumberFormat="1" applyFont="1" applyFill="1" applyAlignment="1">
      <alignment vertical="top" wrapText="1"/>
    </xf>
    <xf numFmtId="0" fontId="20" fillId="0" borderId="0" xfId="0" applyFont="1" applyFill="1" applyAlignment="1">
      <alignment horizontal="left"/>
    </xf>
    <xf numFmtId="3" fontId="3" fillId="0" borderId="8" xfId="0" applyNumberFormat="1" applyFont="1" applyFill="1" applyBorder="1" applyAlignment="1">
      <alignment horizontal="left" vertical="center"/>
    </xf>
    <xf numFmtId="49" fontId="13" fillId="0" borderId="3" xfId="0" applyNumberFormat="1"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13" fillId="0" borderId="4" xfId="0" applyNumberFormat="1" applyFont="1" applyFill="1" applyBorder="1" applyAlignment="1">
      <alignment vertical="center"/>
    </xf>
    <xf numFmtId="49" fontId="13"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left" vertical="center"/>
    </xf>
    <xf numFmtId="49" fontId="13" fillId="0" borderId="4" xfId="0" applyNumberFormat="1" applyFont="1" applyFill="1" applyBorder="1" applyAlignment="1">
      <alignment horizontal="center"/>
    </xf>
    <xf numFmtId="49" fontId="13" fillId="0" borderId="4" xfId="0" applyNumberFormat="1" applyFont="1" applyFill="1" applyBorder="1"/>
    <xf numFmtId="1" fontId="13" fillId="0" borderId="4"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xf>
    <xf numFmtId="49" fontId="13" fillId="0" borderId="4" xfId="0" applyNumberFormat="1" applyFont="1" applyFill="1" applyBorder="1" applyAlignment="1">
      <alignment vertical="center" wrapText="1"/>
    </xf>
    <xf numFmtId="1" fontId="13" fillId="0" borderId="4" xfId="0" applyNumberFormat="1" applyFont="1" applyFill="1" applyBorder="1" applyAlignment="1"/>
    <xf numFmtId="0" fontId="3" fillId="0" borderId="4" xfId="0" applyFont="1" applyFill="1" applyBorder="1" applyAlignment="1">
      <alignment horizontal="center" vertical="center"/>
    </xf>
    <xf numFmtId="2" fontId="13" fillId="0" borderId="4" xfId="0" applyNumberFormat="1" applyFont="1" applyFill="1" applyBorder="1"/>
    <xf numFmtId="180" fontId="13" fillId="0" borderId="4" xfId="1" applyNumberFormat="1" applyFont="1" applyFill="1" applyBorder="1" applyAlignment="1">
      <alignment horizontal="center" vertical="center"/>
    </xf>
    <xf numFmtId="171" fontId="13" fillId="0" borderId="4" xfId="0" applyNumberFormat="1" applyFont="1" applyFill="1" applyBorder="1"/>
    <xf numFmtId="0" fontId="13" fillId="0" borderId="4" xfId="0" applyNumberFormat="1" applyFont="1" applyFill="1" applyBorder="1" applyAlignment="1">
      <alignment horizontal="center" vertical="center" wrapText="1"/>
    </xf>
    <xf numFmtId="180" fontId="13" fillId="0" borderId="4" xfId="1" applyNumberFormat="1" applyFont="1" applyFill="1" applyBorder="1" applyAlignment="1">
      <alignment horizontal="left" vertical="center"/>
    </xf>
    <xf numFmtId="49" fontId="13" fillId="0" borderId="4" xfId="0" applyNumberFormat="1" applyFont="1" applyFill="1" applyBorder="1" applyAlignment="1">
      <alignment wrapText="1"/>
    </xf>
    <xf numFmtId="0" fontId="10" fillId="0" borderId="4" xfId="0" applyNumberFormat="1" applyFont="1" applyFill="1" applyBorder="1" applyAlignment="1">
      <alignment vertical="center"/>
    </xf>
    <xf numFmtId="0" fontId="10"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xf>
    <xf numFmtId="0" fontId="10" fillId="0" borderId="4" xfId="0" applyNumberFormat="1" applyFont="1" applyFill="1" applyBorder="1" applyAlignment="1">
      <alignment horizontal="right"/>
    </xf>
    <xf numFmtId="0" fontId="32" fillId="0" borderId="4" xfId="0" applyNumberFormat="1" applyFont="1" applyFill="1" applyBorder="1" applyAlignment="1">
      <alignment horizontal="left" wrapText="1"/>
    </xf>
    <xf numFmtId="0" fontId="32" fillId="0" borderId="2" xfId="0" applyNumberFormat="1" applyFont="1" applyFill="1" applyBorder="1" applyAlignment="1">
      <alignment horizontal="center" vertical="center" wrapText="1"/>
    </xf>
    <xf numFmtId="0" fontId="32" fillId="0" borderId="20" xfId="0" applyNumberFormat="1" applyFont="1" applyFill="1" applyBorder="1" applyAlignment="1">
      <alignment horizontal="center" vertical="center" wrapText="1"/>
    </xf>
    <xf numFmtId="0" fontId="32" fillId="0" borderId="21" xfId="0" applyNumberFormat="1" applyFont="1" applyFill="1" applyBorder="1" applyAlignment="1">
      <alignment horizontal="center" vertical="center" wrapText="1"/>
    </xf>
    <xf numFmtId="0" fontId="1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49" fontId="3" fillId="0" borderId="4" xfId="12" applyNumberFormat="1" applyFont="1" applyFill="1" applyBorder="1" applyAlignment="1">
      <alignment horizontal="center" vertical="center" wrapText="1"/>
    </xf>
    <xf numFmtId="49" fontId="3" fillId="0" borderId="4" xfId="12" applyNumberFormat="1" applyFont="1" applyFill="1" applyBorder="1" applyAlignment="1">
      <alignment horizontal="center" vertical="center"/>
    </xf>
    <xf numFmtId="171" fontId="3" fillId="0" borderId="4"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4" fontId="3" fillId="0" borderId="4"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49" fontId="3" fillId="0" borderId="23" xfId="0" applyNumberFormat="1" applyFont="1" applyFill="1" applyBorder="1" applyAlignment="1">
      <alignment horizontal="left" vertical="center" wrapText="1"/>
    </xf>
    <xf numFmtId="49" fontId="3" fillId="0" borderId="22" xfId="0" applyNumberFormat="1" applyFont="1" applyFill="1" applyBorder="1" applyAlignment="1">
      <alignment horizontal="left" vertical="center" wrapText="1"/>
    </xf>
    <xf numFmtId="0" fontId="11" fillId="0" borderId="4" xfId="23" applyFont="1" applyFill="1" applyBorder="1" applyAlignment="1">
      <alignment vertical="center"/>
    </xf>
    <xf numFmtId="164" fontId="13" fillId="0" borderId="4" xfId="1" applyFont="1" applyFill="1" applyBorder="1" applyAlignment="1">
      <alignment horizontal="center" vertical="center"/>
    </xf>
    <xf numFmtId="0" fontId="3" fillId="0" borderId="4" xfId="0" applyFont="1" applyFill="1" applyBorder="1" applyAlignment="1">
      <alignment vertical="center" wrapText="1"/>
    </xf>
    <xf numFmtId="49" fontId="3" fillId="0" borderId="4" xfId="0" applyNumberFormat="1" applyFont="1" applyFill="1" applyBorder="1" applyAlignment="1">
      <alignment vertical="top"/>
    </xf>
    <xf numFmtId="0" fontId="3" fillId="0" borderId="4" xfId="0" applyFont="1" applyFill="1" applyBorder="1" applyAlignment="1">
      <alignment vertical="center"/>
    </xf>
    <xf numFmtId="49" fontId="3" fillId="0" borderId="4" xfId="0" applyNumberFormat="1" applyFont="1" applyFill="1" applyBorder="1"/>
    <xf numFmtId="0" fontId="13" fillId="0" borderId="4" xfId="0" applyFont="1" applyFill="1" applyBorder="1"/>
    <xf numFmtId="169" fontId="3" fillId="0" borderId="4" xfId="0" applyNumberFormat="1" applyFont="1" applyFill="1" applyBorder="1" applyAlignment="1">
      <alignment horizontal="center" vertical="center"/>
    </xf>
    <xf numFmtId="4" fontId="3" fillId="0" borderId="4" xfId="2"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169" fontId="3" fillId="0" borderId="4" xfId="0" applyNumberFormat="1" applyFont="1" applyFill="1" applyBorder="1" applyAlignment="1">
      <alignment horizontal="right" vertical="center"/>
    </xf>
    <xf numFmtId="4" fontId="3" fillId="0" borderId="4" xfId="13" applyNumberFormat="1" applyFont="1" applyFill="1" applyBorder="1" applyAlignment="1">
      <alignment horizontal="right" vertical="center"/>
    </xf>
    <xf numFmtId="49" fontId="3" fillId="0" borderId="4" xfId="0" applyNumberFormat="1" applyFont="1" applyFill="1" applyBorder="1" applyAlignment="1">
      <alignment horizontal="right" vertical="center"/>
    </xf>
    <xf numFmtId="172" fontId="12" fillId="0" borderId="4" xfId="0" applyNumberFormat="1" applyFont="1" applyFill="1" applyBorder="1"/>
    <xf numFmtId="172" fontId="3" fillId="0" borderId="4" xfId="0" applyNumberFormat="1" applyFont="1" applyFill="1" applyBorder="1"/>
    <xf numFmtId="49" fontId="5" fillId="0" borderId="4" xfId="0" applyNumberFormat="1" applyFont="1" applyFill="1" applyBorder="1" applyAlignment="1">
      <alignment horizontal="center" vertical="center"/>
    </xf>
    <xf numFmtId="49" fontId="3" fillId="0" borderId="4" xfId="0" applyNumberFormat="1" applyFont="1" applyFill="1" applyBorder="1" applyAlignment="1">
      <alignmen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right" vertical="center"/>
    </xf>
    <xf numFmtId="0" fontId="26" fillId="0" borderId="1" xfId="0" applyFont="1" applyFill="1" applyBorder="1" applyAlignment="1">
      <alignment horizontal="left" vertical="center" wrapText="1"/>
    </xf>
    <xf numFmtId="0" fontId="3" fillId="0" borderId="6" xfId="0" applyFont="1" applyFill="1" applyBorder="1" applyAlignment="1">
      <alignment horizontal="left" vertical="top" wrapText="1"/>
    </xf>
    <xf numFmtId="179" fontId="3" fillId="0" borderId="4" xfId="0" applyNumberFormat="1" applyFont="1" applyFill="1" applyBorder="1" applyAlignment="1">
      <alignment horizontal="left"/>
    </xf>
    <xf numFmtId="49" fontId="3" fillId="5" borderId="4" xfId="0" applyNumberFormat="1" applyFont="1" applyFill="1" applyBorder="1" applyAlignment="1">
      <alignment horizontal="left"/>
    </xf>
    <xf numFmtId="0" fontId="19" fillId="5" borderId="4" xfId="0" applyFont="1" applyFill="1" applyBorder="1" applyAlignment="1">
      <alignment horizontal="left" vertical="top" wrapText="1"/>
    </xf>
    <xf numFmtId="49" fontId="3" fillId="5" borderId="4" xfId="0" applyNumberFormat="1" applyFont="1" applyFill="1" applyBorder="1" applyAlignment="1">
      <alignment horizontal="center" vertical="center"/>
    </xf>
    <xf numFmtId="0" fontId="3" fillId="5" borderId="4" xfId="0" applyFont="1" applyFill="1" applyBorder="1" applyAlignment="1">
      <alignment vertical="center" wrapText="1"/>
    </xf>
    <xf numFmtId="49" fontId="12" fillId="5" borderId="4" xfId="0" applyNumberFormat="1" applyFont="1" applyFill="1" applyBorder="1" applyAlignment="1">
      <alignment horizontal="left" vertical="center" wrapText="1"/>
    </xf>
    <xf numFmtId="49" fontId="3" fillId="5" borderId="4" xfId="0" applyNumberFormat="1" applyFont="1" applyFill="1" applyBorder="1" applyAlignment="1">
      <alignment horizontal="left" vertical="center"/>
    </xf>
    <xf numFmtId="1" fontId="3" fillId="5" borderId="4" xfId="0" applyNumberFormat="1" applyFont="1" applyFill="1" applyBorder="1" applyAlignment="1">
      <alignment horizontal="center" vertical="center"/>
    </xf>
    <xf numFmtId="49" fontId="3" fillId="5" borderId="4" xfId="0" applyNumberFormat="1" applyFont="1" applyFill="1" applyBorder="1" applyAlignment="1">
      <alignment horizontal="left" vertical="top"/>
    </xf>
    <xf numFmtId="49" fontId="3" fillId="5" borderId="4" xfId="0" applyNumberFormat="1" applyFont="1" applyFill="1" applyBorder="1" applyAlignment="1">
      <alignment vertical="top"/>
    </xf>
    <xf numFmtId="0" fontId="13" fillId="5" borderId="4" xfId="0" applyFont="1" applyFill="1" applyBorder="1"/>
    <xf numFmtId="0" fontId="3" fillId="5" borderId="4" xfId="0" applyFont="1" applyFill="1" applyBorder="1" applyAlignment="1">
      <alignment horizontal="center" vertical="center"/>
    </xf>
    <xf numFmtId="169" fontId="3" fillId="5" borderId="4" xfId="0" applyNumberFormat="1" applyFont="1" applyFill="1" applyBorder="1" applyAlignment="1">
      <alignment horizontal="center" vertical="center"/>
    </xf>
    <xf numFmtId="4" fontId="3" fillId="5" borderId="4" xfId="2" applyNumberFormat="1" applyFont="1" applyFill="1" applyBorder="1" applyAlignment="1">
      <alignment horizontal="right" vertical="center"/>
    </xf>
    <xf numFmtId="169" fontId="3" fillId="5" borderId="4" xfId="0" applyNumberFormat="1" applyFont="1" applyFill="1" applyBorder="1" applyAlignment="1">
      <alignment horizontal="right" vertical="center"/>
    </xf>
    <xf numFmtId="49" fontId="3" fillId="5" borderId="4" xfId="0" applyNumberFormat="1" applyFont="1" applyFill="1" applyBorder="1" applyAlignment="1">
      <alignment horizontal="right" vertical="center"/>
    </xf>
    <xf numFmtId="49" fontId="13" fillId="5" borderId="4" xfId="0" applyNumberFormat="1" applyFont="1" applyFill="1" applyBorder="1" applyAlignment="1">
      <alignment vertical="center"/>
    </xf>
    <xf numFmtId="170" fontId="3" fillId="5" borderId="4" xfId="0" applyNumberFormat="1" applyFont="1" applyFill="1" applyBorder="1" applyAlignment="1">
      <alignment horizontal="left" vertical="center"/>
    </xf>
    <xf numFmtId="0" fontId="26" fillId="0" borderId="4" xfId="0" applyFont="1" applyFill="1" applyBorder="1" applyAlignment="1">
      <alignment horizontal="left" vertical="center" wrapText="1"/>
    </xf>
    <xf numFmtId="49" fontId="5" fillId="0" borderId="22" xfId="0" applyNumberFormat="1" applyFont="1" applyFill="1" applyBorder="1" applyAlignment="1">
      <alignment horizontal="left" vertical="top" wrapText="1"/>
    </xf>
    <xf numFmtId="3" fontId="5" fillId="0" borderId="22" xfId="0" applyNumberFormat="1" applyFont="1" applyFill="1" applyBorder="1" applyAlignment="1">
      <alignment horizontal="left" vertical="top" wrapText="1"/>
    </xf>
    <xf numFmtId="49" fontId="5" fillId="0" borderId="24" xfId="0" applyNumberFormat="1" applyFont="1" applyFill="1" applyBorder="1" applyAlignment="1">
      <alignment horizontal="left" vertical="top" wrapText="1"/>
    </xf>
    <xf numFmtId="49" fontId="5" fillId="0" borderId="3" xfId="0" applyNumberFormat="1" applyFont="1" applyFill="1" applyBorder="1" applyAlignment="1">
      <alignment horizontal="left" vertical="top" wrapText="1"/>
    </xf>
    <xf numFmtId="0" fontId="20" fillId="0" borderId="3" xfId="0" applyFont="1" applyFill="1" applyBorder="1" applyAlignment="1">
      <alignment horizontal="left"/>
    </xf>
    <xf numFmtId="49" fontId="13" fillId="4" borderId="4" xfId="0" applyNumberFormat="1" applyFont="1" applyFill="1" applyBorder="1" applyAlignment="1">
      <alignment horizontal="left"/>
    </xf>
    <xf numFmtId="0" fontId="26" fillId="5" borderId="4" xfId="0" applyFont="1" applyFill="1" applyBorder="1" applyAlignment="1">
      <alignment horizontal="left" vertical="top" wrapText="1"/>
    </xf>
    <xf numFmtId="49" fontId="12" fillId="0" borderId="4" xfId="12" applyNumberFormat="1" applyFont="1" applyFill="1" applyBorder="1" applyAlignment="1">
      <alignment horizontal="left" vertical="center" wrapText="1"/>
    </xf>
    <xf numFmtId="49" fontId="25" fillId="0" borderId="22" xfId="0" applyNumberFormat="1" applyFont="1" applyFill="1" applyBorder="1" applyAlignment="1">
      <alignment horizontal="left" vertical="top" wrapText="1"/>
    </xf>
    <xf numFmtId="3" fontId="25" fillId="0" borderId="22" xfId="0" applyNumberFormat="1" applyFont="1" applyFill="1" applyBorder="1" applyAlignment="1">
      <alignment horizontal="left" vertical="top" wrapText="1"/>
    </xf>
    <xf numFmtId="169" fontId="12" fillId="0" borderId="4" xfId="0" applyNumberFormat="1" applyFont="1" applyFill="1" applyBorder="1" applyAlignment="1">
      <alignment horizontal="left" vertical="center"/>
    </xf>
    <xf numFmtId="49" fontId="12" fillId="0" borderId="23" xfId="0" applyNumberFormat="1" applyFont="1" applyFill="1" applyBorder="1" applyAlignment="1">
      <alignment horizontal="left" vertical="center" wrapText="1"/>
    </xf>
    <xf numFmtId="49" fontId="12" fillId="0" borderId="22" xfId="0" applyNumberFormat="1" applyFont="1" applyFill="1" applyBorder="1" applyAlignment="1">
      <alignment horizontal="left" vertical="center" wrapText="1"/>
    </xf>
    <xf numFmtId="49" fontId="25" fillId="0" borderId="24" xfId="0" applyNumberFormat="1" applyFont="1" applyFill="1" applyBorder="1" applyAlignment="1">
      <alignment horizontal="left" vertical="top" wrapText="1"/>
    </xf>
    <xf numFmtId="49" fontId="25" fillId="0" borderId="3" xfId="0" applyNumberFormat="1" applyFont="1" applyFill="1" applyBorder="1" applyAlignment="1">
      <alignment horizontal="left" vertical="top" wrapText="1"/>
    </xf>
    <xf numFmtId="0" fontId="0" fillId="0" borderId="3" xfId="0" applyFont="1" applyFill="1" applyBorder="1" applyAlignment="1">
      <alignment horizontal="left"/>
    </xf>
    <xf numFmtId="4" fontId="3" fillId="0" borderId="3" xfId="0" applyNumberFormat="1" applyFont="1" applyFill="1" applyBorder="1" applyAlignment="1">
      <alignment horizontal="left" vertical="center"/>
    </xf>
    <xf numFmtId="0" fontId="19" fillId="0" borderId="3" xfId="0" applyFont="1" applyFill="1" applyBorder="1" applyAlignment="1">
      <alignment horizontal="left" vertical="top" wrapText="1"/>
    </xf>
    <xf numFmtId="0" fontId="26" fillId="0" borderId="3" xfId="0" applyFont="1" applyFill="1" applyBorder="1" applyAlignment="1">
      <alignment horizontal="left" vertical="top" wrapText="1"/>
    </xf>
    <xf numFmtId="0" fontId="3" fillId="0" borderId="3" xfId="0" applyFont="1" applyFill="1" applyBorder="1" applyAlignment="1">
      <alignment horizontal="left" vertical="center" wrapText="1"/>
    </xf>
    <xf numFmtId="0" fontId="12" fillId="0" borderId="3" xfId="0" applyFont="1" applyFill="1" applyBorder="1" applyAlignment="1">
      <alignment horizontal="left" vertical="center"/>
    </xf>
    <xf numFmtId="49" fontId="3" fillId="0" borderId="3" xfId="12" applyNumberFormat="1" applyFont="1" applyFill="1" applyBorder="1" applyAlignment="1">
      <alignment horizontal="left" vertical="center"/>
    </xf>
    <xf numFmtId="0" fontId="13" fillId="0" borderId="3" xfId="0" applyFont="1" applyFill="1" applyBorder="1" applyAlignment="1">
      <alignment horizontal="left"/>
    </xf>
    <xf numFmtId="1" fontId="3" fillId="0" borderId="3" xfId="0" applyNumberFormat="1" applyFont="1" applyFill="1" applyBorder="1" applyAlignment="1">
      <alignment horizontal="left" vertical="center"/>
    </xf>
    <xf numFmtId="4" fontId="3" fillId="0" borderId="3" xfId="2" applyNumberFormat="1" applyFont="1" applyFill="1" applyBorder="1" applyAlignment="1">
      <alignment horizontal="left" vertical="center"/>
    </xf>
    <xf numFmtId="169" fontId="3" fillId="0" borderId="3" xfId="0"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172" fontId="12" fillId="0" borderId="3" xfId="0" applyNumberFormat="1" applyFont="1" applyFill="1" applyBorder="1" applyAlignment="1">
      <alignment horizontal="left"/>
    </xf>
    <xf numFmtId="172" fontId="3" fillId="0" borderId="3" xfId="0" applyNumberFormat="1" applyFont="1" applyFill="1" applyBorder="1" applyAlignment="1">
      <alignment horizontal="left"/>
    </xf>
    <xf numFmtId="49" fontId="11" fillId="0" borderId="0" xfId="0" applyNumberFormat="1" applyFont="1" applyFill="1" applyAlignment="1">
      <alignment horizontal="left"/>
    </xf>
    <xf numFmtId="0" fontId="34" fillId="0" borderId="0" xfId="0" applyFont="1" applyFill="1" applyAlignment="1">
      <alignment horizontal="left"/>
    </xf>
    <xf numFmtId="49" fontId="3" fillId="0" borderId="2" xfId="0" applyNumberFormat="1" applyFont="1" applyFill="1" applyBorder="1" applyAlignment="1">
      <alignment horizontal="left" vertical="center" wrapText="1"/>
    </xf>
    <xf numFmtId="0" fontId="34" fillId="0" borderId="4" xfId="0" applyFont="1" applyFill="1" applyBorder="1" applyAlignment="1">
      <alignment horizontal="left" vertical="center" wrapText="1"/>
    </xf>
    <xf numFmtId="2" fontId="3" fillId="0" borderId="4" xfId="0" applyNumberFormat="1" applyFont="1" applyFill="1" applyBorder="1" applyAlignment="1">
      <alignment horizontal="left" vertical="top" wrapText="1"/>
    </xf>
    <xf numFmtId="49" fontId="3" fillId="0" borderId="16"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49" fontId="3" fillId="0" borderId="1" xfId="12" applyNumberFormat="1"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xf>
    <xf numFmtId="0" fontId="34" fillId="0" borderId="1" xfId="0" applyFont="1" applyFill="1" applyBorder="1" applyAlignment="1">
      <alignment horizontal="left"/>
    </xf>
    <xf numFmtId="2" fontId="34" fillId="0" borderId="1" xfId="0" applyNumberFormat="1" applyFont="1" applyFill="1" applyBorder="1" applyAlignment="1">
      <alignment horizontal="left"/>
    </xf>
    <xf numFmtId="0" fontId="3" fillId="0" borderId="4" xfId="24"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top" wrapText="1"/>
    </xf>
    <xf numFmtId="49" fontId="3" fillId="0" borderId="25" xfId="0" applyNumberFormat="1" applyFont="1" applyFill="1" applyBorder="1" applyAlignment="1">
      <alignment horizontal="left" vertical="center" wrapText="1"/>
    </xf>
    <xf numFmtId="0" fontId="34" fillId="0" borderId="4" xfId="0" applyFont="1" applyFill="1" applyBorder="1" applyAlignment="1">
      <alignment horizontal="left"/>
    </xf>
    <xf numFmtId="4" fontId="0" fillId="0" borderId="0" xfId="0" applyNumberFormat="1" applyFont="1" applyFill="1" applyAlignment="1">
      <alignment horizontal="left"/>
    </xf>
    <xf numFmtId="4" fontId="3" fillId="5" borderId="4" xfId="0" applyNumberFormat="1" applyFont="1" applyFill="1" applyBorder="1" applyAlignment="1">
      <alignment horizontal="center" vertical="center"/>
    </xf>
    <xf numFmtId="0" fontId="3" fillId="5" borderId="4" xfId="0" applyFont="1" applyFill="1" applyBorder="1" applyAlignment="1">
      <alignment horizontal="left" vertical="center" wrapText="1"/>
    </xf>
    <xf numFmtId="0" fontId="3" fillId="5" borderId="4" xfId="0" applyFont="1" applyFill="1" applyBorder="1" applyAlignment="1">
      <alignment horizontal="center" vertical="center" wrapText="1"/>
    </xf>
    <xf numFmtId="0" fontId="12" fillId="5" borderId="4" xfId="0" applyFont="1" applyFill="1" applyBorder="1" applyAlignment="1">
      <alignment horizontal="left" vertical="center"/>
    </xf>
    <xf numFmtId="49" fontId="3" fillId="5" borderId="4" xfId="0" applyNumberFormat="1" applyFont="1" applyFill="1" applyBorder="1" applyAlignment="1">
      <alignment horizontal="center" vertical="center" wrapText="1"/>
    </xf>
    <xf numFmtId="49" fontId="3" fillId="5" borderId="4" xfId="12" applyNumberFormat="1" applyFont="1" applyFill="1" applyBorder="1" applyAlignment="1">
      <alignment horizontal="left" vertical="center"/>
    </xf>
    <xf numFmtId="49" fontId="3" fillId="5" borderId="4" xfId="0" applyNumberFormat="1" applyFont="1" applyFill="1" applyBorder="1"/>
    <xf numFmtId="0" fontId="3" fillId="5" borderId="4" xfId="0" applyFont="1" applyFill="1" applyBorder="1" applyAlignment="1">
      <alignment horizontal="right" vertical="center"/>
    </xf>
    <xf numFmtId="4" fontId="3" fillId="5" borderId="4" xfId="0" applyNumberFormat="1" applyFont="1" applyFill="1" applyBorder="1" applyAlignment="1">
      <alignment horizontal="right" vertical="center"/>
    </xf>
    <xf numFmtId="4" fontId="3" fillId="5" borderId="4" xfId="13" applyNumberFormat="1" applyFont="1" applyFill="1" applyBorder="1" applyAlignment="1">
      <alignment horizontal="right" vertical="center"/>
    </xf>
    <xf numFmtId="172" fontId="12" fillId="5" borderId="4" xfId="0" applyNumberFormat="1" applyFont="1" applyFill="1" applyBorder="1"/>
    <xf numFmtId="172" fontId="3" fillId="5" borderId="4" xfId="0" applyNumberFormat="1" applyFont="1" applyFill="1" applyBorder="1"/>
    <xf numFmtId="1" fontId="3" fillId="5" borderId="4" xfId="0" applyNumberFormat="1" applyFont="1" applyFill="1" applyBorder="1" applyAlignment="1">
      <alignment horizontal="left" vertical="center"/>
    </xf>
    <xf numFmtId="0" fontId="3" fillId="5" borderId="4" xfId="5" applyFont="1" applyFill="1" applyBorder="1" applyAlignment="1">
      <alignment vertical="center" wrapText="1"/>
    </xf>
    <xf numFmtId="49" fontId="13" fillId="5" borderId="4" xfId="0" applyNumberFormat="1" applyFont="1" applyFill="1" applyBorder="1" applyAlignment="1">
      <alignment horizontal="center" vertical="center" wrapText="1"/>
    </xf>
    <xf numFmtId="49" fontId="3" fillId="5" borderId="4" xfId="0" applyNumberFormat="1" applyFont="1" applyFill="1" applyBorder="1" applyAlignment="1">
      <alignment vertical="center" wrapText="1"/>
    </xf>
    <xf numFmtId="49" fontId="5" fillId="5" borderId="4" xfId="0" applyNumberFormat="1" applyFont="1" applyFill="1" applyBorder="1" applyAlignment="1">
      <alignment horizontal="center" vertical="center"/>
    </xf>
    <xf numFmtId="0" fontId="3" fillId="5" borderId="4" xfId="0" applyFont="1" applyFill="1" applyBorder="1" applyAlignment="1">
      <alignment vertical="center"/>
    </xf>
    <xf numFmtId="49" fontId="5" fillId="2"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169" fontId="5" fillId="2" borderId="4" xfId="0" applyNumberFormat="1" applyFont="1" applyFill="1" applyBorder="1" applyAlignment="1">
      <alignment horizontal="left" vertical="center"/>
    </xf>
  </cellXfs>
  <cellStyles count="25">
    <cellStyle name="Normal 2 3 2 2 2" xfId="4"/>
    <cellStyle name="Normal 3" xfId="14"/>
    <cellStyle name="Гиперссылка" xfId="23" builtinId="8"/>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4"/>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9"/>
  <sheetViews>
    <sheetView tabSelected="1" zoomScale="70" zoomScaleNormal="70" workbookViewId="0">
      <selection activeCell="O5" sqref="O5"/>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9.57031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11.28515625" style="8" customWidth="1"/>
    <col min="43" max="45" width="17" style="8" customWidth="1"/>
    <col min="46" max="46" width="13.42578125" style="8" customWidth="1"/>
    <col min="47" max="47" width="16.5703125" style="8" customWidth="1"/>
    <col min="48" max="48" width="1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16.425781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6" s="1" customFormat="1" ht="13.15" customHeight="1" x14ac:dyDescent="0.2">
      <c r="G1" s="6"/>
      <c r="H1" s="6"/>
      <c r="I1" s="6"/>
      <c r="J1" s="6"/>
      <c r="K1" s="6"/>
      <c r="L1" s="6"/>
      <c r="M1" s="6"/>
      <c r="N1" s="6"/>
      <c r="O1" s="21" t="s">
        <v>499</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row>
    <row r="2" spans="1:66" s="1" customFormat="1" ht="13.15" customHeight="1" x14ac:dyDescent="0.2">
      <c r="G2" s="6"/>
      <c r="H2" s="6"/>
      <c r="I2" s="6"/>
      <c r="J2" s="6"/>
      <c r="K2" s="6"/>
      <c r="L2" s="6"/>
      <c r="M2" s="6"/>
      <c r="N2" s="6"/>
      <c r="O2" s="22" t="s">
        <v>500</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row>
    <row r="3" spans="1:66" s="1" customFormat="1" ht="13.15" customHeight="1" x14ac:dyDescent="0.2">
      <c r="F3" s="3" t="s">
        <v>498</v>
      </c>
      <c r="G3" s="6"/>
      <c r="H3" s="6"/>
      <c r="I3" s="6"/>
      <c r="J3" s="6"/>
      <c r="K3" s="6"/>
      <c r="L3" s="6"/>
      <c r="M3" s="6"/>
      <c r="N3" s="6"/>
      <c r="O3" s="22" t="s">
        <v>596</v>
      </c>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row>
    <row r="4" spans="1:66" s="1" customFormat="1" ht="13.15" customHeight="1" x14ac:dyDescent="0.2">
      <c r="G4" s="6"/>
      <c r="H4" s="6"/>
      <c r="I4" s="6"/>
      <c r="J4" s="6"/>
      <c r="K4" s="6"/>
      <c r="L4" s="6"/>
      <c r="M4" s="6"/>
      <c r="N4" s="6"/>
      <c r="O4" s="22" t="s">
        <v>960</v>
      </c>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row>
    <row r="5" spans="1:66" s="1" customFormat="1" ht="13.15" customHeight="1" x14ac:dyDescent="0.2">
      <c r="G5" s="6"/>
      <c r="H5" s="6"/>
      <c r="I5" s="6"/>
      <c r="J5" s="6"/>
      <c r="K5" s="6"/>
      <c r="L5" s="6"/>
      <c r="M5" s="6"/>
      <c r="N5" s="6"/>
      <c r="O5" s="22" t="s">
        <v>967</v>
      </c>
      <c r="P5" s="3"/>
      <c r="Q5" s="9"/>
      <c r="R5" s="9"/>
      <c r="S5" s="9"/>
      <c r="T5" s="9"/>
      <c r="U5" s="9"/>
      <c r="V5" s="9"/>
      <c r="W5" s="9"/>
      <c r="X5" s="9"/>
      <c r="Y5" s="9"/>
      <c r="Z5" s="9"/>
      <c r="AA5" s="6"/>
      <c r="AB5" s="6"/>
      <c r="AD5" s="10"/>
      <c r="AE5" s="10"/>
      <c r="AF5" s="10"/>
      <c r="AG5" s="10"/>
      <c r="AH5" s="10"/>
      <c r="AI5" s="10"/>
      <c r="AJ5" s="10"/>
      <c r="AK5" s="10"/>
      <c r="AL5" s="10"/>
      <c r="AM5" s="10"/>
      <c r="AN5" s="10"/>
      <c r="AO5" s="10"/>
      <c r="AP5" s="10"/>
      <c r="AQ5" s="10"/>
      <c r="AR5" s="10"/>
      <c r="AS5" s="10"/>
      <c r="AT5" s="10"/>
      <c r="AU5" s="10"/>
      <c r="AV5" s="10"/>
      <c r="AW5" s="10"/>
      <c r="AX5" s="10"/>
      <c r="AY5" s="2"/>
      <c r="AZ5" s="10"/>
      <c r="BA5" s="9"/>
      <c r="BB5" s="11"/>
      <c r="BD5" s="6"/>
      <c r="BL5" s="5"/>
    </row>
    <row r="6" spans="1:66" s="12" customFormat="1" ht="13.15" customHeight="1" x14ac:dyDescent="0.2">
      <c r="A6" s="480" t="s">
        <v>0</v>
      </c>
      <c r="B6" s="482" t="s">
        <v>424</v>
      </c>
      <c r="C6" s="480" t="s">
        <v>271</v>
      </c>
      <c r="D6" s="480" t="s">
        <v>440</v>
      </c>
      <c r="E6" s="480" t="s">
        <v>263</v>
      </c>
      <c r="F6" s="481" t="s">
        <v>463</v>
      </c>
      <c r="G6" s="480" t="s">
        <v>143</v>
      </c>
      <c r="H6" s="482" t="s">
        <v>441</v>
      </c>
      <c r="I6" s="480" t="s">
        <v>144</v>
      </c>
      <c r="J6" s="480" t="s">
        <v>145</v>
      </c>
      <c r="K6" s="480" t="s">
        <v>1</v>
      </c>
      <c r="L6" s="480" t="s">
        <v>146</v>
      </c>
      <c r="M6" s="480" t="s">
        <v>6</v>
      </c>
      <c r="N6" s="480" t="s">
        <v>2</v>
      </c>
      <c r="O6" s="480" t="s">
        <v>147</v>
      </c>
      <c r="P6" s="480" t="s">
        <v>148</v>
      </c>
      <c r="Q6" s="480" t="s">
        <v>149</v>
      </c>
      <c r="R6" s="480" t="s">
        <v>150</v>
      </c>
      <c r="S6" s="480" t="s">
        <v>151</v>
      </c>
      <c r="T6" s="480" t="s">
        <v>152</v>
      </c>
      <c r="U6" s="480" t="s">
        <v>3</v>
      </c>
      <c r="V6" s="480" t="s">
        <v>153</v>
      </c>
      <c r="W6" s="480"/>
      <c r="X6" s="480"/>
      <c r="Y6" s="480" t="s">
        <v>154</v>
      </c>
      <c r="Z6" s="480"/>
      <c r="AA6" s="480"/>
      <c r="AB6" s="480" t="s">
        <v>155</v>
      </c>
      <c r="AC6" s="480" t="s">
        <v>156</v>
      </c>
      <c r="AD6" s="485" t="s">
        <v>157</v>
      </c>
      <c r="AE6" s="485"/>
      <c r="AF6" s="485"/>
      <c r="AG6" s="485"/>
      <c r="AH6" s="485" t="s">
        <v>158</v>
      </c>
      <c r="AI6" s="485"/>
      <c r="AJ6" s="485"/>
      <c r="AK6" s="485"/>
      <c r="AL6" s="485" t="s">
        <v>159</v>
      </c>
      <c r="AM6" s="485"/>
      <c r="AN6" s="485"/>
      <c r="AO6" s="485"/>
      <c r="AP6" s="485" t="s">
        <v>239</v>
      </c>
      <c r="AQ6" s="485"/>
      <c r="AR6" s="485"/>
      <c r="AS6" s="485"/>
      <c r="AT6" s="485" t="s">
        <v>240</v>
      </c>
      <c r="AU6" s="485"/>
      <c r="AV6" s="485"/>
      <c r="AW6" s="485"/>
      <c r="AX6" s="485" t="s">
        <v>160</v>
      </c>
      <c r="AY6" s="485"/>
      <c r="AZ6" s="485"/>
      <c r="BA6" s="480" t="s">
        <v>161</v>
      </c>
      <c r="BB6" s="480" t="s">
        <v>162</v>
      </c>
      <c r="BC6" s="480"/>
      <c r="BD6" s="480" t="s">
        <v>163</v>
      </c>
      <c r="BE6" s="480"/>
      <c r="BF6" s="480"/>
      <c r="BG6" s="480"/>
      <c r="BH6" s="480"/>
      <c r="BI6" s="480"/>
      <c r="BJ6" s="480"/>
      <c r="BK6" s="480"/>
      <c r="BL6" s="480"/>
      <c r="BM6" s="480" t="s">
        <v>7</v>
      </c>
    </row>
    <row r="7" spans="1:66" s="12" customFormat="1" ht="13.15" customHeight="1" x14ac:dyDescent="0.2">
      <c r="A7" s="480"/>
      <c r="B7" s="483"/>
      <c r="C7" s="480"/>
      <c r="D7" s="480"/>
      <c r="E7" s="480"/>
      <c r="F7" s="481"/>
      <c r="G7" s="480"/>
      <c r="H7" s="483"/>
      <c r="I7" s="480"/>
      <c r="J7" s="480"/>
      <c r="K7" s="480"/>
      <c r="L7" s="480"/>
      <c r="M7" s="480"/>
      <c r="N7" s="480"/>
      <c r="O7" s="480"/>
      <c r="P7" s="480"/>
      <c r="Q7" s="480"/>
      <c r="R7" s="480"/>
      <c r="S7" s="480"/>
      <c r="T7" s="480"/>
      <c r="U7" s="480"/>
      <c r="V7" s="153" t="s">
        <v>164</v>
      </c>
      <c r="W7" s="480" t="s">
        <v>165</v>
      </c>
      <c r="X7" s="480"/>
      <c r="Y7" s="480"/>
      <c r="Z7" s="480"/>
      <c r="AA7" s="480"/>
      <c r="AB7" s="480"/>
      <c r="AC7" s="480"/>
      <c r="AD7" s="485" t="s">
        <v>4</v>
      </c>
      <c r="AE7" s="485" t="s">
        <v>5</v>
      </c>
      <c r="AF7" s="485" t="s">
        <v>166</v>
      </c>
      <c r="AG7" s="485" t="s">
        <v>167</v>
      </c>
      <c r="AH7" s="485" t="s">
        <v>4</v>
      </c>
      <c r="AI7" s="485" t="s">
        <v>5</v>
      </c>
      <c r="AJ7" s="485" t="s">
        <v>166</v>
      </c>
      <c r="AK7" s="485" t="s">
        <v>167</v>
      </c>
      <c r="AL7" s="485" t="s">
        <v>4</v>
      </c>
      <c r="AM7" s="485" t="s">
        <v>5</v>
      </c>
      <c r="AN7" s="485" t="s">
        <v>166</v>
      </c>
      <c r="AO7" s="485" t="s">
        <v>167</v>
      </c>
      <c r="AP7" s="485" t="s">
        <v>4</v>
      </c>
      <c r="AQ7" s="485" t="s">
        <v>5</v>
      </c>
      <c r="AR7" s="485" t="s">
        <v>166</v>
      </c>
      <c r="AS7" s="485" t="s">
        <v>167</v>
      </c>
      <c r="AT7" s="485" t="s">
        <v>4</v>
      </c>
      <c r="AU7" s="485" t="s">
        <v>5</v>
      </c>
      <c r="AV7" s="485" t="s">
        <v>166</v>
      </c>
      <c r="AW7" s="485" t="s">
        <v>167</v>
      </c>
      <c r="AX7" s="485" t="s">
        <v>4</v>
      </c>
      <c r="AY7" s="485" t="s">
        <v>166</v>
      </c>
      <c r="AZ7" s="485" t="s">
        <v>167</v>
      </c>
      <c r="BA7" s="480"/>
      <c r="BB7" s="480" t="s">
        <v>168</v>
      </c>
      <c r="BC7" s="480" t="s">
        <v>169</v>
      </c>
      <c r="BD7" s="480" t="s">
        <v>170</v>
      </c>
      <c r="BE7" s="480"/>
      <c r="BF7" s="480"/>
      <c r="BG7" s="480" t="s">
        <v>171</v>
      </c>
      <c r="BH7" s="480"/>
      <c r="BI7" s="480"/>
      <c r="BJ7" s="480" t="s">
        <v>172</v>
      </c>
      <c r="BK7" s="480"/>
      <c r="BL7" s="480"/>
      <c r="BM7" s="480"/>
    </row>
    <row r="8" spans="1:66" s="13" customFormat="1" ht="13.15" customHeight="1" x14ac:dyDescent="0.2">
      <c r="A8" s="480"/>
      <c r="B8" s="484"/>
      <c r="C8" s="480"/>
      <c r="D8" s="480"/>
      <c r="E8" s="480"/>
      <c r="F8" s="481"/>
      <c r="G8" s="480"/>
      <c r="H8" s="484"/>
      <c r="I8" s="480"/>
      <c r="J8" s="480"/>
      <c r="K8" s="480"/>
      <c r="L8" s="480"/>
      <c r="M8" s="480"/>
      <c r="N8" s="480"/>
      <c r="O8" s="480"/>
      <c r="P8" s="480"/>
      <c r="Q8" s="480"/>
      <c r="R8" s="480"/>
      <c r="S8" s="480"/>
      <c r="T8" s="480"/>
      <c r="U8" s="480"/>
      <c r="V8" s="153" t="s">
        <v>173</v>
      </c>
      <c r="W8" s="153" t="s">
        <v>174</v>
      </c>
      <c r="X8" s="153" t="s">
        <v>173</v>
      </c>
      <c r="Y8" s="153" t="s">
        <v>175</v>
      </c>
      <c r="Z8" s="153" t="s">
        <v>176</v>
      </c>
      <c r="AA8" s="153" t="s">
        <v>177</v>
      </c>
      <c r="AB8" s="480"/>
      <c r="AC8" s="480"/>
      <c r="AD8" s="485"/>
      <c r="AE8" s="485"/>
      <c r="AF8" s="485"/>
      <c r="AG8" s="485"/>
      <c r="AH8" s="485"/>
      <c r="AI8" s="485"/>
      <c r="AJ8" s="485"/>
      <c r="AK8" s="485"/>
      <c r="AL8" s="485"/>
      <c r="AM8" s="485"/>
      <c r="AN8" s="485"/>
      <c r="AO8" s="485"/>
      <c r="AP8" s="485"/>
      <c r="AQ8" s="485"/>
      <c r="AR8" s="485"/>
      <c r="AS8" s="485"/>
      <c r="AT8" s="485"/>
      <c r="AU8" s="485"/>
      <c r="AV8" s="485"/>
      <c r="AW8" s="485"/>
      <c r="AX8" s="485"/>
      <c r="AY8" s="485"/>
      <c r="AZ8" s="485"/>
      <c r="BA8" s="480"/>
      <c r="BB8" s="480"/>
      <c r="BC8" s="480"/>
      <c r="BD8" s="153" t="s">
        <v>178</v>
      </c>
      <c r="BE8" s="153" t="s">
        <v>179</v>
      </c>
      <c r="BF8" s="153" t="s">
        <v>180</v>
      </c>
      <c r="BG8" s="153" t="s">
        <v>178</v>
      </c>
      <c r="BH8" s="153" t="s">
        <v>179</v>
      </c>
      <c r="BI8" s="153" t="s">
        <v>180</v>
      </c>
      <c r="BJ8" s="153" t="s">
        <v>178</v>
      </c>
      <c r="BK8" s="153" t="s">
        <v>179</v>
      </c>
      <c r="BL8" s="153" t="s">
        <v>180</v>
      </c>
      <c r="BM8" s="480"/>
    </row>
    <row r="9" spans="1:66" s="13" customFormat="1" ht="13.15" customHeight="1" x14ac:dyDescent="0.2">
      <c r="A9" s="20"/>
      <c r="B9" s="20"/>
      <c r="C9" s="20" t="s">
        <v>181</v>
      </c>
      <c r="D9" s="20" t="s">
        <v>182</v>
      </c>
      <c r="E9" s="20" t="s">
        <v>183</v>
      </c>
      <c r="F9" s="153" t="s">
        <v>184</v>
      </c>
      <c r="G9" s="20" t="s">
        <v>185</v>
      </c>
      <c r="H9" s="20"/>
      <c r="I9" s="153" t="s">
        <v>186</v>
      </c>
      <c r="J9" s="20" t="s">
        <v>187</v>
      </c>
      <c r="K9" s="153" t="s">
        <v>188</v>
      </c>
      <c r="L9" s="20" t="s">
        <v>189</v>
      </c>
      <c r="M9" s="153" t="s">
        <v>190</v>
      </c>
      <c r="N9" s="20" t="s">
        <v>191</v>
      </c>
      <c r="O9" s="153" t="s">
        <v>192</v>
      </c>
      <c r="P9" s="20" t="s">
        <v>193</v>
      </c>
      <c r="Q9" s="153" t="s">
        <v>194</v>
      </c>
      <c r="R9" s="20" t="s">
        <v>195</v>
      </c>
      <c r="S9" s="153" t="s">
        <v>196</v>
      </c>
      <c r="T9" s="20" t="s">
        <v>197</v>
      </c>
      <c r="U9" s="153" t="s">
        <v>198</v>
      </c>
      <c r="V9" s="20" t="s">
        <v>199</v>
      </c>
      <c r="W9" s="153" t="s">
        <v>200</v>
      </c>
      <c r="X9" s="20" t="s">
        <v>201</v>
      </c>
      <c r="Y9" s="153" t="s">
        <v>202</v>
      </c>
      <c r="Z9" s="20" t="s">
        <v>203</v>
      </c>
      <c r="AA9" s="153" t="s">
        <v>204</v>
      </c>
      <c r="AB9" s="20" t="s">
        <v>205</v>
      </c>
      <c r="AC9" s="153" t="s">
        <v>206</v>
      </c>
      <c r="AD9" s="20" t="s">
        <v>207</v>
      </c>
      <c r="AE9" s="153" t="s">
        <v>208</v>
      </c>
      <c r="AF9" s="20" t="s">
        <v>209</v>
      </c>
      <c r="AG9" s="153" t="s">
        <v>210</v>
      </c>
      <c r="AH9" s="20" t="s">
        <v>211</v>
      </c>
      <c r="AI9" s="153" t="s">
        <v>212</v>
      </c>
      <c r="AJ9" s="20" t="s">
        <v>213</v>
      </c>
      <c r="AK9" s="153" t="s">
        <v>214</v>
      </c>
      <c r="AL9" s="20" t="s">
        <v>215</v>
      </c>
      <c r="AM9" s="153" t="s">
        <v>216</v>
      </c>
      <c r="AN9" s="20" t="s">
        <v>217</v>
      </c>
      <c r="AO9" s="153" t="s">
        <v>218</v>
      </c>
      <c r="AP9" s="20" t="s">
        <v>219</v>
      </c>
      <c r="AQ9" s="153" t="s">
        <v>220</v>
      </c>
      <c r="AR9" s="20" t="s">
        <v>221</v>
      </c>
      <c r="AS9" s="153" t="s">
        <v>222</v>
      </c>
      <c r="AT9" s="20" t="s">
        <v>223</v>
      </c>
      <c r="AU9" s="153" t="s">
        <v>224</v>
      </c>
      <c r="AV9" s="20" t="s">
        <v>225</v>
      </c>
      <c r="AW9" s="153" t="s">
        <v>226</v>
      </c>
      <c r="AX9" s="20" t="s">
        <v>227</v>
      </c>
      <c r="AY9" s="153" t="s">
        <v>228</v>
      </c>
      <c r="AZ9" s="20" t="s">
        <v>229</v>
      </c>
      <c r="BA9" s="153" t="s">
        <v>230</v>
      </c>
      <c r="BB9" s="20" t="s">
        <v>253</v>
      </c>
      <c r="BC9" s="153" t="s">
        <v>254</v>
      </c>
      <c r="BD9" s="20" t="s">
        <v>255</v>
      </c>
      <c r="BE9" s="153" t="s">
        <v>252</v>
      </c>
      <c r="BF9" s="20" t="s">
        <v>256</v>
      </c>
      <c r="BG9" s="153" t="s">
        <v>257</v>
      </c>
      <c r="BH9" s="20" t="s">
        <v>258</v>
      </c>
      <c r="BI9" s="153" t="s">
        <v>259</v>
      </c>
      <c r="BJ9" s="20" t="s">
        <v>260</v>
      </c>
      <c r="BK9" s="153" t="s">
        <v>243</v>
      </c>
      <c r="BL9" s="20" t="s">
        <v>261</v>
      </c>
      <c r="BM9" s="153" t="s">
        <v>262</v>
      </c>
    </row>
    <row r="10" spans="1:66" ht="13.15" customHeight="1" x14ac:dyDescent="0.2">
      <c r="A10" s="14"/>
      <c r="B10" s="14"/>
      <c r="C10" s="14"/>
      <c r="D10" s="14"/>
      <c r="E10" s="14"/>
      <c r="F10" s="15" t="s">
        <v>237</v>
      </c>
      <c r="G10" s="14"/>
      <c r="H10" s="14"/>
      <c r="I10" s="14"/>
      <c r="J10" s="14"/>
      <c r="K10" s="14"/>
      <c r="L10" s="14"/>
      <c r="M10" s="14"/>
      <c r="N10" s="14"/>
      <c r="O10" s="14"/>
      <c r="P10" s="14"/>
      <c r="Q10" s="14"/>
      <c r="R10" s="14"/>
      <c r="S10" s="14"/>
      <c r="T10" s="14"/>
      <c r="U10" s="14"/>
      <c r="V10" s="14"/>
      <c r="W10" s="14"/>
      <c r="X10" s="14"/>
      <c r="Y10" s="14"/>
      <c r="Z10" s="14"/>
      <c r="AA10" s="14"/>
      <c r="AB10" s="14"/>
      <c r="AC10" s="14"/>
      <c r="AD10" s="16"/>
      <c r="AE10" s="16"/>
      <c r="AF10" s="16"/>
      <c r="AG10" s="16"/>
      <c r="AH10" s="16"/>
      <c r="AI10" s="16"/>
      <c r="AJ10" s="16"/>
      <c r="AK10" s="16"/>
      <c r="AL10" s="16"/>
      <c r="AM10" s="16"/>
      <c r="AN10" s="16"/>
      <c r="AO10" s="16"/>
      <c r="AP10" s="16"/>
      <c r="AQ10" s="16"/>
      <c r="AR10" s="16"/>
      <c r="AS10" s="16"/>
      <c r="AT10" s="16"/>
      <c r="AU10" s="16"/>
      <c r="AV10" s="16"/>
      <c r="AW10" s="16"/>
      <c r="AX10" s="16"/>
      <c r="AY10" s="17"/>
      <c r="AZ10" s="17"/>
      <c r="BA10" s="14"/>
      <c r="BB10" s="14"/>
      <c r="BC10" s="14"/>
      <c r="BD10" s="14"/>
      <c r="BE10" s="14"/>
      <c r="BF10" s="14"/>
      <c r="BG10" s="14"/>
      <c r="BH10" s="14"/>
      <c r="BI10" s="14"/>
      <c r="BJ10" s="14"/>
      <c r="BK10" s="14"/>
      <c r="BL10" s="14"/>
      <c r="BM10" s="14"/>
    </row>
    <row r="11" spans="1:66" s="6" customFormat="1" ht="12" customHeight="1" x14ac:dyDescent="0.2">
      <c r="A11" s="23" t="s">
        <v>275</v>
      </c>
      <c r="B11" s="75" t="s">
        <v>426</v>
      </c>
      <c r="C11" s="85"/>
      <c r="D11" s="80"/>
      <c r="E11" s="269"/>
      <c r="F11" s="166" t="s">
        <v>15</v>
      </c>
      <c r="G11" s="23" t="s">
        <v>281</v>
      </c>
      <c r="H11" s="38">
        <v>270006612</v>
      </c>
      <c r="I11" s="23" t="s">
        <v>64</v>
      </c>
      <c r="J11" s="24" t="s">
        <v>282</v>
      </c>
      <c r="K11" s="25" t="s">
        <v>25</v>
      </c>
      <c r="L11" s="166"/>
      <c r="M11" s="166" t="s">
        <v>60</v>
      </c>
      <c r="N11" s="269">
        <v>30</v>
      </c>
      <c r="O11" s="269">
        <v>230000000</v>
      </c>
      <c r="P11" s="166" t="s">
        <v>283</v>
      </c>
      <c r="Q11" s="85" t="s">
        <v>272</v>
      </c>
      <c r="R11" s="166" t="s">
        <v>234</v>
      </c>
      <c r="S11" s="269">
        <v>230000000</v>
      </c>
      <c r="T11" s="166" t="s">
        <v>284</v>
      </c>
      <c r="U11" s="166" t="s">
        <v>11</v>
      </c>
      <c r="V11" s="85"/>
      <c r="W11" s="26" t="s">
        <v>264</v>
      </c>
      <c r="X11" s="26" t="s">
        <v>285</v>
      </c>
      <c r="Y11" s="269">
        <v>30</v>
      </c>
      <c r="Z11" s="269">
        <v>60</v>
      </c>
      <c r="AA11" s="270">
        <v>10</v>
      </c>
      <c r="AB11" s="166" t="s">
        <v>286</v>
      </c>
      <c r="AC11" s="26" t="s">
        <v>236</v>
      </c>
      <c r="AD11" s="279">
        <v>36728</v>
      </c>
      <c r="AE11" s="279">
        <v>293.08999999999997</v>
      </c>
      <c r="AF11" s="160">
        <f>AE11*AD11</f>
        <v>10764609.52</v>
      </c>
      <c r="AG11" s="160">
        <f t="shared" ref="AG11:AG44" si="0">AF11*1.12</f>
        <v>12056362.6624</v>
      </c>
      <c r="AH11" s="237">
        <v>24982</v>
      </c>
      <c r="AI11" s="280">
        <v>303.33999999999997</v>
      </c>
      <c r="AJ11" s="160">
        <f>AI11*AH11</f>
        <v>7578039.879999999</v>
      </c>
      <c r="AK11" s="160">
        <f t="shared" ref="AK11:AK44" si="1">AJ11*1.12</f>
        <v>8487404.6655999999</v>
      </c>
      <c r="AL11" s="237">
        <v>24982</v>
      </c>
      <c r="AM11" s="281">
        <v>313.95999999999998</v>
      </c>
      <c r="AN11" s="160">
        <f>AM11*AL11</f>
        <v>7843348.7199999997</v>
      </c>
      <c r="AO11" s="160">
        <f t="shared" ref="AO11:AO44" si="2">AN11*1.12</f>
        <v>8784550.5664000008</v>
      </c>
      <c r="AP11" s="237">
        <v>24982</v>
      </c>
      <c r="AQ11" s="281">
        <v>324.95</v>
      </c>
      <c r="AR11" s="160">
        <f>AQ11*AP11</f>
        <v>8117900.8999999994</v>
      </c>
      <c r="AS11" s="160">
        <f t="shared" ref="AS11:AS44" si="3">AR11*1.12</f>
        <v>9092049.0079999994</v>
      </c>
      <c r="AT11" s="237">
        <v>24982</v>
      </c>
      <c r="AU11" s="282">
        <v>336.32</v>
      </c>
      <c r="AV11" s="160">
        <f>AU11*AT11</f>
        <v>8401946.2400000002</v>
      </c>
      <c r="AW11" s="160">
        <f t="shared" ref="AW11:AW44" si="4">AV11*1.12</f>
        <v>9410179.7888000011</v>
      </c>
      <c r="AX11" s="237">
        <v>136656</v>
      </c>
      <c r="AY11" s="160">
        <v>0</v>
      </c>
      <c r="AZ11" s="160">
        <v>0</v>
      </c>
      <c r="BA11" s="85" t="s">
        <v>245</v>
      </c>
      <c r="BB11" s="85"/>
      <c r="BC11" s="166"/>
      <c r="BD11" s="166"/>
      <c r="BE11" s="85"/>
      <c r="BF11" s="85" t="s">
        <v>287</v>
      </c>
      <c r="BG11" s="166"/>
      <c r="BH11" s="85"/>
      <c r="BI11" s="85"/>
      <c r="BJ11" s="25"/>
      <c r="BK11" s="85"/>
      <c r="BL11" s="80"/>
      <c r="BM11" s="80" t="s">
        <v>250</v>
      </c>
    </row>
    <row r="12" spans="1:66" s="6" customFormat="1" ht="12" customHeight="1" x14ac:dyDescent="0.2">
      <c r="A12" s="23" t="s">
        <v>275</v>
      </c>
      <c r="B12" s="75" t="s">
        <v>426</v>
      </c>
      <c r="C12" s="85"/>
      <c r="D12" s="80"/>
      <c r="E12" s="269"/>
      <c r="F12" s="166" t="s">
        <v>16</v>
      </c>
      <c r="G12" s="23" t="s">
        <v>281</v>
      </c>
      <c r="H12" s="38">
        <v>270006772</v>
      </c>
      <c r="I12" s="23" t="s">
        <v>64</v>
      </c>
      <c r="J12" s="24" t="s">
        <v>282</v>
      </c>
      <c r="K12" s="25" t="s">
        <v>25</v>
      </c>
      <c r="L12" s="166"/>
      <c r="M12" s="166" t="s">
        <v>60</v>
      </c>
      <c r="N12" s="269">
        <v>30</v>
      </c>
      <c r="O12" s="269">
        <v>230000000</v>
      </c>
      <c r="P12" s="166" t="s">
        <v>283</v>
      </c>
      <c r="Q12" s="85" t="s">
        <v>272</v>
      </c>
      <c r="R12" s="166" t="s">
        <v>234</v>
      </c>
      <c r="S12" s="269">
        <v>230000000</v>
      </c>
      <c r="T12" s="166" t="s">
        <v>284</v>
      </c>
      <c r="U12" s="166" t="s">
        <v>11</v>
      </c>
      <c r="V12" s="85"/>
      <c r="W12" s="26" t="s">
        <v>264</v>
      </c>
      <c r="X12" s="26" t="s">
        <v>285</v>
      </c>
      <c r="Y12" s="269">
        <v>30</v>
      </c>
      <c r="Z12" s="269">
        <v>60</v>
      </c>
      <c r="AA12" s="270">
        <v>10</v>
      </c>
      <c r="AB12" s="166" t="s">
        <v>286</v>
      </c>
      <c r="AC12" s="26" t="s">
        <v>236</v>
      </c>
      <c r="AD12" s="279">
        <v>30189</v>
      </c>
      <c r="AE12" s="279">
        <v>1174.78</v>
      </c>
      <c r="AF12" s="160">
        <f t="shared" ref="AF12:AF44" si="5">AE12*AD12</f>
        <v>35465433.420000002</v>
      </c>
      <c r="AG12" s="160">
        <f t="shared" si="0"/>
        <v>39721285.430400006</v>
      </c>
      <c r="AH12" s="237">
        <v>25767</v>
      </c>
      <c r="AI12" s="280">
        <v>1215.8800000000001</v>
      </c>
      <c r="AJ12" s="160">
        <f t="shared" ref="AJ12:AJ43" si="6">AI12*AH12</f>
        <v>31329579.960000005</v>
      </c>
      <c r="AK12" s="160">
        <f t="shared" si="1"/>
        <v>35089129.555200011</v>
      </c>
      <c r="AL12" s="237">
        <v>25767</v>
      </c>
      <c r="AM12" s="281">
        <v>1258.45</v>
      </c>
      <c r="AN12" s="160">
        <f t="shared" ref="AN12:AN44" si="7">AM12*AL12</f>
        <v>32426481.150000002</v>
      </c>
      <c r="AO12" s="160">
        <f t="shared" si="2"/>
        <v>36317658.888000004</v>
      </c>
      <c r="AP12" s="237">
        <v>25767</v>
      </c>
      <c r="AQ12" s="281">
        <v>1302.49</v>
      </c>
      <c r="AR12" s="160">
        <f t="shared" ref="AR12:AR44" si="8">AQ12*AP12</f>
        <v>33561259.829999998</v>
      </c>
      <c r="AS12" s="160">
        <f t="shared" si="3"/>
        <v>37588611.009599999</v>
      </c>
      <c r="AT12" s="237">
        <v>25767</v>
      </c>
      <c r="AU12" s="282">
        <v>1348.08</v>
      </c>
      <c r="AV12" s="160">
        <f t="shared" ref="AV12:AV44" si="9">AU12*AT12</f>
        <v>34735977.359999999</v>
      </c>
      <c r="AW12" s="160">
        <f t="shared" si="4"/>
        <v>38904294.643200003</v>
      </c>
      <c r="AX12" s="237">
        <v>133257</v>
      </c>
      <c r="AY12" s="160">
        <v>0</v>
      </c>
      <c r="AZ12" s="160">
        <v>0</v>
      </c>
      <c r="BA12" s="85" t="s">
        <v>245</v>
      </c>
      <c r="BB12" s="85"/>
      <c r="BC12" s="166"/>
      <c r="BD12" s="166"/>
      <c r="BE12" s="85"/>
      <c r="BF12" s="85" t="s">
        <v>288</v>
      </c>
      <c r="BG12" s="166"/>
      <c r="BH12" s="85"/>
      <c r="BI12" s="85"/>
      <c r="BJ12" s="25"/>
      <c r="BK12" s="85"/>
      <c r="BL12" s="80"/>
      <c r="BM12" s="80" t="s">
        <v>250</v>
      </c>
    </row>
    <row r="13" spans="1:66" s="6" customFormat="1" ht="12" customHeight="1" x14ac:dyDescent="0.2">
      <c r="A13" s="23" t="s">
        <v>275</v>
      </c>
      <c r="B13" s="75" t="s">
        <v>426</v>
      </c>
      <c r="C13" s="85"/>
      <c r="D13" s="80"/>
      <c r="E13" s="269"/>
      <c r="F13" s="166" t="s">
        <v>12</v>
      </c>
      <c r="G13" s="23" t="s">
        <v>289</v>
      </c>
      <c r="H13" s="38">
        <v>270006774</v>
      </c>
      <c r="I13" s="23" t="s">
        <v>64</v>
      </c>
      <c r="J13" s="24" t="s">
        <v>290</v>
      </c>
      <c r="K13" s="25" t="s">
        <v>25</v>
      </c>
      <c r="L13" s="166"/>
      <c r="M13" s="166" t="s">
        <v>60</v>
      </c>
      <c r="N13" s="269">
        <v>30</v>
      </c>
      <c r="O13" s="269">
        <v>230000000</v>
      </c>
      <c r="P13" s="166" t="s">
        <v>283</v>
      </c>
      <c r="Q13" s="85" t="s">
        <v>272</v>
      </c>
      <c r="R13" s="166" t="s">
        <v>234</v>
      </c>
      <c r="S13" s="269">
        <v>230000000</v>
      </c>
      <c r="T13" s="166" t="s">
        <v>284</v>
      </c>
      <c r="U13" s="166" t="s">
        <v>11</v>
      </c>
      <c r="V13" s="85"/>
      <c r="W13" s="26" t="s">
        <v>264</v>
      </c>
      <c r="X13" s="26" t="s">
        <v>285</v>
      </c>
      <c r="Y13" s="269">
        <v>30</v>
      </c>
      <c r="Z13" s="269">
        <v>60</v>
      </c>
      <c r="AA13" s="270">
        <v>10</v>
      </c>
      <c r="AB13" s="166" t="s">
        <v>286</v>
      </c>
      <c r="AC13" s="26" t="s">
        <v>236</v>
      </c>
      <c r="AD13" s="279">
        <v>39313</v>
      </c>
      <c r="AE13" s="279">
        <v>105</v>
      </c>
      <c r="AF13" s="160">
        <f t="shared" si="5"/>
        <v>4127865</v>
      </c>
      <c r="AG13" s="160">
        <f t="shared" si="0"/>
        <v>4623208.8000000007</v>
      </c>
      <c r="AH13" s="237">
        <v>33742</v>
      </c>
      <c r="AI13" s="280">
        <v>108.66</v>
      </c>
      <c r="AJ13" s="160">
        <f t="shared" si="6"/>
        <v>3666405.7199999997</v>
      </c>
      <c r="AK13" s="160">
        <f t="shared" si="1"/>
        <v>4106374.4064000002</v>
      </c>
      <c r="AL13" s="237">
        <v>33742</v>
      </c>
      <c r="AM13" s="281">
        <v>112.47</v>
      </c>
      <c r="AN13" s="160">
        <f t="shared" si="7"/>
        <v>3794962.7399999998</v>
      </c>
      <c r="AO13" s="160">
        <f t="shared" si="2"/>
        <v>4250358.2687999997</v>
      </c>
      <c r="AP13" s="237">
        <v>33742</v>
      </c>
      <c r="AQ13" s="281">
        <v>116.41</v>
      </c>
      <c r="AR13" s="160">
        <f t="shared" si="8"/>
        <v>3927906.2199999997</v>
      </c>
      <c r="AS13" s="160">
        <f t="shared" si="3"/>
        <v>4399254.9664000003</v>
      </c>
      <c r="AT13" s="237">
        <v>33742</v>
      </c>
      <c r="AU13" s="282">
        <v>120.48</v>
      </c>
      <c r="AV13" s="160">
        <f t="shared" si="9"/>
        <v>4065236.16</v>
      </c>
      <c r="AW13" s="160">
        <f t="shared" si="4"/>
        <v>4553064.4992000004</v>
      </c>
      <c r="AX13" s="237">
        <v>174281</v>
      </c>
      <c r="AY13" s="160">
        <v>0</v>
      </c>
      <c r="AZ13" s="160">
        <v>0</v>
      </c>
      <c r="BA13" s="85" t="s">
        <v>245</v>
      </c>
      <c r="BB13" s="85"/>
      <c r="BC13" s="166"/>
      <c r="BD13" s="166"/>
      <c r="BE13" s="85"/>
      <c r="BF13" s="85" t="s">
        <v>291</v>
      </c>
      <c r="BG13" s="166"/>
      <c r="BH13" s="85"/>
      <c r="BI13" s="85"/>
      <c r="BJ13" s="25"/>
      <c r="BK13" s="85"/>
      <c r="BL13" s="80"/>
      <c r="BM13" s="80" t="s">
        <v>250</v>
      </c>
    </row>
    <row r="14" spans="1:66" s="6" customFormat="1" ht="12" customHeight="1" x14ac:dyDescent="0.2">
      <c r="A14" s="23" t="s">
        <v>275</v>
      </c>
      <c r="B14" s="75" t="s">
        <v>426</v>
      </c>
      <c r="C14" s="85"/>
      <c r="D14" s="27" t="s">
        <v>12</v>
      </c>
      <c r="E14" s="269"/>
      <c r="F14" s="166" t="s">
        <v>13</v>
      </c>
      <c r="G14" s="23" t="s">
        <v>289</v>
      </c>
      <c r="H14" s="38">
        <v>270008131</v>
      </c>
      <c r="I14" s="23" t="s">
        <v>64</v>
      </c>
      <c r="J14" s="24" t="s">
        <v>290</v>
      </c>
      <c r="K14" s="25" t="s">
        <v>25</v>
      </c>
      <c r="L14" s="166"/>
      <c r="M14" s="166" t="s">
        <v>60</v>
      </c>
      <c r="N14" s="269">
        <v>30</v>
      </c>
      <c r="O14" s="269">
        <v>230000000</v>
      </c>
      <c r="P14" s="166" t="s">
        <v>283</v>
      </c>
      <c r="Q14" s="85" t="s">
        <v>272</v>
      </c>
      <c r="R14" s="166" t="s">
        <v>234</v>
      </c>
      <c r="S14" s="269">
        <v>230000000</v>
      </c>
      <c r="T14" s="166" t="s">
        <v>284</v>
      </c>
      <c r="U14" s="166" t="s">
        <v>11</v>
      </c>
      <c r="V14" s="85"/>
      <c r="W14" s="26" t="s">
        <v>264</v>
      </c>
      <c r="X14" s="26" t="s">
        <v>285</v>
      </c>
      <c r="Y14" s="269">
        <v>30</v>
      </c>
      <c r="Z14" s="269">
        <v>60</v>
      </c>
      <c r="AA14" s="270">
        <v>10</v>
      </c>
      <c r="AB14" s="166" t="s">
        <v>286</v>
      </c>
      <c r="AC14" s="26" t="s">
        <v>236</v>
      </c>
      <c r="AD14" s="279">
        <v>25852</v>
      </c>
      <c r="AE14" s="279">
        <v>640</v>
      </c>
      <c r="AF14" s="160">
        <f t="shared" si="5"/>
        <v>16545280</v>
      </c>
      <c r="AG14" s="160">
        <f t="shared" si="0"/>
        <v>18530713.600000001</v>
      </c>
      <c r="AH14" s="237">
        <v>22000</v>
      </c>
      <c r="AI14" s="280">
        <v>662.4</v>
      </c>
      <c r="AJ14" s="160">
        <f t="shared" si="6"/>
        <v>14572800</v>
      </c>
      <c r="AK14" s="160">
        <f t="shared" si="1"/>
        <v>16321536.000000002</v>
      </c>
      <c r="AL14" s="237">
        <v>22000</v>
      </c>
      <c r="AM14" s="281">
        <v>685.58</v>
      </c>
      <c r="AN14" s="160">
        <f t="shared" si="7"/>
        <v>15082760</v>
      </c>
      <c r="AO14" s="160">
        <f t="shared" si="2"/>
        <v>16892691.200000003</v>
      </c>
      <c r="AP14" s="237">
        <v>22000</v>
      </c>
      <c r="AQ14" s="281">
        <v>709.57</v>
      </c>
      <c r="AR14" s="160">
        <f t="shared" si="8"/>
        <v>15610540.000000002</v>
      </c>
      <c r="AS14" s="160">
        <f t="shared" si="3"/>
        <v>17483804.800000004</v>
      </c>
      <c r="AT14" s="237">
        <v>22000</v>
      </c>
      <c r="AU14" s="282">
        <v>734.41</v>
      </c>
      <c r="AV14" s="160">
        <f t="shared" si="9"/>
        <v>16157020</v>
      </c>
      <c r="AW14" s="160">
        <f t="shared" si="4"/>
        <v>18095862.400000002</v>
      </c>
      <c r="AX14" s="237">
        <v>113852</v>
      </c>
      <c r="AY14" s="160">
        <v>0</v>
      </c>
      <c r="AZ14" s="160">
        <v>0</v>
      </c>
      <c r="BA14" s="85" t="s">
        <v>245</v>
      </c>
      <c r="BB14" s="166"/>
      <c r="BC14" s="166"/>
      <c r="BD14" s="166"/>
      <c r="BE14" s="166"/>
      <c r="BF14" s="166" t="s">
        <v>292</v>
      </c>
      <c r="BG14" s="166"/>
      <c r="BH14" s="85"/>
      <c r="BI14" s="85"/>
      <c r="BJ14" s="25"/>
      <c r="BK14" s="85"/>
      <c r="BL14" s="80"/>
      <c r="BM14" s="80"/>
    </row>
    <row r="15" spans="1:66" s="291" customFormat="1" ht="12" customHeight="1" x14ac:dyDescent="0.25">
      <c r="A15" s="23" t="s">
        <v>275</v>
      </c>
      <c r="B15" s="283" t="s">
        <v>426</v>
      </c>
      <c r="C15" s="24"/>
      <c r="D15" s="27" t="s">
        <v>669</v>
      </c>
      <c r="E15" s="34"/>
      <c r="F15" s="28" t="s">
        <v>13</v>
      </c>
      <c r="G15" s="23" t="s">
        <v>289</v>
      </c>
      <c r="H15" s="23">
        <v>270008131</v>
      </c>
      <c r="I15" s="23" t="s">
        <v>64</v>
      </c>
      <c r="J15" s="24" t="s">
        <v>290</v>
      </c>
      <c r="K15" s="23" t="s">
        <v>25</v>
      </c>
      <c r="L15" s="28"/>
      <c r="M15" s="28"/>
      <c r="N15" s="34">
        <v>0</v>
      </c>
      <c r="O15" s="34">
        <v>230000000</v>
      </c>
      <c r="P15" s="28" t="s">
        <v>283</v>
      </c>
      <c r="Q15" s="24" t="s">
        <v>484</v>
      </c>
      <c r="R15" s="28" t="s">
        <v>234</v>
      </c>
      <c r="S15" s="34">
        <v>230000000</v>
      </c>
      <c r="T15" s="28" t="s">
        <v>284</v>
      </c>
      <c r="U15" s="28" t="s">
        <v>11</v>
      </c>
      <c r="V15" s="24"/>
      <c r="W15" s="284" t="s">
        <v>478</v>
      </c>
      <c r="X15" s="284" t="s">
        <v>285</v>
      </c>
      <c r="Y15" s="34">
        <v>0</v>
      </c>
      <c r="Z15" s="34">
        <v>90</v>
      </c>
      <c r="AA15" s="271">
        <v>10</v>
      </c>
      <c r="AB15" s="28" t="s">
        <v>286</v>
      </c>
      <c r="AC15" s="284" t="s">
        <v>236</v>
      </c>
      <c r="AD15" s="279">
        <v>24220</v>
      </c>
      <c r="AE15" s="279">
        <v>640</v>
      </c>
      <c r="AF15" s="275">
        <f>AE15*AD15</f>
        <v>15500800</v>
      </c>
      <c r="AG15" s="275">
        <f>AF15*1.12</f>
        <v>17360896</v>
      </c>
      <c r="AH15" s="285">
        <v>22000</v>
      </c>
      <c r="AI15" s="286">
        <v>662.4</v>
      </c>
      <c r="AJ15" s="275">
        <f>AI15*AH15</f>
        <v>14572800</v>
      </c>
      <c r="AK15" s="275">
        <f>AJ15*1.12</f>
        <v>16321536.000000002</v>
      </c>
      <c r="AL15" s="285">
        <v>22000</v>
      </c>
      <c r="AM15" s="287">
        <v>685.58</v>
      </c>
      <c r="AN15" s="275">
        <f>AM15*AL15</f>
        <v>15082760</v>
      </c>
      <c r="AO15" s="275">
        <f>AN15*1.12</f>
        <v>16892691.200000003</v>
      </c>
      <c r="AP15" s="285">
        <v>22000</v>
      </c>
      <c r="AQ15" s="287">
        <v>709.57</v>
      </c>
      <c r="AR15" s="275">
        <f>AQ15*AP15</f>
        <v>15610540.000000002</v>
      </c>
      <c r="AS15" s="275">
        <f>AR15*1.12</f>
        <v>17483804.800000004</v>
      </c>
      <c r="AT15" s="285">
        <v>22000</v>
      </c>
      <c r="AU15" s="288">
        <v>734.41</v>
      </c>
      <c r="AV15" s="275">
        <f>AU15*AT15</f>
        <v>16157020</v>
      </c>
      <c r="AW15" s="275">
        <f>AV15*1.12</f>
        <v>18095862.400000002</v>
      </c>
      <c r="AX15" s="275">
        <f>AD15+AH15+AL15+AP15+AT15</f>
        <v>112220</v>
      </c>
      <c r="AY15" s="275">
        <v>0</v>
      </c>
      <c r="AZ15" s="275">
        <f>AY15*1.12</f>
        <v>0</v>
      </c>
      <c r="BA15" s="24" t="s">
        <v>245</v>
      </c>
      <c r="BB15" s="28"/>
      <c r="BC15" s="28"/>
      <c r="BD15" s="28"/>
      <c r="BE15" s="28"/>
      <c r="BF15" s="28" t="s">
        <v>292</v>
      </c>
      <c r="BG15" s="28"/>
      <c r="BH15" s="24"/>
      <c r="BI15" s="24"/>
      <c r="BJ15" s="23"/>
      <c r="BK15" s="24"/>
      <c r="BL15" s="289"/>
      <c r="BM15" s="289" t="s">
        <v>250</v>
      </c>
      <c r="BN15" s="290" t="s">
        <v>712</v>
      </c>
    </row>
    <row r="16" spans="1:66" s="6" customFormat="1" ht="12" customHeight="1" x14ac:dyDescent="0.2">
      <c r="A16" s="23" t="s">
        <v>275</v>
      </c>
      <c r="B16" s="75" t="s">
        <v>426</v>
      </c>
      <c r="C16" s="85"/>
      <c r="D16" s="80"/>
      <c r="E16" s="269"/>
      <c r="F16" s="166" t="s">
        <v>14</v>
      </c>
      <c r="G16" s="23" t="s">
        <v>293</v>
      </c>
      <c r="H16" s="38">
        <v>270009107</v>
      </c>
      <c r="I16" s="23" t="s">
        <v>64</v>
      </c>
      <c r="J16" s="24" t="s">
        <v>294</v>
      </c>
      <c r="K16" s="25" t="s">
        <v>25</v>
      </c>
      <c r="L16" s="166"/>
      <c r="M16" s="166" t="s">
        <v>60</v>
      </c>
      <c r="N16" s="269">
        <v>30</v>
      </c>
      <c r="O16" s="269">
        <v>230000000</v>
      </c>
      <c r="P16" s="166" t="s">
        <v>283</v>
      </c>
      <c r="Q16" s="85" t="s">
        <v>272</v>
      </c>
      <c r="R16" s="166" t="s">
        <v>234</v>
      </c>
      <c r="S16" s="269">
        <v>230000000</v>
      </c>
      <c r="T16" s="166" t="s">
        <v>284</v>
      </c>
      <c r="U16" s="166" t="s">
        <v>11</v>
      </c>
      <c r="V16" s="85"/>
      <c r="W16" s="26" t="s">
        <v>264</v>
      </c>
      <c r="X16" s="26" t="s">
        <v>285</v>
      </c>
      <c r="Y16" s="269">
        <v>30</v>
      </c>
      <c r="Z16" s="269">
        <v>60</v>
      </c>
      <c r="AA16" s="270">
        <v>10</v>
      </c>
      <c r="AB16" s="166" t="s">
        <v>286</v>
      </c>
      <c r="AC16" s="26" t="s">
        <v>236</v>
      </c>
      <c r="AD16" s="279">
        <v>44251</v>
      </c>
      <c r="AE16" s="279">
        <v>480</v>
      </c>
      <c r="AF16" s="160">
        <f t="shared" si="5"/>
        <v>21240480</v>
      </c>
      <c r="AG16" s="160">
        <f t="shared" si="0"/>
        <v>23789337.600000001</v>
      </c>
      <c r="AH16" s="237">
        <v>35409</v>
      </c>
      <c r="AI16" s="280">
        <v>496.79999999999995</v>
      </c>
      <c r="AJ16" s="160">
        <f t="shared" si="6"/>
        <v>17591191.199999999</v>
      </c>
      <c r="AK16" s="160">
        <f t="shared" si="1"/>
        <v>19702134.144000001</v>
      </c>
      <c r="AL16" s="237">
        <v>35409</v>
      </c>
      <c r="AM16" s="281">
        <v>514.17999999999995</v>
      </c>
      <c r="AN16" s="160">
        <f t="shared" si="7"/>
        <v>18206599.619999997</v>
      </c>
      <c r="AO16" s="160">
        <f t="shared" si="2"/>
        <v>20391391.5744</v>
      </c>
      <c r="AP16" s="237">
        <v>35409</v>
      </c>
      <c r="AQ16" s="281">
        <v>532.17999999999995</v>
      </c>
      <c r="AR16" s="160">
        <f t="shared" si="8"/>
        <v>18843961.619999997</v>
      </c>
      <c r="AS16" s="160">
        <f t="shared" si="3"/>
        <v>21105237.014399998</v>
      </c>
      <c r="AT16" s="237">
        <v>35409</v>
      </c>
      <c r="AU16" s="282">
        <v>550.80999999999995</v>
      </c>
      <c r="AV16" s="160">
        <f t="shared" si="9"/>
        <v>19503631.289999999</v>
      </c>
      <c r="AW16" s="160">
        <f t="shared" si="4"/>
        <v>21844067.044800002</v>
      </c>
      <c r="AX16" s="237">
        <v>185887</v>
      </c>
      <c r="AY16" s="160">
        <v>0</v>
      </c>
      <c r="AZ16" s="160">
        <v>0</v>
      </c>
      <c r="BA16" s="85" t="s">
        <v>245</v>
      </c>
      <c r="BB16" s="85"/>
      <c r="BC16" s="166"/>
      <c r="BD16" s="166"/>
      <c r="BE16" s="85"/>
      <c r="BF16" s="85" t="s">
        <v>295</v>
      </c>
      <c r="BG16" s="166"/>
      <c r="BH16" s="85"/>
      <c r="BI16" s="85"/>
      <c r="BJ16" s="25"/>
      <c r="BK16" s="85"/>
      <c r="BL16" s="80"/>
      <c r="BM16" s="80" t="s">
        <v>250</v>
      </c>
    </row>
    <row r="17" spans="1:66" s="6" customFormat="1" ht="12" customHeight="1" x14ac:dyDescent="0.2">
      <c r="A17" s="23" t="s">
        <v>275</v>
      </c>
      <c r="B17" s="75" t="s">
        <v>426</v>
      </c>
      <c r="C17" s="85"/>
      <c r="D17" s="27" t="s">
        <v>8</v>
      </c>
      <c r="E17" s="269"/>
      <c r="F17" s="166" t="s">
        <v>8</v>
      </c>
      <c r="G17" s="23" t="s">
        <v>296</v>
      </c>
      <c r="H17" s="38">
        <v>270009108</v>
      </c>
      <c r="I17" s="23" t="s">
        <v>65</v>
      </c>
      <c r="J17" s="24" t="s">
        <v>297</v>
      </c>
      <c r="K17" s="25" t="s">
        <v>25</v>
      </c>
      <c r="L17" s="166"/>
      <c r="M17" s="166" t="s">
        <v>60</v>
      </c>
      <c r="N17" s="269">
        <v>30</v>
      </c>
      <c r="O17" s="269">
        <v>230000000</v>
      </c>
      <c r="P17" s="166" t="s">
        <v>283</v>
      </c>
      <c r="Q17" s="85" t="s">
        <v>272</v>
      </c>
      <c r="R17" s="166" t="s">
        <v>234</v>
      </c>
      <c r="S17" s="269">
        <v>230000000</v>
      </c>
      <c r="T17" s="166" t="s">
        <v>284</v>
      </c>
      <c r="U17" s="166" t="s">
        <v>11</v>
      </c>
      <c r="V17" s="85"/>
      <c r="W17" s="26" t="s">
        <v>264</v>
      </c>
      <c r="X17" s="26" t="s">
        <v>285</v>
      </c>
      <c r="Y17" s="269">
        <v>30</v>
      </c>
      <c r="Z17" s="269">
        <v>60</v>
      </c>
      <c r="AA17" s="270">
        <v>10</v>
      </c>
      <c r="AB17" s="166" t="s">
        <v>286</v>
      </c>
      <c r="AC17" s="26" t="s">
        <v>236</v>
      </c>
      <c r="AD17" s="279">
        <v>2467</v>
      </c>
      <c r="AE17" s="279">
        <v>2000</v>
      </c>
      <c r="AF17" s="160">
        <f t="shared" si="5"/>
        <v>4934000</v>
      </c>
      <c r="AG17" s="160">
        <f t="shared" si="0"/>
        <v>5526080.0000000009</v>
      </c>
      <c r="AH17" s="237">
        <v>2286</v>
      </c>
      <c r="AI17" s="280">
        <v>2070</v>
      </c>
      <c r="AJ17" s="160">
        <f t="shared" si="6"/>
        <v>4732020</v>
      </c>
      <c r="AK17" s="160">
        <f t="shared" si="1"/>
        <v>5299862.4000000004</v>
      </c>
      <c r="AL17" s="237">
        <v>2286</v>
      </c>
      <c r="AM17" s="281">
        <v>2142.4499999999998</v>
      </c>
      <c r="AN17" s="160">
        <f t="shared" si="7"/>
        <v>4897640.6999999993</v>
      </c>
      <c r="AO17" s="160">
        <f t="shared" si="2"/>
        <v>5485357.5839999998</v>
      </c>
      <c r="AP17" s="237">
        <v>2286</v>
      </c>
      <c r="AQ17" s="281">
        <v>2217.4299999999998</v>
      </c>
      <c r="AR17" s="160">
        <f t="shared" si="8"/>
        <v>5069044.9799999995</v>
      </c>
      <c r="AS17" s="160">
        <f t="shared" si="3"/>
        <v>5677330.3776000002</v>
      </c>
      <c r="AT17" s="237">
        <v>2286</v>
      </c>
      <c r="AU17" s="282">
        <v>2295.04</v>
      </c>
      <c r="AV17" s="160">
        <f t="shared" si="9"/>
        <v>5246461.4399999995</v>
      </c>
      <c r="AW17" s="160">
        <f t="shared" si="4"/>
        <v>5876036.8128000004</v>
      </c>
      <c r="AX17" s="237">
        <v>11611</v>
      </c>
      <c r="AY17" s="160">
        <v>0</v>
      </c>
      <c r="AZ17" s="160">
        <v>0</v>
      </c>
      <c r="BA17" s="85" t="s">
        <v>245</v>
      </c>
      <c r="BB17" s="85"/>
      <c r="BC17" s="166"/>
      <c r="BD17" s="166"/>
      <c r="BE17" s="85"/>
      <c r="BF17" s="85" t="s">
        <v>298</v>
      </c>
      <c r="BG17" s="166"/>
      <c r="BH17" s="85"/>
      <c r="BI17" s="85"/>
      <c r="BJ17" s="25"/>
      <c r="BK17" s="85"/>
      <c r="BL17" s="80"/>
      <c r="BM17" s="80"/>
    </row>
    <row r="18" spans="1:66" s="55" customFormat="1" ht="12" customHeight="1" x14ac:dyDescent="0.25">
      <c r="A18" s="25" t="s">
        <v>275</v>
      </c>
      <c r="B18" s="292" t="s">
        <v>426</v>
      </c>
      <c r="C18" s="85"/>
      <c r="D18" s="33" t="s">
        <v>670</v>
      </c>
      <c r="E18" s="269"/>
      <c r="F18" s="166" t="s">
        <v>8</v>
      </c>
      <c r="G18" s="25" t="s">
        <v>296</v>
      </c>
      <c r="H18" s="25">
        <v>270009108</v>
      </c>
      <c r="I18" s="25" t="s">
        <v>65</v>
      </c>
      <c r="J18" s="85" t="s">
        <v>297</v>
      </c>
      <c r="K18" s="25" t="s">
        <v>25</v>
      </c>
      <c r="L18" s="166"/>
      <c r="M18" s="166"/>
      <c r="N18" s="269">
        <v>0</v>
      </c>
      <c r="O18" s="269">
        <v>230000000</v>
      </c>
      <c r="P18" s="166" t="s">
        <v>283</v>
      </c>
      <c r="Q18" s="85" t="s">
        <v>484</v>
      </c>
      <c r="R18" s="166" t="s">
        <v>234</v>
      </c>
      <c r="S18" s="269">
        <v>230000000</v>
      </c>
      <c r="T18" s="166" t="s">
        <v>284</v>
      </c>
      <c r="U18" s="166" t="s">
        <v>11</v>
      </c>
      <c r="V18" s="85"/>
      <c r="W18" s="293" t="s">
        <v>478</v>
      </c>
      <c r="X18" s="293" t="s">
        <v>285</v>
      </c>
      <c r="Y18" s="269">
        <v>0</v>
      </c>
      <c r="Z18" s="269">
        <v>90</v>
      </c>
      <c r="AA18" s="270">
        <v>10</v>
      </c>
      <c r="AB18" s="166" t="s">
        <v>286</v>
      </c>
      <c r="AC18" s="293" t="s">
        <v>236</v>
      </c>
      <c r="AD18" s="294">
        <v>2685</v>
      </c>
      <c r="AE18" s="294">
        <v>2300</v>
      </c>
      <c r="AF18" s="160">
        <f>AE18*AD18</f>
        <v>6175500</v>
      </c>
      <c r="AG18" s="160">
        <f>AF18*1.12</f>
        <v>6916560.0000000009</v>
      </c>
      <c r="AH18" s="237">
        <v>2286</v>
      </c>
      <c r="AI18" s="295">
        <v>2070</v>
      </c>
      <c r="AJ18" s="160">
        <f>AI18*AH18</f>
        <v>4732020</v>
      </c>
      <c r="AK18" s="160">
        <f>AJ18*1.12</f>
        <v>5299862.4000000004</v>
      </c>
      <c r="AL18" s="237">
        <v>2286</v>
      </c>
      <c r="AM18" s="281">
        <v>2142.4499999999998</v>
      </c>
      <c r="AN18" s="160">
        <f>AM18*AL18</f>
        <v>4897640.6999999993</v>
      </c>
      <c r="AO18" s="160">
        <f>AN18*1.12</f>
        <v>5485357.5839999998</v>
      </c>
      <c r="AP18" s="237">
        <v>2286</v>
      </c>
      <c r="AQ18" s="281">
        <v>2217.4299999999998</v>
      </c>
      <c r="AR18" s="160">
        <f>AQ18*AP18</f>
        <v>5069044.9799999995</v>
      </c>
      <c r="AS18" s="160">
        <f>AR18*1.12</f>
        <v>5677330.3776000002</v>
      </c>
      <c r="AT18" s="237">
        <v>2286</v>
      </c>
      <c r="AU18" s="282">
        <v>2295.04</v>
      </c>
      <c r="AV18" s="160">
        <f>AU18*AT18</f>
        <v>5246461.4399999995</v>
      </c>
      <c r="AW18" s="160">
        <f>AV18*1.12</f>
        <v>5876036.8128000004</v>
      </c>
      <c r="AX18" s="160">
        <f>AD18+AH18+AL18+AP18+AT18</f>
        <v>11829</v>
      </c>
      <c r="AY18" s="160">
        <v>0</v>
      </c>
      <c r="AZ18" s="160">
        <v>0</v>
      </c>
      <c r="BA18" s="85" t="s">
        <v>245</v>
      </c>
      <c r="BB18" s="85"/>
      <c r="BC18" s="166"/>
      <c r="BD18" s="166"/>
      <c r="BE18" s="85"/>
      <c r="BF18" s="85" t="s">
        <v>298</v>
      </c>
      <c r="BG18" s="166"/>
      <c r="BH18" s="85"/>
      <c r="BI18" s="85"/>
      <c r="BJ18" s="25"/>
      <c r="BK18" s="85"/>
      <c r="BL18" s="80"/>
      <c r="BM18" s="80" t="s">
        <v>250</v>
      </c>
      <c r="BN18" s="55" t="s">
        <v>712</v>
      </c>
    </row>
    <row r="19" spans="1:66" s="6" customFormat="1" ht="12" customHeight="1" x14ac:dyDescent="0.2">
      <c r="A19" s="23" t="s">
        <v>275</v>
      </c>
      <c r="B19" s="75" t="s">
        <v>426</v>
      </c>
      <c r="C19" s="85"/>
      <c r="D19" s="80"/>
      <c r="E19" s="269"/>
      <c r="F19" s="166" t="s">
        <v>17</v>
      </c>
      <c r="G19" s="23" t="s">
        <v>299</v>
      </c>
      <c r="H19" s="38">
        <v>270009109</v>
      </c>
      <c r="I19" s="23" t="s">
        <v>64</v>
      </c>
      <c r="J19" s="24" t="s">
        <v>300</v>
      </c>
      <c r="K19" s="25" t="s">
        <v>25</v>
      </c>
      <c r="L19" s="166"/>
      <c r="M19" s="166" t="s">
        <v>60</v>
      </c>
      <c r="N19" s="269">
        <v>30</v>
      </c>
      <c r="O19" s="269">
        <v>230000000</v>
      </c>
      <c r="P19" s="166" t="s">
        <v>283</v>
      </c>
      <c r="Q19" s="85" t="s">
        <v>272</v>
      </c>
      <c r="R19" s="166" t="s">
        <v>234</v>
      </c>
      <c r="S19" s="269">
        <v>230000000</v>
      </c>
      <c r="T19" s="166" t="s">
        <v>284</v>
      </c>
      <c r="U19" s="166" t="s">
        <v>11</v>
      </c>
      <c r="V19" s="85"/>
      <c r="W19" s="26" t="s">
        <v>264</v>
      </c>
      <c r="X19" s="26" t="s">
        <v>285</v>
      </c>
      <c r="Y19" s="269">
        <v>30</v>
      </c>
      <c r="Z19" s="269">
        <v>60</v>
      </c>
      <c r="AA19" s="270">
        <v>10</v>
      </c>
      <c r="AB19" s="166" t="s">
        <v>286</v>
      </c>
      <c r="AC19" s="26" t="s">
        <v>236</v>
      </c>
      <c r="AD19" s="279">
        <v>10939</v>
      </c>
      <c r="AE19" s="279">
        <v>1350</v>
      </c>
      <c r="AF19" s="160">
        <f t="shared" si="5"/>
        <v>14767650</v>
      </c>
      <c r="AG19" s="160">
        <f t="shared" si="0"/>
        <v>16539768.000000002</v>
      </c>
      <c r="AH19" s="237">
        <v>9339</v>
      </c>
      <c r="AI19" s="280">
        <v>1397.25</v>
      </c>
      <c r="AJ19" s="160">
        <f t="shared" si="6"/>
        <v>13048917.75</v>
      </c>
      <c r="AK19" s="160">
        <f t="shared" si="1"/>
        <v>14614787.880000001</v>
      </c>
      <c r="AL19" s="237">
        <v>9339</v>
      </c>
      <c r="AM19" s="281">
        <v>1446.15</v>
      </c>
      <c r="AN19" s="160">
        <f t="shared" si="7"/>
        <v>13505594.850000001</v>
      </c>
      <c r="AO19" s="160">
        <f t="shared" si="2"/>
        <v>15126266.232000003</v>
      </c>
      <c r="AP19" s="237">
        <v>9339</v>
      </c>
      <c r="AQ19" s="281">
        <v>1496.76</v>
      </c>
      <c r="AR19" s="160">
        <f t="shared" si="8"/>
        <v>13978241.640000001</v>
      </c>
      <c r="AS19" s="160">
        <f t="shared" si="3"/>
        <v>15655630.636800002</v>
      </c>
      <c r="AT19" s="237">
        <v>9339</v>
      </c>
      <c r="AU19" s="282">
        <v>1549.15</v>
      </c>
      <c r="AV19" s="160">
        <f t="shared" si="9"/>
        <v>14467511.850000001</v>
      </c>
      <c r="AW19" s="160">
        <f t="shared" si="4"/>
        <v>16203613.272000004</v>
      </c>
      <c r="AX19" s="237">
        <v>48295</v>
      </c>
      <c r="AY19" s="160">
        <v>0</v>
      </c>
      <c r="AZ19" s="160">
        <v>0</v>
      </c>
      <c r="BA19" s="85" t="s">
        <v>245</v>
      </c>
      <c r="BB19" s="85"/>
      <c r="BC19" s="166"/>
      <c r="BD19" s="166"/>
      <c r="BE19" s="85"/>
      <c r="BF19" s="85" t="s">
        <v>301</v>
      </c>
      <c r="BG19" s="166"/>
      <c r="BH19" s="85"/>
      <c r="BI19" s="85"/>
      <c r="BJ19" s="25"/>
      <c r="BK19" s="85"/>
      <c r="BL19" s="80"/>
      <c r="BM19" s="80" t="s">
        <v>250</v>
      </c>
    </row>
    <row r="20" spans="1:66" s="6" customFormat="1" ht="12" customHeight="1" x14ac:dyDescent="0.2">
      <c r="A20" s="85" t="s">
        <v>302</v>
      </c>
      <c r="B20" s="75" t="s">
        <v>426</v>
      </c>
      <c r="C20" s="85"/>
      <c r="D20" s="80"/>
      <c r="E20" s="269"/>
      <c r="F20" s="166" t="s">
        <v>29</v>
      </c>
      <c r="G20" s="166" t="s">
        <v>303</v>
      </c>
      <c r="H20" s="37">
        <v>220016064</v>
      </c>
      <c r="I20" s="166" t="s">
        <v>304</v>
      </c>
      <c r="J20" s="166" t="s">
        <v>305</v>
      </c>
      <c r="K20" s="166" t="s">
        <v>25</v>
      </c>
      <c r="L20" s="166"/>
      <c r="M20" s="166" t="s">
        <v>60</v>
      </c>
      <c r="N20" s="269">
        <v>30</v>
      </c>
      <c r="O20" s="269">
        <v>230000000</v>
      </c>
      <c r="P20" s="166" t="s">
        <v>283</v>
      </c>
      <c r="Q20" s="85" t="s">
        <v>272</v>
      </c>
      <c r="R20" s="166" t="s">
        <v>234</v>
      </c>
      <c r="S20" s="269">
        <v>230000000</v>
      </c>
      <c r="T20" s="166" t="s">
        <v>284</v>
      </c>
      <c r="U20" s="166" t="s">
        <v>11</v>
      </c>
      <c r="V20" s="85"/>
      <c r="W20" s="26" t="s">
        <v>264</v>
      </c>
      <c r="X20" s="26" t="s">
        <v>285</v>
      </c>
      <c r="Y20" s="269">
        <v>30</v>
      </c>
      <c r="Z20" s="269">
        <v>60</v>
      </c>
      <c r="AA20" s="270">
        <v>10</v>
      </c>
      <c r="AB20" s="166" t="s">
        <v>286</v>
      </c>
      <c r="AC20" s="26" t="s">
        <v>236</v>
      </c>
      <c r="AD20" s="237">
        <v>85</v>
      </c>
      <c r="AE20" s="160">
        <v>17686.830000000002</v>
      </c>
      <c r="AF20" s="160">
        <f t="shared" si="5"/>
        <v>1503380.55</v>
      </c>
      <c r="AG20" s="160">
        <f t="shared" si="0"/>
        <v>1683786.2160000002</v>
      </c>
      <c r="AH20" s="237">
        <v>230</v>
      </c>
      <c r="AI20" s="295">
        <v>17686.830000000002</v>
      </c>
      <c r="AJ20" s="160">
        <f t="shared" si="6"/>
        <v>4067970.9000000004</v>
      </c>
      <c r="AK20" s="160">
        <f t="shared" si="1"/>
        <v>4556127.4080000008</v>
      </c>
      <c r="AL20" s="237">
        <v>230</v>
      </c>
      <c r="AM20" s="281">
        <v>17686.830000000002</v>
      </c>
      <c r="AN20" s="160">
        <f t="shared" si="7"/>
        <v>4067970.9000000004</v>
      </c>
      <c r="AO20" s="160">
        <f t="shared" si="2"/>
        <v>4556127.4080000008</v>
      </c>
      <c r="AP20" s="237">
        <v>230</v>
      </c>
      <c r="AQ20" s="281">
        <v>17686.830000000002</v>
      </c>
      <c r="AR20" s="160">
        <f t="shared" si="8"/>
        <v>4067970.9000000004</v>
      </c>
      <c r="AS20" s="160">
        <f t="shared" si="3"/>
        <v>4556127.4080000008</v>
      </c>
      <c r="AT20" s="237">
        <v>230</v>
      </c>
      <c r="AU20" s="282">
        <v>17686.830000000002</v>
      </c>
      <c r="AV20" s="160">
        <f t="shared" si="9"/>
        <v>4067970.9000000004</v>
      </c>
      <c r="AW20" s="160">
        <f t="shared" si="4"/>
        <v>4556127.4080000008</v>
      </c>
      <c r="AX20" s="237">
        <v>1005</v>
      </c>
      <c r="AY20" s="160">
        <v>0</v>
      </c>
      <c r="AZ20" s="160">
        <v>0</v>
      </c>
      <c r="BA20" s="85" t="s">
        <v>245</v>
      </c>
      <c r="BB20" s="85"/>
      <c r="BC20" s="166"/>
      <c r="BD20" s="166"/>
      <c r="BE20" s="85"/>
      <c r="BF20" s="85" t="s">
        <v>306</v>
      </c>
      <c r="BG20" s="166"/>
      <c r="BH20" s="85"/>
      <c r="BI20" s="85"/>
      <c r="BJ20" s="25"/>
      <c r="BK20" s="85"/>
      <c r="BL20" s="80"/>
      <c r="BM20" s="80" t="s">
        <v>250</v>
      </c>
    </row>
    <row r="21" spans="1:66" s="6" customFormat="1" ht="12" customHeight="1" x14ac:dyDescent="0.2">
      <c r="A21" s="85" t="s">
        <v>302</v>
      </c>
      <c r="B21" s="75" t="s">
        <v>426</v>
      </c>
      <c r="C21" s="85"/>
      <c r="D21" s="80"/>
      <c r="E21" s="269"/>
      <c r="F21" s="166" t="s">
        <v>31</v>
      </c>
      <c r="G21" s="166" t="s">
        <v>307</v>
      </c>
      <c r="H21" s="37">
        <v>220016074</v>
      </c>
      <c r="I21" s="166" t="s">
        <v>308</v>
      </c>
      <c r="J21" s="166" t="s">
        <v>309</v>
      </c>
      <c r="K21" s="166" t="s">
        <v>25</v>
      </c>
      <c r="L21" s="166"/>
      <c r="M21" s="166" t="s">
        <v>60</v>
      </c>
      <c r="N21" s="269">
        <v>30</v>
      </c>
      <c r="O21" s="269">
        <v>230000000</v>
      </c>
      <c r="P21" s="166" t="s">
        <v>283</v>
      </c>
      <c r="Q21" s="85" t="s">
        <v>272</v>
      </c>
      <c r="R21" s="166" t="s">
        <v>234</v>
      </c>
      <c r="S21" s="269">
        <v>230000000</v>
      </c>
      <c r="T21" s="166" t="s">
        <v>284</v>
      </c>
      <c r="U21" s="166" t="s">
        <v>11</v>
      </c>
      <c r="V21" s="85"/>
      <c r="W21" s="26" t="s">
        <v>264</v>
      </c>
      <c r="X21" s="26" t="s">
        <v>285</v>
      </c>
      <c r="Y21" s="269">
        <v>30</v>
      </c>
      <c r="Z21" s="269">
        <v>60</v>
      </c>
      <c r="AA21" s="270">
        <v>10</v>
      </c>
      <c r="AB21" s="166" t="s">
        <v>286</v>
      </c>
      <c r="AC21" s="26" t="s">
        <v>236</v>
      </c>
      <c r="AD21" s="237">
        <v>27</v>
      </c>
      <c r="AE21" s="160">
        <v>388293.15</v>
      </c>
      <c r="AF21" s="160">
        <f t="shared" si="5"/>
        <v>10483915.050000001</v>
      </c>
      <c r="AG21" s="160">
        <f t="shared" si="0"/>
        <v>11741984.856000002</v>
      </c>
      <c r="AH21" s="237">
        <v>28</v>
      </c>
      <c r="AI21" s="295">
        <v>388293.15</v>
      </c>
      <c r="AJ21" s="160">
        <f t="shared" si="6"/>
        <v>10872208.200000001</v>
      </c>
      <c r="AK21" s="160">
        <f t="shared" si="1"/>
        <v>12176873.184000002</v>
      </c>
      <c r="AL21" s="237">
        <v>28</v>
      </c>
      <c r="AM21" s="281">
        <v>388293.15</v>
      </c>
      <c r="AN21" s="160">
        <f t="shared" si="7"/>
        <v>10872208.200000001</v>
      </c>
      <c r="AO21" s="160">
        <f t="shared" si="2"/>
        <v>12176873.184000002</v>
      </c>
      <c r="AP21" s="237">
        <v>28</v>
      </c>
      <c r="AQ21" s="281">
        <v>388293.15</v>
      </c>
      <c r="AR21" s="160">
        <f t="shared" si="8"/>
        <v>10872208.200000001</v>
      </c>
      <c r="AS21" s="160">
        <f t="shared" si="3"/>
        <v>12176873.184000002</v>
      </c>
      <c r="AT21" s="237">
        <v>28</v>
      </c>
      <c r="AU21" s="282">
        <v>388293.15</v>
      </c>
      <c r="AV21" s="160">
        <f t="shared" si="9"/>
        <v>10872208.200000001</v>
      </c>
      <c r="AW21" s="160">
        <f t="shared" si="4"/>
        <v>12176873.184000002</v>
      </c>
      <c r="AX21" s="237">
        <v>139</v>
      </c>
      <c r="AY21" s="160">
        <v>0</v>
      </c>
      <c r="AZ21" s="160">
        <v>0</v>
      </c>
      <c r="BA21" s="85" t="s">
        <v>245</v>
      </c>
      <c r="BB21" s="85"/>
      <c r="BC21" s="166"/>
      <c r="BD21" s="166"/>
      <c r="BE21" s="85"/>
      <c r="BF21" s="85" t="s">
        <v>310</v>
      </c>
      <c r="BG21" s="166"/>
      <c r="BH21" s="85"/>
      <c r="BI21" s="85"/>
      <c r="BJ21" s="25"/>
      <c r="BK21" s="85"/>
      <c r="BL21" s="80"/>
      <c r="BM21" s="80"/>
    </row>
    <row r="22" spans="1:66" s="6" customFormat="1" ht="11.25" customHeight="1" x14ac:dyDescent="0.2">
      <c r="A22" s="85" t="s">
        <v>302</v>
      </c>
      <c r="B22" s="75" t="s">
        <v>426</v>
      </c>
      <c r="C22" s="80"/>
      <c r="D22" s="27" t="s">
        <v>54</v>
      </c>
      <c r="F22" s="269" t="s">
        <v>32</v>
      </c>
      <c r="G22" s="166" t="s">
        <v>307</v>
      </c>
      <c r="H22" s="269">
        <v>220016074</v>
      </c>
      <c r="I22" s="166" t="s">
        <v>308</v>
      </c>
      <c r="J22" s="28" t="s">
        <v>309</v>
      </c>
      <c r="K22" s="166" t="s">
        <v>25</v>
      </c>
      <c r="L22" s="166"/>
      <c r="M22" s="166" t="s">
        <v>60</v>
      </c>
      <c r="N22" s="85" t="s">
        <v>210</v>
      </c>
      <c r="O22" s="85" t="s">
        <v>232</v>
      </c>
      <c r="P22" s="166" t="s">
        <v>283</v>
      </c>
      <c r="Q22" s="296" t="s">
        <v>434</v>
      </c>
      <c r="R22" s="166" t="s">
        <v>234</v>
      </c>
      <c r="S22" s="85" t="s">
        <v>232</v>
      </c>
      <c r="T22" s="166" t="s">
        <v>284</v>
      </c>
      <c r="U22" s="166" t="s">
        <v>11</v>
      </c>
      <c r="V22" s="85"/>
      <c r="W22" s="166">
        <v>1.2019</v>
      </c>
      <c r="X22" s="85" t="s">
        <v>285</v>
      </c>
      <c r="Y22" s="85" t="s">
        <v>435</v>
      </c>
      <c r="Z22" s="85" t="s">
        <v>436</v>
      </c>
      <c r="AA22" s="272">
        <v>10</v>
      </c>
      <c r="AB22" s="166" t="s">
        <v>286</v>
      </c>
      <c r="AC22" s="166"/>
      <c r="AD22" s="237">
        <v>27</v>
      </c>
      <c r="AE22" s="160">
        <v>388293.15</v>
      </c>
      <c r="AF22" s="276">
        <f t="shared" ref="AF22" si="10">AD22*AE22</f>
        <v>10483915.050000001</v>
      </c>
      <c r="AG22" s="160">
        <f t="shared" si="0"/>
        <v>11741984.856000002</v>
      </c>
      <c r="AH22" s="237">
        <v>28</v>
      </c>
      <c r="AI22" s="160">
        <v>388293.15</v>
      </c>
      <c r="AJ22" s="160">
        <f t="shared" ref="AJ22" si="11">AH22*AI22</f>
        <v>10872208.200000001</v>
      </c>
      <c r="AK22" s="160">
        <f t="shared" si="1"/>
        <v>12176873.184000002</v>
      </c>
      <c r="AL22" s="237">
        <v>28</v>
      </c>
      <c r="AM22" s="160">
        <v>388293.15</v>
      </c>
      <c r="AN22" s="160">
        <f t="shared" ref="AN22" si="12">AL22*AM22</f>
        <v>10872208.200000001</v>
      </c>
      <c r="AO22" s="160">
        <f t="shared" si="2"/>
        <v>12176873.184000002</v>
      </c>
      <c r="AP22" s="237">
        <v>28</v>
      </c>
      <c r="AQ22" s="160">
        <v>388293.15</v>
      </c>
      <c r="AR22" s="160">
        <f t="shared" ref="AR22" si="13">AP22*AQ22</f>
        <v>10872208.200000001</v>
      </c>
      <c r="AS22" s="160">
        <f t="shared" si="3"/>
        <v>12176873.184000002</v>
      </c>
      <c r="AT22" s="237">
        <v>28</v>
      </c>
      <c r="AU22" s="160">
        <v>388293.15</v>
      </c>
      <c r="AV22" s="160">
        <f t="shared" ref="AV22" si="14">AT22*AU22</f>
        <v>10872208.200000001</v>
      </c>
      <c r="AW22" s="160">
        <f t="shared" si="4"/>
        <v>12176873.184000002</v>
      </c>
      <c r="AX22" s="237">
        <f t="shared" ref="AX22:AX23" si="15">AT22+AP22+AL22+AH22+AD22</f>
        <v>139</v>
      </c>
      <c r="AY22" s="160">
        <v>0</v>
      </c>
      <c r="AZ22" s="160">
        <v>0</v>
      </c>
      <c r="BA22" s="85" t="s">
        <v>245</v>
      </c>
      <c r="BB22" s="182"/>
      <c r="BC22" s="297"/>
      <c r="BD22" s="182"/>
      <c r="BE22" s="182"/>
      <c r="BF22" s="85" t="s">
        <v>310</v>
      </c>
      <c r="BG22" s="166"/>
      <c r="BH22" s="166"/>
      <c r="BI22" s="166"/>
      <c r="BJ22" s="166"/>
      <c r="BK22" s="166"/>
      <c r="BL22" s="166"/>
      <c r="BM22" s="85" t="s">
        <v>73</v>
      </c>
    </row>
    <row r="23" spans="1:66" s="6" customFormat="1" ht="13.15" customHeight="1" x14ac:dyDescent="0.2">
      <c r="A23" s="85" t="s">
        <v>302</v>
      </c>
      <c r="B23" s="25" t="s">
        <v>442</v>
      </c>
      <c r="C23" s="25" t="s">
        <v>511</v>
      </c>
      <c r="D23" s="269" t="s">
        <v>512</v>
      </c>
      <c r="E23" s="166"/>
      <c r="F23" s="269"/>
      <c r="G23" s="166" t="s">
        <v>307</v>
      </c>
      <c r="H23" s="269">
        <v>220016074</v>
      </c>
      <c r="I23" s="166" t="s">
        <v>308</v>
      </c>
      <c r="J23" s="28" t="s">
        <v>309</v>
      </c>
      <c r="K23" s="166" t="s">
        <v>25</v>
      </c>
      <c r="L23" s="166"/>
      <c r="M23" s="166" t="s">
        <v>60</v>
      </c>
      <c r="N23" s="85" t="s">
        <v>210</v>
      </c>
      <c r="O23" s="85" t="s">
        <v>232</v>
      </c>
      <c r="P23" s="166" t="s">
        <v>283</v>
      </c>
      <c r="Q23" s="296" t="s">
        <v>510</v>
      </c>
      <c r="R23" s="166" t="s">
        <v>234</v>
      </c>
      <c r="S23" s="85" t="s">
        <v>232</v>
      </c>
      <c r="T23" s="166" t="s">
        <v>284</v>
      </c>
      <c r="U23" s="166" t="s">
        <v>11</v>
      </c>
      <c r="V23" s="85"/>
      <c r="W23" s="233" t="s">
        <v>478</v>
      </c>
      <c r="X23" s="85" t="s">
        <v>285</v>
      </c>
      <c r="Y23" s="233">
        <v>30</v>
      </c>
      <c r="Z23" s="233" t="s">
        <v>243</v>
      </c>
      <c r="AA23" s="233">
        <v>10</v>
      </c>
      <c r="AB23" s="166" t="s">
        <v>286</v>
      </c>
      <c r="AC23" s="166"/>
      <c r="AD23" s="237">
        <v>30</v>
      </c>
      <c r="AE23" s="160">
        <v>388293.15</v>
      </c>
      <c r="AF23" s="160">
        <f>AD23*AE23</f>
        <v>11648794.5</v>
      </c>
      <c r="AG23" s="160">
        <f t="shared" si="0"/>
        <v>13046649.840000002</v>
      </c>
      <c r="AH23" s="237">
        <v>28</v>
      </c>
      <c r="AI23" s="160">
        <v>388293.15</v>
      </c>
      <c r="AJ23" s="160">
        <f>AH23*AI23</f>
        <v>10872208.200000001</v>
      </c>
      <c r="AK23" s="160">
        <f t="shared" si="1"/>
        <v>12176873.184000002</v>
      </c>
      <c r="AL23" s="237">
        <v>28</v>
      </c>
      <c r="AM23" s="160">
        <v>388293.15</v>
      </c>
      <c r="AN23" s="160">
        <f>AL23*AM23</f>
        <v>10872208.200000001</v>
      </c>
      <c r="AO23" s="160">
        <f t="shared" si="2"/>
        <v>12176873.184000002</v>
      </c>
      <c r="AP23" s="237">
        <v>28</v>
      </c>
      <c r="AQ23" s="160">
        <v>388293.15</v>
      </c>
      <c r="AR23" s="160">
        <f>AP23*AQ23</f>
        <v>10872208.200000001</v>
      </c>
      <c r="AS23" s="160">
        <f t="shared" si="3"/>
        <v>12176873.184000002</v>
      </c>
      <c r="AT23" s="237">
        <v>28</v>
      </c>
      <c r="AU23" s="160">
        <v>388293.15</v>
      </c>
      <c r="AV23" s="160">
        <f>AT23*AU23</f>
        <v>10872208.200000001</v>
      </c>
      <c r="AW23" s="160">
        <f t="shared" si="4"/>
        <v>12176873.184000002</v>
      </c>
      <c r="AX23" s="298">
        <f t="shared" si="15"/>
        <v>142</v>
      </c>
      <c r="AY23" s="160">
        <f>AF23+AJ23+AN23+AR23+AV23</f>
        <v>55137627.300000012</v>
      </c>
      <c r="AZ23" s="160">
        <f t="shared" ref="AZ23" si="16">AY23*1.12</f>
        <v>61754142.57600002</v>
      </c>
      <c r="BA23" s="85" t="s">
        <v>245</v>
      </c>
      <c r="BB23" s="182"/>
      <c r="BC23" s="297"/>
      <c r="BD23" s="182"/>
      <c r="BE23" s="182"/>
      <c r="BF23" s="85" t="s">
        <v>310</v>
      </c>
      <c r="BG23" s="166"/>
      <c r="BH23" s="166"/>
      <c r="BI23" s="166"/>
      <c r="BJ23" s="85" t="s">
        <v>73</v>
      </c>
      <c r="BK23" s="85" t="s">
        <v>73</v>
      </c>
      <c r="BL23" s="25"/>
    </row>
    <row r="24" spans="1:66" ht="13.15" customHeight="1" x14ac:dyDescent="0.2">
      <c r="A24" s="85" t="s">
        <v>302</v>
      </c>
      <c r="B24" s="75" t="s">
        <v>426</v>
      </c>
      <c r="C24" s="25"/>
      <c r="D24" s="25"/>
      <c r="E24" s="25"/>
      <c r="F24" s="25" t="s">
        <v>33</v>
      </c>
      <c r="G24" s="166" t="s">
        <v>307</v>
      </c>
      <c r="H24" s="37">
        <v>220016650</v>
      </c>
      <c r="I24" s="166" t="s">
        <v>308</v>
      </c>
      <c r="J24" s="166" t="s">
        <v>309</v>
      </c>
      <c r="K24" s="166" t="s">
        <v>25</v>
      </c>
      <c r="L24" s="166"/>
      <c r="M24" s="166" t="s">
        <v>60</v>
      </c>
      <c r="N24" s="269">
        <v>30</v>
      </c>
      <c r="O24" s="269">
        <v>230000000</v>
      </c>
      <c r="P24" s="166" t="s">
        <v>283</v>
      </c>
      <c r="Q24" s="85" t="s">
        <v>272</v>
      </c>
      <c r="R24" s="166" t="s">
        <v>234</v>
      </c>
      <c r="S24" s="269">
        <v>230000000</v>
      </c>
      <c r="T24" s="166" t="s">
        <v>284</v>
      </c>
      <c r="U24" s="166" t="s">
        <v>11</v>
      </c>
      <c r="V24" s="85"/>
      <c r="W24" s="26" t="s">
        <v>264</v>
      </c>
      <c r="X24" s="26" t="s">
        <v>285</v>
      </c>
      <c r="Y24" s="269">
        <v>30</v>
      </c>
      <c r="Z24" s="269">
        <v>60</v>
      </c>
      <c r="AA24" s="270">
        <v>10</v>
      </c>
      <c r="AB24" s="166" t="s">
        <v>286</v>
      </c>
      <c r="AC24" s="26" t="s">
        <v>236</v>
      </c>
      <c r="AD24" s="237">
        <v>30</v>
      </c>
      <c r="AE24" s="160">
        <v>403820</v>
      </c>
      <c r="AF24" s="160">
        <f t="shared" si="5"/>
        <v>12114600</v>
      </c>
      <c r="AG24" s="160">
        <f t="shared" si="0"/>
        <v>13568352.000000002</v>
      </c>
      <c r="AH24" s="237">
        <v>77</v>
      </c>
      <c r="AI24" s="295">
        <v>403820</v>
      </c>
      <c r="AJ24" s="160">
        <f t="shared" si="6"/>
        <v>31094140</v>
      </c>
      <c r="AK24" s="160">
        <f t="shared" si="1"/>
        <v>34825436.800000004</v>
      </c>
      <c r="AL24" s="237">
        <v>77</v>
      </c>
      <c r="AM24" s="281">
        <v>403820</v>
      </c>
      <c r="AN24" s="160">
        <f t="shared" si="7"/>
        <v>31094140</v>
      </c>
      <c r="AO24" s="160">
        <f t="shared" si="2"/>
        <v>34825436.800000004</v>
      </c>
      <c r="AP24" s="237">
        <v>77</v>
      </c>
      <c r="AQ24" s="281">
        <v>403820</v>
      </c>
      <c r="AR24" s="160">
        <f t="shared" si="8"/>
        <v>31094140</v>
      </c>
      <c r="AS24" s="160">
        <f t="shared" si="3"/>
        <v>34825436.800000004</v>
      </c>
      <c r="AT24" s="237">
        <v>77</v>
      </c>
      <c r="AU24" s="282">
        <v>403820</v>
      </c>
      <c r="AV24" s="160">
        <f t="shared" si="9"/>
        <v>31094140</v>
      </c>
      <c r="AW24" s="160">
        <f t="shared" si="4"/>
        <v>34825436.800000004</v>
      </c>
      <c r="AX24" s="237">
        <v>338</v>
      </c>
      <c r="AY24" s="160">
        <v>0</v>
      </c>
      <c r="AZ24" s="160">
        <v>0</v>
      </c>
      <c r="BA24" s="85" t="s">
        <v>245</v>
      </c>
      <c r="BB24" s="85"/>
      <c r="BC24" s="166"/>
      <c r="BD24" s="166"/>
      <c r="BE24" s="85"/>
      <c r="BF24" s="85" t="s">
        <v>311</v>
      </c>
      <c r="BG24" s="166"/>
      <c r="BH24" s="85"/>
      <c r="BI24" s="85"/>
      <c r="BJ24" s="25"/>
      <c r="BK24" s="85"/>
      <c r="BL24" s="25"/>
      <c r="BM24" s="25"/>
    </row>
    <row r="25" spans="1:66" s="6" customFormat="1" ht="11.25" customHeight="1" x14ac:dyDescent="0.2">
      <c r="A25" s="85" t="s">
        <v>302</v>
      </c>
      <c r="B25" s="75" t="s">
        <v>426</v>
      </c>
      <c r="C25" s="75"/>
      <c r="D25" s="27" t="s">
        <v>57</v>
      </c>
      <c r="E25" s="80"/>
      <c r="F25" s="269" t="s">
        <v>34</v>
      </c>
      <c r="G25" s="166" t="s">
        <v>307</v>
      </c>
      <c r="H25" s="269">
        <v>220016650</v>
      </c>
      <c r="I25" s="166" t="s">
        <v>308</v>
      </c>
      <c r="J25" s="28" t="s">
        <v>309</v>
      </c>
      <c r="K25" s="166" t="s">
        <v>25</v>
      </c>
      <c r="L25" s="166"/>
      <c r="M25" s="166" t="s">
        <v>60</v>
      </c>
      <c r="N25" s="85" t="s">
        <v>210</v>
      </c>
      <c r="O25" s="85" t="s">
        <v>232</v>
      </c>
      <c r="P25" s="166" t="s">
        <v>283</v>
      </c>
      <c r="Q25" s="296" t="s">
        <v>434</v>
      </c>
      <c r="R25" s="166" t="s">
        <v>234</v>
      </c>
      <c r="S25" s="85" t="s">
        <v>232</v>
      </c>
      <c r="T25" s="166" t="s">
        <v>284</v>
      </c>
      <c r="U25" s="166" t="s">
        <v>11</v>
      </c>
      <c r="V25" s="85"/>
      <c r="W25" s="166">
        <v>1.2019</v>
      </c>
      <c r="X25" s="85" t="s">
        <v>285</v>
      </c>
      <c r="Y25" s="85" t="s">
        <v>435</v>
      </c>
      <c r="Z25" s="85" t="s">
        <v>436</v>
      </c>
      <c r="AA25" s="272">
        <v>10</v>
      </c>
      <c r="AB25" s="166" t="s">
        <v>286</v>
      </c>
      <c r="AC25" s="166"/>
      <c r="AD25" s="237">
        <v>30</v>
      </c>
      <c r="AE25" s="160">
        <v>403820</v>
      </c>
      <c r="AF25" s="276">
        <f t="shared" ref="AF25:AF26" si="17">AD25*AE25</f>
        <v>12114600</v>
      </c>
      <c r="AG25" s="160">
        <f t="shared" si="0"/>
        <v>13568352.000000002</v>
      </c>
      <c r="AH25" s="237">
        <v>77</v>
      </c>
      <c r="AI25" s="160">
        <v>403820</v>
      </c>
      <c r="AJ25" s="160">
        <f t="shared" ref="AJ25:AJ26" si="18">AH25*AI25</f>
        <v>31094140</v>
      </c>
      <c r="AK25" s="160">
        <f t="shared" si="1"/>
        <v>34825436.800000004</v>
      </c>
      <c r="AL25" s="237">
        <v>77</v>
      </c>
      <c r="AM25" s="160">
        <v>403820</v>
      </c>
      <c r="AN25" s="160">
        <f t="shared" ref="AN25:AN26" si="19">AL25*AM25</f>
        <v>31094140</v>
      </c>
      <c r="AO25" s="160">
        <f t="shared" si="2"/>
        <v>34825436.800000004</v>
      </c>
      <c r="AP25" s="237">
        <v>77</v>
      </c>
      <c r="AQ25" s="160">
        <v>403820</v>
      </c>
      <c r="AR25" s="160">
        <f t="shared" ref="AR25:AR26" si="20">AP25*AQ25</f>
        <v>31094140</v>
      </c>
      <c r="AS25" s="160">
        <f t="shared" si="3"/>
        <v>34825436.800000004</v>
      </c>
      <c r="AT25" s="237">
        <v>77</v>
      </c>
      <c r="AU25" s="160">
        <v>403820</v>
      </c>
      <c r="AV25" s="160">
        <f t="shared" ref="AV25:AV26" si="21">AT25*AU25</f>
        <v>31094140</v>
      </c>
      <c r="AW25" s="160">
        <f t="shared" si="4"/>
        <v>34825436.800000004</v>
      </c>
      <c r="AX25" s="237">
        <f t="shared" ref="AX25:AX26" si="22">AT25+AP25+AL25+AH25+AD25</f>
        <v>338</v>
      </c>
      <c r="AY25" s="160">
        <v>0</v>
      </c>
      <c r="AZ25" s="160">
        <v>0</v>
      </c>
      <c r="BA25" s="85" t="s">
        <v>245</v>
      </c>
      <c r="BB25" s="182"/>
      <c r="BC25" s="297"/>
      <c r="BD25" s="182"/>
      <c r="BE25" s="182"/>
      <c r="BF25" s="85" t="s">
        <v>311</v>
      </c>
      <c r="BG25" s="166"/>
      <c r="BH25" s="166"/>
      <c r="BI25" s="166"/>
      <c r="BJ25" s="166"/>
      <c r="BK25" s="166"/>
      <c r="BL25" s="166"/>
      <c r="BM25" s="85" t="s">
        <v>73</v>
      </c>
    </row>
    <row r="26" spans="1:66" s="6" customFormat="1" ht="13.15" customHeight="1" x14ac:dyDescent="0.2">
      <c r="A26" s="85" t="s">
        <v>302</v>
      </c>
      <c r="B26" s="25" t="s">
        <v>442</v>
      </c>
      <c r="C26" s="25" t="s">
        <v>513</v>
      </c>
      <c r="D26" s="269" t="s">
        <v>514</v>
      </c>
      <c r="E26" s="166"/>
      <c r="F26" s="269"/>
      <c r="G26" s="166" t="s">
        <v>307</v>
      </c>
      <c r="H26" s="269">
        <v>220016650</v>
      </c>
      <c r="I26" s="166" t="s">
        <v>308</v>
      </c>
      <c r="J26" s="28" t="s">
        <v>309</v>
      </c>
      <c r="K26" s="166" t="s">
        <v>25</v>
      </c>
      <c r="L26" s="166"/>
      <c r="M26" s="166" t="s">
        <v>60</v>
      </c>
      <c r="N26" s="85" t="s">
        <v>210</v>
      </c>
      <c r="O26" s="85" t="s">
        <v>232</v>
      </c>
      <c r="P26" s="166" t="s">
        <v>283</v>
      </c>
      <c r="Q26" s="296" t="s">
        <v>510</v>
      </c>
      <c r="R26" s="166" t="s">
        <v>234</v>
      </c>
      <c r="S26" s="85" t="s">
        <v>232</v>
      </c>
      <c r="T26" s="166" t="s">
        <v>284</v>
      </c>
      <c r="U26" s="166" t="s">
        <v>11</v>
      </c>
      <c r="V26" s="85"/>
      <c r="W26" s="233" t="s">
        <v>478</v>
      </c>
      <c r="X26" s="85" t="s">
        <v>285</v>
      </c>
      <c r="Y26" s="233">
        <v>30</v>
      </c>
      <c r="Z26" s="233" t="s">
        <v>243</v>
      </c>
      <c r="AA26" s="233">
        <v>10</v>
      </c>
      <c r="AB26" s="166" t="s">
        <v>286</v>
      </c>
      <c r="AC26" s="166"/>
      <c r="AD26" s="237">
        <v>66</v>
      </c>
      <c r="AE26" s="160">
        <v>403820</v>
      </c>
      <c r="AF26" s="160">
        <f t="shared" si="17"/>
        <v>26652120</v>
      </c>
      <c r="AG26" s="160">
        <f t="shared" si="0"/>
        <v>29850374.400000002</v>
      </c>
      <c r="AH26" s="237">
        <v>77</v>
      </c>
      <c r="AI26" s="160">
        <v>403820</v>
      </c>
      <c r="AJ26" s="160">
        <f t="shared" si="18"/>
        <v>31094140</v>
      </c>
      <c r="AK26" s="160">
        <f t="shared" si="1"/>
        <v>34825436.800000004</v>
      </c>
      <c r="AL26" s="237">
        <v>77</v>
      </c>
      <c r="AM26" s="160">
        <v>403820</v>
      </c>
      <c r="AN26" s="160">
        <f t="shared" si="19"/>
        <v>31094140</v>
      </c>
      <c r="AO26" s="160">
        <f t="shared" si="2"/>
        <v>34825436.800000004</v>
      </c>
      <c r="AP26" s="237">
        <v>77</v>
      </c>
      <c r="AQ26" s="160">
        <v>403820</v>
      </c>
      <c r="AR26" s="160">
        <f t="shared" si="20"/>
        <v>31094140</v>
      </c>
      <c r="AS26" s="160">
        <f t="shared" si="3"/>
        <v>34825436.800000004</v>
      </c>
      <c r="AT26" s="237">
        <v>77</v>
      </c>
      <c r="AU26" s="160">
        <v>403820</v>
      </c>
      <c r="AV26" s="160">
        <f t="shared" si="21"/>
        <v>31094140</v>
      </c>
      <c r="AW26" s="160">
        <f t="shared" si="4"/>
        <v>34825436.800000004</v>
      </c>
      <c r="AX26" s="298">
        <f t="shared" si="22"/>
        <v>374</v>
      </c>
      <c r="AY26" s="160">
        <f>AF26+AJ26+AN26+AR26+AV26</f>
        <v>151028680</v>
      </c>
      <c r="AZ26" s="160">
        <f t="shared" ref="AZ26" si="23">AY26*1.12</f>
        <v>169152121.60000002</v>
      </c>
      <c r="BA26" s="85" t="s">
        <v>245</v>
      </c>
      <c r="BB26" s="182"/>
      <c r="BC26" s="297"/>
      <c r="BD26" s="182"/>
      <c r="BE26" s="182"/>
      <c r="BF26" s="85" t="s">
        <v>311</v>
      </c>
      <c r="BG26" s="166"/>
      <c r="BH26" s="166"/>
      <c r="BI26" s="166"/>
      <c r="BJ26" s="85" t="s">
        <v>73</v>
      </c>
      <c r="BK26" s="85" t="s">
        <v>73</v>
      </c>
      <c r="BL26" s="25"/>
    </row>
    <row r="27" spans="1:66" ht="13.15" customHeight="1" x14ac:dyDescent="0.2">
      <c r="A27" s="85" t="s">
        <v>302</v>
      </c>
      <c r="B27" s="75" t="s">
        <v>426</v>
      </c>
      <c r="C27" s="25"/>
      <c r="D27" s="27" t="s">
        <v>51</v>
      </c>
      <c r="E27" s="25"/>
      <c r="F27" s="25" t="s">
        <v>28</v>
      </c>
      <c r="G27" s="166" t="s">
        <v>312</v>
      </c>
      <c r="H27" s="37">
        <v>220019910</v>
      </c>
      <c r="I27" s="166" t="s">
        <v>313</v>
      </c>
      <c r="J27" s="166" t="s">
        <v>314</v>
      </c>
      <c r="K27" s="166" t="s">
        <v>25</v>
      </c>
      <c r="L27" s="166"/>
      <c r="M27" s="166" t="s">
        <v>60</v>
      </c>
      <c r="N27" s="269">
        <v>30</v>
      </c>
      <c r="O27" s="269">
        <v>230000000</v>
      </c>
      <c r="P27" s="166" t="s">
        <v>283</v>
      </c>
      <c r="Q27" s="85" t="s">
        <v>272</v>
      </c>
      <c r="R27" s="166" t="s">
        <v>234</v>
      </c>
      <c r="S27" s="269">
        <v>230000000</v>
      </c>
      <c r="T27" s="166" t="s">
        <v>284</v>
      </c>
      <c r="U27" s="166" t="s">
        <v>11</v>
      </c>
      <c r="V27" s="85"/>
      <c r="W27" s="26" t="s">
        <v>264</v>
      </c>
      <c r="X27" s="26" t="s">
        <v>285</v>
      </c>
      <c r="Y27" s="269">
        <v>30</v>
      </c>
      <c r="Z27" s="269">
        <v>60</v>
      </c>
      <c r="AA27" s="270">
        <v>10</v>
      </c>
      <c r="AB27" s="166" t="s">
        <v>286</v>
      </c>
      <c r="AC27" s="26" t="s">
        <v>236</v>
      </c>
      <c r="AD27" s="237">
        <v>617</v>
      </c>
      <c r="AE27" s="160">
        <v>23106.880000000001</v>
      </c>
      <c r="AF27" s="160">
        <f t="shared" si="5"/>
        <v>14256944.960000001</v>
      </c>
      <c r="AG27" s="160">
        <f t="shared" si="0"/>
        <v>15967778.355200002</v>
      </c>
      <c r="AH27" s="237">
        <v>500</v>
      </c>
      <c r="AI27" s="295">
        <v>23106.880000000001</v>
      </c>
      <c r="AJ27" s="160">
        <f t="shared" si="6"/>
        <v>11553440</v>
      </c>
      <c r="AK27" s="160">
        <f t="shared" si="1"/>
        <v>12939852.800000001</v>
      </c>
      <c r="AL27" s="237">
        <v>500</v>
      </c>
      <c r="AM27" s="281">
        <v>23106.880000000001</v>
      </c>
      <c r="AN27" s="160">
        <f t="shared" si="7"/>
        <v>11553440</v>
      </c>
      <c r="AO27" s="160">
        <f t="shared" si="2"/>
        <v>12939852.800000001</v>
      </c>
      <c r="AP27" s="237">
        <v>500</v>
      </c>
      <c r="AQ27" s="281">
        <v>23106.880000000001</v>
      </c>
      <c r="AR27" s="160">
        <f t="shared" si="8"/>
        <v>11553440</v>
      </c>
      <c r="AS27" s="160">
        <f t="shared" si="3"/>
        <v>12939852.800000001</v>
      </c>
      <c r="AT27" s="237">
        <v>500</v>
      </c>
      <c r="AU27" s="282">
        <v>23106.880000000001</v>
      </c>
      <c r="AV27" s="160">
        <f t="shared" si="9"/>
        <v>11553440</v>
      </c>
      <c r="AW27" s="160">
        <f t="shared" si="4"/>
        <v>12939852.800000001</v>
      </c>
      <c r="AX27" s="237">
        <v>2617</v>
      </c>
      <c r="AY27" s="160">
        <v>60470704.960000001</v>
      </c>
      <c r="AZ27" s="160">
        <v>67727189.555200011</v>
      </c>
      <c r="BA27" s="85" t="s">
        <v>245</v>
      </c>
      <c r="BB27" s="166"/>
      <c r="BC27" s="166"/>
      <c r="BD27" s="166"/>
      <c r="BE27" s="166"/>
      <c r="BF27" s="166" t="s">
        <v>315</v>
      </c>
      <c r="BG27" s="166"/>
      <c r="BH27" s="85"/>
      <c r="BI27" s="25"/>
      <c r="BJ27" s="25"/>
      <c r="BK27" s="25"/>
      <c r="BL27" s="25"/>
      <c r="BM27" s="25"/>
    </row>
    <row r="28" spans="1:66" s="6" customFormat="1" ht="12" customHeight="1" x14ac:dyDescent="0.2">
      <c r="A28" s="85" t="s">
        <v>302</v>
      </c>
      <c r="B28" s="75" t="s">
        <v>426</v>
      </c>
      <c r="C28" s="85"/>
      <c r="D28" s="166"/>
      <c r="E28" s="166"/>
      <c r="F28" s="166" t="s">
        <v>35</v>
      </c>
      <c r="G28" s="166" t="s">
        <v>307</v>
      </c>
      <c r="H28" s="37">
        <v>220028102</v>
      </c>
      <c r="I28" s="166" t="s">
        <v>308</v>
      </c>
      <c r="J28" s="166" t="s">
        <v>309</v>
      </c>
      <c r="K28" s="166" t="s">
        <v>25</v>
      </c>
      <c r="L28" s="166"/>
      <c r="M28" s="166" t="s">
        <v>60</v>
      </c>
      <c r="N28" s="269">
        <v>30</v>
      </c>
      <c r="O28" s="269">
        <v>230000000</v>
      </c>
      <c r="P28" s="166" t="s">
        <v>283</v>
      </c>
      <c r="Q28" s="85" t="s">
        <v>272</v>
      </c>
      <c r="R28" s="166" t="s">
        <v>234</v>
      </c>
      <c r="S28" s="269">
        <v>230000000</v>
      </c>
      <c r="T28" s="166" t="s">
        <v>284</v>
      </c>
      <c r="U28" s="166" t="s">
        <v>11</v>
      </c>
      <c r="V28" s="85"/>
      <c r="W28" s="26" t="s">
        <v>264</v>
      </c>
      <c r="X28" s="26" t="s">
        <v>285</v>
      </c>
      <c r="Y28" s="269">
        <v>30</v>
      </c>
      <c r="Z28" s="269">
        <v>60</v>
      </c>
      <c r="AA28" s="270">
        <v>10</v>
      </c>
      <c r="AB28" s="166" t="s">
        <v>286</v>
      </c>
      <c r="AC28" s="26" t="s">
        <v>236</v>
      </c>
      <c r="AD28" s="237">
        <v>15</v>
      </c>
      <c r="AE28" s="160">
        <v>392050</v>
      </c>
      <c r="AF28" s="160">
        <f t="shared" si="5"/>
        <v>5880750</v>
      </c>
      <c r="AG28" s="160">
        <f t="shared" si="0"/>
        <v>6586440.0000000009</v>
      </c>
      <c r="AH28" s="237">
        <v>17</v>
      </c>
      <c r="AI28" s="295">
        <v>392050</v>
      </c>
      <c r="AJ28" s="160">
        <f t="shared" si="6"/>
        <v>6664850</v>
      </c>
      <c r="AK28" s="160">
        <f t="shared" si="1"/>
        <v>7464632.0000000009</v>
      </c>
      <c r="AL28" s="237">
        <v>17</v>
      </c>
      <c r="AM28" s="281">
        <v>392050</v>
      </c>
      <c r="AN28" s="160">
        <f t="shared" si="7"/>
        <v>6664850</v>
      </c>
      <c r="AO28" s="160">
        <f t="shared" si="2"/>
        <v>7464632.0000000009</v>
      </c>
      <c r="AP28" s="237">
        <v>17</v>
      </c>
      <c r="AQ28" s="281">
        <v>392050</v>
      </c>
      <c r="AR28" s="160">
        <f t="shared" si="8"/>
        <v>6664850</v>
      </c>
      <c r="AS28" s="160">
        <f t="shared" si="3"/>
        <v>7464632.0000000009</v>
      </c>
      <c r="AT28" s="237">
        <v>17</v>
      </c>
      <c r="AU28" s="282">
        <v>392050</v>
      </c>
      <c r="AV28" s="160">
        <f t="shared" si="9"/>
        <v>6664850</v>
      </c>
      <c r="AW28" s="160">
        <f t="shared" si="4"/>
        <v>7464632.0000000009</v>
      </c>
      <c r="AX28" s="237">
        <v>83</v>
      </c>
      <c r="AY28" s="160">
        <v>0</v>
      </c>
      <c r="AZ28" s="160">
        <v>0</v>
      </c>
      <c r="BA28" s="85" t="s">
        <v>245</v>
      </c>
      <c r="BB28" s="85"/>
      <c r="BC28" s="166"/>
      <c r="BD28" s="166"/>
      <c r="BE28" s="85"/>
      <c r="BF28" s="85" t="s">
        <v>316</v>
      </c>
      <c r="BG28" s="166"/>
      <c r="BH28" s="85"/>
      <c r="BI28" s="25"/>
      <c r="BJ28" s="25"/>
      <c r="BK28" s="25"/>
      <c r="BL28" s="80"/>
      <c r="BM28" s="80"/>
    </row>
    <row r="29" spans="1:66" s="6" customFormat="1" ht="11.25" customHeight="1" x14ac:dyDescent="0.2">
      <c r="A29" s="85" t="s">
        <v>302</v>
      </c>
      <c r="B29" s="75" t="s">
        <v>426</v>
      </c>
      <c r="C29" s="75"/>
      <c r="D29" s="27" t="s">
        <v>56</v>
      </c>
      <c r="E29" s="80"/>
      <c r="F29" s="269" t="s">
        <v>36</v>
      </c>
      <c r="G29" s="166" t="s">
        <v>307</v>
      </c>
      <c r="H29" s="269">
        <v>220028102</v>
      </c>
      <c r="I29" s="166" t="s">
        <v>308</v>
      </c>
      <c r="J29" s="28" t="s">
        <v>309</v>
      </c>
      <c r="K29" s="166" t="s">
        <v>25</v>
      </c>
      <c r="L29" s="166"/>
      <c r="M29" s="166" t="s">
        <v>60</v>
      </c>
      <c r="N29" s="85" t="s">
        <v>210</v>
      </c>
      <c r="O29" s="85" t="s">
        <v>232</v>
      </c>
      <c r="P29" s="166" t="s">
        <v>283</v>
      </c>
      <c r="Q29" s="296" t="s">
        <v>434</v>
      </c>
      <c r="R29" s="166" t="s">
        <v>234</v>
      </c>
      <c r="S29" s="85" t="s">
        <v>232</v>
      </c>
      <c r="T29" s="166" t="s">
        <v>284</v>
      </c>
      <c r="U29" s="166" t="s">
        <v>11</v>
      </c>
      <c r="V29" s="85"/>
      <c r="W29" s="166">
        <v>1.2019</v>
      </c>
      <c r="X29" s="85" t="s">
        <v>285</v>
      </c>
      <c r="Y29" s="85" t="s">
        <v>435</v>
      </c>
      <c r="Z29" s="85" t="s">
        <v>436</v>
      </c>
      <c r="AA29" s="272">
        <v>10</v>
      </c>
      <c r="AB29" s="166" t="s">
        <v>286</v>
      </c>
      <c r="AC29" s="166"/>
      <c r="AD29" s="237">
        <v>15</v>
      </c>
      <c r="AE29" s="160">
        <v>392050</v>
      </c>
      <c r="AF29" s="276">
        <f t="shared" ref="AF29:AF30" si="24">AD29*AE29</f>
        <v>5880750</v>
      </c>
      <c r="AG29" s="160">
        <f t="shared" si="0"/>
        <v>6586440.0000000009</v>
      </c>
      <c r="AH29" s="237">
        <v>17</v>
      </c>
      <c r="AI29" s="160">
        <v>392050</v>
      </c>
      <c r="AJ29" s="160">
        <f t="shared" ref="AJ29:AJ30" si="25">AH29*AI29</f>
        <v>6664850</v>
      </c>
      <c r="AK29" s="160">
        <f t="shared" si="1"/>
        <v>7464632.0000000009</v>
      </c>
      <c r="AL29" s="237">
        <v>17</v>
      </c>
      <c r="AM29" s="160">
        <v>392050</v>
      </c>
      <c r="AN29" s="160">
        <f t="shared" ref="AN29:AN30" si="26">AL29*AM29</f>
        <v>6664850</v>
      </c>
      <c r="AO29" s="160">
        <f t="shared" si="2"/>
        <v>7464632.0000000009</v>
      </c>
      <c r="AP29" s="237">
        <v>17</v>
      </c>
      <c r="AQ29" s="160">
        <v>392050</v>
      </c>
      <c r="AR29" s="160">
        <f t="shared" ref="AR29:AR30" si="27">AP29*AQ29</f>
        <v>6664850</v>
      </c>
      <c r="AS29" s="160">
        <f t="shared" si="3"/>
        <v>7464632.0000000009</v>
      </c>
      <c r="AT29" s="237">
        <v>17</v>
      </c>
      <c r="AU29" s="160">
        <v>392050</v>
      </c>
      <c r="AV29" s="160">
        <f t="shared" ref="AV29:AV30" si="28">AT29*AU29</f>
        <v>6664850</v>
      </c>
      <c r="AW29" s="160">
        <f t="shared" si="4"/>
        <v>7464632.0000000009</v>
      </c>
      <c r="AX29" s="237">
        <f>AT29+AP29+AL29+AH29+AD29</f>
        <v>83</v>
      </c>
      <c r="AY29" s="160">
        <v>0</v>
      </c>
      <c r="AZ29" s="160">
        <v>0</v>
      </c>
      <c r="BA29" s="85" t="s">
        <v>245</v>
      </c>
      <c r="BB29" s="182"/>
      <c r="BC29" s="297"/>
      <c r="BD29" s="182"/>
      <c r="BE29" s="182"/>
      <c r="BF29" s="85" t="s">
        <v>316</v>
      </c>
      <c r="BG29" s="166"/>
      <c r="BH29" s="166"/>
      <c r="BI29" s="166"/>
      <c r="BJ29" s="166"/>
      <c r="BK29" s="166"/>
      <c r="BL29" s="166"/>
      <c r="BM29" s="85" t="s">
        <v>73</v>
      </c>
    </row>
    <row r="30" spans="1:66" s="6" customFormat="1" ht="13.15" customHeight="1" x14ac:dyDescent="0.2">
      <c r="A30" s="85" t="s">
        <v>302</v>
      </c>
      <c r="B30" s="25" t="s">
        <v>442</v>
      </c>
      <c r="C30" s="25" t="s">
        <v>515</v>
      </c>
      <c r="D30" s="269" t="s">
        <v>516</v>
      </c>
      <c r="E30" s="166"/>
      <c r="F30" s="269"/>
      <c r="G30" s="166" t="s">
        <v>307</v>
      </c>
      <c r="H30" s="269">
        <v>220028102</v>
      </c>
      <c r="I30" s="166" t="s">
        <v>308</v>
      </c>
      <c r="J30" s="28" t="s">
        <v>309</v>
      </c>
      <c r="K30" s="166" t="s">
        <v>25</v>
      </c>
      <c r="L30" s="166"/>
      <c r="M30" s="166" t="s">
        <v>60</v>
      </c>
      <c r="N30" s="85" t="s">
        <v>210</v>
      </c>
      <c r="O30" s="85" t="s">
        <v>232</v>
      </c>
      <c r="P30" s="166" t="s">
        <v>283</v>
      </c>
      <c r="Q30" s="296" t="s">
        <v>510</v>
      </c>
      <c r="R30" s="166" t="s">
        <v>234</v>
      </c>
      <c r="S30" s="85" t="s">
        <v>232</v>
      </c>
      <c r="T30" s="166" t="s">
        <v>284</v>
      </c>
      <c r="U30" s="166" t="s">
        <v>11</v>
      </c>
      <c r="V30" s="85"/>
      <c r="W30" s="233" t="s">
        <v>478</v>
      </c>
      <c r="X30" s="85" t="s">
        <v>285</v>
      </c>
      <c r="Y30" s="233">
        <v>30</v>
      </c>
      <c r="Z30" s="233" t="s">
        <v>243</v>
      </c>
      <c r="AA30" s="233">
        <v>10</v>
      </c>
      <c r="AB30" s="166" t="s">
        <v>286</v>
      </c>
      <c r="AC30" s="166"/>
      <c r="AD30" s="237">
        <v>18</v>
      </c>
      <c r="AE30" s="160">
        <v>392050</v>
      </c>
      <c r="AF30" s="160">
        <f t="shared" si="24"/>
        <v>7056900</v>
      </c>
      <c r="AG30" s="160">
        <f t="shared" si="0"/>
        <v>7903728.0000000009</v>
      </c>
      <c r="AH30" s="237">
        <v>17</v>
      </c>
      <c r="AI30" s="160">
        <v>392050</v>
      </c>
      <c r="AJ30" s="160">
        <f t="shared" si="25"/>
        <v>6664850</v>
      </c>
      <c r="AK30" s="160">
        <f t="shared" si="1"/>
        <v>7464632.0000000009</v>
      </c>
      <c r="AL30" s="237">
        <v>17</v>
      </c>
      <c r="AM30" s="160">
        <v>392050</v>
      </c>
      <c r="AN30" s="160">
        <f t="shared" si="26"/>
        <v>6664850</v>
      </c>
      <c r="AO30" s="160">
        <f t="shared" si="2"/>
        <v>7464632.0000000009</v>
      </c>
      <c r="AP30" s="237">
        <v>17</v>
      </c>
      <c r="AQ30" s="160">
        <v>392050</v>
      </c>
      <c r="AR30" s="160">
        <f t="shared" si="27"/>
        <v>6664850</v>
      </c>
      <c r="AS30" s="160">
        <f t="shared" si="3"/>
        <v>7464632.0000000009</v>
      </c>
      <c r="AT30" s="237">
        <v>17</v>
      </c>
      <c r="AU30" s="160">
        <v>392050</v>
      </c>
      <c r="AV30" s="160">
        <f t="shared" si="28"/>
        <v>6664850</v>
      </c>
      <c r="AW30" s="160">
        <f t="shared" si="4"/>
        <v>7464632.0000000009</v>
      </c>
      <c r="AX30" s="298">
        <f t="shared" ref="AX30" si="29">AT30+AP30+AL30+AH30+AD30</f>
        <v>86</v>
      </c>
      <c r="AY30" s="160">
        <f>AF30+AJ30+AN30+AR30+AV30</f>
        <v>33716300</v>
      </c>
      <c r="AZ30" s="160">
        <f t="shared" ref="AZ30" si="30">AY30*1.12</f>
        <v>37762256</v>
      </c>
      <c r="BA30" s="85" t="s">
        <v>245</v>
      </c>
      <c r="BB30" s="182"/>
      <c r="BC30" s="297"/>
      <c r="BD30" s="182"/>
      <c r="BE30" s="182"/>
      <c r="BF30" s="85" t="s">
        <v>316</v>
      </c>
      <c r="BG30" s="166"/>
      <c r="BH30" s="166"/>
      <c r="BI30" s="166"/>
      <c r="BJ30" s="85" t="s">
        <v>73</v>
      </c>
      <c r="BK30" s="85" t="s">
        <v>73</v>
      </c>
      <c r="BL30" s="25"/>
    </row>
    <row r="31" spans="1:66" s="6" customFormat="1" ht="12" customHeight="1" x14ac:dyDescent="0.2">
      <c r="A31" s="85" t="s">
        <v>302</v>
      </c>
      <c r="B31" s="75" t="s">
        <v>426</v>
      </c>
      <c r="C31" s="85"/>
      <c r="D31" s="166"/>
      <c r="E31" s="166"/>
      <c r="F31" s="166" t="s">
        <v>37</v>
      </c>
      <c r="G31" s="166" t="s">
        <v>307</v>
      </c>
      <c r="H31" s="37">
        <v>220031725</v>
      </c>
      <c r="I31" s="166" t="s">
        <v>308</v>
      </c>
      <c r="J31" s="166" t="s">
        <v>309</v>
      </c>
      <c r="K31" s="166" t="s">
        <v>25</v>
      </c>
      <c r="L31" s="166"/>
      <c r="M31" s="166" t="s">
        <v>60</v>
      </c>
      <c r="N31" s="269">
        <v>30</v>
      </c>
      <c r="O31" s="269">
        <v>230000000</v>
      </c>
      <c r="P31" s="166" t="s">
        <v>283</v>
      </c>
      <c r="Q31" s="85" t="s">
        <v>272</v>
      </c>
      <c r="R31" s="166" t="s">
        <v>234</v>
      </c>
      <c r="S31" s="269">
        <v>230000000</v>
      </c>
      <c r="T31" s="166" t="s">
        <v>284</v>
      </c>
      <c r="U31" s="166" t="s">
        <v>11</v>
      </c>
      <c r="V31" s="85"/>
      <c r="W31" s="26" t="s">
        <v>264</v>
      </c>
      <c r="X31" s="26" t="s">
        <v>285</v>
      </c>
      <c r="Y31" s="269">
        <v>30</v>
      </c>
      <c r="Z31" s="269">
        <v>60</v>
      </c>
      <c r="AA31" s="270">
        <v>10</v>
      </c>
      <c r="AB31" s="166" t="s">
        <v>286</v>
      </c>
      <c r="AC31" s="26" t="s">
        <v>236</v>
      </c>
      <c r="AD31" s="237">
        <v>91</v>
      </c>
      <c r="AE31" s="160">
        <v>1275052.8</v>
      </c>
      <c r="AF31" s="160">
        <f t="shared" si="5"/>
        <v>116029804.8</v>
      </c>
      <c r="AG31" s="160">
        <f t="shared" si="0"/>
        <v>129953381.376</v>
      </c>
      <c r="AH31" s="237">
        <v>91</v>
      </c>
      <c r="AI31" s="295">
        <v>1275052.8</v>
      </c>
      <c r="AJ31" s="160">
        <f t="shared" si="6"/>
        <v>116029804.8</v>
      </c>
      <c r="AK31" s="160">
        <f t="shared" si="1"/>
        <v>129953381.376</v>
      </c>
      <c r="AL31" s="237">
        <v>91</v>
      </c>
      <c r="AM31" s="281">
        <v>1275052.8</v>
      </c>
      <c r="AN31" s="160">
        <f t="shared" si="7"/>
        <v>116029804.8</v>
      </c>
      <c r="AO31" s="160">
        <f t="shared" si="2"/>
        <v>129953381.376</v>
      </c>
      <c r="AP31" s="237">
        <v>91</v>
      </c>
      <c r="AQ31" s="281">
        <v>1275052.8</v>
      </c>
      <c r="AR31" s="160">
        <f t="shared" si="8"/>
        <v>116029804.8</v>
      </c>
      <c r="AS31" s="160">
        <f t="shared" si="3"/>
        <v>129953381.376</v>
      </c>
      <c r="AT31" s="237">
        <v>91</v>
      </c>
      <c r="AU31" s="282">
        <v>1275052.8</v>
      </c>
      <c r="AV31" s="160">
        <f t="shared" si="9"/>
        <v>116029804.8</v>
      </c>
      <c r="AW31" s="160">
        <f t="shared" si="4"/>
        <v>129953381.376</v>
      </c>
      <c r="AX31" s="237">
        <v>455</v>
      </c>
      <c r="AY31" s="160">
        <v>0</v>
      </c>
      <c r="AZ31" s="160">
        <v>0</v>
      </c>
      <c r="BA31" s="85" t="s">
        <v>245</v>
      </c>
      <c r="BB31" s="85"/>
      <c r="BC31" s="166"/>
      <c r="BD31" s="166"/>
      <c r="BE31" s="85"/>
      <c r="BF31" s="85" t="s">
        <v>317</v>
      </c>
      <c r="BG31" s="166"/>
      <c r="BH31" s="85"/>
      <c r="BI31" s="25"/>
      <c r="BJ31" s="25"/>
      <c r="BK31" s="25"/>
      <c r="BL31" s="80"/>
      <c r="BM31" s="80"/>
    </row>
    <row r="32" spans="1:66" s="6" customFormat="1" ht="11.25" customHeight="1" x14ac:dyDescent="0.2">
      <c r="A32" s="85" t="s">
        <v>302</v>
      </c>
      <c r="B32" s="75" t="s">
        <v>426</v>
      </c>
      <c r="C32" s="75"/>
      <c r="D32" s="27" t="s">
        <v>55</v>
      </c>
      <c r="E32" s="80"/>
      <c r="F32" s="269" t="s">
        <v>38</v>
      </c>
      <c r="G32" s="166" t="s">
        <v>307</v>
      </c>
      <c r="H32" s="269">
        <v>220031725</v>
      </c>
      <c r="I32" s="166" t="s">
        <v>308</v>
      </c>
      <c r="J32" s="28" t="s">
        <v>309</v>
      </c>
      <c r="K32" s="166" t="s">
        <v>25</v>
      </c>
      <c r="L32" s="166"/>
      <c r="M32" s="166" t="s">
        <v>60</v>
      </c>
      <c r="N32" s="85" t="s">
        <v>210</v>
      </c>
      <c r="O32" s="85" t="s">
        <v>232</v>
      </c>
      <c r="P32" s="166" t="s">
        <v>283</v>
      </c>
      <c r="Q32" s="296" t="s">
        <v>434</v>
      </c>
      <c r="R32" s="166" t="s">
        <v>234</v>
      </c>
      <c r="S32" s="85" t="s">
        <v>232</v>
      </c>
      <c r="T32" s="166" t="s">
        <v>284</v>
      </c>
      <c r="U32" s="166" t="s">
        <v>11</v>
      </c>
      <c r="V32" s="85"/>
      <c r="W32" s="166">
        <v>1.2019</v>
      </c>
      <c r="X32" s="85" t="s">
        <v>285</v>
      </c>
      <c r="Y32" s="85" t="s">
        <v>435</v>
      </c>
      <c r="Z32" s="85" t="s">
        <v>436</v>
      </c>
      <c r="AA32" s="272">
        <v>10</v>
      </c>
      <c r="AB32" s="166" t="s">
        <v>286</v>
      </c>
      <c r="AC32" s="166"/>
      <c r="AD32" s="237">
        <v>59</v>
      </c>
      <c r="AE32" s="160">
        <v>1275052.8</v>
      </c>
      <c r="AF32" s="276">
        <f>AD32*AE32</f>
        <v>75228115.200000003</v>
      </c>
      <c r="AG32" s="160">
        <f>AF32*1.12</f>
        <v>84255489.024000004</v>
      </c>
      <c r="AH32" s="237">
        <v>91</v>
      </c>
      <c r="AI32" s="160">
        <v>1275052.8</v>
      </c>
      <c r="AJ32" s="160">
        <f>AH32*AI32</f>
        <v>116029804.8</v>
      </c>
      <c r="AK32" s="160">
        <f>AJ32*1.12</f>
        <v>129953381.376</v>
      </c>
      <c r="AL32" s="237">
        <v>91</v>
      </c>
      <c r="AM32" s="160">
        <v>1275052.8</v>
      </c>
      <c r="AN32" s="160">
        <f>AL32*AM32</f>
        <v>116029804.8</v>
      </c>
      <c r="AO32" s="160">
        <f>AN32*1.12</f>
        <v>129953381.376</v>
      </c>
      <c r="AP32" s="237">
        <v>91</v>
      </c>
      <c r="AQ32" s="160">
        <v>1275052.8</v>
      </c>
      <c r="AR32" s="160">
        <f>AP32*AQ32</f>
        <v>116029804.8</v>
      </c>
      <c r="AS32" s="160">
        <f>AR32*1.12</f>
        <v>129953381.376</v>
      </c>
      <c r="AT32" s="237">
        <v>91</v>
      </c>
      <c r="AU32" s="160">
        <v>1275052.8</v>
      </c>
      <c r="AV32" s="160">
        <f>AT32*AU32</f>
        <v>116029804.8</v>
      </c>
      <c r="AW32" s="160">
        <f>AV32*1.12</f>
        <v>129953381.376</v>
      </c>
      <c r="AX32" s="237">
        <f t="shared" ref="AX32:AX33" si="31">AT32+AP32+AL32+AH32+AD32</f>
        <v>423</v>
      </c>
      <c r="AY32" s="160">
        <v>0</v>
      </c>
      <c r="AZ32" s="160">
        <v>0</v>
      </c>
      <c r="BA32" s="85" t="s">
        <v>245</v>
      </c>
      <c r="BB32" s="182"/>
      <c r="BC32" s="297"/>
      <c r="BD32" s="182"/>
      <c r="BE32" s="182"/>
      <c r="BF32" s="85" t="s">
        <v>437</v>
      </c>
      <c r="BG32" s="166"/>
      <c r="BH32" s="166"/>
      <c r="BI32" s="166"/>
      <c r="BJ32" s="166"/>
      <c r="BK32" s="166"/>
      <c r="BL32" s="166"/>
      <c r="BM32" s="85" t="s">
        <v>73</v>
      </c>
    </row>
    <row r="33" spans="1:65" s="6" customFormat="1" ht="13.15" customHeight="1" x14ac:dyDescent="0.2">
      <c r="A33" s="85" t="s">
        <v>302</v>
      </c>
      <c r="B33" s="25" t="s">
        <v>442</v>
      </c>
      <c r="C33" s="25" t="s">
        <v>517</v>
      </c>
      <c r="D33" s="269" t="s">
        <v>518</v>
      </c>
      <c r="E33" s="166"/>
      <c r="F33" s="269"/>
      <c r="G33" s="166" t="s">
        <v>307</v>
      </c>
      <c r="H33" s="269">
        <v>220031725</v>
      </c>
      <c r="I33" s="166" t="s">
        <v>308</v>
      </c>
      <c r="J33" s="28" t="s">
        <v>309</v>
      </c>
      <c r="K33" s="166" t="s">
        <v>25</v>
      </c>
      <c r="L33" s="166"/>
      <c r="M33" s="166" t="s">
        <v>60</v>
      </c>
      <c r="N33" s="85" t="s">
        <v>210</v>
      </c>
      <c r="O33" s="85" t="s">
        <v>232</v>
      </c>
      <c r="P33" s="166" t="s">
        <v>283</v>
      </c>
      <c r="Q33" s="296" t="s">
        <v>510</v>
      </c>
      <c r="R33" s="166" t="s">
        <v>234</v>
      </c>
      <c r="S33" s="85" t="s">
        <v>232</v>
      </c>
      <c r="T33" s="166" t="s">
        <v>284</v>
      </c>
      <c r="U33" s="166" t="s">
        <v>11</v>
      </c>
      <c r="V33" s="85"/>
      <c r="W33" s="233" t="s">
        <v>478</v>
      </c>
      <c r="X33" s="85" t="s">
        <v>285</v>
      </c>
      <c r="Y33" s="233">
        <v>30</v>
      </c>
      <c r="Z33" s="233" t="s">
        <v>243</v>
      </c>
      <c r="AA33" s="233">
        <v>10</v>
      </c>
      <c r="AB33" s="166" t="s">
        <v>286</v>
      </c>
      <c r="AC33" s="166"/>
      <c r="AD33" s="237">
        <v>42</v>
      </c>
      <c r="AE33" s="160">
        <v>1275052.8</v>
      </c>
      <c r="AF33" s="160">
        <f t="shared" ref="AF33" si="32">AD33*AE33</f>
        <v>53552217.600000001</v>
      </c>
      <c r="AG33" s="160">
        <f t="shared" ref="AG33" si="33">AF33*1.12</f>
        <v>59978483.712000005</v>
      </c>
      <c r="AH33" s="237">
        <v>91</v>
      </c>
      <c r="AI33" s="160">
        <v>1275052.8</v>
      </c>
      <c r="AJ33" s="160">
        <f t="shared" ref="AJ33" si="34">AH33*AI33</f>
        <v>116029804.8</v>
      </c>
      <c r="AK33" s="160">
        <f t="shared" ref="AK33" si="35">AJ33*1.12</f>
        <v>129953381.376</v>
      </c>
      <c r="AL33" s="237">
        <v>91</v>
      </c>
      <c r="AM33" s="160">
        <v>1275052.8</v>
      </c>
      <c r="AN33" s="160">
        <f t="shared" ref="AN33" si="36">AL33*AM33</f>
        <v>116029804.8</v>
      </c>
      <c r="AO33" s="160">
        <f t="shared" ref="AO33" si="37">AN33*1.12</f>
        <v>129953381.376</v>
      </c>
      <c r="AP33" s="237">
        <v>91</v>
      </c>
      <c r="AQ33" s="160">
        <v>1275052.8</v>
      </c>
      <c r="AR33" s="160">
        <f t="shared" ref="AR33" si="38">AP33*AQ33</f>
        <v>116029804.8</v>
      </c>
      <c r="AS33" s="160">
        <f t="shared" ref="AS33" si="39">AR33*1.12</f>
        <v>129953381.376</v>
      </c>
      <c r="AT33" s="237">
        <v>91</v>
      </c>
      <c r="AU33" s="160">
        <v>1275052.8</v>
      </c>
      <c r="AV33" s="160">
        <f t="shared" ref="AV33" si="40">AT33*AU33</f>
        <v>116029804.8</v>
      </c>
      <c r="AW33" s="160">
        <f t="shared" ref="AW33" si="41">AV33*1.12</f>
        <v>129953381.376</v>
      </c>
      <c r="AX33" s="298">
        <f t="shared" si="31"/>
        <v>406</v>
      </c>
      <c r="AY33" s="160">
        <f>AF33+AJ33+AN33+AR33+AV33</f>
        <v>517671436.80000001</v>
      </c>
      <c r="AZ33" s="160">
        <f t="shared" ref="AZ33" si="42">AY33*1.12</f>
        <v>579792009.21600008</v>
      </c>
      <c r="BA33" s="85" t="s">
        <v>245</v>
      </c>
      <c r="BB33" s="182"/>
      <c r="BC33" s="297"/>
      <c r="BD33" s="182"/>
      <c r="BE33" s="182"/>
      <c r="BF33" s="85" t="s">
        <v>437</v>
      </c>
      <c r="BG33" s="166"/>
      <c r="BH33" s="166"/>
      <c r="BI33" s="166"/>
      <c r="BJ33" s="85" t="s">
        <v>73</v>
      </c>
      <c r="BK33" s="85" t="s">
        <v>73</v>
      </c>
      <c r="BL33" s="25"/>
    </row>
    <row r="34" spans="1:65" s="6" customFormat="1" ht="12" customHeight="1" x14ac:dyDescent="0.2">
      <c r="A34" s="85" t="s">
        <v>268</v>
      </c>
      <c r="B34" s="75" t="s">
        <v>426</v>
      </c>
      <c r="C34" s="85"/>
      <c r="D34" s="166"/>
      <c r="E34" s="166"/>
      <c r="F34" s="166" t="s">
        <v>18</v>
      </c>
      <c r="G34" s="166" t="s">
        <v>318</v>
      </c>
      <c r="H34" s="37">
        <v>210030313</v>
      </c>
      <c r="I34" s="166" t="s">
        <v>67</v>
      </c>
      <c r="J34" s="166" t="s">
        <v>319</v>
      </c>
      <c r="K34" s="166" t="s">
        <v>9</v>
      </c>
      <c r="L34" s="166" t="s">
        <v>274</v>
      </c>
      <c r="M34" s="166"/>
      <c r="N34" s="85">
        <v>0</v>
      </c>
      <c r="O34" s="269">
        <v>230000000</v>
      </c>
      <c r="P34" s="166" t="s">
        <v>283</v>
      </c>
      <c r="Q34" s="85" t="s">
        <v>272</v>
      </c>
      <c r="R34" s="166" t="s">
        <v>234</v>
      </c>
      <c r="S34" s="269">
        <v>230000000</v>
      </c>
      <c r="T34" s="166" t="s">
        <v>10</v>
      </c>
      <c r="U34" s="166" t="s">
        <v>11</v>
      </c>
      <c r="V34" s="85"/>
      <c r="W34" s="26" t="s">
        <v>264</v>
      </c>
      <c r="X34" s="26" t="s">
        <v>285</v>
      </c>
      <c r="Y34" s="269">
        <v>0</v>
      </c>
      <c r="Z34" s="269">
        <v>90</v>
      </c>
      <c r="AA34" s="270">
        <v>10</v>
      </c>
      <c r="AB34" s="166" t="s">
        <v>320</v>
      </c>
      <c r="AC34" s="26" t="s">
        <v>236</v>
      </c>
      <c r="AD34" s="237">
        <v>1637</v>
      </c>
      <c r="AE34" s="160">
        <v>2945.49</v>
      </c>
      <c r="AF34" s="160">
        <f t="shared" si="5"/>
        <v>4821767.13</v>
      </c>
      <c r="AG34" s="160">
        <f t="shared" si="0"/>
        <v>5400379.1856000004</v>
      </c>
      <c r="AH34" s="237">
        <v>1362</v>
      </c>
      <c r="AI34" s="295">
        <v>2945.49</v>
      </c>
      <c r="AJ34" s="160">
        <f t="shared" si="6"/>
        <v>4011757.38</v>
      </c>
      <c r="AK34" s="160">
        <f t="shared" si="1"/>
        <v>4493168.2656000005</v>
      </c>
      <c r="AL34" s="237">
        <v>1362</v>
      </c>
      <c r="AM34" s="281">
        <v>2945.49</v>
      </c>
      <c r="AN34" s="160">
        <f t="shared" si="7"/>
        <v>4011757.38</v>
      </c>
      <c r="AO34" s="160">
        <f t="shared" si="2"/>
        <v>4493168.2656000005</v>
      </c>
      <c r="AP34" s="237">
        <v>1362</v>
      </c>
      <c r="AQ34" s="281">
        <v>2945.49</v>
      </c>
      <c r="AR34" s="160">
        <f t="shared" si="8"/>
        <v>4011757.38</v>
      </c>
      <c r="AS34" s="160">
        <f t="shared" si="3"/>
        <v>4493168.2656000005</v>
      </c>
      <c r="AT34" s="237">
        <v>1362</v>
      </c>
      <c r="AU34" s="282">
        <v>2945.49</v>
      </c>
      <c r="AV34" s="160">
        <f t="shared" si="9"/>
        <v>4011757.38</v>
      </c>
      <c r="AW34" s="160">
        <f t="shared" si="4"/>
        <v>4493168.2656000005</v>
      </c>
      <c r="AX34" s="237">
        <v>7085</v>
      </c>
      <c r="AY34" s="160">
        <v>0</v>
      </c>
      <c r="AZ34" s="160">
        <v>0</v>
      </c>
      <c r="BA34" s="85" t="s">
        <v>245</v>
      </c>
      <c r="BB34" s="85"/>
      <c r="BC34" s="166"/>
      <c r="BD34" s="166"/>
      <c r="BE34" s="85"/>
      <c r="BF34" s="85" t="s">
        <v>321</v>
      </c>
      <c r="BG34" s="166"/>
      <c r="BH34" s="85"/>
      <c r="BI34" s="25"/>
      <c r="BJ34" s="25"/>
      <c r="BK34" s="25"/>
      <c r="BL34" s="80"/>
      <c r="BM34" s="80"/>
    </row>
    <row r="35" spans="1:65" s="6" customFormat="1" ht="12" customHeight="1" x14ac:dyDescent="0.2">
      <c r="A35" s="85" t="s">
        <v>268</v>
      </c>
      <c r="B35" s="75" t="s">
        <v>426</v>
      </c>
      <c r="C35" s="85"/>
      <c r="D35" s="166"/>
      <c r="E35" s="166"/>
      <c r="F35" s="166" t="s">
        <v>19</v>
      </c>
      <c r="G35" s="166" t="s">
        <v>318</v>
      </c>
      <c r="H35" s="37">
        <v>210030313</v>
      </c>
      <c r="I35" s="166" t="s">
        <v>67</v>
      </c>
      <c r="J35" s="166" t="s">
        <v>319</v>
      </c>
      <c r="K35" s="166" t="s">
        <v>9</v>
      </c>
      <c r="L35" s="166" t="s">
        <v>274</v>
      </c>
      <c r="M35" s="166"/>
      <c r="N35" s="85">
        <v>0</v>
      </c>
      <c r="O35" s="269">
        <v>230000000</v>
      </c>
      <c r="P35" s="166" t="s">
        <v>283</v>
      </c>
      <c r="Q35" s="85" t="s">
        <v>279</v>
      </c>
      <c r="R35" s="166" t="s">
        <v>234</v>
      </c>
      <c r="S35" s="269">
        <v>230000000</v>
      </c>
      <c r="T35" s="166" t="s">
        <v>10</v>
      </c>
      <c r="U35" s="166" t="s">
        <v>11</v>
      </c>
      <c r="V35" s="85"/>
      <c r="W35" s="26" t="s">
        <v>264</v>
      </c>
      <c r="X35" s="26" t="s">
        <v>285</v>
      </c>
      <c r="Y35" s="269">
        <v>0</v>
      </c>
      <c r="Z35" s="269">
        <v>90</v>
      </c>
      <c r="AA35" s="270">
        <v>10</v>
      </c>
      <c r="AB35" s="166" t="s">
        <v>320</v>
      </c>
      <c r="AC35" s="26" t="s">
        <v>236</v>
      </c>
      <c r="AD35" s="237">
        <v>1637</v>
      </c>
      <c r="AE35" s="160">
        <v>2945.49</v>
      </c>
      <c r="AF35" s="160">
        <v>4821767.13</v>
      </c>
      <c r="AG35" s="160">
        <v>5400379.1856000004</v>
      </c>
      <c r="AH35" s="237">
        <v>1362</v>
      </c>
      <c r="AI35" s="295">
        <v>2945.49</v>
      </c>
      <c r="AJ35" s="299">
        <v>4011757.38</v>
      </c>
      <c r="AK35" s="299">
        <v>4493168.2656000005</v>
      </c>
      <c r="AL35" s="299">
        <v>1362</v>
      </c>
      <c r="AM35" s="299">
        <v>2945.49</v>
      </c>
      <c r="AN35" s="299">
        <v>4011757.38</v>
      </c>
      <c r="AO35" s="299">
        <v>4493168.2656000005</v>
      </c>
      <c r="AP35" s="299">
        <v>1362</v>
      </c>
      <c r="AQ35" s="299">
        <v>2945.49</v>
      </c>
      <c r="AR35" s="299">
        <v>4011757.38</v>
      </c>
      <c r="AS35" s="299">
        <v>4493168.2656000005</v>
      </c>
      <c r="AT35" s="299">
        <v>1362</v>
      </c>
      <c r="AU35" s="299">
        <v>2945.49</v>
      </c>
      <c r="AV35" s="299">
        <v>4011757.38</v>
      </c>
      <c r="AW35" s="299">
        <v>4493168.2656000005</v>
      </c>
      <c r="AX35" s="299">
        <v>7085</v>
      </c>
      <c r="AY35" s="160">
        <v>0</v>
      </c>
      <c r="AZ35" s="160">
        <v>0</v>
      </c>
      <c r="BA35" s="300" t="s">
        <v>245</v>
      </c>
      <c r="BB35" s="85"/>
      <c r="BC35" s="166"/>
      <c r="BD35" s="166"/>
      <c r="BE35" s="85"/>
      <c r="BF35" s="85" t="s">
        <v>321</v>
      </c>
      <c r="BG35" s="166"/>
      <c r="BH35" s="85"/>
      <c r="BI35" s="25"/>
      <c r="BJ35" s="25"/>
      <c r="BK35" s="25"/>
      <c r="BL35" s="25"/>
      <c r="BM35" s="80"/>
    </row>
    <row r="36" spans="1:65" s="6" customFormat="1" ht="12" customHeight="1" x14ac:dyDescent="0.2">
      <c r="A36" s="85" t="s">
        <v>268</v>
      </c>
      <c r="B36" s="75" t="s">
        <v>426</v>
      </c>
      <c r="C36" s="85"/>
      <c r="D36" s="27" t="s">
        <v>13</v>
      </c>
      <c r="F36" s="166" t="s">
        <v>20</v>
      </c>
      <c r="G36" s="166" t="s">
        <v>318</v>
      </c>
      <c r="H36" s="37">
        <v>210030313</v>
      </c>
      <c r="I36" s="166" t="s">
        <v>67</v>
      </c>
      <c r="J36" s="166" t="s">
        <v>319</v>
      </c>
      <c r="K36" s="166" t="s">
        <v>9</v>
      </c>
      <c r="L36" s="166" t="s">
        <v>438</v>
      </c>
      <c r="M36" s="166" t="s">
        <v>60</v>
      </c>
      <c r="N36" s="85" t="s">
        <v>276</v>
      </c>
      <c r="O36" s="269">
        <v>230000000</v>
      </c>
      <c r="P36" s="166" t="s">
        <v>283</v>
      </c>
      <c r="Q36" s="85" t="s">
        <v>277</v>
      </c>
      <c r="R36" s="166" t="s">
        <v>234</v>
      </c>
      <c r="S36" s="269">
        <v>230000000</v>
      </c>
      <c r="T36" s="166" t="s">
        <v>10</v>
      </c>
      <c r="U36" s="166" t="s">
        <v>11</v>
      </c>
      <c r="V36" s="85"/>
      <c r="W36" s="26" t="s">
        <v>264</v>
      </c>
      <c r="X36" s="26" t="s">
        <v>285</v>
      </c>
      <c r="Y36" s="269">
        <v>30</v>
      </c>
      <c r="Z36" s="269">
        <v>60</v>
      </c>
      <c r="AA36" s="270">
        <v>10</v>
      </c>
      <c r="AB36" s="166" t="s">
        <v>320</v>
      </c>
      <c r="AC36" s="26" t="s">
        <v>236</v>
      </c>
      <c r="AD36" s="237">
        <v>1637</v>
      </c>
      <c r="AE36" s="160">
        <v>2945.49</v>
      </c>
      <c r="AF36" s="276">
        <v>4821767.13</v>
      </c>
      <c r="AG36" s="160">
        <v>5400379.1856000004</v>
      </c>
      <c r="AH36" s="237">
        <v>1362</v>
      </c>
      <c r="AI36" s="237">
        <v>2945.49</v>
      </c>
      <c r="AJ36" s="299">
        <v>4011757.38</v>
      </c>
      <c r="AK36" s="299">
        <v>4493168.2656000005</v>
      </c>
      <c r="AL36" s="299">
        <v>1362</v>
      </c>
      <c r="AM36" s="160">
        <v>2945.49</v>
      </c>
      <c r="AN36" s="299">
        <v>4011757.38</v>
      </c>
      <c r="AO36" s="299">
        <v>4493168.2656000005</v>
      </c>
      <c r="AP36" s="299">
        <v>1362</v>
      </c>
      <c r="AQ36" s="160">
        <v>2945.49</v>
      </c>
      <c r="AR36" s="299">
        <v>4011757.38</v>
      </c>
      <c r="AS36" s="299">
        <v>4493168.2656000005</v>
      </c>
      <c r="AT36" s="299">
        <v>1362</v>
      </c>
      <c r="AU36" s="160">
        <v>2945.49</v>
      </c>
      <c r="AV36" s="299">
        <v>4011757.38</v>
      </c>
      <c r="AW36" s="299">
        <v>4493168.2656000005</v>
      </c>
      <c r="AX36" s="299">
        <v>7085</v>
      </c>
      <c r="AY36" s="160">
        <v>0</v>
      </c>
      <c r="AZ36" s="160">
        <v>0</v>
      </c>
      <c r="BA36" s="300" t="s">
        <v>245</v>
      </c>
      <c r="BB36" s="85"/>
      <c r="BC36" s="166"/>
      <c r="BD36" s="166"/>
      <c r="BE36" s="85"/>
      <c r="BF36" s="85" t="s">
        <v>321</v>
      </c>
      <c r="BG36" s="166"/>
      <c r="BH36" s="85"/>
      <c r="BI36" s="25"/>
      <c r="BJ36" s="25"/>
      <c r="BK36" s="25"/>
      <c r="BL36" s="25"/>
      <c r="BM36" s="25" t="s">
        <v>507</v>
      </c>
    </row>
    <row r="37" spans="1:65" s="6" customFormat="1" ht="12" customHeight="1" x14ac:dyDescent="0.2">
      <c r="A37" s="85" t="s">
        <v>268</v>
      </c>
      <c r="B37" s="75" t="s">
        <v>426</v>
      </c>
      <c r="C37" s="85"/>
      <c r="D37" s="27" t="s">
        <v>53</v>
      </c>
      <c r="E37" s="166"/>
      <c r="F37" s="166" t="s">
        <v>30</v>
      </c>
      <c r="G37" s="166" t="s">
        <v>322</v>
      </c>
      <c r="H37" s="37">
        <v>220011215</v>
      </c>
      <c r="I37" s="166" t="s">
        <v>61</v>
      </c>
      <c r="J37" s="166" t="s">
        <v>62</v>
      </c>
      <c r="K37" s="166" t="s">
        <v>25</v>
      </c>
      <c r="L37" s="166"/>
      <c r="M37" s="166" t="s">
        <v>60</v>
      </c>
      <c r="N37" s="85">
        <v>30</v>
      </c>
      <c r="O37" s="269">
        <v>230000000</v>
      </c>
      <c r="P37" s="166" t="s">
        <v>283</v>
      </c>
      <c r="Q37" s="85" t="s">
        <v>272</v>
      </c>
      <c r="R37" s="166" t="s">
        <v>234</v>
      </c>
      <c r="S37" s="269">
        <v>230000000</v>
      </c>
      <c r="T37" s="166" t="s">
        <v>10</v>
      </c>
      <c r="U37" s="166" t="s">
        <v>11</v>
      </c>
      <c r="V37" s="85"/>
      <c r="W37" s="26" t="s">
        <v>264</v>
      </c>
      <c r="X37" s="26" t="s">
        <v>285</v>
      </c>
      <c r="Y37" s="269">
        <v>30</v>
      </c>
      <c r="Z37" s="269">
        <v>60</v>
      </c>
      <c r="AA37" s="270">
        <v>10</v>
      </c>
      <c r="AB37" s="166" t="s">
        <v>286</v>
      </c>
      <c r="AC37" s="26" t="s">
        <v>236</v>
      </c>
      <c r="AD37" s="237">
        <v>351</v>
      </c>
      <c r="AE37" s="160">
        <v>86418.75</v>
      </c>
      <c r="AF37" s="160">
        <f t="shared" si="5"/>
        <v>30332981.25</v>
      </c>
      <c r="AG37" s="160">
        <f t="shared" si="0"/>
        <v>33972939</v>
      </c>
      <c r="AH37" s="160">
        <v>220</v>
      </c>
      <c r="AI37" s="295">
        <v>89443.4</v>
      </c>
      <c r="AJ37" s="160">
        <f t="shared" si="6"/>
        <v>19677548</v>
      </c>
      <c r="AK37" s="160">
        <f t="shared" si="1"/>
        <v>22038853.760000002</v>
      </c>
      <c r="AL37" s="237">
        <v>220</v>
      </c>
      <c r="AM37" s="281">
        <v>92573.92</v>
      </c>
      <c r="AN37" s="160">
        <f t="shared" si="7"/>
        <v>20366262.399999999</v>
      </c>
      <c r="AO37" s="160">
        <f t="shared" si="2"/>
        <v>22810213.888</v>
      </c>
      <c r="AP37" s="237">
        <v>220</v>
      </c>
      <c r="AQ37" s="281">
        <v>95814.01</v>
      </c>
      <c r="AR37" s="160">
        <f t="shared" si="8"/>
        <v>21079082.199999999</v>
      </c>
      <c r="AS37" s="160">
        <f t="shared" si="3"/>
        <v>23608572.064000003</v>
      </c>
      <c r="AT37" s="237">
        <v>220</v>
      </c>
      <c r="AU37" s="282">
        <v>99167.5</v>
      </c>
      <c r="AV37" s="160">
        <f t="shared" si="9"/>
        <v>21816850</v>
      </c>
      <c r="AW37" s="160">
        <f t="shared" si="4"/>
        <v>24434872.000000004</v>
      </c>
      <c r="AX37" s="237">
        <v>1231</v>
      </c>
      <c r="AY37" s="160">
        <v>0</v>
      </c>
      <c r="AZ37" s="160">
        <v>0</v>
      </c>
      <c r="BA37" s="85" t="s">
        <v>245</v>
      </c>
      <c r="BB37" s="85"/>
      <c r="BC37" s="166"/>
      <c r="BD37" s="166"/>
      <c r="BE37" s="85"/>
      <c r="BF37" s="85" t="s">
        <v>323</v>
      </c>
      <c r="BG37" s="166"/>
      <c r="BH37" s="85"/>
      <c r="BI37" s="25"/>
      <c r="BJ37" s="25"/>
      <c r="BK37" s="25"/>
      <c r="BL37" s="80"/>
      <c r="BM37" s="80"/>
    </row>
    <row r="38" spans="1:65" s="6" customFormat="1" ht="12" customHeight="1" x14ac:dyDescent="0.2">
      <c r="A38" s="85" t="s">
        <v>268</v>
      </c>
      <c r="B38" s="40" t="s">
        <v>426</v>
      </c>
      <c r="C38" s="85"/>
      <c r="D38" s="392" t="s">
        <v>811</v>
      </c>
      <c r="E38" s="166"/>
      <c r="F38" s="166" t="s">
        <v>812</v>
      </c>
      <c r="G38" s="166" t="s">
        <v>322</v>
      </c>
      <c r="H38" s="37">
        <v>220011215</v>
      </c>
      <c r="I38" s="166" t="s">
        <v>61</v>
      </c>
      <c r="J38" s="166" t="s">
        <v>62</v>
      </c>
      <c r="K38" s="166" t="s">
        <v>25</v>
      </c>
      <c r="L38" s="166"/>
      <c r="M38" s="166" t="s">
        <v>60</v>
      </c>
      <c r="N38" s="85">
        <v>30</v>
      </c>
      <c r="O38" s="269">
        <v>230000000</v>
      </c>
      <c r="P38" s="166" t="s">
        <v>283</v>
      </c>
      <c r="Q38" s="85" t="s">
        <v>272</v>
      </c>
      <c r="R38" s="166" t="s">
        <v>234</v>
      </c>
      <c r="S38" s="269">
        <v>230000000</v>
      </c>
      <c r="T38" s="166" t="s">
        <v>10</v>
      </c>
      <c r="U38" s="166" t="s">
        <v>11</v>
      </c>
      <c r="V38" s="85"/>
      <c r="W38" s="26" t="s">
        <v>264</v>
      </c>
      <c r="X38" s="26" t="s">
        <v>285</v>
      </c>
      <c r="Y38" s="269">
        <v>30</v>
      </c>
      <c r="Z38" s="269">
        <v>60</v>
      </c>
      <c r="AA38" s="270">
        <v>10</v>
      </c>
      <c r="AB38" s="166" t="s">
        <v>286</v>
      </c>
      <c r="AC38" s="26" t="s">
        <v>236</v>
      </c>
      <c r="AD38" s="393">
        <v>220</v>
      </c>
      <c r="AE38" s="160">
        <v>86418.75</v>
      </c>
      <c r="AF38" s="160">
        <f>AD38*AE38</f>
        <v>19012125</v>
      </c>
      <c r="AG38" s="160">
        <f>AF38*1.12</f>
        <v>21293580.000000004</v>
      </c>
      <c r="AH38" s="160">
        <v>220</v>
      </c>
      <c r="AI38" s="294">
        <v>89443.4</v>
      </c>
      <c r="AJ38" s="160">
        <v>19677548</v>
      </c>
      <c r="AK38" s="160">
        <v>22038853.760000002</v>
      </c>
      <c r="AL38" s="393">
        <v>220</v>
      </c>
      <c r="AM38" s="281">
        <v>92573.92</v>
      </c>
      <c r="AN38" s="160">
        <v>20366262.399999999</v>
      </c>
      <c r="AO38" s="160">
        <v>22810213.888</v>
      </c>
      <c r="AP38" s="237">
        <v>220</v>
      </c>
      <c r="AQ38" s="281">
        <v>95814.01</v>
      </c>
      <c r="AR38" s="160">
        <v>21079082.199999999</v>
      </c>
      <c r="AS38" s="160">
        <v>23608572.064000003</v>
      </c>
      <c r="AT38" s="237">
        <v>220</v>
      </c>
      <c r="AU38" s="160">
        <v>99167.5</v>
      </c>
      <c r="AV38" s="160">
        <v>21816850</v>
      </c>
      <c r="AW38" s="160">
        <v>24434872.000000004</v>
      </c>
      <c r="AX38" s="237">
        <f>AD38+AH38+AL38+AP38+AT38</f>
        <v>1100</v>
      </c>
      <c r="AY38" s="160">
        <f>AF38+AJ38+AN38+AR38+AV38</f>
        <v>101951867.59999999</v>
      </c>
      <c r="AZ38" s="160">
        <f>AY38*1.12</f>
        <v>114186091.712</v>
      </c>
      <c r="BA38" s="85" t="s">
        <v>245</v>
      </c>
      <c r="BB38" s="85"/>
      <c r="BC38" s="166"/>
      <c r="BD38" s="166"/>
      <c r="BE38" s="85"/>
      <c r="BF38" s="85" t="s">
        <v>323</v>
      </c>
      <c r="BG38" s="166"/>
      <c r="BH38" s="85"/>
      <c r="BI38" s="25"/>
      <c r="BJ38" s="25"/>
      <c r="BK38" s="25"/>
      <c r="BL38" s="80"/>
      <c r="BM38" s="80" t="s">
        <v>813</v>
      </c>
    </row>
    <row r="39" spans="1:65" s="6" customFormat="1" ht="12" customHeight="1" x14ac:dyDescent="0.2">
      <c r="A39" s="85" t="s">
        <v>268</v>
      </c>
      <c r="B39" s="75" t="s">
        <v>426</v>
      </c>
      <c r="C39" s="85"/>
      <c r="D39" s="27" t="s">
        <v>14</v>
      </c>
      <c r="E39" s="166"/>
      <c r="F39" s="166" t="s">
        <v>21</v>
      </c>
      <c r="G39" s="166" t="s">
        <v>324</v>
      </c>
      <c r="H39" s="37">
        <v>260000264</v>
      </c>
      <c r="I39" s="166" t="s">
        <v>325</v>
      </c>
      <c r="J39" s="166" t="s">
        <v>326</v>
      </c>
      <c r="K39" s="166" t="s">
        <v>25</v>
      </c>
      <c r="L39" s="166"/>
      <c r="M39" s="166" t="s">
        <v>60</v>
      </c>
      <c r="N39" s="269">
        <v>30</v>
      </c>
      <c r="O39" s="269">
        <v>230000000</v>
      </c>
      <c r="P39" s="166" t="s">
        <v>283</v>
      </c>
      <c r="Q39" s="85" t="s">
        <v>272</v>
      </c>
      <c r="R39" s="166" t="s">
        <v>234</v>
      </c>
      <c r="S39" s="269">
        <v>230000000</v>
      </c>
      <c r="T39" s="166" t="s">
        <v>10</v>
      </c>
      <c r="U39" s="166" t="s">
        <v>11</v>
      </c>
      <c r="V39" s="85"/>
      <c r="W39" s="26" t="s">
        <v>264</v>
      </c>
      <c r="X39" s="26" t="s">
        <v>285</v>
      </c>
      <c r="Y39" s="269">
        <v>30</v>
      </c>
      <c r="Z39" s="269">
        <v>60</v>
      </c>
      <c r="AA39" s="270">
        <v>10</v>
      </c>
      <c r="AB39" s="166" t="s">
        <v>327</v>
      </c>
      <c r="AC39" s="26" t="s">
        <v>236</v>
      </c>
      <c r="AD39" s="237">
        <v>15.821999999999999</v>
      </c>
      <c r="AE39" s="160">
        <v>828578.04</v>
      </c>
      <c r="AF39" s="160">
        <f t="shared" si="5"/>
        <v>13109761.748880001</v>
      </c>
      <c r="AG39" s="160">
        <f t="shared" si="0"/>
        <v>14682933.158745602</v>
      </c>
      <c r="AH39" s="237">
        <v>12.821999999999999</v>
      </c>
      <c r="AI39" s="295">
        <v>828578.04</v>
      </c>
      <c r="AJ39" s="160">
        <f t="shared" si="6"/>
        <v>10624027.62888</v>
      </c>
      <c r="AK39" s="160">
        <f t="shared" si="1"/>
        <v>11898910.944345601</v>
      </c>
      <c r="AL39" s="237">
        <v>12.821999999999999</v>
      </c>
      <c r="AM39" s="281">
        <v>828578.04</v>
      </c>
      <c r="AN39" s="160">
        <f t="shared" si="7"/>
        <v>10624027.62888</v>
      </c>
      <c r="AO39" s="160">
        <f t="shared" si="2"/>
        <v>11898910.944345601</v>
      </c>
      <c r="AP39" s="237">
        <v>12.821999999999999</v>
      </c>
      <c r="AQ39" s="281">
        <v>828578.04</v>
      </c>
      <c r="AR39" s="160">
        <f t="shared" si="8"/>
        <v>10624027.62888</v>
      </c>
      <c r="AS39" s="160">
        <f t="shared" si="3"/>
        <v>11898910.944345601</v>
      </c>
      <c r="AT39" s="237">
        <v>12.821999999999999</v>
      </c>
      <c r="AU39" s="282">
        <v>828578.04</v>
      </c>
      <c r="AV39" s="160">
        <f t="shared" si="9"/>
        <v>10624027.62888</v>
      </c>
      <c r="AW39" s="160">
        <f t="shared" si="4"/>
        <v>11898910.944345601</v>
      </c>
      <c r="AX39" s="237">
        <v>67.11</v>
      </c>
      <c r="AY39" s="160">
        <v>55605872.264399998</v>
      </c>
      <c r="AZ39" s="160">
        <v>62278576.936128005</v>
      </c>
      <c r="BA39" s="85" t="s">
        <v>245</v>
      </c>
      <c r="BB39" s="85"/>
      <c r="BC39" s="166"/>
      <c r="BD39" s="166"/>
      <c r="BE39" s="85"/>
      <c r="BF39" s="85" t="s">
        <v>328</v>
      </c>
      <c r="BG39" s="166"/>
      <c r="BH39" s="85"/>
      <c r="BI39" s="25"/>
      <c r="BJ39" s="25"/>
      <c r="BK39" s="25"/>
      <c r="BL39" s="80"/>
      <c r="BM39" s="80"/>
    </row>
    <row r="40" spans="1:65" s="6" customFormat="1" ht="12" customHeight="1" x14ac:dyDescent="0.2">
      <c r="A40" s="85" t="s">
        <v>268</v>
      </c>
      <c r="B40" s="75" t="s">
        <v>426</v>
      </c>
      <c r="C40" s="85"/>
      <c r="D40" s="27" t="s">
        <v>37</v>
      </c>
      <c r="E40" s="166"/>
      <c r="F40" s="166" t="s">
        <v>22</v>
      </c>
      <c r="G40" s="166" t="s">
        <v>329</v>
      </c>
      <c r="H40" s="37">
        <v>210000459</v>
      </c>
      <c r="I40" s="80" t="s">
        <v>63</v>
      </c>
      <c r="J40" s="166" t="s">
        <v>330</v>
      </c>
      <c r="K40" s="166" t="s">
        <v>25</v>
      </c>
      <c r="L40" s="166"/>
      <c r="M40" s="166" t="s">
        <v>60</v>
      </c>
      <c r="N40" s="269">
        <v>30</v>
      </c>
      <c r="O40" s="269">
        <v>230000000</v>
      </c>
      <c r="P40" s="166" t="s">
        <v>283</v>
      </c>
      <c r="Q40" s="85" t="s">
        <v>272</v>
      </c>
      <c r="R40" s="166" t="s">
        <v>234</v>
      </c>
      <c r="S40" s="269">
        <v>230000000</v>
      </c>
      <c r="T40" s="166" t="s">
        <v>10</v>
      </c>
      <c r="U40" s="166" t="s">
        <v>11</v>
      </c>
      <c r="V40" s="85"/>
      <c r="W40" s="26" t="s">
        <v>264</v>
      </c>
      <c r="X40" s="26" t="s">
        <v>285</v>
      </c>
      <c r="Y40" s="269">
        <v>30</v>
      </c>
      <c r="Z40" s="269">
        <v>60</v>
      </c>
      <c r="AA40" s="270">
        <v>10</v>
      </c>
      <c r="AB40" s="166" t="s">
        <v>286</v>
      </c>
      <c r="AC40" s="26" t="s">
        <v>236</v>
      </c>
      <c r="AD40" s="237">
        <v>589</v>
      </c>
      <c r="AE40" s="160">
        <v>4951.25</v>
      </c>
      <c r="AF40" s="160">
        <f t="shared" si="5"/>
        <v>2916286.25</v>
      </c>
      <c r="AG40" s="160">
        <f t="shared" si="0"/>
        <v>3266240.6</v>
      </c>
      <c r="AH40" s="237">
        <v>188</v>
      </c>
      <c r="AI40" s="295">
        <v>5124.54</v>
      </c>
      <c r="AJ40" s="160">
        <f t="shared" si="6"/>
        <v>963413.52</v>
      </c>
      <c r="AK40" s="160">
        <f t="shared" si="1"/>
        <v>1079023.1424</v>
      </c>
      <c r="AL40" s="237">
        <v>188</v>
      </c>
      <c r="AM40" s="281">
        <v>5303.9</v>
      </c>
      <c r="AN40" s="160">
        <f t="shared" si="7"/>
        <v>997133.2</v>
      </c>
      <c r="AO40" s="160">
        <f t="shared" si="2"/>
        <v>1116789.1840000001</v>
      </c>
      <c r="AP40" s="237">
        <v>188</v>
      </c>
      <c r="AQ40" s="281">
        <v>5489.53</v>
      </c>
      <c r="AR40" s="160">
        <f t="shared" si="8"/>
        <v>1032031.6399999999</v>
      </c>
      <c r="AS40" s="160">
        <f t="shared" si="3"/>
        <v>1155875.4368</v>
      </c>
      <c r="AT40" s="237">
        <v>188</v>
      </c>
      <c r="AU40" s="282">
        <v>5681.67</v>
      </c>
      <c r="AV40" s="160">
        <f t="shared" si="9"/>
        <v>1068153.96</v>
      </c>
      <c r="AW40" s="160">
        <f t="shared" si="4"/>
        <v>1196332.4352000002</v>
      </c>
      <c r="AX40" s="237">
        <v>1341</v>
      </c>
      <c r="AY40" s="160">
        <v>6977018.5700000003</v>
      </c>
      <c r="AZ40" s="160">
        <v>7814260.7983999997</v>
      </c>
      <c r="BA40" s="85" t="s">
        <v>245</v>
      </c>
      <c r="BB40" s="85"/>
      <c r="BC40" s="166"/>
      <c r="BD40" s="166"/>
      <c r="BE40" s="85"/>
      <c r="BF40" s="85" t="s">
        <v>331</v>
      </c>
      <c r="BG40" s="166"/>
      <c r="BH40" s="85"/>
      <c r="BI40" s="25"/>
      <c r="BJ40" s="25"/>
      <c r="BK40" s="25"/>
      <c r="BL40" s="80"/>
      <c r="BM40" s="80"/>
    </row>
    <row r="41" spans="1:65" s="6" customFormat="1" ht="12" customHeight="1" x14ac:dyDescent="0.2">
      <c r="A41" s="85" t="s">
        <v>268</v>
      </c>
      <c r="B41" s="75" t="s">
        <v>426</v>
      </c>
      <c r="C41" s="85"/>
      <c r="D41" s="27" t="s">
        <v>35</v>
      </c>
      <c r="E41" s="166"/>
      <c r="F41" s="166" t="s">
        <v>23</v>
      </c>
      <c r="G41" s="166" t="s">
        <v>329</v>
      </c>
      <c r="H41" s="37">
        <v>210000463</v>
      </c>
      <c r="I41" s="80" t="s">
        <v>63</v>
      </c>
      <c r="J41" s="166" t="s">
        <v>330</v>
      </c>
      <c r="K41" s="166" t="s">
        <v>25</v>
      </c>
      <c r="L41" s="166"/>
      <c r="M41" s="166" t="s">
        <v>60</v>
      </c>
      <c r="N41" s="269">
        <v>30</v>
      </c>
      <c r="O41" s="269">
        <v>230000000</v>
      </c>
      <c r="P41" s="166" t="s">
        <v>283</v>
      </c>
      <c r="Q41" s="85" t="s">
        <v>272</v>
      </c>
      <c r="R41" s="166" t="s">
        <v>234</v>
      </c>
      <c r="S41" s="269">
        <v>230000000</v>
      </c>
      <c r="T41" s="166" t="s">
        <v>10</v>
      </c>
      <c r="U41" s="166" t="s">
        <v>11</v>
      </c>
      <c r="V41" s="85"/>
      <c r="W41" s="26" t="s">
        <v>264</v>
      </c>
      <c r="X41" s="26" t="s">
        <v>285</v>
      </c>
      <c r="Y41" s="269">
        <v>30</v>
      </c>
      <c r="Z41" s="269">
        <v>60</v>
      </c>
      <c r="AA41" s="270">
        <v>10</v>
      </c>
      <c r="AB41" s="166" t="s">
        <v>286</v>
      </c>
      <c r="AC41" s="26" t="s">
        <v>236</v>
      </c>
      <c r="AD41" s="237">
        <v>24</v>
      </c>
      <c r="AE41" s="160">
        <v>3456</v>
      </c>
      <c r="AF41" s="160">
        <f t="shared" si="5"/>
        <v>82944</v>
      </c>
      <c r="AG41" s="160">
        <f t="shared" si="0"/>
        <v>92897.280000000013</v>
      </c>
      <c r="AH41" s="237">
        <v>20</v>
      </c>
      <c r="AI41" s="295">
        <v>3576.9599999999996</v>
      </c>
      <c r="AJ41" s="160">
        <f t="shared" si="6"/>
        <v>71539.199999999997</v>
      </c>
      <c r="AK41" s="160">
        <f t="shared" si="1"/>
        <v>80123.90400000001</v>
      </c>
      <c r="AL41" s="237">
        <v>20</v>
      </c>
      <c r="AM41" s="281">
        <v>3702.15</v>
      </c>
      <c r="AN41" s="160">
        <f t="shared" si="7"/>
        <v>74043</v>
      </c>
      <c r="AO41" s="160">
        <f t="shared" si="2"/>
        <v>82928.160000000003</v>
      </c>
      <c r="AP41" s="237">
        <v>20</v>
      </c>
      <c r="AQ41" s="281">
        <v>3831.72</v>
      </c>
      <c r="AR41" s="160">
        <f t="shared" si="8"/>
        <v>76634.399999999994</v>
      </c>
      <c r="AS41" s="160">
        <f t="shared" si="3"/>
        <v>85830.528000000006</v>
      </c>
      <c r="AT41" s="237">
        <v>20</v>
      </c>
      <c r="AU41" s="282">
        <v>3965.83</v>
      </c>
      <c r="AV41" s="160">
        <f t="shared" si="9"/>
        <v>79316.600000000006</v>
      </c>
      <c r="AW41" s="160">
        <f t="shared" si="4"/>
        <v>88834.592000000019</v>
      </c>
      <c r="AX41" s="237">
        <v>104</v>
      </c>
      <c r="AY41" s="160">
        <v>384477.2</v>
      </c>
      <c r="AZ41" s="160">
        <v>430614.46400000004</v>
      </c>
      <c r="BA41" s="85" t="s">
        <v>245</v>
      </c>
      <c r="BB41" s="85"/>
      <c r="BC41" s="166"/>
      <c r="BD41" s="166"/>
      <c r="BE41" s="85"/>
      <c r="BF41" s="85" t="s">
        <v>332</v>
      </c>
      <c r="BG41" s="166"/>
      <c r="BH41" s="85"/>
      <c r="BI41" s="25"/>
      <c r="BJ41" s="25"/>
      <c r="BK41" s="25"/>
      <c r="BL41" s="80"/>
      <c r="BM41" s="80"/>
    </row>
    <row r="42" spans="1:65" s="6" customFormat="1" ht="12" customHeight="1" x14ac:dyDescent="0.2">
      <c r="A42" s="85" t="s">
        <v>268</v>
      </c>
      <c r="B42" s="75" t="s">
        <v>426</v>
      </c>
      <c r="C42" s="85"/>
      <c r="D42" s="27" t="s">
        <v>33</v>
      </c>
      <c r="E42" s="166"/>
      <c r="F42" s="166" t="s">
        <v>24</v>
      </c>
      <c r="G42" s="166" t="s">
        <v>329</v>
      </c>
      <c r="H42" s="37">
        <v>210000913</v>
      </c>
      <c r="I42" s="80" t="s">
        <v>63</v>
      </c>
      <c r="J42" s="166" t="s">
        <v>330</v>
      </c>
      <c r="K42" s="166" t="s">
        <v>25</v>
      </c>
      <c r="L42" s="166"/>
      <c r="M42" s="166" t="s">
        <v>60</v>
      </c>
      <c r="N42" s="269">
        <v>30</v>
      </c>
      <c r="O42" s="269">
        <v>230000000</v>
      </c>
      <c r="P42" s="166" t="s">
        <v>283</v>
      </c>
      <c r="Q42" s="85" t="s">
        <v>272</v>
      </c>
      <c r="R42" s="166" t="s">
        <v>234</v>
      </c>
      <c r="S42" s="269">
        <v>230000000</v>
      </c>
      <c r="T42" s="166" t="s">
        <v>10</v>
      </c>
      <c r="U42" s="166" t="s">
        <v>11</v>
      </c>
      <c r="V42" s="85"/>
      <c r="W42" s="26" t="s">
        <v>264</v>
      </c>
      <c r="X42" s="26" t="s">
        <v>285</v>
      </c>
      <c r="Y42" s="269">
        <v>30</v>
      </c>
      <c r="Z42" s="269">
        <v>60</v>
      </c>
      <c r="AA42" s="270">
        <v>10</v>
      </c>
      <c r="AB42" s="166" t="s">
        <v>286</v>
      </c>
      <c r="AC42" s="26" t="s">
        <v>236</v>
      </c>
      <c r="AD42" s="237">
        <v>694</v>
      </c>
      <c r="AE42" s="160">
        <v>1825.15</v>
      </c>
      <c r="AF42" s="160">
        <f t="shared" si="5"/>
        <v>1266654.1000000001</v>
      </c>
      <c r="AG42" s="160">
        <f t="shared" si="0"/>
        <v>1418652.5920000002</v>
      </c>
      <c r="AH42" s="237">
        <v>1000</v>
      </c>
      <c r="AI42" s="295">
        <v>1889.03</v>
      </c>
      <c r="AJ42" s="160">
        <f t="shared" si="6"/>
        <v>1889030</v>
      </c>
      <c r="AK42" s="160">
        <f t="shared" si="1"/>
        <v>2115713.6</v>
      </c>
      <c r="AL42" s="237">
        <v>1000</v>
      </c>
      <c r="AM42" s="281">
        <v>1955.14</v>
      </c>
      <c r="AN42" s="160">
        <f t="shared" si="7"/>
        <v>1955140</v>
      </c>
      <c r="AO42" s="160">
        <f t="shared" si="2"/>
        <v>2189756.8000000003</v>
      </c>
      <c r="AP42" s="237">
        <v>1000</v>
      </c>
      <c r="AQ42" s="281">
        <v>2023.57</v>
      </c>
      <c r="AR42" s="160">
        <f t="shared" si="8"/>
        <v>2023570</v>
      </c>
      <c r="AS42" s="160">
        <f t="shared" si="3"/>
        <v>2266398.4000000004</v>
      </c>
      <c r="AT42" s="237">
        <v>1000</v>
      </c>
      <c r="AU42" s="282">
        <v>2094.4</v>
      </c>
      <c r="AV42" s="160">
        <f t="shared" si="9"/>
        <v>2094400</v>
      </c>
      <c r="AW42" s="160">
        <f t="shared" si="4"/>
        <v>2345728</v>
      </c>
      <c r="AX42" s="237">
        <v>4694</v>
      </c>
      <c r="AY42" s="160">
        <v>9228794.0999999996</v>
      </c>
      <c r="AZ42" s="160">
        <v>10336249.392000001</v>
      </c>
      <c r="BA42" s="85" t="s">
        <v>245</v>
      </c>
      <c r="BB42" s="85"/>
      <c r="BC42" s="166"/>
      <c r="BD42" s="166"/>
      <c r="BE42" s="85"/>
      <c r="BF42" s="85" t="s">
        <v>333</v>
      </c>
      <c r="BG42" s="166"/>
      <c r="BH42" s="85"/>
      <c r="BI42" s="25"/>
      <c r="BJ42" s="25"/>
      <c r="BK42" s="25"/>
      <c r="BL42" s="80"/>
      <c r="BM42" s="80"/>
    </row>
    <row r="43" spans="1:65" s="6" customFormat="1" ht="12" customHeight="1" x14ac:dyDescent="0.2">
      <c r="A43" s="85" t="s">
        <v>268</v>
      </c>
      <c r="B43" s="75" t="s">
        <v>426</v>
      </c>
      <c r="C43" s="85"/>
      <c r="D43" s="27" t="s">
        <v>31</v>
      </c>
      <c r="E43" s="166"/>
      <c r="F43" s="166" t="s">
        <v>26</v>
      </c>
      <c r="G43" s="166" t="s">
        <v>329</v>
      </c>
      <c r="H43" s="37">
        <v>210026839</v>
      </c>
      <c r="I43" s="80" t="s">
        <v>63</v>
      </c>
      <c r="J43" s="166" t="s">
        <v>330</v>
      </c>
      <c r="K43" s="166" t="s">
        <v>25</v>
      </c>
      <c r="L43" s="166"/>
      <c r="M43" s="166" t="s">
        <v>60</v>
      </c>
      <c r="N43" s="269">
        <v>30</v>
      </c>
      <c r="O43" s="269">
        <v>230000000</v>
      </c>
      <c r="P43" s="166" t="s">
        <v>283</v>
      </c>
      <c r="Q43" s="85" t="s">
        <v>272</v>
      </c>
      <c r="R43" s="166" t="s">
        <v>234</v>
      </c>
      <c r="S43" s="269">
        <v>230000000</v>
      </c>
      <c r="T43" s="166" t="s">
        <v>10</v>
      </c>
      <c r="U43" s="166" t="s">
        <v>11</v>
      </c>
      <c r="V43" s="85"/>
      <c r="W43" s="26" t="s">
        <v>264</v>
      </c>
      <c r="X43" s="26" t="s">
        <v>285</v>
      </c>
      <c r="Y43" s="269">
        <v>30</v>
      </c>
      <c r="Z43" s="269">
        <v>60</v>
      </c>
      <c r="AA43" s="270">
        <v>10</v>
      </c>
      <c r="AB43" s="166" t="s">
        <v>286</v>
      </c>
      <c r="AC43" s="26" t="s">
        <v>236</v>
      </c>
      <c r="AD43" s="237">
        <v>946</v>
      </c>
      <c r="AE43" s="160">
        <v>1542.91</v>
      </c>
      <c r="AF43" s="160">
        <f t="shared" si="5"/>
        <v>1459592.86</v>
      </c>
      <c r="AG43" s="160">
        <f t="shared" si="0"/>
        <v>1634744.0032000004</v>
      </c>
      <c r="AH43" s="237">
        <v>1000</v>
      </c>
      <c r="AI43" s="295">
        <v>1596.91</v>
      </c>
      <c r="AJ43" s="160">
        <f t="shared" si="6"/>
        <v>1596910</v>
      </c>
      <c r="AK43" s="160">
        <f t="shared" si="1"/>
        <v>1788539.2000000002</v>
      </c>
      <c r="AL43" s="237">
        <v>1000</v>
      </c>
      <c r="AM43" s="281">
        <v>1652.8</v>
      </c>
      <c r="AN43" s="160">
        <f t="shared" si="7"/>
        <v>1652800</v>
      </c>
      <c r="AO43" s="160">
        <f t="shared" si="2"/>
        <v>1851136.0000000002</v>
      </c>
      <c r="AP43" s="237">
        <v>1000</v>
      </c>
      <c r="AQ43" s="281">
        <v>1710.65</v>
      </c>
      <c r="AR43" s="160">
        <f t="shared" si="8"/>
        <v>1710650</v>
      </c>
      <c r="AS43" s="160">
        <f t="shared" si="3"/>
        <v>1915928.0000000002</v>
      </c>
      <c r="AT43" s="237">
        <v>1000</v>
      </c>
      <c r="AU43" s="282">
        <v>1770.52</v>
      </c>
      <c r="AV43" s="160">
        <f t="shared" si="9"/>
        <v>1770520</v>
      </c>
      <c r="AW43" s="160">
        <f t="shared" si="4"/>
        <v>1982982.4000000001</v>
      </c>
      <c r="AX43" s="237">
        <v>4946</v>
      </c>
      <c r="AY43" s="160">
        <v>8190472.8600000003</v>
      </c>
      <c r="AZ43" s="160">
        <v>9173329.6032000016</v>
      </c>
      <c r="BA43" s="85" t="s">
        <v>245</v>
      </c>
      <c r="BB43" s="85"/>
      <c r="BC43" s="166"/>
      <c r="BD43" s="166"/>
      <c r="BE43" s="85"/>
      <c r="BF43" s="85" t="s">
        <v>334</v>
      </c>
      <c r="BG43" s="166"/>
      <c r="BH43" s="85"/>
      <c r="BI43" s="25"/>
      <c r="BJ43" s="25"/>
      <c r="BK43" s="25"/>
      <c r="BL43" s="80"/>
      <c r="BM43" s="80"/>
    </row>
    <row r="44" spans="1:65" s="6" customFormat="1" ht="12" customHeight="1" x14ac:dyDescent="0.2">
      <c r="A44" s="85" t="s">
        <v>268</v>
      </c>
      <c r="B44" s="75" t="s">
        <v>426</v>
      </c>
      <c r="C44" s="85"/>
      <c r="D44" s="27" t="s">
        <v>30</v>
      </c>
      <c r="E44" s="166"/>
      <c r="F44" s="166" t="s">
        <v>27</v>
      </c>
      <c r="G44" s="166" t="s">
        <v>329</v>
      </c>
      <c r="H44" s="37">
        <v>210028875</v>
      </c>
      <c r="I44" s="80" t="s">
        <v>63</v>
      </c>
      <c r="J44" s="166" t="s">
        <v>330</v>
      </c>
      <c r="K44" s="166" t="s">
        <v>25</v>
      </c>
      <c r="L44" s="166"/>
      <c r="M44" s="166" t="s">
        <v>60</v>
      </c>
      <c r="N44" s="269">
        <v>30</v>
      </c>
      <c r="O44" s="269">
        <v>230000000</v>
      </c>
      <c r="P44" s="166" t="s">
        <v>283</v>
      </c>
      <c r="Q44" s="85" t="s">
        <v>272</v>
      </c>
      <c r="R44" s="166" t="s">
        <v>234</v>
      </c>
      <c r="S44" s="269">
        <v>230000000</v>
      </c>
      <c r="T44" s="166" t="s">
        <v>10</v>
      </c>
      <c r="U44" s="166" t="s">
        <v>11</v>
      </c>
      <c r="V44" s="85"/>
      <c r="W44" s="26" t="s">
        <v>264</v>
      </c>
      <c r="X44" s="26" t="s">
        <v>285</v>
      </c>
      <c r="Y44" s="269">
        <v>30</v>
      </c>
      <c r="Z44" s="269">
        <v>60</v>
      </c>
      <c r="AA44" s="270">
        <v>10</v>
      </c>
      <c r="AB44" s="166" t="s">
        <v>286</v>
      </c>
      <c r="AC44" s="26" t="s">
        <v>236</v>
      </c>
      <c r="AD44" s="237">
        <v>12482</v>
      </c>
      <c r="AE44" s="160">
        <v>2107</v>
      </c>
      <c r="AF44" s="160">
        <f t="shared" si="5"/>
        <v>26299574</v>
      </c>
      <c r="AG44" s="160">
        <f t="shared" si="0"/>
        <v>29455522.880000003</v>
      </c>
      <c r="AH44" s="237">
        <v>9689</v>
      </c>
      <c r="AI44" s="295">
        <v>2180.7399999999998</v>
      </c>
      <c r="AJ44" s="160">
        <f>AI44*AH44</f>
        <v>21129189.859999999</v>
      </c>
      <c r="AK44" s="160">
        <f t="shared" si="1"/>
        <v>23664692.643200003</v>
      </c>
      <c r="AL44" s="237">
        <v>9689</v>
      </c>
      <c r="AM44" s="281">
        <v>2257.0700000000002</v>
      </c>
      <c r="AN44" s="160">
        <f t="shared" si="7"/>
        <v>21868751.23</v>
      </c>
      <c r="AO44" s="160">
        <f t="shared" si="2"/>
        <v>24493001.377600003</v>
      </c>
      <c r="AP44" s="237">
        <v>9689</v>
      </c>
      <c r="AQ44" s="281">
        <v>2336.06</v>
      </c>
      <c r="AR44" s="160">
        <f t="shared" si="8"/>
        <v>22634085.34</v>
      </c>
      <c r="AS44" s="160">
        <f t="shared" si="3"/>
        <v>25350175.580800001</v>
      </c>
      <c r="AT44" s="237">
        <v>9689</v>
      </c>
      <c r="AU44" s="282">
        <v>2417.83</v>
      </c>
      <c r="AV44" s="160">
        <f t="shared" si="9"/>
        <v>23426354.870000001</v>
      </c>
      <c r="AW44" s="160">
        <f t="shared" si="4"/>
        <v>26237517.454400003</v>
      </c>
      <c r="AX44" s="237">
        <v>51238</v>
      </c>
      <c r="AY44" s="160">
        <v>115357955.30000001</v>
      </c>
      <c r="AZ44" s="160">
        <v>129200909.93600002</v>
      </c>
      <c r="BA44" s="85" t="s">
        <v>245</v>
      </c>
      <c r="BB44" s="85"/>
      <c r="BC44" s="166"/>
      <c r="BD44" s="166"/>
      <c r="BE44" s="85"/>
      <c r="BF44" s="85" t="s">
        <v>335</v>
      </c>
      <c r="BG44" s="166"/>
      <c r="BH44" s="85"/>
      <c r="BI44" s="25"/>
      <c r="BJ44" s="25"/>
      <c r="BK44" s="25"/>
      <c r="BL44" s="80"/>
      <c r="BM44" s="80"/>
    </row>
    <row r="45" spans="1:65" s="6" customFormat="1" ht="13.15" customHeight="1" x14ac:dyDescent="0.2">
      <c r="A45" s="85" t="s">
        <v>387</v>
      </c>
      <c r="B45" s="85"/>
      <c r="C45" s="80"/>
      <c r="D45" s="269"/>
      <c r="E45" s="80"/>
      <c r="F45" s="27" t="s">
        <v>39</v>
      </c>
      <c r="G45" s="28" t="s">
        <v>388</v>
      </c>
      <c r="H45" s="80"/>
      <c r="I45" s="166" t="s">
        <v>389</v>
      </c>
      <c r="J45" s="166" t="s">
        <v>390</v>
      </c>
      <c r="K45" s="166" t="s">
        <v>25</v>
      </c>
      <c r="L45" s="166"/>
      <c r="M45" s="166"/>
      <c r="N45" s="85"/>
      <c r="O45" s="85" t="s">
        <v>242</v>
      </c>
      <c r="P45" s="28" t="s">
        <v>391</v>
      </c>
      <c r="Q45" s="25" t="s">
        <v>277</v>
      </c>
      <c r="R45" s="166" t="s">
        <v>234</v>
      </c>
      <c r="S45" s="85" t="s">
        <v>232</v>
      </c>
      <c r="T45" s="166" t="s">
        <v>10</v>
      </c>
      <c r="U45" s="166" t="s">
        <v>11</v>
      </c>
      <c r="V45" s="85"/>
      <c r="W45" s="26" t="s">
        <v>264</v>
      </c>
      <c r="X45" s="26" t="s">
        <v>251</v>
      </c>
      <c r="Y45" s="269">
        <v>30</v>
      </c>
      <c r="Z45" s="269">
        <v>60</v>
      </c>
      <c r="AA45" s="270">
        <v>10</v>
      </c>
      <c r="AB45" s="166" t="s">
        <v>286</v>
      </c>
      <c r="AC45" s="26" t="s">
        <v>236</v>
      </c>
      <c r="AD45" s="237">
        <v>10</v>
      </c>
      <c r="AE45" s="160">
        <v>252464</v>
      </c>
      <c r="AF45" s="160">
        <f>AE45*AD45</f>
        <v>2524640</v>
      </c>
      <c r="AG45" s="160">
        <f>AF45*1.12</f>
        <v>2827596.8000000003</v>
      </c>
      <c r="AH45" s="237">
        <v>10</v>
      </c>
      <c r="AI45" s="160">
        <v>252464</v>
      </c>
      <c r="AJ45" s="160">
        <f>AI45*AH45</f>
        <v>2524640</v>
      </c>
      <c r="AK45" s="160">
        <f>AJ45*1.12</f>
        <v>2827596.8000000003</v>
      </c>
      <c r="AL45" s="237">
        <v>10</v>
      </c>
      <c r="AM45" s="160">
        <v>252464</v>
      </c>
      <c r="AN45" s="160">
        <f>AL45*AM45</f>
        <v>2524640</v>
      </c>
      <c r="AO45" s="160">
        <f>AN45*1.12</f>
        <v>2827596.8000000003</v>
      </c>
      <c r="AP45" s="237">
        <v>0</v>
      </c>
      <c r="AQ45" s="160"/>
      <c r="AR45" s="160">
        <v>0</v>
      </c>
      <c r="AS45" s="160">
        <v>0</v>
      </c>
      <c r="AT45" s="80"/>
      <c r="AU45" s="80"/>
      <c r="AV45" s="80"/>
      <c r="AW45" s="80"/>
      <c r="AX45" s="237">
        <v>30</v>
      </c>
      <c r="AY45" s="160">
        <v>0</v>
      </c>
      <c r="AZ45" s="160">
        <v>0</v>
      </c>
      <c r="BA45" s="53" t="s">
        <v>244</v>
      </c>
      <c r="BB45" s="166" t="s">
        <v>392</v>
      </c>
      <c r="BC45" s="166"/>
      <c r="BD45" s="166"/>
      <c r="BE45" s="166"/>
      <c r="BF45" s="166" t="s">
        <v>392</v>
      </c>
      <c r="BG45" s="166"/>
      <c r="BH45" s="166"/>
      <c r="BI45" s="166"/>
      <c r="BJ45" s="166"/>
      <c r="BK45" s="85" t="s">
        <v>73</v>
      </c>
      <c r="BL45" s="80"/>
      <c r="BM45" s="80"/>
    </row>
    <row r="46" spans="1:65" s="229" customFormat="1" ht="13.15" customHeight="1" x14ac:dyDescent="0.25">
      <c r="A46" s="47" t="s">
        <v>387</v>
      </c>
      <c r="B46" s="47"/>
      <c r="C46" s="223"/>
      <c r="D46" s="27" t="s">
        <v>39</v>
      </c>
      <c r="E46" s="223"/>
      <c r="F46" s="29" t="s">
        <v>40</v>
      </c>
      <c r="G46" s="30" t="s">
        <v>388</v>
      </c>
      <c r="H46" s="223"/>
      <c r="I46" s="220" t="s">
        <v>389</v>
      </c>
      <c r="J46" s="220" t="s">
        <v>390</v>
      </c>
      <c r="K46" s="220" t="s">
        <v>25</v>
      </c>
      <c r="L46" s="220"/>
      <c r="M46" s="220"/>
      <c r="N46" s="47"/>
      <c r="O46" s="47" t="s">
        <v>242</v>
      </c>
      <c r="P46" s="30" t="s">
        <v>391</v>
      </c>
      <c r="Q46" s="31" t="s">
        <v>277</v>
      </c>
      <c r="R46" s="220" t="s">
        <v>234</v>
      </c>
      <c r="S46" s="47" t="s">
        <v>232</v>
      </c>
      <c r="T46" s="220" t="s">
        <v>10</v>
      </c>
      <c r="U46" s="220" t="s">
        <v>11</v>
      </c>
      <c r="V46" s="47"/>
      <c r="W46" s="32" t="s">
        <v>264</v>
      </c>
      <c r="X46" s="32" t="s">
        <v>251</v>
      </c>
      <c r="Y46" s="261">
        <v>0</v>
      </c>
      <c r="Z46" s="228">
        <v>90</v>
      </c>
      <c r="AA46" s="228">
        <v>10</v>
      </c>
      <c r="AB46" s="220" t="s">
        <v>286</v>
      </c>
      <c r="AC46" s="32" t="s">
        <v>236</v>
      </c>
      <c r="AD46" s="301">
        <v>10</v>
      </c>
      <c r="AE46" s="159">
        <v>252464</v>
      </c>
      <c r="AF46" s="159">
        <f>AE46*AD46</f>
        <v>2524640</v>
      </c>
      <c r="AG46" s="159">
        <f>AF46*1.12</f>
        <v>2827596.8000000003</v>
      </c>
      <c r="AH46" s="301">
        <v>10</v>
      </c>
      <c r="AI46" s="159">
        <v>252464</v>
      </c>
      <c r="AJ46" s="159">
        <f>AI46*AH46</f>
        <v>2524640</v>
      </c>
      <c r="AK46" s="159">
        <f>AJ46*1.12</f>
        <v>2827596.8000000003</v>
      </c>
      <c r="AL46" s="301">
        <v>10</v>
      </c>
      <c r="AM46" s="159">
        <v>252464</v>
      </c>
      <c r="AN46" s="159">
        <f>AL46*AM46</f>
        <v>2524640</v>
      </c>
      <c r="AO46" s="159">
        <f>AN46*1.12</f>
        <v>2827596.8000000003</v>
      </c>
      <c r="AP46" s="301">
        <v>0</v>
      </c>
      <c r="AQ46" s="159"/>
      <c r="AR46" s="159">
        <v>0</v>
      </c>
      <c r="AS46" s="159">
        <v>0</v>
      </c>
      <c r="AT46" s="223"/>
      <c r="AU46" s="223"/>
      <c r="AV46" s="223"/>
      <c r="AW46" s="223"/>
      <c r="AX46" s="301">
        <v>30</v>
      </c>
      <c r="AY46" s="159">
        <v>0</v>
      </c>
      <c r="AZ46" s="159">
        <f>AY46*1.12</f>
        <v>0</v>
      </c>
      <c r="BA46" s="115" t="s">
        <v>244</v>
      </c>
      <c r="BB46" s="220" t="s">
        <v>392</v>
      </c>
      <c r="BC46" s="220"/>
      <c r="BD46" s="220"/>
      <c r="BE46" s="220"/>
      <c r="BF46" s="220" t="s">
        <v>392</v>
      </c>
      <c r="BG46" s="220"/>
      <c r="BH46" s="220"/>
      <c r="BI46" s="220"/>
      <c r="BJ46" s="220"/>
      <c r="BK46" s="220"/>
      <c r="BL46" s="47" t="s">
        <v>73</v>
      </c>
      <c r="BM46" s="220"/>
    </row>
    <row r="47" spans="1:65" s="229" customFormat="1" ht="13.15" customHeight="1" x14ac:dyDescent="0.25">
      <c r="A47" s="47" t="s">
        <v>387</v>
      </c>
      <c r="B47" s="47"/>
      <c r="C47" s="223"/>
      <c r="D47" s="33" t="s">
        <v>40</v>
      </c>
      <c r="E47" s="223"/>
      <c r="F47" s="33" t="s">
        <v>39</v>
      </c>
      <c r="G47" s="30" t="s">
        <v>388</v>
      </c>
      <c r="H47" s="223"/>
      <c r="I47" s="220" t="s">
        <v>389</v>
      </c>
      <c r="J47" s="220" t="s">
        <v>390</v>
      </c>
      <c r="K47" s="220" t="s">
        <v>25</v>
      </c>
      <c r="L47" s="220"/>
      <c r="M47" s="220"/>
      <c r="N47" s="47"/>
      <c r="O47" s="47" t="s">
        <v>242</v>
      </c>
      <c r="P47" s="34" t="s">
        <v>445</v>
      </c>
      <c r="Q47" s="31" t="s">
        <v>648</v>
      </c>
      <c r="R47" s="220" t="s">
        <v>234</v>
      </c>
      <c r="S47" s="47" t="s">
        <v>232</v>
      </c>
      <c r="T47" s="220" t="s">
        <v>10</v>
      </c>
      <c r="U47" s="220" t="s">
        <v>11</v>
      </c>
      <c r="V47" s="47"/>
      <c r="W47" s="32" t="s">
        <v>649</v>
      </c>
      <c r="X47" s="32" t="s">
        <v>251</v>
      </c>
      <c r="Y47" s="273">
        <v>0</v>
      </c>
      <c r="Z47" s="274">
        <v>90</v>
      </c>
      <c r="AA47" s="274">
        <v>10</v>
      </c>
      <c r="AB47" s="220" t="s">
        <v>286</v>
      </c>
      <c r="AC47" s="32" t="s">
        <v>236</v>
      </c>
      <c r="AD47" s="301">
        <v>0</v>
      </c>
      <c r="AE47" s="159">
        <v>252464</v>
      </c>
      <c r="AF47" s="159">
        <f>AE47*AD47</f>
        <v>0</v>
      </c>
      <c r="AG47" s="159">
        <f>AF47*1.12</f>
        <v>0</v>
      </c>
      <c r="AH47" s="301">
        <v>10</v>
      </c>
      <c r="AI47" s="159">
        <v>252464</v>
      </c>
      <c r="AJ47" s="159">
        <f>AI47*AH47</f>
        <v>2524640</v>
      </c>
      <c r="AK47" s="159">
        <f>AJ47*1.12</f>
        <v>2827596.8000000003</v>
      </c>
      <c r="AL47" s="301">
        <v>10</v>
      </c>
      <c r="AM47" s="159">
        <v>252464</v>
      </c>
      <c r="AN47" s="159">
        <f>AL47*AM47</f>
        <v>2524640</v>
      </c>
      <c r="AO47" s="159">
        <f>AN47*1.12</f>
        <v>2827596.8000000003</v>
      </c>
      <c r="AP47" s="301">
        <v>0</v>
      </c>
      <c r="AQ47" s="159"/>
      <c r="AR47" s="159">
        <v>0</v>
      </c>
      <c r="AS47" s="159">
        <v>0</v>
      </c>
      <c r="AT47" s="223"/>
      <c r="AU47" s="223"/>
      <c r="AV47" s="223"/>
      <c r="AW47" s="223"/>
      <c r="AX47" s="301">
        <f>AD47+AH47+AL47</f>
        <v>20</v>
      </c>
      <c r="AY47" s="302">
        <v>5049280</v>
      </c>
      <c r="AZ47" s="160">
        <v>5655193.6000000006</v>
      </c>
      <c r="BA47" s="115" t="s">
        <v>244</v>
      </c>
      <c r="BB47" s="220" t="s">
        <v>392</v>
      </c>
      <c r="BC47" s="220"/>
      <c r="BD47" s="220"/>
      <c r="BE47" s="220"/>
      <c r="BF47" s="220" t="s">
        <v>392</v>
      </c>
      <c r="BG47" s="220"/>
      <c r="BH47" s="220"/>
      <c r="BI47" s="220"/>
      <c r="BJ47" s="220"/>
      <c r="BK47" s="220"/>
      <c r="BL47" s="47" t="s">
        <v>73</v>
      </c>
      <c r="BM47" s="220"/>
    </row>
    <row r="48" spans="1:65" s="6" customFormat="1" ht="12" customHeight="1" x14ac:dyDescent="0.2">
      <c r="A48" s="85" t="s">
        <v>387</v>
      </c>
      <c r="B48" s="85"/>
      <c r="C48" s="80"/>
      <c r="D48" s="269"/>
      <c r="E48" s="80"/>
      <c r="F48" s="27" t="s">
        <v>41</v>
      </c>
      <c r="G48" s="28" t="s">
        <v>393</v>
      </c>
      <c r="H48" s="80"/>
      <c r="I48" s="166" t="s">
        <v>389</v>
      </c>
      <c r="J48" s="166" t="s">
        <v>394</v>
      </c>
      <c r="K48" s="166" t="s">
        <v>25</v>
      </c>
      <c r="L48" s="166"/>
      <c r="M48" s="166"/>
      <c r="N48" s="85"/>
      <c r="O48" s="85" t="s">
        <v>242</v>
      </c>
      <c r="P48" s="28" t="s">
        <v>391</v>
      </c>
      <c r="Q48" s="25" t="s">
        <v>277</v>
      </c>
      <c r="R48" s="166" t="s">
        <v>234</v>
      </c>
      <c r="S48" s="85" t="s">
        <v>232</v>
      </c>
      <c r="T48" s="166" t="s">
        <v>10</v>
      </c>
      <c r="U48" s="166" t="s">
        <v>11</v>
      </c>
      <c r="V48" s="85"/>
      <c r="W48" s="26" t="s">
        <v>264</v>
      </c>
      <c r="X48" s="26" t="s">
        <v>251</v>
      </c>
      <c r="Y48" s="269">
        <v>30</v>
      </c>
      <c r="Z48" s="269">
        <v>60</v>
      </c>
      <c r="AA48" s="270">
        <v>10</v>
      </c>
      <c r="AB48" s="166" t="s">
        <v>286</v>
      </c>
      <c r="AC48" s="26" t="s">
        <v>236</v>
      </c>
      <c r="AD48" s="237">
        <v>7</v>
      </c>
      <c r="AE48" s="160">
        <v>441785</v>
      </c>
      <c r="AF48" s="160">
        <f t="shared" ref="AF48:AF60" si="43">AE48*AD48</f>
        <v>3092495</v>
      </c>
      <c r="AG48" s="160">
        <f t="shared" ref="AG48:AG60" si="44">AF48*1.12</f>
        <v>3463594.4000000004</v>
      </c>
      <c r="AH48" s="237">
        <v>7</v>
      </c>
      <c r="AI48" s="160">
        <v>441785</v>
      </c>
      <c r="AJ48" s="160">
        <f t="shared" ref="AJ48:AJ60" si="45">AI48*AH48</f>
        <v>3092495</v>
      </c>
      <c r="AK48" s="160">
        <f t="shared" ref="AK48:AK60" si="46">AJ48*1.12</f>
        <v>3463594.4000000004</v>
      </c>
      <c r="AL48" s="237">
        <v>7</v>
      </c>
      <c r="AM48" s="160">
        <v>441785</v>
      </c>
      <c r="AN48" s="160">
        <f t="shared" ref="AN48:AN60" si="47">AL48*AM48</f>
        <v>3092495</v>
      </c>
      <c r="AO48" s="160">
        <f t="shared" ref="AO48:AO60" si="48">AN48*1.12</f>
        <v>3463594.4000000004</v>
      </c>
      <c r="AP48" s="237">
        <v>0</v>
      </c>
      <c r="AQ48" s="160"/>
      <c r="AR48" s="160">
        <v>0</v>
      </c>
      <c r="AS48" s="160">
        <v>0</v>
      </c>
      <c r="AT48" s="80"/>
      <c r="AU48" s="80"/>
      <c r="AV48" s="80"/>
      <c r="AW48" s="80"/>
      <c r="AX48" s="237">
        <v>21</v>
      </c>
      <c r="AY48" s="160">
        <v>0</v>
      </c>
      <c r="AZ48" s="160">
        <v>0</v>
      </c>
      <c r="BA48" s="53" t="s">
        <v>244</v>
      </c>
      <c r="BB48" s="85" t="s">
        <v>395</v>
      </c>
      <c r="BC48" s="297"/>
      <c r="BD48" s="182"/>
      <c r="BE48" s="182"/>
      <c r="BF48" s="85" t="s">
        <v>395</v>
      </c>
      <c r="BG48" s="166"/>
      <c r="BH48" s="166"/>
      <c r="BI48" s="166"/>
      <c r="BJ48" s="166"/>
      <c r="BK48" s="85" t="s">
        <v>73</v>
      </c>
      <c r="BL48" s="80"/>
      <c r="BM48" s="80"/>
    </row>
    <row r="49" spans="1:65" s="229" customFormat="1" ht="12" customHeight="1" x14ac:dyDescent="0.25">
      <c r="A49" s="47" t="s">
        <v>387</v>
      </c>
      <c r="B49" s="47"/>
      <c r="C49" s="223"/>
      <c r="D49" s="27" t="s">
        <v>41</v>
      </c>
      <c r="E49" s="223"/>
      <c r="F49" s="29" t="s">
        <v>42</v>
      </c>
      <c r="G49" s="30" t="s">
        <v>393</v>
      </c>
      <c r="H49" s="223"/>
      <c r="I49" s="220" t="s">
        <v>389</v>
      </c>
      <c r="J49" s="220" t="s">
        <v>394</v>
      </c>
      <c r="K49" s="220" t="s">
        <v>25</v>
      </c>
      <c r="L49" s="220"/>
      <c r="M49" s="220"/>
      <c r="N49" s="47"/>
      <c r="O49" s="47" t="s">
        <v>242</v>
      </c>
      <c r="P49" s="30" t="s">
        <v>391</v>
      </c>
      <c r="Q49" s="31" t="s">
        <v>277</v>
      </c>
      <c r="R49" s="220" t="s">
        <v>234</v>
      </c>
      <c r="S49" s="47" t="s">
        <v>232</v>
      </c>
      <c r="T49" s="220" t="s">
        <v>10</v>
      </c>
      <c r="U49" s="220" t="s">
        <v>11</v>
      </c>
      <c r="V49" s="47"/>
      <c r="W49" s="32" t="s">
        <v>264</v>
      </c>
      <c r="X49" s="32" t="s">
        <v>251</v>
      </c>
      <c r="Y49" s="261">
        <v>0</v>
      </c>
      <c r="Z49" s="228">
        <v>90</v>
      </c>
      <c r="AA49" s="228">
        <v>10</v>
      </c>
      <c r="AB49" s="220" t="s">
        <v>286</v>
      </c>
      <c r="AC49" s="32" t="s">
        <v>236</v>
      </c>
      <c r="AD49" s="301">
        <v>7</v>
      </c>
      <c r="AE49" s="159">
        <v>441785</v>
      </c>
      <c r="AF49" s="159">
        <f>AE49*AD49</f>
        <v>3092495</v>
      </c>
      <c r="AG49" s="159">
        <f>AF49*1.12</f>
        <v>3463594.4000000004</v>
      </c>
      <c r="AH49" s="301">
        <v>7</v>
      </c>
      <c r="AI49" s="159">
        <v>441785</v>
      </c>
      <c r="AJ49" s="159">
        <f>AI49*AH49</f>
        <v>3092495</v>
      </c>
      <c r="AK49" s="159">
        <f>AJ49*1.12</f>
        <v>3463594.4000000004</v>
      </c>
      <c r="AL49" s="301">
        <v>7</v>
      </c>
      <c r="AM49" s="159">
        <v>441785</v>
      </c>
      <c r="AN49" s="159">
        <f>AL49*AM49</f>
        <v>3092495</v>
      </c>
      <c r="AO49" s="159">
        <f>AN49*1.12</f>
        <v>3463594.4000000004</v>
      </c>
      <c r="AP49" s="301">
        <v>0</v>
      </c>
      <c r="AQ49" s="159"/>
      <c r="AR49" s="159">
        <v>0</v>
      </c>
      <c r="AS49" s="159">
        <v>0</v>
      </c>
      <c r="AT49" s="223"/>
      <c r="AU49" s="223"/>
      <c r="AV49" s="223"/>
      <c r="AW49" s="223"/>
      <c r="AX49" s="301">
        <v>21</v>
      </c>
      <c r="AY49" s="159">
        <v>0</v>
      </c>
      <c r="AZ49" s="159">
        <f>AY49*1.12</f>
        <v>0</v>
      </c>
      <c r="BA49" s="115" t="s">
        <v>244</v>
      </c>
      <c r="BB49" s="47" t="s">
        <v>395</v>
      </c>
      <c r="BC49" s="303"/>
      <c r="BD49" s="304"/>
      <c r="BE49" s="304"/>
      <c r="BF49" s="47" t="s">
        <v>395</v>
      </c>
      <c r="BG49" s="220"/>
      <c r="BH49" s="220"/>
      <c r="BI49" s="220"/>
      <c r="BJ49" s="220"/>
      <c r="BK49" s="220"/>
      <c r="BL49" s="47" t="s">
        <v>73</v>
      </c>
      <c r="BM49" s="220"/>
    </row>
    <row r="50" spans="1:65" s="229" customFormat="1" ht="12" customHeight="1" x14ac:dyDescent="0.25">
      <c r="A50" s="47" t="s">
        <v>387</v>
      </c>
      <c r="B50" s="47"/>
      <c r="C50" s="223"/>
      <c r="D50" s="33" t="s">
        <v>42</v>
      </c>
      <c r="E50" s="223"/>
      <c r="F50" s="33" t="s">
        <v>41</v>
      </c>
      <c r="G50" s="30" t="s">
        <v>393</v>
      </c>
      <c r="H50" s="223"/>
      <c r="I50" s="220" t="s">
        <v>389</v>
      </c>
      <c r="J50" s="220" t="s">
        <v>394</v>
      </c>
      <c r="K50" s="220" t="s">
        <v>25</v>
      </c>
      <c r="L50" s="220"/>
      <c r="M50" s="220"/>
      <c r="N50" s="47"/>
      <c r="O50" s="47" t="s">
        <v>242</v>
      </c>
      <c r="P50" s="34" t="s">
        <v>445</v>
      </c>
      <c r="Q50" s="31" t="s">
        <v>648</v>
      </c>
      <c r="R50" s="220" t="s">
        <v>234</v>
      </c>
      <c r="S50" s="47" t="s">
        <v>232</v>
      </c>
      <c r="T50" s="220" t="s">
        <v>10</v>
      </c>
      <c r="U50" s="220" t="s">
        <v>11</v>
      </c>
      <c r="V50" s="47"/>
      <c r="W50" s="32" t="s">
        <v>649</v>
      </c>
      <c r="X50" s="32" t="s">
        <v>251</v>
      </c>
      <c r="Y50" s="273">
        <v>0</v>
      </c>
      <c r="Z50" s="274">
        <v>90</v>
      </c>
      <c r="AA50" s="274">
        <v>10</v>
      </c>
      <c r="AB50" s="220" t="s">
        <v>286</v>
      </c>
      <c r="AC50" s="32" t="s">
        <v>236</v>
      </c>
      <c r="AD50" s="301">
        <v>0</v>
      </c>
      <c r="AE50" s="159">
        <v>441785</v>
      </c>
      <c r="AF50" s="159">
        <f>AE50*AD50</f>
        <v>0</v>
      </c>
      <c r="AG50" s="159">
        <f>AF50*1.12</f>
        <v>0</v>
      </c>
      <c r="AH50" s="301">
        <v>7</v>
      </c>
      <c r="AI50" s="159">
        <v>441785</v>
      </c>
      <c r="AJ50" s="159">
        <f>AI50*AH50</f>
        <v>3092495</v>
      </c>
      <c r="AK50" s="159">
        <f>AJ50*1.12</f>
        <v>3463594.4000000004</v>
      </c>
      <c r="AL50" s="301">
        <v>7</v>
      </c>
      <c r="AM50" s="159">
        <v>441785</v>
      </c>
      <c r="AN50" s="159">
        <f>AL50*AM50</f>
        <v>3092495</v>
      </c>
      <c r="AO50" s="159">
        <f>AN50*1.12</f>
        <v>3463594.4000000004</v>
      </c>
      <c r="AP50" s="301">
        <v>0</v>
      </c>
      <c r="AQ50" s="159"/>
      <c r="AR50" s="159">
        <v>0</v>
      </c>
      <c r="AS50" s="159">
        <v>0</v>
      </c>
      <c r="AT50" s="223"/>
      <c r="AU50" s="223"/>
      <c r="AV50" s="223"/>
      <c r="AW50" s="223"/>
      <c r="AX50" s="301">
        <f t="shared" ref="AX50" si="49">AD50+AH50+AL50</f>
        <v>14</v>
      </c>
      <c r="AY50" s="302">
        <v>6184990</v>
      </c>
      <c r="AZ50" s="160">
        <v>6927188.8000000007</v>
      </c>
      <c r="BA50" s="115" t="s">
        <v>244</v>
      </c>
      <c r="BB50" s="47" t="s">
        <v>395</v>
      </c>
      <c r="BC50" s="303"/>
      <c r="BD50" s="304"/>
      <c r="BE50" s="304"/>
      <c r="BF50" s="47" t="s">
        <v>395</v>
      </c>
      <c r="BG50" s="220"/>
      <c r="BH50" s="220"/>
      <c r="BI50" s="220"/>
      <c r="BJ50" s="220"/>
      <c r="BK50" s="220"/>
      <c r="BL50" s="47" t="s">
        <v>73</v>
      </c>
      <c r="BM50" s="220"/>
    </row>
    <row r="51" spans="1:65" s="6" customFormat="1" ht="12" customHeight="1" x14ac:dyDescent="0.2">
      <c r="A51" s="85" t="s">
        <v>387</v>
      </c>
      <c r="B51" s="85"/>
      <c r="C51" s="80"/>
      <c r="D51" s="269"/>
      <c r="E51" s="80"/>
      <c r="F51" s="27" t="s">
        <v>43</v>
      </c>
      <c r="G51" s="28" t="s">
        <v>396</v>
      </c>
      <c r="H51" s="80"/>
      <c r="I51" s="166" t="s">
        <v>397</v>
      </c>
      <c r="J51" s="166" t="s">
        <v>398</v>
      </c>
      <c r="K51" s="166" t="s">
        <v>25</v>
      </c>
      <c r="L51" s="166"/>
      <c r="M51" s="166"/>
      <c r="N51" s="85"/>
      <c r="O51" s="85" t="s">
        <v>242</v>
      </c>
      <c r="P51" s="28" t="s">
        <v>391</v>
      </c>
      <c r="Q51" s="25" t="s">
        <v>277</v>
      </c>
      <c r="R51" s="166" t="s">
        <v>234</v>
      </c>
      <c r="S51" s="85" t="s">
        <v>232</v>
      </c>
      <c r="T51" s="166" t="s">
        <v>10</v>
      </c>
      <c r="U51" s="166" t="s">
        <v>11</v>
      </c>
      <c r="V51" s="85"/>
      <c r="W51" s="26" t="s">
        <v>264</v>
      </c>
      <c r="X51" s="26" t="s">
        <v>251</v>
      </c>
      <c r="Y51" s="269">
        <v>30</v>
      </c>
      <c r="Z51" s="269">
        <v>60</v>
      </c>
      <c r="AA51" s="270">
        <v>10</v>
      </c>
      <c r="AB51" s="166" t="s">
        <v>286</v>
      </c>
      <c r="AC51" s="26" t="s">
        <v>236</v>
      </c>
      <c r="AD51" s="237">
        <v>90</v>
      </c>
      <c r="AE51" s="160">
        <v>418145.16</v>
      </c>
      <c r="AF51" s="160">
        <f t="shared" si="43"/>
        <v>37633064.399999999</v>
      </c>
      <c r="AG51" s="160">
        <f t="shared" si="44"/>
        <v>42149032.127999999</v>
      </c>
      <c r="AH51" s="237">
        <v>90</v>
      </c>
      <c r="AI51" s="160">
        <v>418145.16</v>
      </c>
      <c r="AJ51" s="160">
        <f t="shared" si="45"/>
        <v>37633064.399999999</v>
      </c>
      <c r="AK51" s="160">
        <f t="shared" si="46"/>
        <v>42149032.127999999</v>
      </c>
      <c r="AL51" s="237">
        <v>90</v>
      </c>
      <c r="AM51" s="160">
        <v>418145.16</v>
      </c>
      <c r="AN51" s="160">
        <f t="shared" si="47"/>
        <v>37633064.399999999</v>
      </c>
      <c r="AO51" s="160">
        <f t="shared" si="48"/>
        <v>42149032.127999999</v>
      </c>
      <c r="AP51" s="237">
        <v>0</v>
      </c>
      <c r="AQ51" s="160"/>
      <c r="AR51" s="160">
        <v>0</v>
      </c>
      <c r="AS51" s="160">
        <v>0</v>
      </c>
      <c r="AT51" s="80"/>
      <c r="AU51" s="80"/>
      <c r="AV51" s="80"/>
      <c r="AW51" s="80"/>
      <c r="AX51" s="237">
        <v>270</v>
      </c>
      <c r="AY51" s="160">
        <v>0</v>
      </c>
      <c r="AZ51" s="160">
        <v>0</v>
      </c>
      <c r="BA51" s="53" t="s">
        <v>244</v>
      </c>
      <c r="BB51" s="85" t="s">
        <v>399</v>
      </c>
      <c r="BC51" s="297"/>
      <c r="BD51" s="182"/>
      <c r="BE51" s="182"/>
      <c r="BF51" s="85" t="s">
        <v>399</v>
      </c>
      <c r="BG51" s="166"/>
      <c r="BH51" s="166"/>
      <c r="BI51" s="166"/>
      <c r="BJ51" s="166"/>
      <c r="BK51" s="85" t="s">
        <v>73</v>
      </c>
      <c r="BL51" s="80"/>
      <c r="BM51" s="80"/>
    </row>
    <row r="52" spans="1:65" s="229" customFormat="1" ht="12" customHeight="1" x14ac:dyDescent="0.25">
      <c r="A52" s="47" t="s">
        <v>387</v>
      </c>
      <c r="B52" s="47"/>
      <c r="C52" s="223"/>
      <c r="D52" s="27" t="s">
        <v>43</v>
      </c>
      <c r="E52" s="223"/>
      <c r="F52" s="29" t="s">
        <v>44</v>
      </c>
      <c r="G52" s="30" t="s">
        <v>396</v>
      </c>
      <c r="H52" s="223"/>
      <c r="I52" s="220" t="s">
        <v>397</v>
      </c>
      <c r="J52" s="220" t="s">
        <v>398</v>
      </c>
      <c r="K52" s="220" t="s">
        <v>25</v>
      </c>
      <c r="L52" s="220"/>
      <c r="M52" s="220"/>
      <c r="N52" s="47"/>
      <c r="O52" s="47" t="s">
        <v>242</v>
      </c>
      <c r="P52" s="30" t="s">
        <v>391</v>
      </c>
      <c r="Q52" s="31" t="s">
        <v>277</v>
      </c>
      <c r="R52" s="220" t="s">
        <v>234</v>
      </c>
      <c r="S52" s="47" t="s">
        <v>232</v>
      </c>
      <c r="T52" s="220" t="s">
        <v>10</v>
      </c>
      <c r="U52" s="220" t="s">
        <v>11</v>
      </c>
      <c r="V52" s="47"/>
      <c r="W52" s="32" t="s">
        <v>264</v>
      </c>
      <c r="X52" s="32" t="s">
        <v>251</v>
      </c>
      <c r="Y52" s="261">
        <v>0</v>
      </c>
      <c r="Z52" s="228">
        <v>90</v>
      </c>
      <c r="AA52" s="228">
        <v>10</v>
      </c>
      <c r="AB52" s="220" t="s">
        <v>286</v>
      </c>
      <c r="AC52" s="32" t="s">
        <v>236</v>
      </c>
      <c r="AD52" s="301">
        <v>90</v>
      </c>
      <c r="AE52" s="159">
        <v>418145.16</v>
      </c>
      <c r="AF52" s="159">
        <f t="shared" si="43"/>
        <v>37633064.399999999</v>
      </c>
      <c r="AG52" s="159">
        <f t="shared" si="44"/>
        <v>42149032.127999999</v>
      </c>
      <c r="AH52" s="301">
        <v>90</v>
      </c>
      <c r="AI52" s="159">
        <v>418145.16</v>
      </c>
      <c r="AJ52" s="159">
        <f t="shared" si="45"/>
        <v>37633064.399999999</v>
      </c>
      <c r="AK52" s="159">
        <f t="shared" si="46"/>
        <v>42149032.127999999</v>
      </c>
      <c r="AL52" s="301">
        <v>90</v>
      </c>
      <c r="AM52" s="159">
        <v>418145.16</v>
      </c>
      <c r="AN52" s="159">
        <f t="shared" si="47"/>
        <v>37633064.399999999</v>
      </c>
      <c r="AO52" s="159">
        <f t="shared" si="48"/>
        <v>42149032.127999999</v>
      </c>
      <c r="AP52" s="301">
        <v>0</v>
      </c>
      <c r="AQ52" s="159"/>
      <c r="AR52" s="159">
        <v>0</v>
      </c>
      <c r="AS52" s="159">
        <v>0</v>
      </c>
      <c r="AT52" s="223"/>
      <c r="AU52" s="223"/>
      <c r="AV52" s="223"/>
      <c r="AW52" s="223"/>
      <c r="AX52" s="301">
        <v>270</v>
      </c>
      <c r="AY52" s="159">
        <v>0</v>
      </c>
      <c r="AZ52" s="159">
        <f>AY52*1.12</f>
        <v>0</v>
      </c>
      <c r="BA52" s="115" t="s">
        <v>244</v>
      </c>
      <c r="BB52" s="47" t="s">
        <v>399</v>
      </c>
      <c r="BC52" s="303"/>
      <c r="BD52" s="304"/>
      <c r="BE52" s="304"/>
      <c r="BF52" s="47" t="s">
        <v>399</v>
      </c>
      <c r="BG52" s="220"/>
      <c r="BH52" s="220"/>
      <c r="BI52" s="220"/>
      <c r="BJ52" s="220"/>
      <c r="BK52" s="220"/>
      <c r="BL52" s="47" t="s">
        <v>73</v>
      </c>
      <c r="BM52" s="220"/>
    </row>
    <row r="53" spans="1:65" s="229" customFormat="1" ht="12" customHeight="1" x14ac:dyDescent="0.25">
      <c r="A53" s="47" t="s">
        <v>387</v>
      </c>
      <c r="B53" s="47"/>
      <c r="C53" s="223"/>
      <c r="D53" s="33" t="s">
        <v>44</v>
      </c>
      <c r="E53" s="223"/>
      <c r="F53" s="33" t="s">
        <v>43</v>
      </c>
      <c r="G53" s="30" t="s">
        <v>396</v>
      </c>
      <c r="H53" s="223"/>
      <c r="I53" s="220" t="s">
        <v>397</v>
      </c>
      <c r="J53" s="220" t="s">
        <v>398</v>
      </c>
      <c r="K53" s="220" t="s">
        <v>25</v>
      </c>
      <c r="L53" s="220"/>
      <c r="M53" s="220"/>
      <c r="N53" s="47"/>
      <c r="O53" s="47" t="s">
        <v>242</v>
      </c>
      <c r="P53" s="34" t="s">
        <v>445</v>
      </c>
      <c r="Q53" s="31" t="s">
        <v>648</v>
      </c>
      <c r="R53" s="220" t="s">
        <v>234</v>
      </c>
      <c r="S53" s="47" t="s">
        <v>232</v>
      </c>
      <c r="T53" s="220" t="s">
        <v>10</v>
      </c>
      <c r="U53" s="220" t="s">
        <v>11</v>
      </c>
      <c r="V53" s="47"/>
      <c r="W53" s="32" t="s">
        <v>649</v>
      </c>
      <c r="X53" s="32" t="s">
        <v>251</v>
      </c>
      <c r="Y53" s="273">
        <v>0</v>
      </c>
      <c r="Z53" s="274">
        <v>90</v>
      </c>
      <c r="AA53" s="274">
        <v>10</v>
      </c>
      <c r="AB53" s="220" t="s">
        <v>286</v>
      </c>
      <c r="AC53" s="32" t="s">
        <v>236</v>
      </c>
      <c r="AD53" s="301">
        <v>0</v>
      </c>
      <c r="AE53" s="159">
        <v>418145.16</v>
      </c>
      <c r="AF53" s="159">
        <f t="shared" si="43"/>
        <v>0</v>
      </c>
      <c r="AG53" s="159">
        <f t="shared" si="44"/>
        <v>0</v>
      </c>
      <c r="AH53" s="301">
        <v>90</v>
      </c>
      <c r="AI53" s="159">
        <v>418145.16</v>
      </c>
      <c r="AJ53" s="159">
        <f t="shared" si="45"/>
        <v>37633064.399999999</v>
      </c>
      <c r="AK53" s="159">
        <f t="shared" si="46"/>
        <v>42149032.127999999</v>
      </c>
      <c r="AL53" s="301">
        <v>90</v>
      </c>
      <c r="AM53" s="159">
        <v>418145.16</v>
      </c>
      <c r="AN53" s="159">
        <f t="shared" si="47"/>
        <v>37633064.399999999</v>
      </c>
      <c r="AO53" s="159">
        <f t="shared" si="48"/>
        <v>42149032.127999999</v>
      </c>
      <c r="AP53" s="301">
        <v>0</v>
      </c>
      <c r="AQ53" s="159"/>
      <c r="AR53" s="159">
        <v>0</v>
      </c>
      <c r="AS53" s="159">
        <v>0</v>
      </c>
      <c r="AT53" s="223"/>
      <c r="AU53" s="223"/>
      <c r="AV53" s="223"/>
      <c r="AW53" s="223"/>
      <c r="AX53" s="301">
        <f t="shared" ref="AX53" si="50">AD53+AH53+AL53</f>
        <v>180</v>
      </c>
      <c r="AY53" s="302">
        <v>75266128.799999997</v>
      </c>
      <c r="AZ53" s="160">
        <v>84298064.260000005</v>
      </c>
      <c r="BA53" s="115" t="s">
        <v>244</v>
      </c>
      <c r="BB53" s="47" t="s">
        <v>399</v>
      </c>
      <c r="BC53" s="303"/>
      <c r="BD53" s="304"/>
      <c r="BE53" s="304"/>
      <c r="BF53" s="47" t="s">
        <v>399</v>
      </c>
      <c r="BG53" s="220"/>
      <c r="BH53" s="220"/>
      <c r="BI53" s="220"/>
      <c r="BJ53" s="220"/>
      <c r="BK53" s="220"/>
      <c r="BL53" s="47" t="s">
        <v>73</v>
      </c>
      <c r="BM53" s="220"/>
    </row>
    <row r="54" spans="1:65" s="6" customFormat="1" ht="12" customHeight="1" x14ac:dyDescent="0.2">
      <c r="A54" s="85" t="s">
        <v>387</v>
      </c>
      <c r="B54" s="85"/>
      <c r="C54" s="80"/>
      <c r="D54" s="269"/>
      <c r="E54" s="80"/>
      <c r="F54" s="27" t="s">
        <v>45</v>
      </c>
      <c r="G54" s="28" t="s">
        <v>400</v>
      </c>
      <c r="H54" s="80"/>
      <c r="I54" s="166" t="s">
        <v>397</v>
      </c>
      <c r="J54" s="166" t="s">
        <v>401</v>
      </c>
      <c r="K54" s="166" t="s">
        <v>25</v>
      </c>
      <c r="L54" s="166"/>
      <c r="M54" s="166"/>
      <c r="N54" s="85"/>
      <c r="O54" s="85" t="s">
        <v>242</v>
      </c>
      <c r="P54" s="28" t="s">
        <v>391</v>
      </c>
      <c r="Q54" s="25" t="s">
        <v>277</v>
      </c>
      <c r="R54" s="166" t="s">
        <v>234</v>
      </c>
      <c r="S54" s="85" t="s">
        <v>232</v>
      </c>
      <c r="T54" s="166" t="s">
        <v>10</v>
      </c>
      <c r="U54" s="166" t="s">
        <v>11</v>
      </c>
      <c r="V54" s="85"/>
      <c r="W54" s="26" t="s">
        <v>264</v>
      </c>
      <c r="X54" s="26" t="s">
        <v>251</v>
      </c>
      <c r="Y54" s="269">
        <v>30</v>
      </c>
      <c r="Z54" s="269">
        <v>60</v>
      </c>
      <c r="AA54" s="270">
        <v>10</v>
      </c>
      <c r="AB54" s="166" t="s">
        <v>286</v>
      </c>
      <c r="AC54" s="26" t="s">
        <v>236</v>
      </c>
      <c r="AD54" s="237">
        <v>250</v>
      </c>
      <c r="AE54" s="160">
        <v>520640.18</v>
      </c>
      <c r="AF54" s="160">
        <f t="shared" si="43"/>
        <v>130160045</v>
      </c>
      <c r="AG54" s="160">
        <f t="shared" si="44"/>
        <v>145779250.40000001</v>
      </c>
      <c r="AH54" s="237">
        <v>250</v>
      </c>
      <c r="AI54" s="160">
        <v>520640.18</v>
      </c>
      <c r="AJ54" s="160">
        <f t="shared" si="45"/>
        <v>130160045</v>
      </c>
      <c r="AK54" s="160">
        <f t="shared" si="46"/>
        <v>145779250.40000001</v>
      </c>
      <c r="AL54" s="237">
        <v>250</v>
      </c>
      <c r="AM54" s="160">
        <v>520640.18</v>
      </c>
      <c r="AN54" s="160">
        <f t="shared" si="47"/>
        <v>130160045</v>
      </c>
      <c r="AO54" s="160">
        <f t="shared" si="48"/>
        <v>145779250.40000001</v>
      </c>
      <c r="AP54" s="237">
        <v>0</v>
      </c>
      <c r="AQ54" s="160"/>
      <c r="AR54" s="160">
        <v>0</v>
      </c>
      <c r="AS54" s="160">
        <v>0</v>
      </c>
      <c r="AT54" s="80"/>
      <c r="AU54" s="80"/>
      <c r="AV54" s="80"/>
      <c r="AW54" s="80"/>
      <c r="AX54" s="237">
        <v>750</v>
      </c>
      <c r="AY54" s="160">
        <v>0</v>
      </c>
      <c r="AZ54" s="160">
        <v>0</v>
      </c>
      <c r="BA54" s="53" t="s">
        <v>244</v>
      </c>
      <c r="BB54" s="85" t="s">
        <v>402</v>
      </c>
      <c r="BC54" s="297"/>
      <c r="BD54" s="182"/>
      <c r="BE54" s="182"/>
      <c r="BF54" s="85" t="s">
        <v>402</v>
      </c>
      <c r="BG54" s="166"/>
      <c r="BH54" s="166"/>
      <c r="BI54" s="166"/>
      <c r="BJ54" s="166"/>
      <c r="BK54" s="85" t="s">
        <v>73</v>
      </c>
      <c r="BL54" s="80"/>
      <c r="BM54" s="80"/>
    </row>
    <row r="55" spans="1:65" s="229" customFormat="1" ht="12" customHeight="1" x14ac:dyDescent="0.25">
      <c r="A55" s="47" t="s">
        <v>387</v>
      </c>
      <c r="B55" s="47"/>
      <c r="C55" s="223"/>
      <c r="D55" s="27" t="s">
        <v>45</v>
      </c>
      <c r="E55" s="223"/>
      <c r="F55" s="29" t="s">
        <v>46</v>
      </c>
      <c r="G55" s="30" t="s">
        <v>400</v>
      </c>
      <c r="H55" s="223"/>
      <c r="I55" s="220" t="s">
        <v>397</v>
      </c>
      <c r="J55" s="220" t="s">
        <v>401</v>
      </c>
      <c r="K55" s="220" t="s">
        <v>25</v>
      </c>
      <c r="L55" s="220"/>
      <c r="M55" s="220"/>
      <c r="N55" s="47"/>
      <c r="O55" s="47" t="s">
        <v>242</v>
      </c>
      <c r="P55" s="30" t="s">
        <v>391</v>
      </c>
      <c r="Q55" s="31" t="s">
        <v>277</v>
      </c>
      <c r="R55" s="220" t="s">
        <v>234</v>
      </c>
      <c r="S55" s="47" t="s">
        <v>232</v>
      </c>
      <c r="T55" s="220" t="s">
        <v>10</v>
      </c>
      <c r="U55" s="220" t="s">
        <v>11</v>
      </c>
      <c r="V55" s="47"/>
      <c r="W55" s="32" t="s">
        <v>264</v>
      </c>
      <c r="X55" s="32" t="s">
        <v>251</v>
      </c>
      <c r="Y55" s="261">
        <v>0</v>
      </c>
      <c r="Z55" s="228">
        <v>90</v>
      </c>
      <c r="AA55" s="228">
        <v>10</v>
      </c>
      <c r="AB55" s="220" t="s">
        <v>286</v>
      </c>
      <c r="AC55" s="32" t="s">
        <v>236</v>
      </c>
      <c r="AD55" s="301">
        <v>250</v>
      </c>
      <c r="AE55" s="159">
        <v>520640.18</v>
      </c>
      <c r="AF55" s="159">
        <f>AE55*AD55</f>
        <v>130160045</v>
      </c>
      <c r="AG55" s="159">
        <f>AF55*1.12</f>
        <v>145779250.40000001</v>
      </c>
      <c r="AH55" s="301">
        <v>250</v>
      </c>
      <c r="AI55" s="159">
        <v>520640.18</v>
      </c>
      <c r="AJ55" s="159">
        <f>AI55*AH55</f>
        <v>130160045</v>
      </c>
      <c r="AK55" s="159">
        <f>AJ55*1.12</f>
        <v>145779250.40000001</v>
      </c>
      <c r="AL55" s="301">
        <v>250</v>
      </c>
      <c r="AM55" s="159">
        <v>520640.18</v>
      </c>
      <c r="AN55" s="159">
        <f>AL55*AM55</f>
        <v>130160045</v>
      </c>
      <c r="AO55" s="159">
        <f>AN55*1.12</f>
        <v>145779250.40000001</v>
      </c>
      <c r="AP55" s="301">
        <v>0</v>
      </c>
      <c r="AQ55" s="159"/>
      <c r="AR55" s="159">
        <v>0</v>
      </c>
      <c r="AS55" s="159">
        <v>0</v>
      </c>
      <c r="AT55" s="223"/>
      <c r="AU55" s="223"/>
      <c r="AV55" s="223"/>
      <c r="AW55" s="223"/>
      <c r="AX55" s="301">
        <v>750</v>
      </c>
      <c r="AY55" s="159">
        <v>0</v>
      </c>
      <c r="AZ55" s="159">
        <f>AY55*1.12</f>
        <v>0</v>
      </c>
      <c r="BA55" s="115" t="s">
        <v>244</v>
      </c>
      <c r="BB55" s="47" t="s">
        <v>402</v>
      </c>
      <c r="BC55" s="303"/>
      <c r="BD55" s="304"/>
      <c r="BE55" s="304"/>
      <c r="BF55" s="47" t="s">
        <v>402</v>
      </c>
      <c r="BG55" s="220"/>
      <c r="BH55" s="220"/>
      <c r="BI55" s="220"/>
      <c r="BJ55" s="220"/>
      <c r="BK55" s="220"/>
      <c r="BL55" s="47" t="s">
        <v>73</v>
      </c>
      <c r="BM55" s="220"/>
    </row>
    <row r="56" spans="1:65" s="229" customFormat="1" ht="12" customHeight="1" x14ac:dyDescent="0.25">
      <c r="A56" s="47" t="s">
        <v>387</v>
      </c>
      <c r="B56" s="47"/>
      <c r="C56" s="223"/>
      <c r="D56" s="33" t="s">
        <v>46</v>
      </c>
      <c r="E56" s="223"/>
      <c r="F56" s="33" t="s">
        <v>45</v>
      </c>
      <c r="G56" s="30" t="s">
        <v>400</v>
      </c>
      <c r="H56" s="223"/>
      <c r="I56" s="220" t="s">
        <v>397</v>
      </c>
      <c r="J56" s="220" t="s">
        <v>401</v>
      </c>
      <c r="K56" s="220" t="s">
        <v>25</v>
      </c>
      <c r="L56" s="220"/>
      <c r="M56" s="220"/>
      <c r="N56" s="47"/>
      <c r="O56" s="47" t="s">
        <v>242</v>
      </c>
      <c r="P56" s="34" t="s">
        <v>445</v>
      </c>
      <c r="Q56" s="31" t="s">
        <v>648</v>
      </c>
      <c r="R56" s="220" t="s">
        <v>234</v>
      </c>
      <c r="S56" s="47" t="s">
        <v>232</v>
      </c>
      <c r="T56" s="220" t="s">
        <v>10</v>
      </c>
      <c r="U56" s="220" t="s">
        <v>11</v>
      </c>
      <c r="V56" s="47"/>
      <c r="W56" s="32" t="s">
        <v>649</v>
      </c>
      <c r="X56" s="32" t="s">
        <v>251</v>
      </c>
      <c r="Y56" s="273">
        <v>0</v>
      </c>
      <c r="Z56" s="274">
        <v>90</v>
      </c>
      <c r="AA56" s="274">
        <v>10</v>
      </c>
      <c r="AB56" s="220" t="s">
        <v>286</v>
      </c>
      <c r="AC56" s="32" t="s">
        <v>236</v>
      </c>
      <c r="AD56" s="301">
        <v>0</v>
      </c>
      <c r="AE56" s="159">
        <v>520640.18</v>
      </c>
      <c r="AF56" s="159">
        <f>AE56*AD56</f>
        <v>0</v>
      </c>
      <c r="AG56" s="159">
        <f>AF56*1.12</f>
        <v>0</v>
      </c>
      <c r="AH56" s="301">
        <v>250</v>
      </c>
      <c r="AI56" s="159">
        <v>520640.18</v>
      </c>
      <c r="AJ56" s="159">
        <f>AI56*AH56</f>
        <v>130160045</v>
      </c>
      <c r="AK56" s="159">
        <f>AJ56*1.12</f>
        <v>145779250.40000001</v>
      </c>
      <c r="AL56" s="301">
        <v>250</v>
      </c>
      <c r="AM56" s="159">
        <v>520640.18</v>
      </c>
      <c r="AN56" s="159">
        <f>AL56*AM56</f>
        <v>130160045</v>
      </c>
      <c r="AO56" s="159">
        <f>AN56*1.12</f>
        <v>145779250.40000001</v>
      </c>
      <c r="AP56" s="301">
        <v>0</v>
      </c>
      <c r="AQ56" s="159"/>
      <c r="AR56" s="159">
        <v>0</v>
      </c>
      <c r="AS56" s="159">
        <v>0</v>
      </c>
      <c r="AT56" s="223"/>
      <c r="AU56" s="223"/>
      <c r="AV56" s="223"/>
      <c r="AW56" s="223"/>
      <c r="AX56" s="301">
        <f t="shared" ref="AX56" si="51">AD56+AH56+AL56</f>
        <v>500</v>
      </c>
      <c r="AY56" s="302">
        <v>260320090</v>
      </c>
      <c r="AZ56" s="160">
        <v>291558500.80000001</v>
      </c>
      <c r="BA56" s="115" t="s">
        <v>244</v>
      </c>
      <c r="BB56" s="47" t="s">
        <v>402</v>
      </c>
      <c r="BC56" s="303"/>
      <c r="BD56" s="304"/>
      <c r="BE56" s="304"/>
      <c r="BF56" s="47" t="s">
        <v>402</v>
      </c>
      <c r="BG56" s="220"/>
      <c r="BH56" s="220"/>
      <c r="BI56" s="220"/>
      <c r="BJ56" s="220"/>
      <c r="BK56" s="220"/>
      <c r="BL56" s="47" t="s">
        <v>73</v>
      </c>
      <c r="BM56" s="220"/>
    </row>
    <row r="57" spans="1:65" s="6" customFormat="1" ht="12" customHeight="1" x14ac:dyDescent="0.2">
      <c r="A57" s="85" t="s">
        <v>387</v>
      </c>
      <c r="B57" s="85"/>
      <c r="C57" s="80"/>
      <c r="D57" s="269"/>
      <c r="E57" s="80"/>
      <c r="F57" s="27" t="s">
        <v>47</v>
      </c>
      <c r="G57" s="28" t="s">
        <v>403</v>
      </c>
      <c r="H57" s="80"/>
      <c r="I57" s="166" t="s">
        <v>404</v>
      </c>
      <c r="J57" s="166" t="s">
        <v>405</v>
      </c>
      <c r="K57" s="166" t="s">
        <v>25</v>
      </c>
      <c r="L57" s="166"/>
      <c r="M57" s="166"/>
      <c r="N57" s="85"/>
      <c r="O57" s="85" t="s">
        <v>242</v>
      </c>
      <c r="P57" s="28" t="s">
        <v>391</v>
      </c>
      <c r="Q57" s="25" t="s">
        <v>277</v>
      </c>
      <c r="R57" s="166" t="s">
        <v>234</v>
      </c>
      <c r="S57" s="85" t="s">
        <v>232</v>
      </c>
      <c r="T57" s="166" t="s">
        <v>10</v>
      </c>
      <c r="U57" s="166" t="s">
        <v>11</v>
      </c>
      <c r="V57" s="85"/>
      <c r="W57" s="26" t="s">
        <v>264</v>
      </c>
      <c r="X57" s="26" t="s">
        <v>251</v>
      </c>
      <c r="Y57" s="269">
        <v>30</v>
      </c>
      <c r="Z57" s="269">
        <v>60</v>
      </c>
      <c r="AA57" s="270">
        <v>10</v>
      </c>
      <c r="AB57" s="166" t="s">
        <v>286</v>
      </c>
      <c r="AC57" s="26" t="s">
        <v>236</v>
      </c>
      <c r="AD57" s="237">
        <v>10</v>
      </c>
      <c r="AE57" s="160">
        <v>103300</v>
      </c>
      <c r="AF57" s="160">
        <f t="shared" si="43"/>
        <v>1033000</v>
      </c>
      <c r="AG57" s="160">
        <f t="shared" si="44"/>
        <v>1156960</v>
      </c>
      <c r="AH57" s="237">
        <v>10</v>
      </c>
      <c r="AI57" s="160">
        <v>103300</v>
      </c>
      <c r="AJ57" s="160">
        <f t="shared" si="45"/>
        <v>1033000</v>
      </c>
      <c r="AK57" s="160">
        <f t="shared" si="46"/>
        <v>1156960</v>
      </c>
      <c r="AL57" s="237">
        <v>10</v>
      </c>
      <c r="AM57" s="160">
        <v>103300</v>
      </c>
      <c r="AN57" s="160">
        <f t="shared" si="47"/>
        <v>1033000</v>
      </c>
      <c r="AO57" s="160">
        <f t="shared" si="48"/>
        <v>1156960</v>
      </c>
      <c r="AP57" s="237">
        <v>0</v>
      </c>
      <c r="AQ57" s="160"/>
      <c r="AR57" s="160">
        <v>0</v>
      </c>
      <c r="AS57" s="160">
        <v>0</v>
      </c>
      <c r="AT57" s="80"/>
      <c r="AU57" s="80"/>
      <c r="AV57" s="80"/>
      <c r="AW57" s="80"/>
      <c r="AX57" s="237">
        <v>30</v>
      </c>
      <c r="AY57" s="160">
        <v>0</v>
      </c>
      <c r="AZ57" s="160">
        <v>0</v>
      </c>
      <c r="BA57" s="53" t="s">
        <v>244</v>
      </c>
      <c r="BB57" s="85" t="s">
        <v>406</v>
      </c>
      <c r="BC57" s="297"/>
      <c r="BD57" s="182"/>
      <c r="BE57" s="182"/>
      <c r="BF57" s="85" t="s">
        <v>406</v>
      </c>
      <c r="BG57" s="166"/>
      <c r="BH57" s="166"/>
      <c r="BI57" s="166"/>
      <c r="BJ57" s="166"/>
      <c r="BK57" s="85" t="s">
        <v>73</v>
      </c>
      <c r="BL57" s="80"/>
      <c r="BM57" s="80"/>
    </row>
    <row r="58" spans="1:65" s="229" customFormat="1" ht="12" customHeight="1" x14ac:dyDescent="0.25">
      <c r="A58" s="47" t="s">
        <v>387</v>
      </c>
      <c r="B58" s="47"/>
      <c r="C58" s="223"/>
      <c r="D58" s="27" t="s">
        <v>47</v>
      </c>
      <c r="E58" s="223"/>
      <c r="F58" s="29" t="s">
        <v>48</v>
      </c>
      <c r="G58" s="30" t="s">
        <v>403</v>
      </c>
      <c r="H58" s="223"/>
      <c r="I58" s="220" t="s">
        <v>404</v>
      </c>
      <c r="J58" s="220" t="s">
        <v>405</v>
      </c>
      <c r="K58" s="220" t="s">
        <v>25</v>
      </c>
      <c r="L58" s="220"/>
      <c r="M58" s="220"/>
      <c r="N58" s="47"/>
      <c r="O58" s="47" t="s">
        <v>242</v>
      </c>
      <c r="P58" s="30" t="s">
        <v>391</v>
      </c>
      <c r="Q58" s="31" t="s">
        <v>277</v>
      </c>
      <c r="R58" s="220" t="s">
        <v>234</v>
      </c>
      <c r="S58" s="47" t="s">
        <v>232</v>
      </c>
      <c r="T58" s="220" t="s">
        <v>10</v>
      </c>
      <c r="U58" s="220" t="s">
        <v>11</v>
      </c>
      <c r="V58" s="47"/>
      <c r="W58" s="32" t="s">
        <v>264</v>
      </c>
      <c r="X58" s="32" t="s">
        <v>251</v>
      </c>
      <c r="Y58" s="261">
        <v>0</v>
      </c>
      <c r="Z58" s="228">
        <v>90</v>
      </c>
      <c r="AA58" s="228">
        <v>10</v>
      </c>
      <c r="AB58" s="220" t="s">
        <v>286</v>
      </c>
      <c r="AC58" s="32" t="s">
        <v>236</v>
      </c>
      <c r="AD58" s="301">
        <v>10</v>
      </c>
      <c r="AE58" s="159">
        <v>103300</v>
      </c>
      <c r="AF58" s="159">
        <f>AE58*AD58</f>
        <v>1033000</v>
      </c>
      <c r="AG58" s="159">
        <f>AF58*1.12</f>
        <v>1156960</v>
      </c>
      <c r="AH58" s="301">
        <v>10</v>
      </c>
      <c r="AI58" s="159">
        <v>103300</v>
      </c>
      <c r="AJ58" s="159">
        <f>AI58*AH58</f>
        <v>1033000</v>
      </c>
      <c r="AK58" s="159">
        <f>AJ58*1.12</f>
        <v>1156960</v>
      </c>
      <c r="AL58" s="301">
        <v>10</v>
      </c>
      <c r="AM58" s="159">
        <v>103300</v>
      </c>
      <c r="AN58" s="159">
        <f>AL58*AM58</f>
        <v>1033000</v>
      </c>
      <c r="AO58" s="159">
        <f>AN58*1.12</f>
        <v>1156960</v>
      </c>
      <c r="AP58" s="301">
        <v>0</v>
      </c>
      <c r="AQ58" s="159"/>
      <c r="AR58" s="159">
        <v>0</v>
      </c>
      <c r="AS58" s="159">
        <v>0</v>
      </c>
      <c r="AT58" s="223"/>
      <c r="AU58" s="223"/>
      <c r="AV58" s="223"/>
      <c r="AW58" s="223"/>
      <c r="AX58" s="301">
        <v>30</v>
      </c>
      <c r="AY58" s="159">
        <v>0</v>
      </c>
      <c r="AZ58" s="159">
        <f>AY58*1.12</f>
        <v>0</v>
      </c>
      <c r="BA58" s="115" t="s">
        <v>244</v>
      </c>
      <c r="BB58" s="47" t="s">
        <v>406</v>
      </c>
      <c r="BC58" s="303"/>
      <c r="BD58" s="304"/>
      <c r="BE58" s="304"/>
      <c r="BF58" s="47" t="s">
        <v>406</v>
      </c>
      <c r="BG58" s="220"/>
      <c r="BH58" s="220"/>
      <c r="BI58" s="220"/>
      <c r="BJ58" s="220"/>
      <c r="BK58" s="220"/>
      <c r="BL58" s="47" t="s">
        <v>73</v>
      </c>
      <c r="BM58" s="220"/>
    </row>
    <row r="59" spans="1:65" s="229" customFormat="1" ht="12" customHeight="1" x14ac:dyDescent="0.25">
      <c r="A59" s="47" t="s">
        <v>387</v>
      </c>
      <c r="B59" s="47"/>
      <c r="C59" s="223"/>
      <c r="D59" s="33" t="s">
        <v>48</v>
      </c>
      <c r="E59" s="223"/>
      <c r="F59" s="33" t="s">
        <v>47</v>
      </c>
      <c r="G59" s="30" t="s">
        <v>403</v>
      </c>
      <c r="H59" s="223"/>
      <c r="I59" s="220" t="s">
        <v>404</v>
      </c>
      <c r="J59" s="220" t="s">
        <v>405</v>
      </c>
      <c r="K59" s="220" t="s">
        <v>25</v>
      </c>
      <c r="L59" s="220"/>
      <c r="M59" s="220"/>
      <c r="N59" s="47"/>
      <c r="O59" s="47" t="s">
        <v>242</v>
      </c>
      <c r="P59" s="34" t="s">
        <v>445</v>
      </c>
      <c r="Q59" s="31" t="s">
        <v>648</v>
      </c>
      <c r="R59" s="220" t="s">
        <v>234</v>
      </c>
      <c r="S59" s="47" t="s">
        <v>232</v>
      </c>
      <c r="T59" s="220" t="s">
        <v>10</v>
      </c>
      <c r="U59" s="220" t="s">
        <v>11</v>
      </c>
      <c r="V59" s="47"/>
      <c r="W59" s="32" t="s">
        <v>649</v>
      </c>
      <c r="X59" s="32" t="s">
        <v>251</v>
      </c>
      <c r="Y59" s="273">
        <v>0</v>
      </c>
      <c r="Z59" s="274">
        <v>90</v>
      </c>
      <c r="AA59" s="274">
        <v>10</v>
      </c>
      <c r="AB59" s="220" t="s">
        <v>286</v>
      </c>
      <c r="AC59" s="32" t="s">
        <v>236</v>
      </c>
      <c r="AD59" s="301">
        <v>0</v>
      </c>
      <c r="AE59" s="159">
        <v>103300</v>
      </c>
      <c r="AF59" s="159">
        <f>AE59*AD59</f>
        <v>0</v>
      </c>
      <c r="AG59" s="159">
        <f>AF59*1.12</f>
        <v>0</v>
      </c>
      <c r="AH59" s="301">
        <v>10</v>
      </c>
      <c r="AI59" s="159">
        <v>103300</v>
      </c>
      <c r="AJ59" s="159">
        <f>AI59*AH59</f>
        <v>1033000</v>
      </c>
      <c r="AK59" s="159">
        <f>AJ59*1.12</f>
        <v>1156960</v>
      </c>
      <c r="AL59" s="301">
        <v>10</v>
      </c>
      <c r="AM59" s="159">
        <v>103300</v>
      </c>
      <c r="AN59" s="159">
        <f>AL59*AM59</f>
        <v>1033000</v>
      </c>
      <c r="AO59" s="159">
        <f>AN59*1.12</f>
        <v>1156960</v>
      </c>
      <c r="AP59" s="301">
        <v>0</v>
      </c>
      <c r="AQ59" s="159"/>
      <c r="AR59" s="159">
        <v>0</v>
      </c>
      <c r="AS59" s="159">
        <v>0</v>
      </c>
      <c r="AT59" s="223"/>
      <c r="AU59" s="223"/>
      <c r="AV59" s="223"/>
      <c r="AW59" s="223"/>
      <c r="AX59" s="301">
        <f t="shared" ref="AX59" si="52">AD59+AH59+AL59</f>
        <v>20</v>
      </c>
      <c r="AY59" s="302">
        <v>2066000</v>
      </c>
      <c r="AZ59" s="160">
        <v>2313920</v>
      </c>
      <c r="BA59" s="115" t="s">
        <v>244</v>
      </c>
      <c r="BB59" s="47" t="s">
        <v>406</v>
      </c>
      <c r="BC59" s="303"/>
      <c r="BD59" s="304"/>
      <c r="BE59" s="304"/>
      <c r="BF59" s="47" t="s">
        <v>406</v>
      </c>
      <c r="BG59" s="220"/>
      <c r="BH59" s="220"/>
      <c r="BI59" s="220"/>
      <c r="BJ59" s="220"/>
      <c r="BK59" s="220"/>
      <c r="BL59" s="47" t="s">
        <v>73</v>
      </c>
      <c r="BM59" s="220"/>
    </row>
    <row r="60" spans="1:65" s="6" customFormat="1" ht="12" customHeight="1" x14ac:dyDescent="0.2">
      <c r="A60" s="85" t="s">
        <v>387</v>
      </c>
      <c r="B60" s="85"/>
      <c r="C60" s="80"/>
      <c r="D60" s="269"/>
      <c r="E60" s="80"/>
      <c r="F60" s="27" t="s">
        <v>49</v>
      </c>
      <c r="G60" s="28" t="s">
        <v>407</v>
      </c>
      <c r="H60" s="80"/>
      <c r="I60" s="166" t="s">
        <v>404</v>
      </c>
      <c r="J60" s="166" t="s">
        <v>408</v>
      </c>
      <c r="K60" s="166" t="s">
        <v>25</v>
      </c>
      <c r="L60" s="166"/>
      <c r="M60" s="166"/>
      <c r="N60" s="85"/>
      <c r="O60" s="85" t="s">
        <v>242</v>
      </c>
      <c r="P60" s="28" t="s">
        <v>391</v>
      </c>
      <c r="Q60" s="25" t="s">
        <v>277</v>
      </c>
      <c r="R60" s="166" t="s">
        <v>234</v>
      </c>
      <c r="S60" s="85" t="s">
        <v>232</v>
      </c>
      <c r="T60" s="166" t="s">
        <v>10</v>
      </c>
      <c r="U60" s="166" t="s">
        <v>11</v>
      </c>
      <c r="V60" s="85"/>
      <c r="W60" s="26" t="s">
        <v>264</v>
      </c>
      <c r="X60" s="26" t="s">
        <v>251</v>
      </c>
      <c r="Y60" s="269">
        <v>30</v>
      </c>
      <c r="Z60" s="269">
        <v>60</v>
      </c>
      <c r="AA60" s="270">
        <v>10</v>
      </c>
      <c r="AB60" s="166" t="s">
        <v>286</v>
      </c>
      <c r="AC60" s="26" t="s">
        <v>236</v>
      </c>
      <c r="AD60" s="237">
        <v>2</v>
      </c>
      <c r="AE60" s="160">
        <v>267500</v>
      </c>
      <c r="AF60" s="160">
        <f t="shared" si="43"/>
        <v>535000</v>
      </c>
      <c r="AG60" s="160">
        <f t="shared" si="44"/>
        <v>599200</v>
      </c>
      <c r="AH60" s="237">
        <v>2</v>
      </c>
      <c r="AI60" s="160">
        <v>267500</v>
      </c>
      <c r="AJ60" s="160">
        <f t="shared" si="45"/>
        <v>535000</v>
      </c>
      <c r="AK60" s="160">
        <f t="shared" si="46"/>
        <v>599200</v>
      </c>
      <c r="AL60" s="237">
        <v>2</v>
      </c>
      <c r="AM60" s="160">
        <v>267500</v>
      </c>
      <c r="AN60" s="160">
        <f t="shared" si="47"/>
        <v>535000</v>
      </c>
      <c r="AO60" s="160">
        <f t="shared" si="48"/>
        <v>599200</v>
      </c>
      <c r="AP60" s="237">
        <v>0</v>
      </c>
      <c r="AQ60" s="160"/>
      <c r="AR60" s="160">
        <v>0</v>
      </c>
      <c r="AS60" s="160">
        <v>0</v>
      </c>
      <c r="AT60" s="80"/>
      <c r="AU60" s="80"/>
      <c r="AV60" s="80"/>
      <c r="AW60" s="80"/>
      <c r="AX60" s="237">
        <v>6</v>
      </c>
      <c r="AY60" s="160">
        <v>0</v>
      </c>
      <c r="AZ60" s="160">
        <v>0</v>
      </c>
      <c r="BA60" s="53" t="s">
        <v>244</v>
      </c>
      <c r="BB60" s="85" t="s">
        <v>409</v>
      </c>
      <c r="BC60" s="297"/>
      <c r="BD60" s="182"/>
      <c r="BE60" s="182"/>
      <c r="BF60" s="85" t="s">
        <v>409</v>
      </c>
      <c r="BG60" s="166"/>
      <c r="BH60" s="166"/>
      <c r="BI60" s="166"/>
      <c r="BJ60" s="166"/>
      <c r="BK60" s="85" t="s">
        <v>73</v>
      </c>
      <c r="BL60" s="80"/>
      <c r="BM60" s="80"/>
    </row>
    <row r="61" spans="1:65" s="229" customFormat="1" ht="12" customHeight="1" x14ac:dyDescent="0.25">
      <c r="A61" s="47" t="s">
        <v>387</v>
      </c>
      <c r="B61" s="47"/>
      <c r="C61" s="223"/>
      <c r="D61" s="27" t="s">
        <v>49</v>
      </c>
      <c r="E61" s="223"/>
      <c r="F61" s="29" t="s">
        <v>50</v>
      </c>
      <c r="G61" s="30" t="s">
        <v>407</v>
      </c>
      <c r="H61" s="223"/>
      <c r="I61" s="220" t="s">
        <v>404</v>
      </c>
      <c r="J61" s="220" t="s">
        <v>408</v>
      </c>
      <c r="K61" s="220" t="s">
        <v>25</v>
      </c>
      <c r="L61" s="220"/>
      <c r="M61" s="220"/>
      <c r="N61" s="47"/>
      <c r="O61" s="47" t="s">
        <v>242</v>
      </c>
      <c r="P61" s="30" t="s">
        <v>391</v>
      </c>
      <c r="Q61" s="31" t="s">
        <v>277</v>
      </c>
      <c r="R61" s="220" t="s">
        <v>234</v>
      </c>
      <c r="S61" s="47" t="s">
        <v>232</v>
      </c>
      <c r="T61" s="220" t="s">
        <v>10</v>
      </c>
      <c r="U61" s="220" t="s">
        <v>11</v>
      </c>
      <c r="V61" s="47"/>
      <c r="W61" s="32" t="s">
        <v>264</v>
      </c>
      <c r="X61" s="32" t="s">
        <v>251</v>
      </c>
      <c r="Y61" s="261">
        <v>0</v>
      </c>
      <c r="Z61" s="228">
        <v>90</v>
      </c>
      <c r="AA61" s="228">
        <v>10</v>
      </c>
      <c r="AB61" s="220" t="s">
        <v>286</v>
      </c>
      <c r="AC61" s="32" t="s">
        <v>236</v>
      </c>
      <c r="AD61" s="301">
        <v>2</v>
      </c>
      <c r="AE61" s="159">
        <v>267500</v>
      </c>
      <c r="AF61" s="159">
        <f>AE61*AD61</f>
        <v>535000</v>
      </c>
      <c r="AG61" s="159">
        <f>AF61*1.12</f>
        <v>599200</v>
      </c>
      <c r="AH61" s="301">
        <v>2</v>
      </c>
      <c r="AI61" s="159">
        <v>267500</v>
      </c>
      <c r="AJ61" s="159">
        <f>AI61*AH61</f>
        <v>535000</v>
      </c>
      <c r="AK61" s="159">
        <f>AJ61*1.12</f>
        <v>599200</v>
      </c>
      <c r="AL61" s="301">
        <v>2</v>
      </c>
      <c r="AM61" s="159">
        <v>267500</v>
      </c>
      <c r="AN61" s="159">
        <f>AL61*AM61</f>
        <v>535000</v>
      </c>
      <c r="AO61" s="159">
        <f>AN61*1.12</f>
        <v>599200</v>
      </c>
      <c r="AP61" s="301">
        <v>0</v>
      </c>
      <c r="AQ61" s="159"/>
      <c r="AR61" s="159">
        <v>0</v>
      </c>
      <c r="AS61" s="159">
        <v>0</v>
      </c>
      <c r="AT61" s="223"/>
      <c r="AU61" s="223"/>
      <c r="AV61" s="223"/>
      <c r="AW61" s="223"/>
      <c r="AX61" s="301">
        <v>6</v>
      </c>
      <c r="AY61" s="159">
        <v>0</v>
      </c>
      <c r="AZ61" s="159">
        <f>AY61*1.12</f>
        <v>0</v>
      </c>
      <c r="BA61" s="115" t="s">
        <v>244</v>
      </c>
      <c r="BB61" s="47" t="s">
        <v>409</v>
      </c>
      <c r="BC61" s="303"/>
      <c r="BD61" s="304"/>
      <c r="BE61" s="304"/>
      <c r="BF61" s="47" t="s">
        <v>409</v>
      </c>
      <c r="BG61" s="220"/>
      <c r="BH61" s="220"/>
      <c r="BI61" s="220"/>
      <c r="BJ61" s="220"/>
      <c r="BK61" s="220"/>
      <c r="BL61" s="47" t="s">
        <v>73</v>
      </c>
      <c r="BM61" s="220"/>
    </row>
    <row r="62" spans="1:65" s="229" customFormat="1" ht="12" customHeight="1" x14ac:dyDescent="0.25">
      <c r="A62" s="47" t="s">
        <v>387</v>
      </c>
      <c r="B62" s="47"/>
      <c r="C62" s="223"/>
      <c r="D62" s="33" t="s">
        <v>50</v>
      </c>
      <c r="E62" s="223"/>
      <c r="F62" s="33" t="s">
        <v>49</v>
      </c>
      <c r="G62" s="30" t="s">
        <v>407</v>
      </c>
      <c r="H62" s="223"/>
      <c r="I62" s="220" t="s">
        <v>404</v>
      </c>
      <c r="J62" s="220" t="s">
        <v>408</v>
      </c>
      <c r="K62" s="220" t="s">
        <v>25</v>
      </c>
      <c r="L62" s="220"/>
      <c r="M62" s="220"/>
      <c r="N62" s="47"/>
      <c r="O62" s="47" t="s">
        <v>242</v>
      </c>
      <c r="P62" s="34" t="s">
        <v>445</v>
      </c>
      <c r="Q62" s="31" t="s">
        <v>648</v>
      </c>
      <c r="R62" s="220" t="s">
        <v>234</v>
      </c>
      <c r="S62" s="47" t="s">
        <v>232</v>
      </c>
      <c r="T62" s="220" t="s">
        <v>10</v>
      </c>
      <c r="U62" s="220" t="s">
        <v>11</v>
      </c>
      <c r="V62" s="47"/>
      <c r="W62" s="32" t="s">
        <v>649</v>
      </c>
      <c r="X62" s="32" t="s">
        <v>251</v>
      </c>
      <c r="Y62" s="273">
        <v>0</v>
      </c>
      <c r="Z62" s="274">
        <v>90</v>
      </c>
      <c r="AA62" s="274">
        <v>10</v>
      </c>
      <c r="AB62" s="220" t="s">
        <v>286</v>
      </c>
      <c r="AC62" s="32" t="s">
        <v>236</v>
      </c>
      <c r="AD62" s="301">
        <v>0</v>
      </c>
      <c r="AE62" s="159">
        <v>267500</v>
      </c>
      <c r="AF62" s="159">
        <f>AE62*AD62</f>
        <v>0</v>
      </c>
      <c r="AG62" s="159">
        <f>AF62*1.12</f>
        <v>0</v>
      </c>
      <c r="AH62" s="301">
        <v>2</v>
      </c>
      <c r="AI62" s="159">
        <v>267500</v>
      </c>
      <c r="AJ62" s="159">
        <f>AI62*AH62</f>
        <v>535000</v>
      </c>
      <c r="AK62" s="159">
        <f>AJ62*1.12</f>
        <v>599200</v>
      </c>
      <c r="AL62" s="301">
        <v>2</v>
      </c>
      <c r="AM62" s="159">
        <v>267500</v>
      </c>
      <c r="AN62" s="159">
        <f>AL62*AM62</f>
        <v>535000</v>
      </c>
      <c r="AO62" s="159">
        <f>AN62*1.12</f>
        <v>599200</v>
      </c>
      <c r="AP62" s="301">
        <v>0</v>
      </c>
      <c r="AQ62" s="159"/>
      <c r="AR62" s="159">
        <v>0</v>
      </c>
      <c r="AS62" s="159">
        <v>0</v>
      </c>
      <c r="AT62" s="223"/>
      <c r="AU62" s="223"/>
      <c r="AV62" s="223"/>
      <c r="AW62" s="223"/>
      <c r="AX62" s="301">
        <f t="shared" ref="AX62" si="53">AD62+AH62+AL62</f>
        <v>4</v>
      </c>
      <c r="AY62" s="302">
        <v>1070000</v>
      </c>
      <c r="AZ62" s="160">
        <v>1198400</v>
      </c>
      <c r="BA62" s="115" t="s">
        <v>244</v>
      </c>
      <c r="BB62" s="47" t="s">
        <v>409</v>
      </c>
      <c r="BC62" s="303"/>
      <c r="BD62" s="304"/>
      <c r="BE62" s="304"/>
      <c r="BF62" s="47" t="s">
        <v>409</v>
      </c>
      <c r="BG62" s="220"/>
      <c r="BH62" s="220"/>
      <c r="BI62" s="220"/>
      <c r="BJ62" s="220"/>
      <c r="BK62" s="220"/>
      <c r="BL62" s="47" t="s">
        <v>73</v>
      </c>
      <c r="BM62" s="220"/>
    </row>
    <row r="63" spans="1:65" s="6" customFormat="1" ht="11.25" customHeight="1" x14ac:dyDescent="0.2">
      <c r="A63" s="85" t="s">
        <v>302</v>
      </c>
      <c r="B63" s="75" t="s">
        <v>426</v>
      </c>
      <c r="C63" s="75"/>
      <c r="D63" s="27" t="s">
        <v>52</v>
      </c>
      <c r="E63" s="80"/>
      <c r="F63" s="269" t="s">
        <v>51</v>
      </c>
      <c r="G63" s="166" t="s">
        <v>312</v>
      </c>
      <c r="H63" s="85" t="s">
        <v>439</v>
      </c>
      <c r="I63" s="166" t="s">
        <v>313</v>
      </c>
      <c r="J63" s="166" t="s">
        <v>314</v>
      </c>
      <c r="K63" s="166" t="s">
        <v>25</v>
      </c>
      <c r="L63" s="166"/>
      <c r="M63" s="166" t="s">
        <v>60</v>
      </c>
      <c r="N63" s="85" t="s">
        <v>210</v>
      </c>
      <c r="O63" s="85" t="s">
        <v>232</v>
      </c>
      <c r="P63" s="166" t="s">
        <v>283</v>
      </c>
      <c r="Q63" s="166">
        <v>12.2018</v>
      </c>
      <c r="R63" s="166" t="s">
        <v>234</v>
      </c>
      <c r="S63" s="85" t="s">
        <v>232</v>
      </c>
      <c r="T63" s="166" t="s">
        <v>284</v>
      </c>
      <c r="U63" s="166" t="s">
        <v>11</v>
      </c>
      <c r="V63" s="85"/>
      <c r="W63" s="166">
        <v>1.2019</v>
      </c>
      <c r="X63" s="85" t="s">
        <v>285</v>
      </c>
      <c r="Y63" s="85" t="s">
        <v>435</v>
      </c>
      <c r="Z63" s="85" t="s">
        <v>436</v>
      </c>
      <c r="AA63" s="272">
        <v>10</v>
      </c>
      <c r="AB63" s="166" t="s">
        <v>286</v>
      </c>
      <c r="AC63" s="166"/>
      <c r="AD63" s="237">
        <v>85</v>
      </c>
      <c r="AE63" s="160">
        <v>17686.830000000002</v>
      </c>
      <c r="AF63" s="160">
        <v>1503380.55</v>
      </c>
      <c r="AG63" s="160">
        <v>1683786.22</v>
      </c>
      <c r="AH63" s="237">
        <v>230</v>
      </c>
      <c r="AI63" s="160">
        <v>17686.830000000002</v>
      </c>
      <c r="AJ63" s="160">
        <v>4067970.9</v>
      </c>
      <c r="AK63" s="160">
        <v>4556127.41</v>
      </c>
      <c r="AL63" s="237">
        <v>230</v>
      </c>
      <c r="AM63" s="160">
        <v>17686.830000000002</v>
      </c>
      <c r="AN63" s="160">
        <v>4067970.9</v>
      </c>
      <c r="AO63" s="160">
        <v>4556127.41</v>
      </c>
      <c r="AP63" s="237">
        <v>230</v>
      </c>
      <c r="AQ63" s="160">
        <v>17686.830000000002</v>
      </c>
      <c r="AR63" s="160">
        <v>4067970.9</v>
      </c>
      <c r="AS63" s="160">
        <v>4556127.41</v>
      </c>
      <c r="AT63" s="237">
        <v>230</v>
      </c>
      <c r="AU63" s="160">
        <v>17686.830000000002</v>
      </c>
      <c r="AV63" s="160">
        <v>4067970.9</v>
      </c>
      <c r="AW63" s="160">
        <v>4556127.41</v>
      </c>
      <c r="AX63" s="237">
        <v>1005</v>
      </c>
      <c r="AY63" s="160">
        <v>0</v>
      </c>
      <c r="AZ63" s="160">
        <v>0</v>
      </c>
      <c r="BA63" s="85" t="s">
        <v>245</v>
      </c>
      <c r="BB63" s="166"/>
      <c r="BC63" s="166"/>
      <c r="BD63" s="166"/>
      <c r="BE63" s="166"/>
      <c r="BF63" s="166" t="s">
        <v>306</v>
      </c>
      <c r="BG63" s="166"/>
      <c r="BH63" s="166"/>
      <c r="BI63" s="166"/>
      <c r="BJ63" s="166"/>
      <c r="BK63" s="166"/>
      <c r="BL63" s="305"/>
      <c r="BM63" s="85" t="s">
        <v>73</v>
      </c>
    </row>
    <row r="64" spans="1:65" s="6" customFormat="1" ht="13.15" customHeight="1" x14ac:dyDescent="0.2">
      <c r="A64" s="85" t="s">
        <v>302</v>
      </c>
      <c r="B64" s="25" t="s">
        <v>442</v>
      </c>
      <c r="C64" s="25" t="s">
        <v>508</v>
      </c>
      <c r="D64" s="269" t="s">
        <v>509</v>
      </c>
      <c r="E64" s="166"/>
      <c r="F64" s="269"/>
      <c r="G64" s="166" t="s">
        <v>312</v>
      </c>
      <c r="H64" s="269">
        <v>220016064</v>
      </c>
      <c r="I64" s="166" t="s">
        <v>313</v>
      </c>
      <c r="J64" s="28" t="s">
        <v>314</v>
      </c>
      <c r="K64" s="166" t="s">
        <v>25</v>
      </c>
      <c r="L64" s="166"/>
      <c r="M64" s="166" t="s">
        <v>60</v>
      </c>
      <c r="N64" s="85" t="s">
        <v>210</v>
      </c>
      <c r="O64" s="85" t="s">
        <v>232</v>
      </c>
      <c r="P64" s="166" t="s">
        <v>283</v>
      </c>
      <c r="Q64" s="296" t="s">
        <v>510</v>
      </c>
      <c r="R64" s="166" t="s">
        <v>234</v>
      </c>
      <c r="S64" s="85" t="s">
        <v>232</v>
      </c>
      <c r="T64" s="166" t="s">
        <v>284</v>
      </c>
      <c r="U64" s="166" t="s">
        <v>11</v>
      </c>
      <c r="V64" s="85"/>
      <c r="W64" s="233" t="s">
        <v>478</v>
      </c>
      <c r="X64" s="85" t="s">
        <v>285</v>
      </c>
      <c r="Y64" s="233">
        <v>30</v>
      </c>
      <c r="Z64" s="233" t="s">
        <v>243</v>
      </c>
      <c r="AA64" s="233">
        <v>10</v>
      </c>
      <c r="AB64" s="166" t="s">
        <v>286</v>
      </c>
      <c r="AC64" s="166"/>
      <c r="AD64" s="237">
        <v>200</v>
      </c>
      <c r="AE64" s="160">
        <v>17686.830000000002</v>
      </c>
      <c r="AF64" s="160">
        <f t="shared" ref="AF64" si="54">AD64*AE64</f>
        <v>3537366.0000000005</v>
      </c>
      <c r="AG64" s="160">
        <f t="shared" ref="AG64" si="55">AF64*1.12</f>
        <v>3961849.9200000009</v>
      </c>
      <c r="AH64" s="237">
        <v>230</v>
      </c>
      <c r="AI64" s="160">
        <v>17686.830000000002</v>
      </c>
      <c r="AJ64" s="160">
        <f t="shared" ref="AJ64" si="56">AH64*AI64</f>
        <v>4067970.9000000004</v>
      </c>
      <c r="AK64" s="160">
        <f t="shared" ref="AK64" si="57">AJ64*1.12</f>
        <v>4556127.4080000008</v>
      </c>
      <c r="AL64" s="237">
        <v>230</v>
      </c>
      <c r="AM64" s="160">
        <v>17686.830000000002</v>
      </c>
      <c r="AN64" s="160">
        <f t="shared" ref="AN64" si="58">AL64*AM64</f>
        <v>4067970.9000000004</v>
      </c>
      <c r="AO64" s="160">
        <f t="shared" ref="AO64" si="59">AN64*1.12</f>
        <v>4556127.4080000008</v>
      </c>
      <c r="AP64" s="237">
        <v>230</v>
      </c>
      <c r="AQ64" s="160">
        <v>17686.830000000002</v>
      </c>
      <c r="AR64" s="160">
        <f t="shared" ref="AR64" si="60">AP64*AQ64</f>
        <v>4067970.9000000004</v>
      </c>
      <c r="AS64" s="160">
        <f t="shared" ref="AS64:AS109" si="61">AR64*1.12</f>
        <v>4556127.4080000008</v>
      </c>
      <c r="AT64" s="237">
        <v>230</v>
      </c>
      <c r="AU64" s="160">
        <v>17686.830000000002</v>
      </c>
      <c r="AV64" s="160">
        <f t="shared" ref="AV64" si="62">AT64*AU64</f>
        <v>4067970.9000000004</v>
      </c>
      <c r="AW64" s="160">
        <f t="shared" ref="AW64:AW109" si="63">AV64*1.12</f>
        <v>4556127.4080000008</v>
      </c>
      <c r="AX64" s="298">
        <f t="shared" ref="AX64:AX107" si="64">AT64+AP64+AL64+AH64+AD64</f>
        <v>1120</v>
      </c>
      <c r="AY64" s="160">
        <f>AF64+AJ64+AN64+AR64+AV64</f>
        <v>19809249.600000001</v>
      </c>
      <c r="AZ64" s="160">
        <f>AY64*1.12</f>
        <v>22186359.552000005</v>
      </c>
      <c r="BA64" s="85" t="s">
        <v>245</v>
      </c>
      <c r="BB64" s="166"/>
      <c r="BC64" s="166"/>
      <c r="BD64" s="166"/>
      <c r="BE64" s="166"/>
      <c r="BF64" s="166" t="s">
        <v>306</v>
      </c>
      <c r="BG64" s="166"/>
      <c r="BH64" s="166"/>
      <c r="BI64" s="166"/>
      <c r="BJ64" s="85" t="s">
        <v>73</v>
      </c>
      <c r="BK64" s="85" t="s">
        <v>73</v>
      </c>
      <c r="BL64" s="25"/>
    </row>
    <row r="65" spans="1:65" ht="13.15" customHeight="1" x14ac:dyDescent="0.2">
      <c r="A65" s="85" t="s">
        <v>302</v>
      </c>
      <c r="B65" s="25" t="s">
        <v>442</v>
      </c>
      <c r="C65" s="25" t="s">
        <v>443</v>
      </c>
      <c r="D65" s="35" t="s">
        <v>29</v>
      </c>
      <c r="E65" s="36"/>
      <c r="F65" s="25"/>
      <c r="G65" s="166" t="s">
        <v>444</v>
      </c>
      <c r="H65" s="269">
        <v>210013579</v>
      </c>
      <c r="I65" s="166" t="s">
        <v>58</v>
      </c>
      <c r="J65" s="166" t="s">
        <v>59</v>
      </c>
      <c r="K65" s="166" t="s">
        <v>25</v>
      </c>
      <c r="L65" s="166"/>
      <c r="M65" s="166" t="s">
        <v>60</v>
      </c>
      <c r="N65" s="85" t="s">
        <v>210</v>
      </c>
      <c r="O65" s="85" t="s">
        <v>242</v>
      </c>
      <c r="P65" s="37" t="s">
        <v>445</v>
      </c>
      <c r="Q65" s="306" t="s">
        <v>264</v>
      </c>
      <c r="R65" s="166" t="s">
        <v>234</v>
      </c>
      <c r="S65" s="85" t="s">
        <v>232</v>
      </c>
      <c r="T65" s="166" t="s">
        <v>284</v>
      </c>
      <c r="U65" s="166" t="s">
        <v>11</v>
      </c>
      <c r="V65" s="85"/>
      <c r="W65" s="306" t="s">
        <v>446</v>
      </c>
      <c r="X65" s="85" t="s">
        <v>285</v>
      </c>
      <c r="Y65" s="233">
        <v>30</v>
      </c>
      <c r="Z65" s="233" t="s">
        <v>243</v>
      </c>
      <c r="AA65" s="233">
        <v>10</v>
      </c>
      <c r="AB65" s="166" t="s">
        <v>238</v>
      </c>
      <c r="AC65" s="26" t="s">
        <v>236</v>
      </c>
      <c r="AD65" s="237"/>
      <c r="AE65" s="160">
        <v>1645246.89</v>
      </c>
      <c r="AF65" s="160">
        <f>AE65*AD65</f>
        <v>0</v>
      </c>
      <c r="AG65" s="160">
        <f>AF65*1.12</f>
        <v>0</v>
      </c>
      <c r="AH65" s="237">
        <v>73</v>
      </c>
      <c r="AI65" s="160">
        <v>1645246.89</v>
      </c>
      <c r="AJ65" s="160">
        <f>AI65*AH65</f>
        <v>120103022.97</v>
      </c>
      <c r="AK65" s="160">
        <f>AJ65*1.12</f>
        <v>134515385.72640002</v>
      </c>
      <c r="AL65" s="237">
        <v>73</v>
      </c>
      <c r="AM65" s="160">
        <v>1645246.89</v>
      </c>
      <c r="AN65" s="160">
        <f>AM65*AL65</f>
        <v>120103022.97</v>
      </c>
      <c r="AO65" s="160">
        <f>AN65*1.12</f>
        <v>134515385.72640002</v>
      </c>
      <c r="AP65" s="237">
        <v>73</v>
      </c>
      <c r="AQ65" s="160">
        <v>1645246.89</v>
      </c>
      <c r="AR65" s="160">
        <f t="shared" ref="AR65:AR107" si="65">AQ65*AP65</f>
        <v>120103022.97</v>
      </c>
      <c r="AS65" s="160">
        <f t="shared" si="61"/>
        <v>134515385.72640002</v>
      </c>
      <c r="AT65" s="237">
        <v>73</v>
      </c>
      <c r="AU65" s="160">
        <v>1645246.89</v>
      </c>
      <c r="AV65" s="160">
        <f t="shared" ref="AV65:AV107" si="66">AU65*AT65</f>
        <v>120103022.97</v>
      </c>
      <c r="AW65" s="160">
        <f t="shared" si="63"/>
        <v>134515385.72640002</v>
      </c>
      <c r="AX65" s="237">
        <f t="shared" si="64"/>
        <v>292</v>
      </c>
      <c r="AY65" s="160">
        <v>0</v>
      </c>
      <c r="AZ65" s="160">
        <v>0</v>
      </c>
      <c r="BA65" s="38" t="s">
        <v>447</v>
      </c>
      <c r="BB65" s="166"/>
      <c r="BC65" s="166"/>
      <c r="BD65" s="166"/>
      <c r="BE65" s="166"/>
      <c r="BF65" s="166" t="s">
        <v>448</v>
      </c>
      <c r="BG65" s="166"/>
      <c r="BH65" s="166"/>
      <c r="BI65" s="166"/>
      <c r="BJ65" s="166"/>
      <c r="BK65" s="166"/>
      <c r="BL65" s="166"/>
      <c r="BM65" s="85" t="s">
        <v>73</v>
      </c>
    </row>
    <row r="66" spans="1:65" s="41" customFormat="1" ht="13.15" customHeight="1" x14ac:dyDescent="0.25">
      <c r="A66" s="28" t="s">
        <v>302</v>
      </c>
      <c r="B66" s="38" t="s">
        <v>442</v>
      </c>
      <c r="C66" s="38" t="s">
        <v>443</v>
      </c>
      <c r="D66" s="39" t="s">
        <v>598</v>
      </c>
      <c r="E66" s="40"/>
      <c r="F66" s="38"/>
      <c r="G66" s="28" t="s">
        <v>444</v>
      </c>
      <c r="H66" s="37">
        <v>210013579</v>
      </c>
      <c r="I66" s="40" t="s">
        <v>58</v>
      </c>
      <c r="J66" s="28" t="s">
        <v>59</v>
      </c>
      <c r="K66" s="40" t="s">
        <v>25</v>
      </c>
      <c r="L66" s="40"/>
      <c r="M66" s="40" t="s">
        <v>60</v>
      </c>
      <c r="N66" s="53" t="s">
        <v>210</v>
      </c>
      <c r="O66" s="53" t="s">
        <v>242</v>
      </c>
      <c r="P66" s="34" t="s">
        <v>445</v>
      </c>
      <c r="Q66" s="38" t="s">
        <v>522</v>
      </c>
      <c r="R66" s="40" t="s">
        <v>234</v>
      </c>
      <c r="S66" s="53" t="s">
        <v>232</v>
      </c>
      <c r="T66" s="28" t="s">
        <v>284</v>
      </c>
      <c r="U66" s="40" t="s">
        <v>11</v>
      </c>
      <c r="V66" s="53"/>
      <c r="W66" s="38" t="s">
        <v>446</v>
      </c>
      <c r="X66" s="53" t="s">
        <v>285</v>
      </c>
      <c r="Y66" s="155">
        <v>30</v>
      </c>
      <c r="Z66" s="155" t="s">
        <v>243</v>
      </c>
      <c r="AA66" s="155">
        <v>10</v>
      </c>
      <c r="AB66" s="28" t="s">
        <v>238</v>
      </c>
      <c r="AC66" s="26" t="s">
        <v>236</v>
      </c>
      <c r="AD66" s="302"/>
      <c r="AE66" s="192">
        <v>1645246.89</v>
      </c>
      <c r="AF66" s="192">
        <v>0</v>
      </c>
      <c r="AG66" s="192">
        <v>0</v>
      </c>
      <c r="AH66" s="302">
        <v>73</v>
      </c>
      <c r="AI66" s="192">
        <v>1645246.89</v>
      </c>
      <c r="AJ66" s="192">
        <v>120103022.97</v>
      </c>
      <c r="AK66" s="192">
        <v>134515385.72640002</v>
      </c>
      <c r="AL66" s="302">
        <v>73</v>
      </c>
      <c r="AM66" s="192">
        <v>1645246.89</v>
      </c>
      <c r="AN66" s="192">
        <v>120103022.97</v>
      </c>
      <c r="AO66" s="192">
        <v>134515385.72640002</v>
      </c>
      <c r="AP66" s="302">
        <v>73</v>
      </c>
      <c r="AQ66" s="192">
        <v>1645246.89</v>
      </c>
      <c r="AR66" s="192">
        <v>120103022.97</v>
      </c>
      <c r="AS66" s="192">
        <v>134515385.72640002</v>
      </c>
      <c r="AT66" s="302">
        <v>73</v>
      </c>
      <c r="AU66" s="192">
        <v>1645246.89</v>
      </c>
      <c r="AV66" s="192">
        <v>120103022.97</v>
      </c>
      <c r="AW66" s="192">
        <v>134515385.72640002</v>
      </c>
      <c r="AX66" s="302">
        <v>292</v>
      </c>
      <c r="AY66" s="159">
        <v>0</v>
      </c>
      <c r="AZ66" s="159">
        <f>AY66*1.12</f>
        <v>0</v>
      </c>
      <c r="BA66" s="38" t="s">
        <v>447</v>
      </c>
      <c r="BB66" s="40"/>
      <c r="BC66" s="40"/>
      <c r="BD66" s="40"/>
      <c r="BE66" s="40"/>
      <c r="BF66" s="28" t="s">
        <v>448</v>
      </c>
      <c r="BG66" s="40"/>
      <c r="BH66" s="40"/>
      <c r="BI66" s="40"/>
      <c r="BJ66" s="40"/>
      <c r="BK66" s="40"/>
      <c r="BL66" s="40"/>
      <c r="BM66" s="53" t="s">
        <v>597</v>
      </c>
    </row>
    <row r="67" spans="1:65" s="41" customFormat="1" ht="13.15" customHeight="1" x14ac:dyDescent="0.2">
      <c r="A67" s="28" t="s">
        <v>302</v>
      </c>
      <c r="B67" s="38" t="s">
        <v>442</v>
      </c>
      <c r="C67" s="38" t="s">
        <v>443</v>
      </c>
      <c r="D67" s="39" t="s">
        <v>637</v>
      </c>
      <c r="E67" s="40"/>
      <c r="F67" s="38"/>
      <c r="G67" s="28" t="s">
        <v>444</v>
      </c>
      <c r="H67" s="37">
        <v>210013579</v>
      </c>
      <c r="I67" s="40" t="s">
        <v>58</v>
      </c>
      <c r="J67" s="28" t="s">
        <v>59</v>
      </c>
      <c r="K67" s="40" t="s">
        <v>9</v>
      </c>
      <c r="L67" s="40" t="s">
        <v>638</v>
      </c>
      <c r="M67" s="40" t="s">
        <v>60</v>
      </c>
      <c r="N67" s="53" t="s">
        <v>210</v>
      </c>
      <c r="O67" s="53" t="s">
        <v>242</v>
      </c>
      <c r="P67" s="34" t="s">
        <v>445</v>
      </c>
      <c r="Q67" s="38" t="s">
        <v>522</v>
      </c>
      <c r="R67" s="40" t="s">
        <v>234</v>
      </c>
      <c r="S67" s="53" t="s">
        <v>232</v>
      </c>
      <c r="T67" s="28" t="s">
        <v>284</v>
      </c>
      <c r="U67" s="40" t="s">
        <v>11</v>
      </c>
      <c r="V67" s="53"/>
      <c r="W67" s="38" t="s">
        <v>446</v>
      </c>
      <c r="X67" s="53" t="s">
        <v>285</v>
      </c>
      <c r="Y67" s="155">
        <v>30</v>
      </c>
      <c r="Z67" s="155" t="s">
        <v>243</v>
      </c>
      <c r="AA67" s="155">
        <v>10</v>
      </c>
      <c r="AB67" s="28" t="s">
        <v>238</v>
      </c>
      <c r="AC67" s="26" t="s">
        <v>236</v>
      </c>
      <c r="AD67" s="302"/>
      <c r="AE67" s="192">
        <v>1645246.89</v>
      </c>
      <c r="AF67" s="192">
        <v>0</v>
      </c>
      <c r="AG67" s="192">
        <v>0</v>
      </c>
      <c r="AH67" s="302">
        <v>73</v>
      </c>
      <c r="AI67" s="192">
        <v>1645246.89</v>
      </c>
      <c r="AJ67" s="192">
        <v>120103022.97</v>
      </c>
      <c r="AK67" s="192">
        <v>134515385.72640002</v>
      </c>
      <c r="AL67" s="302">
        <v>73</v>
      </c>
      <c r="AM67" s="192">
        <v>1645246.89</v>
      </c>
      <c r="AN67" s="192">
        <v>120103022.97</v>
      </c>
      <c r="AO67" s="192">
        <v>134515385.72640002</v>
      </c>
      <c r="AP67" s="302">
        <v>73</v>
      </c>
      <c r="AQ67" s="192">
        <v>1645246.89</v>
      </c>
      <c r="AR67" s="192">
        <v>120103022.97</v>
      </c>
      <c r="AS67" s="192">
        <v>134515385.72640002</v>
      </c>
      <c r="AT67" s="302">
        <v>73</v>
      </c>
      <c r="AU67" s="192">
        <v>1645246.89</v>
      </c>
      <c r="AV67" s="192">
        <v>120103022.97</v>
      </c>
      <c r="AW67" s="192">
        <v>134515385.72640002</v>
      </c>
      <c r="AX67" s="302">
        <v>292</v>
      </c>
      <c r="AY67" s="160">
        <v>0</v>
      </c>
      <c r="AZ67" s="160">
        <v>0</v>
      </c>
      <c r="BA67" s="38" t="s">
        <v>447</v>
      </c>
      <c r="BB67" s="40"/>
      <c r="BC67" s="40"/>
      <c r="BD67" s="40"/>
      <c r="BE67" s="40"/>
      <c r="BF67" s="28" t="s">
        <v>448</v>
      </c>
      <c r="BG67" s="40"/>
      <c r="BH67" s="40"/>
      <c r="BI67" s="40"/>
      <c r="BJ67" s="40"/>
      <c r="BK67" s="40"/>
      <c r="BL67" s="40"/>
      <c r="BM67" s="53" t="s">
        <v>597</v>
      </c>
    </row>
    <row r="68" spans="1:65" s="55" customFormat="1" ht="14.25" customHeight="1" x14ac:dyDescent="0.25">
      <c r="A68" s="28" t="s">
        <v>302</v>
      </c>
      <c r="B68" s="23" t="s">
        <v>442</v>
      </c>
      <c r="C68" s="23" t="s">
        <v>443</v>
      </c>
      <c r="D68" s="307" t="s">
        <v>699</v>
      </c>
      <c r="E68" s="307"/>
      <c r="F68" s="23"/>
      <c r="G68" s="28" t="s">
        <v>444</v>
      </c>
      <c r="H68" s="34">
        <v>210013579</v>
      </c>
      <c r="I68" s="28" t="s">
        <v>58</v>
      </c>
      <c r="J68" s="28" t="s">
        <v>59</v>
      </c>
      <c r="K68" s="28" t="s">
        <v>9</v>
      </c>
      <c r="L68" s="28" t="s">
        <v>638</v>
      </c>
      <c r="M68" s="28" t="s">
        <v>60</v>
      </c>
      <c r="N68" s="24" t="s">
        <v>210</v>
      </c>
      <c r="O68" s="24" t="s">
        <v>242</v>
      </c>
      <c r="P68" s="34" t="s">
        <v>445</v>
      </c>
      <c r="Q68" s="68" t="s">
        <v>662</v>
      </c>
      <c r="R68" s="28" t="s">
        <v>234</v>
      </c>
      <c r="S68" s="24" t="s">
        <v>232</v>
      </c>
      <c r="T68" s="28" t="s">
        <v>284</v>
      </c>
      <c r="U68" s="28" t="s">
        <v>11</v>
      </c>
      <c r="V68" s="24"/>
      <c r="W68" s="23" t="s">
        <v>446</v>
      </c>
      <c r="X68" s="138" t="s">
        <v>251</v>
      </c>
      <c r="Y68" s="233" t="s">
        <v>278</v>
      </c>
      <c r="Z68" s="233" t="s">
        <v>700</v>
      </c>
      <c r="AA68" s="233">
        <v>10</v>
      </c>
      <c r="AB68" s="28" t="s">
        <v>238</v>
      </c>
      <c r="AC68" s="284" t="s">
        <v>236</v>
      </c>
      <c r="AD68" s="302">
        <v>26.808</v>
      </c>
      <c r="AE68" s="192">
        <v>1741071.43</v>
      </c>
      <c r="AF68" s="192">
        <f>AD68*AE68</f>
        <v>46674642.895439997</v>
      </c>
      <c r="AG68" s="192">
        <f>AF68*1.12</f>
        <v>52275600.042892799</v>
      </c>
      <c r="AH68" s="302">
        <v>70.241</v>
      </c>
      <c r="AI68" s="192">
        <v>1741071.43</v>
      </c>
      <c r="AJ68" s="192">
        <f>AH68*AI68</f>
        <v>122294598.31463</v>
      </c>
      <c r="AK68" s="192">
        <f>AJ68*1.12</f>
        <v>136969950.1123856</v>
      </c>
      <c r="AL68" s="302">
        <v>65.16</v>
      </c>
      <c r="AM68" s="192">
        <v>1741071.43</v>
      </c>
      <c r="AN68" s="192">
        <f>AL68*AM68</f>
        <v>113448214.37879999</v>
      </c>
      <c r="AO68" s="192">
        <f>AN68*1.12</f>
        <v>127062000.104256</v>
      </c>
      <c r="AP68" s="302"/>
      <c r="AQ68" s="192"/>
      <c r="AR68" s="192"/>
      <c r="AS68" s="192"/>
      <c r="AT68" s="302"/>
      <c r="AU68" s="192"/>
      <c r="AV68" s="192"/>
      <c r="AW68" s="192"/>
      <c r="AX68" s="302">
        <f>AD68+AH68+AL68</f>
        <v>162.209</v>
      </c>
      <c r="AY68" s="149">
        <v>0</v>
      </c>
      <c r="AZ68" s="149">
        <v>0</v>
      </c>
      <c r="BA68" s="38" t="s">
        <v>447</v>
      </c>
      <c r="BB68" s="40"/>
      <c r="BC68" s="40"/>
      <c r="BD68" s="40"/>
      <c r="BE68" s="40"/>
      <c r="BF68" s="28" t="s">
        <v>448</v>
      </c>
      <c r="BG68" s="40"/>
      <c r="BH68" s="40"/>
      <c r="BI68" s="40"/>
      <c r="BJ68" s="40"/>
      <c r="BK68" s="40"/>
      <c r="BL68" s="40"/>
      <c r="BM68" s="53" t="s">
        <v>754</v>
      </c>
    </row>
    <row r="69" spans="1:65" s="290" customFormat="1" ht="12.95" customHeight="1" x14ac:dyDescent="0.25">
      <c r="A69" s="40" t="s">
        <v>302</v>
      </c>
      <c r="B69" s="38" t="s">
        <v>442</v>
      </c>
      <c r="C69" s="38" t="s">
        <v>443</v>
      </c>
      <c r="D69" s="39" t="s">
        <v>791</v>
      </c>
      <c r="E69" s="39"/>
      <c r="F69" s="38"/>
      <c r="G69" s="40" t="s">
        <v>444</v>
      </c>
      <c r="H69" s="37">
        <v>210013579</v>
      </c>
      <c r="I69" s="40" t="s">
        <v>58</v>
      </c>
      <c r="J69" s="40" t="s">
        <v>59</v>
      </c>
      <c r="K69" s="40" t="s">
        <v>9</v>
      </c>
      <c r="L69" s="40" t="s">
        <v>638</v>
      </c>
      <c r="M69" s="40" t="s">
        <v>60</v>
      </c>
      <c r="N69" s="53" t="s">
        <v>210</v>
      </c>
      <c r="O69" s="53" t="s">
        <v>242</v>
      </c>
      <c r="P69" s="37" t="s">
        <v>445</v>
      </c>
      <c r="Q69" s="56" t="s">
        <v>765</v>
      </c>
      <c r="R69" s="40" t="s">
        <v>234</v>
      </c>
      <c r="S69" s="53" t="s">
        <v>232</v>
      </c>
      <c r="T69" s="40" t="s">
        <v>284</v>
      </c>
      <c r="U69" s="40" t="s">
        <v>11</v>
      </c>
      <c r="V69" s="53"/>
      <c r="W69" s="38" t="s">
        <v>446</v>
      </c>
      <c r="X69" s="138" t="s">
        <v>251</v>
      </c>
      <c r="Y69" s="155" t="s">
        <v>278</v>
      </c>
      <c r="Z69" s="155" t="s">
        <v>700</v>
      </c>
      <c r="AA69" s="155">
        <v>10</v>
      </c>
      <c r="AB69" s="40" t="s">
        <v>238</v>
      </c>
      <c r="AC69" s="26" t="s">
        <v>236</v>
      </c>
      <c r="AD69" s="302">
        <v>26.808</v>
      </c>
      <c r="AE69" s="192">
        <v>1741071.43</v>
      </c>
      <c r="AF69" s="192">
        <v>46674642.895439997</v>
      </c>
      <c r="AG69" s="192">
        <v>52275600.042892799</v>
      </c>
      <c r="AH69" s="302">
        <v>124.47999999999999</v>
      </c>
      <c r="AI69" s="192">
        <v>1741071.43</v>
      </c>
      <c r="AJ69" s="192">
        <f>AH69*AI69</f>
        <v>216728571.60639998</v>
      </c>
      <c r="AK69" s="192">
        <f>AJ69*1.12</f>
        <v>242736000.199168</v>
      </c>
      <c r="AL69" s="302">
        <v>65.16</v>
      </c>
      <c r="AM69" s="192">
        <v>1741071.43</v>
      </c>
      <c r="AN69" s="192">
        <v>113448214.37879999</v>
      </c>
      <c r="AO69" s="192">
        <v>127062000.104256</v>
      </c>
      <c r="AP69" s="302"/>
      <c r="AQ69" s="192"/>
      <c r="AR69" s="192"/>
      <c r="AS69" s="192"/>
      <c r="AT69" s="302"/>
      <c r="AU69" s="192"/>
      <c r="AV69" s="192"/>
      <c r="AW69" s="192"/>
      <c r="AX69" s="302">
        <f>AD69+AH69+AL69</f>
        <v>216.44799999999998</v>
      </c>
      <c r="AY69" s="149">
        <f>AF69+AJ69+AN69</f>
        <v>376851428.88063997</v>
      </c>
      <c r="AZ69" s="149">
        <f>AG69+AK69+AO69</f>
        <v>422073600.34631681</v>
      </c>
      <c r="BA69" s="38" t="s">
        <v>447</v>
      </c>
      <c r="BB69" s="40"/>
      <c r="BC69" s="40"/>
      <c r="BD69" s="40"/>
      <c r="BE69" s="40"/>
      <c r="BF69" s="40" t="s">
        <v>448</v>
      </c>
      <c r="BG69" s="40"/>
      <c r="BH69" s="40"/>
      <c r="BI69" s="40"/>
      <c r="BJ69" s="40"/>
      <c r="BK69" s="40"/>
      <c r="BL69" s="40"/>
      <c r="BM69" s="53" t="s">
        <v>792</v>
      </c>
    </row>
    <row r="70" spans="1:65" ht="13.15" customHeight="1" x14ac:dyDescent="0.2">
      <c r="A70" s="85" t="s">
        <v>302</v>
      </c>
      <c r="B70" s="25" t="s">
        <v>442</v>
      </c>
      <c r="C70" s="25" t="s">
        <v>443</v>
      </c>
      <c r="D70" s="35" t="s">
        <v>28</v>
      </c>
      <c r="E70" s="36"/>
      <c r="F70" s="25"/>
      <c r="G70" s="166" t="s">
        <v>444</v>
      </c>
      <c r="H70" s="269">
        <v>210013579</v>
      </c>
      <c r="I70" s="166" t="s">
        <v>58</v>
      </c>
      <c r="J70" s="166" t="s">
        <v>59</v>
      </c>
      <c r="K70" s="166" t="s">
        <v>25</v>
      </c>
      <c r="L70" s="166"/>
      <c r="M70" s="166" t="s">
        <v>60</v>
      </c>
      <c r="N70" s="85" t="s">
        <v>210</v>
      </c>
      <c r="O70" s="85" t="s">
        <v>242</v>
      </c>
      <c r="P70" s="37" t="s">
        <v>445</v>
      </c>
      <c r="Q70" s="306" t="s">
        <v>264</v>
      </c>
      <c r="R70" s="166" t="s">
        <v>234</v>
      </c>
      <c r="S70" s="85" t="s">
        <v>232</v>
      </c>
      <c r="T70" s="166" t="s">
        <v>284</v>
      </c>
      <c r="U70" s="166" t="s">
        <v>11</v>
      </c>
      <c r="V70" s="85"/>
      <c r="W70" s="306" t="s">
        <v>446</v>
      </c>
      <c r="X70" s="85" t="s">
        <v>285</v>
      </c>
      <c r="Y70" s="233">
        <v>30</v>
      </c>
      <c r="Z70" s="233" t="s">
        <v>243</v>
      </c>
      <c r="AA70" s="233">
        <v>10</v>
      </c>
      <c r="AB70" s="166" t="s">
        <v>238</v>
      </c>
      <c r="AC70" s="26" t="s">
        <v>236</v>
      </c>
      <c r="AD70" s="237"/>
      <c r="AE70" s="160">
        <v>1645246.89</v>
      </c>
      <c r="AF70" s="160">
        <f>AE70*AD70</f>
        <v>0</v>
      </c>
      <c r="AG70" s="160">
        <f>AF70*1.12</f>
        <v>0</v>
      </c>
      <c r="AH70" s="237">
        <v>54.393000000000001</v>
      </c>
      <c r="AI70" s="160">
        <v>1645246.89</v>
      </c>
      <c r="AJ70" s="160">
        <f>AI70*AH70</f>
        <v>89489914.08777</v>
      </c>
      <c r="AK70" s="160">
        <f>AJ70*1.12</f>
        <v>100228703.77830242</v>
      </c>
      <c r="AL70" s="237">
        <v>54.393000000000001</v>
      </c>
      <c r="AM70" s="160">
        <v>1645246.89</v>
      </c>
      <c r="AN70" s="160">
        <f>AM70*AL70</f>
        <v>89489914.08777</v>
      </c>
      <c r="AO70" s="160">
        <f>AN70*1.12</f>
        <v>100228703.77830242</v>
      </c>
      <c r="AP70" s="237">
        <v>54.393000000000001</v>
      </c>
      <c r="AQ70" s="160">
        <v>1645246.89</v>
      </c>
      <c r="AR70" s="160">
        <f t="shared" si="65"/>
        <v>89489914.08777</v>
      </c>
      <c r="AS70" s="160">
        <f t="shared" si="61"/>
        <v>100228703.77830242</v>
      </c>
      <c r="AT70" s="237">
        <v>54.393000000000001</v>
      </c>
      <c r="AU70" s="160">
        <v>1645246.89</v>
      </c>
      <c r="AV70" s="160">
        <f t="shared" si="66"/>
        <v>89489914.08777</v>
      </c>
      <c r="AW70" s="160">
        <f t="shared" si="63"/>
        <v>100228703.77830242</v>
      </c>
      <c r="AX70" s="237">
        <f t="shared" si="64"/>
        <v>217.572</v>
      </c>
      <c r="AY70" s="160">
        <v>0</v>
      </c>
      <c r="AZ70" s="160">
        <v>0</v>
      </c>
      <c r="BA70" s="38" t="s">
        <v>447</v>
      </c>
      <c r="BB70" s="166"/>
      <c r="BC70" s="166"/>
      <c r="BD70" s="166"/>
      <c r="BE70" s="166"/>
      <c r="BF70" s="166" t="s">
        <v>449</v>
      </c>
      <c r="BG70" s="166"/>
      <c r="BH70" s="166"/>
      <c r="BI70" s="166"/>
      <c r="BJ70" s="166"/>
      <c r="BK70" s="166"/>
      <c r="BL70" s="166"/>
      <c r="BM70" s="85" t="s">
        <v>73</v>
      </c>
    </row>
    <row r="71" spans="1:65" s="41" customFormat="1" ht="13.15" customHeight="1" x14ac:dyDescent="0.25">
      <c r="A71" s="28" t="s">
        <v>302</v>
      </c>
      <c r="B71" s="38" t="s">
        <v>442</v>
      </c>
      <c r="C71" s="38" t="s">
        <v>443</v>
      </c>
      <c r="D71" s="39" t="s">
        <v>599</v>
      </c>
      <c r="E71" s="40"/>
      <c r="F71" s="38"/>
      <c r="G71" s="28" t="s">
        <v>444</v>
      </c>
      <c r="H71" s="37">
        <v>210013579</v>
      </c>
      <c r="I71" s="40" t="s">
        <v>58</v>
      </c>
      <c r="J71" s="28" t="s">
        <v>59</v>
      </c>
      <c r="K71" s="40" t="s">
        <v>25</v>
      </c>
      <c r="L71" s="40"/>
      <c r="M71" s="40" t="s">
        <v>60</v>
      </c>
      <c r="N71" s="53" t="s">
        <v>210</v>
      </c>
      <c r="O71" s="53" t="s">
        <v>242</v>
      </c>
      <c r="P71" s="34" t="s">
        <v>445</v>
      </c>
      <c r="Q71" s="38" t="s">
        <v>522</v>
      </c>
      <c r="R71" s="40" t="s">
        <v>234</v>
      </c>
      <c r="S71" s="53" t="s">
        <v>232</v>
      </c>
      <c r="T71" s="28" t="s">
        <v>284</v>
      </c>
      <c r="U71" s="40" t="s">
        <v>11</v>
      </c>
      <c r="V71" s="53"/>
      <c r="W71" s="38" t="s">
        <v>446</v>
      </c>
      <c r="X71" s="53" t="s">
        <v>285</v>
      </c>
      <c r="Y71" s="155">
        <v>30</v>
      </c>
      <c r="Z71" s="155" t="s">
        <v>243</v>
      </c>
      <c r="AA71" s="155">
        <v>10</v>
      </c>
      <c r="AB71" s="28" t="s">
        <v>238</v>
      </c>
      <c r="AC71" s="26" t="s">
        <v>236</v>
      </c>
      <c r="AD71" s="302"/>
      <c r="AE71" s="192">
        <v>1645246.89</v>
      </c>
      <c r="AF71" s="192">
        <f t="shared" ref="AF71:AF73" si="67">AD71*AE71</f>
        <v>0</v>
      </c>
      <c r="AG71" s="192">
        <f t="shared" ref="AG71:AG73" si="68">AF71*1.12</f>
        <v>0</v>
      </c>
      <c r="AH71" s="302">
        <v>54.393000000000001</v>
      </c>
      <c r="AI71" s="192">
        <v>1645246.89</v>
      </c>
      <c r="AJ71" s="192">
        <f t="shared" ref="AJ71:AJ73" si="69">AH71*AI71</f>
        <v>89489914.08777</v>
      </c>
      <c r="AK71" s="192">
        <f t="shared" ref="AK71:AK111" si="70">AJ71*1.12</f>
        <v>100228703.77830242</v>
      </c>
      <c r="AL71" s="302">
        <v>54.393000000000001</v>
      </c>
      <c r="AM71" s="192">
        <v>1645246.89</v>
      </c>
      <c r="AN71" s="192">
        <f t="shared" ref="AN71:AN73" si="71">AL71*AM71</f>
        <v>89489914.08777</v>
      </c>
      <c r="AO71" s="192">
        <f t="shared" ref="AO71:AO73" si="72">AN71*1.12</f>
        <v>100228703.77830242</v>
      </c>
      <c r="AP71" s="302">
        <v>54.393000000000001</v>
      </c>
      <c r="AQ71" s="192">
        <v>1645246.89</v>
      </c>
      <c r="AR71" s="192">
        <f t="shared" ref="AR71:AR72" si="73">AP71*AQ71</f>
        <v>89489914.08777</v>
      </c>
      <c r="AS71" s="192">
        <f t="shared" si="61"/>
        <v>100228703.77830242</v>
      </c>
      <c r="AT71" s="302">
        <v>54.393000000000001</v>
      </c>
      <c r="AU71" s="192">
        <v>1645246.89</v>
      </c>
      <c r="AV71" s="192">
        <f t="shared" ref="AV71:AV72" si="74">AT71*AU71</f>
        <v>89489914.08777</v>
      </c>
      <c r="AW71" s="192">
        <f t="shared" si="63"/>
        <v>100228703.77830242</v>
      </c>
      <c r="AX71" s="302">
        <f t="shared" ref="AX71:AX72" si="75">AD71+AH71+AL71+AP71+AT71</f>
        <v>217.572</v>
      </c>
      <c r="AY71" s="159">
        <v>0</v>
      </c>
      <c r="AZ71" s="159">
        <f>AY71*1.12</f>
        <v>0</v>
      </c>
      <c r="BA71" s="38" t="s">
        <v>447</v>
      </c>
      <c r="BB71" s="40"/>
      <c r="BC71" s="40"/>
      <c r="BD71" s="40"/>
      <c r="BE71" s="40"/>
      <c r="BF71" s="28" t="s">
        <v>449</v>
      </c>
      <c r="BG71" s="40"/>
      <c r="BH71" s="40"/>
      <c r="BI71" s="40"/>
      <c r="BJ71" s="40"/>
      <c r="BK71" s="40"/>
      <c r="BL71" s="40"/>
      <c r="BM71" s="53" t="s">
        <v>597</v>
      </c>
    </row>
    <row r="72" spans="1:65" s="41" customFormat="1" ht="13.15" customHeight="1" x14ac:dyDescent="0.2">
      <c r="A72" s="28" t="s">
        <v>302</v>
      </c>
      <c r="B72" s="38" t="s">
        <v>442</v>
      </c>
      <c r="C72" s="38" t="s">
        <v>443</v>
      </c>
      <c r="D72" s="39" t="s">
        <v>639</v>
      </c>
      <c r="E72" s="40"/>
      <c r="F72" s="38"/>
      <c r="G72" s="28" t="s">
        <v>444</v>
      </c>
      <c r="H72" s="37">
        <v>210013579</v>
      </c>
      <c r="I72" s="40" t="s">
        <v>58</v>
      </c>
      <c r="J72" s="28" t="s">
        <v>59</v>
      </c>
      <c r="K72" s="40" t="s">
        <v>9</v>
      </c>
      <c r="L72" s="40" t="s">
        <v>638</v>
      </c>
      <c r="M72" s="40" t="s">
        <v>60</v>
      </c>
      <c r="N72" s="53" t="s">
        <v>210</v>
      </c>
      <c r="O72" s="53" t="s">
        <v>242</v>
      </c>
      <c r="P72" s="34" t="s">
        <v>445</v>
      </c>
      <c r="Q72" s="38" t="s">
        <v>522</v>
      </c>
      <c r="R72" s="40" t="s">
        <v>234</v>
      </c>
      <c r="S72" s="53" t="s">
        <v>232</v>
      </c>
      <c r="T72" s="28" t="s">
        <v>284</v>
      </c>
      <c r="U72" s="40" t="s">
        <v>11</v>
      </c>
      <c r="V72" s="53"/>
      <c r="W72" s="38" t="s">
        <v>446</v>
      </c>
      <c r="X72" s="53" t="s">
        <v>285</v>
      </c>
      <c r="Y72" s="155">
        <v>30</v>
      </c>
      <c r="Z72" s="155" t="s">
        <v>243</v>
      </c>
      <c r="AA72" s="155">
        <v>10</v>
      </c>
      <c r="AB72" s="28" t="s">
        <v>238</v>
      </c>
      <c r="AC72" s="26" t="s">
        <v>236</v>
      </c>
      <c r="AD72" s="302"/>
      <c r="AE72" s="192">
        <v>1645246.89</v>
      </c>
      <c r="AF72" s="192">
        <f t="shared" si="67"/>
        <v>0</v>
      </c>
      <c r="AG72" s="192">
        <f t="shared" si="68"/>
        <v>0</v>
      </c>
      <c r="AH72" s="302">
        <v>54.393000000000001</v>
      </c>
      <c r="AI72" s="192">
        <v>1645246.89</v>
      </c>
      <c r="AJ72" s="192">
        <f t="shared" si="69"/>
        <v>89489914.08777</v>
      </c>
      <c r="AK72" s="192">
        <f t="shared" si="70"/>
        <v>100228703.77830242</v>
      </c>
      <c r="AL72" s="302">
        <v>54.393000000000001</v>
      </c>
      <c r="AM72" s="192">
        <v>1645246.89</v>
      </c>
      <c r="AN72" s="192">
        <f t="shared" si="71"/>
        <v>89489914.08777</v>
      </c>
      <c r="AO72" s="192">
        <f t="shared" si="72"/>
        <v>100228703.77830242</v>
      </c>
      <c r="AP72" s="302">
        <v>54.393000000000001</v>
      </c>
      <c r="AQ72" s="192">
        <v>1645246.89</v>
      </c>
      <c r="AR72" s="192">
        <f t="shared" si="73"/>
        <v>89489914.08777</v>
      </c>
      <c r="AS72" s="192">
        <f t="shared" si="61"/>
        <v>100228703.77830242</v>
      </c>
      <c r="AT72" s="302">
        <v>54.393000000000001</v>
      </c>
      <c r="AU72" s="192">
        <v>1645246.89</v>
      </c>
      <c r="AV72" s="192">
        <f t="shared" si="74"/>
        <v>89489914.08777</v>
      </c>
      <c r="AW72" s="192">
        <f t="shared" si="63"/>
        <v>100228703.77830242</v>
      </c>
      <c r="AX72" s="302">
        <f t="shared" si="75"/>
        <v>217.572</v>
      </c>
      <c r="AY72" s="160">
        <v>0</v>
      </c>
      <c r="AZ72" s="160">
        <v>0</v>
      </c>
      <c r="BA72" s="38" t="s">
        <v>447</v>
      </c>
      <c r="BB72" s="40"/>
      <c r="BC72" s="40"/>
      <c r="BD72" s="40"/>
      <c r="BE72" s="40"/>
      <c r="BF72" s="28" t="s">
        <v>449</v>
      </c>
      <c r="BG72" s="40"/>
      <c r="BH72" s="40"/>
      <c r="BI72" s="40"/>
      <c r="BJ72" s="40"/>
      <c r="BK72" s="40"/>
      <c r="BL72" s="40"/>
      <c r="BM72" s="53" t="s">
        <v>597</v>
      </c>
    </row>
    <row r="73" spans="1:65" s="55" customFormat="1" ht="14.25" customHeight="1" x14ac:dyDescent="0.25">
      <c r="A73" s="28" t="s">
        <v>302</v>
      </c>
      <c r="B73" s="23" t="s">
        <v>442</v>
      </c>
      <c r="C73" s="23" t="s">
        <v>443</v>
      </c>
      <c r="D73" s="307" t="s">
        <v>701</v>
      </c>
      <c r="E73" s="307"/>
      <c r="F73" s="23"/>
      <c r="G73" s="28" t="s">
        <v>444</v>
      </c>
      <c r="H73" s="34">
        <v>210013579</v>
      </c>
      <c r="I73" s="28" t="s">
        <v>58</v>
      </c>
      <c r="J73" s="28" t="s">
        <v>59</v>
      </c>
      <c r="K73" s="28" t="s">
        <v>9</v>
      </c>
      <c r="L73" s="28" t="s">
        <v>638</v>
      </c>
      <c r="M73" s="28" t="s">
        <v>60</v>
      </c>
      <c r="N73" s="24" t="s">
        <v>210</v>
      </c>
      <c r="O73" s="24" t="s">
        <v>242</v>
      </c>
      <c r="P73" s="34" t="s">
        <v>445</v>
      </c>
      <c r="Q73" s="68" t="s">
        <v>662</v>
      </c>
      <c r="R73" s="28" t="s">
        <v>234</v>
      </c>
      <c r="S73" s="24" t="s">
        <v>232</v>
      </c>
      <c r="T73" s="28" t="s">
        <v>284</v>
      </c>
      <c r="U73" s="28" t="s">
        <v>11</v>
      </c>
      <c r="V73" s="24"/>
      <c r="W73" s="23" t="s">
        <v>446</v>
      </c>
      <c r="X73" s="138" t="s">
        <v>251</v>
      </c>
      <c r="Y73" s="233" t="s">
        <v>278</v>
      </c>
      <c r="Z73" s="233" t="s">
        <v>700</v>
      </c>
      <c r="AA73" s="233">
        <v>10</v>
      </c>
      <c r="AB73" s="28" t="s">
        <v>238</v>
      </c>
      <c r="AC73" s="284" t="s">
        <v>236</v>
      </c>
      <c r="AD73" s="302">
        <v>2</v>
      </c>
      <c r="AE73" s="192">
        <v>1741071.43</v>
      </c>
      <c r="AF73" s="192">
        <f t="shared" si="67"/>
        <v>3482142.86</v>
      </c>
      <c r="AG73" s="192">
        <f t="shared" si="68"/>
        <v>3900000.0032000002</v>
      </c>
      <c r="AH73" s="302">
        <v>57.149000000000001</v>
      </c>
      <c r="AI73" s="192">
        <v>1741071.43</v>
      </c>
      <c r="AJ73" s="192">
        <f t="shared" si="69"/>
        <v>99500491.153070003</v>
      </c>
      <c r="AK73" s="192">
        <f t="shared" si="70"/>
        <v>111440550.09143841</v>
      </c>
      <c r="AL73" s="302">
        <v>30</v>
      </c>
      <c r="AM73" s="192">
        <v>1741071.43</v>
      </c>
      <c r="AN73" s="192">
        <f t="shared" si="71"/>
        <v>52232142.899999999</v>
      </c>
      <c r="AO73" s="192">
        <f t="shared" si="72"/>
        <v>58500000.048</v>
      </c>
      <c r="AP73" s="302"/>
      <c r="AQ73" s="192"/>
      <c r="AR73" s="192"/>
      <c r="AS73" s="192"/>
      <c r="AT73" s="302"/>
      <c r="AU73" s="192"/>
      <c r="AV73" s="192"/>
      <c r="AW73" s="192"/>
      <c r="AX73" s="302">
        <f t="shared" ref="AX73" si="76">AD73+AH73+AL73</f>
        <v>89.149000000000001</v>
      </c>
      <c r="AY73" s="149">
        <v>0</v>
      </c>
      <c r="AZ73" s="149">
        <v>0</v>
      </c>
      <c r="BA73" s="38" t="s">
        <v>447</v>
      </c>
      <c r="BB73" s="40"/>
      <c r="BC73" s="40"/>
      <c r="BD73" s="40"/>
      <c r="BE73" s="40"/>
      <c r="BF73" s="28" t="s">
        <v>449</v>
      </c>
      <c r="BG73" s="40"/>
      <c r="BH73" s="40"/>
      <c r="BI73" s="40"/>
      <c r="BJ73" s="40"/>
      <c r="BK73" s="40"/>
      <c r="BL73" s="40"/>
      <c r="BM73" s="53" t="s">
        <v>754</v>
      </c>
    </row>
    <row r="74" spans="1:65" s="55" customFormat="1" ht="14.25" customHeight="1" x14ac:dyDescent="0.25">
      <c r="A74" s="28" t="s">
        <v>302</v>
      </c>
      <c r="B74" s="23" t="s">
        <v>442</v>
      </c>
      <c r="C74" s="23" t="s">
        <v>443</v>
      </c>
      <c r="D74" s="307" t="s">
        <v>701</v>
      </c>
      <c r="E74" s="307"/>
      <c r="F74" s="23"/>
      <c r="G74" s="28" t="s">
        <v>444</v>
      </c>
      <c r="H74" s="34">
        <v>210013579</v>
      </c>
      <c r="I74" s="28" t="s">
        <v>58</v>
      </c>
      <c r="J74" s="28" t="s">
        <v>59</v>
      </c>
      <c r="K74" s="28" t="s">
        <v>9</v>
      </c>
      <c r="L74" s="28" t="s">
        <v>638</v>
      </c>
      <c r="M74" s="48"/>
      <c r="N74" s="24"/>
      <c r="O74" s="24" t="s">
        <v>242</v>
      </c>
      <c r="P74" s="34" t="s">
        <v>445</v>
      </c>
      <c r="Q74" s="68" t="s">
        <v>662</v>
      </c>
      <c r="R74" s="28" t="s">
        <v>234</v>
      </c>
      <c r="S74" s="24" t="s">
        <v>232</v>
      </c>
      <c r="T74" s="28" t="s">
        <v>284</v>
      </c>
      <c r="U74" s="28" t="s">
        <v>11</v>
      </c>
      <c r="V74" s="24"/>
      <c r="W74" s="23" t="s">
        <v>446</v>
      </c>
      <c r="X74" s="138" t="s">
        <v>251</v>
      </c>
      <c r="Y74" s="233" t="s">
        <v>278</v>
      </c>
      <c r="Z74" s="233" t="s">
        <v>700</v>
      </c>
      <c r="AA74" s="233">
        <v>10</v>
      </c>
      <c r="AB74" s="28" t="s">
        <v>238</v>
      </c>
      <c r="AC74" s="284" t="s">
        <v>236</v>
      </c>
      <c r="AD74" s="302">
        <v>2</v>
      </c>
      <c r="AE74" s="192">
        <v>1741071.43</v>
      </c>
      <c r="AF74" s="192">
        <f t="shared" ref="AF74" si="77">AD74*AE74</f>
        <v>3482142.86</v>
      </c>
      <c r="AG74" s="192">
        <f t="shared" ref="AG74" si="78">AF74*1.12</f>
        <v>3900000.0032000002</v>
      </c>
      <c r="AH74" s="302">
        <v>57.149000000000001</v>
      </c>
      <c r="AI74" s="192">
        <v>1741071.43</v>
      </c>
      <c r="AJ74" s="192">
        <f t="shared" ref="AJ74" si="79">AH74*AI74</f>
        <v>99500491.153070003</v>
      </c>
      <c r="AK74" s="192">
        <f t="shared" ref="AK74" si="80">AJ74*1.12</f>
        <v>111440550.09143841</v>
      </c>
      <c r="AL74" s="302">
        <v>30</v>
      </c>
      <c r="AM74" s="192">
        <v>1741071.43</v>
      </c>
      <c r="AN74" s="192">
        <f t="shared" ref="AN74" si="81">AL74*AM74</f>
        <v>52232142.899999999</v>
      </c>
      <c r="AO74" s="192">
        <f t="shared" ref="AO74" si="82">AN74*1.12</f>
        <v>58500000.048</v>
      </c>
      <c r="AP74" s="302"/>
      <c r="AQ74" s="192"/>
      <c r="AR74" s="192"/>
      <c r="AS74" s="192"/>
      <c r="AT74" s="302"/>
      <c r="AU74" s="192"/>
      <c r="AV74" s="192"/>
      <c r="AW74" s="192"/>
      <c r="AX74" s="302">
        <f t="shared" ref="AX74" si="83">AD74+AH74+AL74</f>
        <v>89.149000000000001</v>
      </c>
      <c r="AY74" s="149">
        <f t="shared" ref="AY74" si="84">AN74+AJ74+AF74</f>
        <v>155214776.91307002</v>
      </c>
      <c r="AZ74" s="149">
        <f t="shared" ref="AZ74" si="85">AO74+AK74+AG74</f>
        <v>173840550.14263842</v>
      </c>
      <c r="BA74" s="38" t="s">
        <v>447</v>
      </c>
      <c r="BB74" s="40"/>
      <c r="BC74" s="40"/>
      <c r="BD74" s="40"/>
      <c r="BE74" s="40"/>
      <c r="BF74" s="28" t="s">
        <v>449</v>
      </c>
      <c r="BG74" s="40"/>
      <c r="BH74" s="40"/>
      <c r="BI74" s="40"/>
      <c r="BJ74" s="40"/>
      <c r="BK74" s="40"/>
      <c r="BL74" s="40"/>
      <c r="BM74" s="53" t="s">
        <v>760</v>
      </c>
    </row>
    <row r="75" spans="1:65" ht="13.15" customHeight="1" x14ac:dyDescent="0.2">
      <c r="A75" s="85" t="s">
        <v>302</v>
      </c>
      <c r="B75" s="25" t="s">
        <v>442</v>
      </c>
      <c r="C75" s="25" t="s">
        <v>450</v>
      </c>
      <c r="D75" s="35" t="s">
        <v>27</v>
      </c>
      <c r="E75" s="36"/>
      <c r="F75" s="25"/>
      <c r="G75" s="166" t="s">
        <v>444</v>
      </c>
      <c r="H75" s="269">
        <v>210017794</v>
      </c>
      <c r="I75" s="166" t="s">
        <v>58</v>
      </c>
      <c r="J75" s="166" t="s">
        <v>59</v>
      </c>
      <c r="K75" s="166" t="s">
        <v>25</v>
      </c>
      <c r="L75" s="166"/>
      <c r="M75" s="166" t="s">
        <v>60</v>
      </c>
      <c r="N75" s="85" t="s">
        <v>210</v>
      </c>
      <c r="O75" s="85" t="s">
        <v>242</v>
      </c>
      <c r="P75" s="37" t="s">
        <v>445</v>
      </c>
      <c r="Q75" s="306" t="s">
        <v>264</v>
      </c>
      <c r="R75" s="166" t="s">
        <v>234</v>
      </c>
      <c r="S75" s="85" t="s">
        <v>232</v>
      </c>
      <c r="T75" s="166" t="s">
        <v>284</v>
      </c>
      <c r="U75" s="166" t="s">
        <v>11</v>
      </c>
      <c r="V75" s="85"/>
      <c r="W75" s="306" t="s">
        <v>446</v>
      </c>
      <c r="X75" s="85" t="s">
        <v>285</v>
      </c>
      <c r="Y75" s="233">
        <v>30</v>
      </c>
      <c r="Z75" s="233" t="s">
        <v>243</v>
      </c>
      <c r="AA75" s="233">
        <v>10</v>
      </c>
      <c r="AB75" s="166" t="s">
        <v>238</v>
      </c>
      <c r="AC75" s="26" t="s">
        <v>236</v>
      </c>
      <c r="AD75" s="237">
        <v>47.116</v>
      </c>
      <c r="AE75" s="160">
        <v>2000000</v>
      </c>
      <c r="AF75" s="160">
        <v>94232000</v>
      </c>
      <c r="AG75" s="160">
        <v>105539840</v>
      </c>
      <c r="AH75" s="237">
        <v>104.964</v>
      </c>
      <c r="AI75" s="160">
        <v>2000000</v>
      </c>
      <c r="AJ75" s="160">
        <f t="shared" ref="AJ75:AJ107" si="86">AI75*AH75</f>
        <v>209928000</v>
      </c>
      <c r="AK75" s="160">
        <f t="shared" si="70"/>
        <v>235119360.00000003</v>
      </c>
      <c r="AL75" s="237">
        <v>104.964</v>
      </c>
      <c r="AM75" s="160">
        <v>2000000</v>
      </c>
      <c r="AN75" s="160">
        <v>209928000</v>
      </c>
      <c r="AO75" s="160">
        <v>235119360</v>
      </c>
      <c r="AP75" s="237">
        <v>104.964</v>
      </c>
      <c r="AQ75" s="160">
        <v>2000000</v>
      </c>
      <c r="AR75" s="160">
        <f t="shared" si="65"/>
        <v>209928000</v>
      </c>
      <c r="AS75" s="160">
        <f t="shared" si="61"/>
        <v>235119360.00000003</v>
      </c>
      <c r="AT75" s="237">
        <v>104.964</v>
      </c>
      <c r="AU75" s="160">
        <v>2000000</v>
      </c>
      <c r="AV75" s="160">
        <f t="shared" si="66"/>
        <v>209928000</v>
      </c>
      <c r="AW75" s="160">
        <f t="shared" si="63"/>
        <v>235119360.00000003</v>
      </c>
      <c r="AX75" s="237">
        <f t="shared" si="64"/>
        <v>466.97199999999998</v>
      </c>
      <c r="AY75" s="160">
        <v>0</v>
      </c>
      <c r="AZ75" s="160">
        <v>0</v>
      </c>
      <c r="BA75" s="38" t="s">
        <v>447</v>
      </c>
      <c r="BB75" s="166"/>
      <c r="BC75" s="166"/>
      <c r="BD75" s="166"/>
      <c r="BE75" s="166"/>
      <c r="BF75" s="40" t="s">
        <v>451</v>
      </c>
      <c r="BG75" s="166"/>
      <c r="BH75" s="166"/>
      <c r="BI75" s="166"/>
      <c r="BJ75" s="166"/>
      <c r="BK75" s="166"/>
      <c r="BL75" s="166"/>
      <c r="BM75" s="85" t="s">
        <v>73</v>
      </c>
    </row>
    <row r="76" spans="1:65" s="41" customFormat="1" ht="13.15" customHeight="1" x14ac:dyDescent="0.25">
      <c r="A76" s="28" t="s">
        <v>302</v>
      </c>
      <c r="B76" s="38" t="s">
        <v>442</v>
      </c>
      <c r="C76" s="38" t="s">
        <v>450</v>
      </c>
      <c r="D76" s="39" t="s">
        <v>600</v>
      </c>
      <c r="E76" s="40"/>
      <c r="F76" s="38"/>
      <c r="G76" s="28" t="s">
        <v>444</v>
      </c>
      <c r="H76" s="37">
        <v>210017794</v>
      </c>
      <c r="I76" s="40" t="s">
        <v>58</v>
      </c>
      <c r="J76" s="28" t="s">
        <v>59</v>
      </c>
      <c r="K76" s="40" t="s">
        <v>25</v>
      </c>
      <c r="L76" s="40"/>
      <c r="M76" s="40" t="s">
        <v>60</v>
      </c>
      <c r="N76" s="53" t="s">
        <v>210</v>
      </c>
      <c r="O76" s="53" t="s">
        <v>242</v>
      </c>
      <c r="P76" s="34" t="s">
        <v>445</v>
      </c>
      <c r="Q76" s="38" t="s">
        <v>522</v>
      </c>
      <c r="R76" s="40" t="s">
        <v>234</v>
      </c>
      <c r="S76" s="53" t="s">
        <v>232</v>
      </c>
      <c r="T76" s="28" t="s">
        <v>284</v>
      </c>
      <c r="U76" s="40" t="s">
        <v>11</v>
      </c>
      <c r="V76" s="53"/>
      <c r="W76" s="38" t="s">
        <v>446</v>
      </c>
      <c r="X76" s="53" t="s">
        <v>285</v>
      </c>
      <c r="Y76" s="155">
        <v>30</v>
      </c>
      <c r="Z76" s="155" t="s">
        <v>243</v>
      </c>
      <c r="AA76" s="155">
        <v>10</v>
      </c>
      <c r="AB76" s="28" t="s">
        <v>238</v>
      </c>
      <c r="AC76" s="26" t="s">
        <v>236</v>
      </c>
      <c r="AD76" s="302">
        <v>17.519999999999996</v>
      </c>
      <c r="AE76" s="192">
        <v>2000000</v>
      </c>
      <c r="AF76" s="192">
        <f t="shared" ref="AF76:AF78" si="87">AD76*AE76</f>
        <v>35039999.999999993</v>
      </c>
      <c r="AG76" s="192">
        <f t="shared" ref="AG76:AG78" si="88">AF76*1.12</f>
        <v>39244799.999999993</v>
      </c>
      <c r="AH76" s="302">
        <v>104.964</v>
      </c>
      <c r="AI76" s="192">
        <v>2000000</v>
      </c>
      <c r="AJ76" s="192">
        <f t="shared" ref="AJ76:AJ78" si="89">AH76*AI76</f>
        <v>209928000</v>
      </c>
      <c r="AK76" s="192">
        <f t="shared" si="70"/>
        <v>235119360.00000003</v>
      </c>
      <c r="AL76" s="302">
        <v>104.964</v>
      </c>
      <c r="AM76" s="192">
        <v>2000000</v>
      </c>
      <c r="AN76" s="192">
        <f t="shared" ref="AN76:AN78" si="90">AL76*AM76</f>
        <v>209928000</v>
      </c>
      <c r="AO76" s="192">
        <f t="shared" ref="AO76:AO78" si="91">AN76*1.12</f>
        <v>235119360.00000003</v>
      </c>
      <c r="AP76" s="302">
        <v>104.964</v>
      </c>
      <c r="AQ76" s="192">
        <v>2000000</v>
      </c>
      <c r="AR76" s="192">
        <f t="shared" ref="AR76:AR77" si="92">AP76*AQ76</f>
        <v>209928000</v>
      </c>
      <c r="AS76" s="192">
        <f t="shared" si="61"/>
        <v>235119360.00000003</v>
      </c>
      <c r="AT76" s="302">
        <v>104.964</v>
      </c>
      <c r="AU76" s="192">
        <v>2000000</v>
      </c>
      <c r="AV76" s="192">
        <f t="shared" ref="AV76:AV77" si="93">AT76*AU76</f>
        <v>209928000</v>
      </c>
      <c r="AW76" s="192">
        <f t="shared" si="63"/>
        <v>235119360.00000003</v>
      </c>
      <c r="AX76" s="302">
        <f t="shared" ref="AX76:AX77" si="94">AD76+AH76+AL76+AP76+AT76</f>
        <v>437.37599999999998</v>
      </c>
      <c r="AY76" s="159">
        <v>0</v>
      </c>
      <c r="AZ76" s="159">
        <f>AY76*1.12</f>
        <v>0</v>
      </c>
      <c r="BA76" s="38" t="s">
        <v>447</v>
      </c>
      <c r="BB76" s="40"/>
      <c r="BC76" s="40"/>
      <c r="BD76" s="40"/>
      <c r="BE76" s="40"/>
      <c r="BF76" s="28" t="s">
        <v>601</v>
      </c>
      <c r="BG76" s="40"/>
      <c r="BH76" s="40"/>
      <c r="BI76" s="40"/>
      <c r="BJ76" s="40"/>
      <c r="BK76" s="40"/>
      <c r="BL76" s="40"/>
      <c r="BM76" s="53" t="s">
        <v>602</v>
      </c>
    </row>
    <row r="77" spans="1:65" s="41" customFormat="1" ht="13.15" customHeight="1" x14ac:dyDescent="0.2">
      <c r="A77" s="28" t="s">
        <v>302</v>
      </c>
      <c r="B77" s="38" t="s">
        <v>442</v>
      </c>
      <c r="C77" s="38" t="s">
        <v>450</v>
      </c>
      <c r="D77" s="39" t="s">
        <v>640</v>
      </c>
      <c r="E77" s="40"/>
      <c r="F77" s="38"/>
      <c r="G77" s="28" t="s">
        <v>444</v>
      </c>
      <c r="H77" s="37">
        <v>210017794</v>
      </c>
      <c r="I77" s="40" t="s">
        <v>58</v>
      </c>
      <c r="J77" s="28" t="s">
        <v>59</v>
      </c>
      <c r="K77" s="40" t="s">
        <v>9</v>
      </c>
      <c r="L77" s="40" t="s">
        <v>638</v>
      </c>
      <c r="M77" s="40" t="s">
        <v>60</v>
      </c>
      <c r="N77" s="53" t="s">
        <v>210</v>
      </c>
      <c r="O77" s="53" t="s">
        <v>242</v>
      </c>
      <c r="P77" s="34" t="s">
        <v>445</v>
      </c>
      <c r="Q77" s="38" t="s">
        <v>522</v>
      </c>
      <c r="R77" s="40" t="s">
        <v>234</v>
      </c>
      <c r="S77" s="53" t="s">
        <v>232</v>
      </c>
      <c r="T77" s="28" t="s">
        <v>284</v>
      </c>
      <c r="U77" s="40" t="s">
        <v>11</v>
      </c>
      <c r="V77" s="53"/>
      <c r="W77" s="38" t="s">
        <v>446</v>
      </c>
      <c r="X77" s="53" t="s">
        <v>285</v>
      </c>
      <c r="Y77" s="155">
        <v>30</v>
      </c>
      <c r="Z77" s="155" t="s">
        <v>243</v>
      </c>
      <c r="AA77" s="155">
        <v>10</v>
      </c>
      <c r="AB77" s="28" t="s">
        <v>238</v>
      </c>
      <c r="AC77" s="26" t="s">
        <v>236</v>
      </c>
      <c r="AD77" s="302">
        <v>17.519999999999996</v>
      </c>
      <c r="AE77" s="192">
        <v>2000000</v>
      </c>
      <c r="AF77" s="192">
        <f t="shared" si="87"/>
        <v>35039999.999999993</v>
      </c>
      <c r="AG77" s="192">
        <f t="shared" si="88"/>
        <v>39244799.999999993</v>
      </c>
      <c r="AH77" s="302">
        <v>104.964</v>
      </c>
      <c r="AI77" s="192">
        <v>2000000</v>
      </c>
      <c r="AJ77" s="192">
        <f t="shared" si="89"/>
        <v>209928000</v>
      </c>
      <c r="AK77" s="192">
        <f t="shared" si="70"/>
        <v>235119360.00000003</v>
      </c>
      <c r="AL77" s="302">
        <v>104.964</v>
      </c>
      <c r="AM77" s="192">
        <v>2000000</v>
      </c>
      <c r="AN77" s="192">
        <f t="shared" si="90"/>
        <v>209928000</v>
      </c>
      <c r="AO77" s="192">
        <f t="shared" si="91"/>
        <v>235119360.00000003</v>
      </c>
      <c r="AP77" s="302">
        <v>104.964</v>
      </c>
      <c r="AQ77" s="192">
        <v>2000000</v>
      </c>
      <c r="AR77" s="192">
        <f t="shared" si="92"/>
        <v>209928000</v>
      </c>
      <c r="AS77" s="192">
        <f t="shared" si="61"/>
        <v>235119360.00000003</v>
      </c>
      <c r="AT77" s="302">
        <v>104.964</v>
      </c>
      <c r="AU77" s="192">
        <v>2000000</v>
      </c>
      <c r="AV77" s="192">
        <f t="shared" si="93"/>
        <v>209928000</v>
      </c>
      <c r="AW77" s="192">
        <f t="shared" si="63"/>
        <v>235119360.00000003</v>
      </c>
      <c r="AX77" s="302">
        <f t="shared" si="94"/>
        <v>437.37599999999998</v>
      </c>
      <c r="AY77" s="160">
        <v>0</v>
      </c>
      <c r="AZ77" s="160">
        <v>0</v>
      </c>
      <c r="BA77" s="38" t="s">
        <v>447</v>
      </c>
      <c r="BB77" s="40"/>
      <c r="BC77" s="40"/>
      <c r="BD77" s="40"/>
      <c r="BE77" s="40"/>
      <c r="BF77" s="28" t="s">
        <v>601</v>
      </c>
      <c r="BG77" s="40"/>
      <c r="BH77" s="40"/>
      <c r="BI77" s="40"/>
      <c r="BJ77" s="40"/>
      <c r="BK77" s="40"/>
      <c r="BL77" s="40"/>
      <c r="BM77" s="53" t="s">
        <v>602</v>
      </c>
    </row>
    <row r="78" spans="1:65" s="55" customFormat="1" ht="14.25" customHeight="1" x14ac:dyDescent="0.25">
      <c r="A78" s="28" t="s">
        <v>302</v>
      </c>
      <c r="B78" s="23" t="s">
        <v>442</v>
      </c>
      <c r="C78" s="23" t="s">
        <v>450</v>
      </c>
      <c r="D78" s="307" t="s">
        <v>702</v>
      </c>
      <c r="E78" s="307"/>
      <c r="F78" s="23"/>
      <c r="G78" s="28" t="s">
        <v>444</v>
      </c>
      <c r="H78" s="34">
        <v>210017794</v>
      </c>
      <c r="I78" s="28" t="s">
        <v>58</v>
      </c>
      <c r="J78" s="28" t="s">
        <v>59</v>
      </c>
      <c r="K78" s="28" t="s">
        <v>9</v>
      </c>
      <c r="L78" s="28" t="s">
        <v>638</v>
      </c>
      <c r="M78" s="28" t="s">
        <v>60</v>
      </c>
      <c r="N78" s="24" t="s">
        <v>210</v>
      </c>
      <c r="O78" s="24" t="s">
        <v>242</v>
      </c>
      <c r="P78" s="34" t="s">
        <v>445</v>
      </c>
      <c r="Q78" s="68" t="s">
        <v>662</v>
      </c>
      <c r="R78" s="28" t="s">
        <v>234</v>
      </c>
      <c r="S78" s="24" t="s">
        <v>232</v>
      </c>
      <c r="T78" s="28" t="s">
        <v>284</v>
      </c>
      <c r="U78" s="28" t="s">
        <v>11</v>
      </c>
      <c r="V78" s="24"/>
      <c r="W78" s="23" t="s">
        <v>446</v>
      </c>
      <c r="X78" s="138" t="s">
        <v>251</v>
      </c>
      <c r="Y78" s="233">
        <v>30</v>
      </c>
      <c r="Z78" s="233" t="s">
        <v>243</v>
      </c>
      <c r="AA78" s="233">
        <v>10</v>
      </c>
      <c r="AB78" s="28" t="s">
        <v>238</v>
      </c>
      <c r="AC78" s="284" t="s">
        <v>236</v>
      </c>
      <c r="AD78" s="302">
        <v>17.519999999999996</v>
      </c>
      <c r="AE78" s="192">
        <v>2000000</v>
      </c>
      <c r="AF78" s="192">
        <f t="shared" si="87"/>
        <v>35039999.999999993</v>
      </c>
      <c r="AG78" s="192">
        <f t="shared" si="88"/>
        <v>39244799.999999993</v>
      </c>
      <c r="AH78" s="302">
        <v>104.964</v>
      </c>
      <c r="AI78" s="192">
        <v>2000000</v>
      </c>
      <c r="AJ78" s="192">
        <f t="shared" si="89"/>
        <v>209928000</v>
      </c>
      <c r="AK78" s="192">
        <f t="shared" si="70"/>
        <v>235119360.00000003</v>
      </c>
      <c r="AL78" s="302">
        <v>70.08</v>
      </c>
      <c r="AM78" s="192">
        <v>2000000</v>
      </c>
      <c r="AN78" s="192">
        <f t="shared" si="90"/>
        <v>140160000</v>
      </c>
      <c r="AO78" s="192">
        <f t="shared" si="91"/>
        <v>156979200.00000003</v>
      </c>
      <c r="AP78" s="302"/>
      <c r="AQ78" s="192"/>
      <c r="AR78" s="192"/>
      <c r="AS78" s="192"/>
      <c r="AT78" s="302"/>
      <c r="AU78" s="192"/>
      <c r="AV78" s="192"/>
      <c r="AW78" s="192"/>
      <c r="AX78" s="302">
        <f t="shared" ref="AX78" si="95">AD78+AH78+AL78</f>
        <v>192.56399999999999</v>
      </c>
      <c r="AY78" s="149">
        <f t="shared" ref="AY78:AZ78" si="96">AN78+AJ78+AF78</f>
        <v>385128000</v>
      </c>
      <c r="AZ78" s="149">
        <f t="shared" si="96"/>
        <v>431343360.00000006</v>
      </c>
      <c r="BA78" s="38" t="s">
        <v>447</v>
      </c>
      <c r="BB78" s="40"/>
      <c r="BC78" s="40"/>
      <c r="BD78" s="40"/>
      <c r="BE78" s="40"/>
      <c r="BF78" s="28" t="s">
        <v>601</v>
      </c>
      <c r="BG78" s="40"/>
      <c r="BH78" s="40"/>
      <c r="BI78" s="40"/>
      <c r="BJ78" s="40"/>
      <c r="BK78" s="40"/>
      <c r="BL78" s="40"/>
      <c r="BM78" s="53" t="s">
        <v>755</v>
      </c>
    </row>
    <row r="79" spans="1:65" ht="13.15" customHeight="1" x14ac:dyDescent="0.2">
      <c r="A79" s="85" t="s">
        <v>302</v>
      </c>
      <c r="B79" s="25" t="s">
        <v>442</v>
      </c>
      <c r="C79" s="25" t="s">
        <v>452</v>
      </c>
      <c r="D79" s="35" t="s">
        <v>26</v>
      </c>
      <c r="E79" s="36"/>
      <c r="F79" s="25"/>
      <c r="G79" s="166" t="s">
        <v>444</v>
      </c>
      <c r="H79" s="269">
        <v>210017795</v>
      </c>
      <c r="I79" s="166" t="s">
        <v>58</v>
      </c>
      <c r="J79" s="166" t="s">
        <v>59</v>
      </c>
      <c r="K79" s="166" t="s">
        <v>25</v>
      </c>
      <c r="L79" s="166"/>
      <c r="M79" s="166" t="s">
        <v>60</v>
      </c>
      <c r="N79" s="85" t="s">
        <v>210</v>
      </c>
      <c r="O79" s="85" t="s">
        <v>242</v>
      </c>
      <c r="P79" s="37" t="s">
        <v>445</v>
      </c>
      <c r="Q79" s="306" t="s">
        <v>264</v>
      </c>
      <c r="R79" s="166" t="s">
        <v>234</v>
      </c>
      <c r="S79" s="85" t="s">
        <v>232</v>
      </c>
      <c r="T79" s="166" t="s">
        <v>284</v>
      </c>
      <c r="U79" s="166" t="s">
        <v>11</v>
      </c>
      <c r="V79" s="85"/>
      <c r="W79" s="306" t="s">
        <v>446</v>
      </c>
      <c r="X79" s="85" t="s">
        <v>285</v>
      </c>
      <c r="Y79" s="233">
        <v>30</v>
      </c>
      <c r="Z79" s="233" t="s">
        <v>243</v>
      </c>
      <c r="AA79" s="233">
        <v>10</v>
      </c>
      <c r="AB79" s="166" t="s">
        <v>238</v>
      </c>
      <c r="AC79" s="26" t="s">
        <v>236</v>
      </c>
      <c r="AD79" s="237">
        <v>8.6300000000000008</v>
      </c>
      <c r="AE79" s="160">
        <v>5333913.9000000004</v>
      </c>
      <c r="AF79" s="160">
        <v>46031676.960000001</v>
      </c>
      <c r="AG79" s="160">
        <v>51555478.200000003</v>
      </c>
      <c r="AH79" s="237">
        <v>16.8</v>
      </c>
      <c r="AI79" s="160">
        <v>5333913.9000000004</v>
      </c>
      <c r="AJ79" s="160">
        <f t="shared" si="86"/>
        <v>89609753.520000011</v>
      </c>
      <c r="AK79" s="160">
        <f t="shared" si="70"/>
        <v>100362923.94240002</v>
      </c>
      <c r="AL79" s="237">
        <v>16.8</v>
      </c>
      <c r="AM79" s="160">
        <v>5333913.9000000004</v>
      </c>
      <c r="AN79" s="160">
        <v>89609753.519999996</v>
      </c>
      <c r="AO79" s="160">
        <v>100362923.94</v>
      </c>
      <c r="AP79" s="237">
        <v>16.8</v>
      </c>
      <c r="AQ79" s="160">
        <v>5333913.9000000004</v>
      </c>
      <c r="AR79" s="160">
        <f t="shared" si="65"/>
        <v>89609753.520000011</v>
      </c>
      <c r="AS79" s="160">
        <f t="shared" si="61"/>
        <v>100362923.94240002</v>
      </c>
      <c r="AT79" s="237">
        <v>16.8</v>
      </c>
      <c r="AU79" s="160">
        <v>5333913.9000000004</v>
      </c>
      <c r="AV79" s="160">
        <f t="shared" si="66"/>
        <v>89609753.520000011</v>
      </c>
      <c r="AW79" s="160">
        <f t="shared" si="63"/>
        <v>100362923.94240002</v>
      </c>
      <c r="AX79" s="237">
        <f t="shared" si="64"/>
        <v>75.83</v>
      </c>
      <c r="AY79" s="160">
        <v>0</v>
      </c>
      <c r="AZ79" s="160">
        <v>0</v>
      </c>
      <c r="BA79" s="38" t="s">
        <v>447</v>
      </c>
      <c r="BB79" s="166"/>
      <c r="BC79" s="166"/>
      <c r="BD79" s="166"/>
      <c r="BE79" s="166"/>
      <c r="BF79" s="40" t="s">
        <v>453</v>
      </c>
      <c r="BG79" s="166"/>
      <c r="BH79" s="166"/>
      <c r="BI79" s="166"/>
      <c r="BJ79" s="166"/>
      <c r="BK79" s="166"/>
      <c r="BL79" s="166"/>
      <c r="BM79" s="85" t="s">
        <v>73</v>
      </c>
    </row>
    <row r="80" spans="1:65" ht="13.15" customHeight="1" x14ac:dyDescent="0.2">
      <c r="A80" s="85" t="s">
        <v>302</v>
      </c>
      <c r="B80" s="25" t="s">
        <v>442</v>
      </c>
      <c r="C80" s="25" t="s">
        <v>443</v>
      </c>
      <c r="D80" s="35" t="s">
        <v>18</v>
      </c>
      <c r="E80" s="36"/>
      <c r="F80" s="25"/>
      <c r="G80" s="166" t="s">
        <v>444</v>
      </c>
      <c r="H80" s="269">
        <v>210022792</v>
      </c>
      <c r="I80" s="166" t="s">
        <v>58</v>
      </c>
      <c r="J80" s="166" t="s">
        <v>59</v>
      </c>
      <c r="K80" s="166" t="s">
        <v>25</v>
      </c>
      <c r="L80" s="166"/>
      <c r="M80" s="166" t="s">
        <v>60</v>
      </c>
      <c r="N80" s="85" t="s">
        <v>210</v>
      </c>
      <c r="O80" s="85" t="s">
        <v>242</v>
      </c>
      <c r="P80" s="37" t="s">
        <v>445</v>
      </c>
      <c r="Q80" s="306" t="s">
        <v>264</v>
      </c>
      <c r="R80" s="166" t="s">
        <v>234</v>
      </c>
      <c r="S80" s="85" t="s">
        <v>232</v>
      </c>
      <c r="T80" s="166" t="s">
        <v>284</v>
      </c>
      <c r="U80" s="166" t="s">
        <v>11</v>
      </c>
      <c r="V80" s="85"/>
      <c r="W80" s="306" t="s">
        <v>446</v>
      </c>
      <c r="X80" s="85" t="s">
        <v>285</v>
      </c>
      <c r="Y80" s="233">
        <v>30</v>
      </c>
      <c r="Z80" s="233" t="s">
        <v>243</v>
      </c>
      <c r="AA80" s="233">
        <v>10</v>
      </c>
      <c r="AB80" s="166" t="s">
        <v>238</v>
      </c>
      <c r="AC80" s="26" t="s">
        <v>236</v>
      </c>
      <c r="AD80" s="237">
        <v>33.790000000000006</v>
      </c>
      <c r="AE80" s="160">
        <v>1822800</v>
      </c>
      <c r="AF80" s="160">
        <f t="shared" ref="AF80:AF99" si="97">AE80*AD80</f>
        <v>61592412.000000015</v>
      </c>
      <c r="AG80" s="160">
        <f t="shared" ref="AG80:AG111" si="98">AF80*1.12</f>
        <v>68983501.440000027</v>
      </c>
      <c r="AH80" s="237">
        <v>71.522999999999996</v>
      </c>
      <c r="AI80" s="160">
        <v>1822800</v>
      </c>
      <c r="AJ80" s="160">
        <f t="shared" si="86"/>
        <v>130372124.39999999</v>
      </c>
      <c r="AK80" s="160">
        <f t="shared" si="70"/>
        <v>146016779.32800001</v>
      </c>
      <c r="AL80" s="237">
        <v>71.522999999999996</v>
      </c>
      <c r="AM80" s="160">
        <v>1822800</v>
      </c>
      <c r="AN80" s="160">
        <f t="shared" ref="AN80:AN99" si="99">AM80*AL80</f>
        <v>130372124.39999999</v>
      </c>
      <c r="AO80" s="160">
        <f t="shared" ref="AO80:AO102" si="100">AN80*1.12</f>
        <v>146016779.32800001</v>
      </c>
      <c r="AP80" s="237">
        <v>71.522999999999996</v>
      </c>
      <c r="AQ80" s="160">
        <v>1822800</v>
      </c>
      <c r="AR80" s="160">
        <f t="shared" si="65"/>
        <v>130372124.39999999</v>
      </c>
      <c r="AS80" s="160">
        <f t="shared" si="61"/>
        <v>146016779.32800001</v>
      </c>
      <c r="AT80" s="237">
        <v>71.522999999999996</v>
      </c>
      <c r="AU80" s="160">
        <v>1822800</v>
      </c>
      <c r="AV80" s="160">
        <f t="shared" si="66"/>
        <v>130372124.39999999</v>
      </c>
      <c r="AW80" s="160">
        <f t="shared" si="63"/>
        <v>146016779.32800001</v>
      </c>
      <c r="AX80" s="237">
        <f t="shared" si="64"/>
        <v>319.88200000000001</v>
      </c>
      <c r="AY80" s="160">
        <v>0</v>
      </c>
      <c r="AZ80" s="160">
        <v>0</v>
      </c>
      <c r="BA80" s="38" t="s">
        <v>447</v>
      </c>
      <c r="BB80" s="166"/>
      <c r="BC80" s="166"/>
      <c r="BD80" s="166"/>
      <c r="BE80" s="166"/>
      <c r="BF80" s="40" t="s">
        <v>454</v>
      </c>
      <c r="BG80" s="166"/>
      <c r="BH80" s="166"/>
      <c r="BI80" s="166"/>
      <c r="BJ80" s="166"/>
      <c r="BK80" s="166"/>
      <c r="BL80" s="166"/>
      <c r="BM80" s="85" t="s">
        <v>73</v>
      </c>
    </row>
    <row r="81" spans="1:66" s="41" customFormat="1" ht="13.15" customHeight="1" x14ac:dyDescent="0.25">
      <c r="A81" s="28" t="s">
        <v>302</v>
      </c>
      <c r="B81" s="38" t="s">
        <v>442</v>
      </c>
      <c r="C81" s="38" t="s">
        <v>443</v>
      </c>
      <c r="D81" s="39" t="s">
        <v>19</v>
      </c>
      <c r="E81" s="40"/>
      <c r="F81" s="38"/>
      <c r="G81" s="28" t="s">
        <v>444</v>
      </c>
      <c r="H81" s="37">
        <v>210022792</v>
      </c>
      <c r="I81" s="40" t="s">
        <v>58</v>
      </c>
      <c r="J81" s="28" t="s">
        <v>59</v>
      </c>
      <c r="K81" s="40" t="s">
        <v>25</v>
      </c>
      <c r="L81" s="40"/>
      <c r="M81" s="40" t="s">
        <v>60</v>
      </c>
      <c r="N81" s="53" t="s">
        <v>210</v>
      </c>
      <c r="O81" s="53" t="s">
        <v>242</v>
      </c>
      <c r="P81" s="34" t="s">
        <v>445</v>
      </c>
      <c r="Q81" s="38" t="s">
        <v>522</v>
      </c>
      <c r="R81" s="40" t="s">
        <v>234</v>
      </c>
      <c r="S81" s="53" t="s">
        <v>232</v>
      </c>
      <c r="T81" s="28" t="s">
        <v>284</v>
      </c>
      <c r="U81" s="40" t="s">
        <v>11</v>
      </c>
      <c r="V81" s="53"/>
      <c r="W81" s="38" t="s">
        <v>446</v>
      </c>
      <c r="X81" s="53" t="s">
        <v>285</v>
      </c>
      <c r="Y81" s="155">
        <v>30</v>
      </c>
      <c r="Z81" s="155" t="s">
        <v>243</v>
      </c>
      <c r="AA81" s="155">
        <v>10</v>
      </c>
      <c r="AB81" s="28" t="s">
        <v>238</v>
      </c>
      <c r="AC81" s="26" t="s">
        <v>236</v>
      </c>
      <c r="AD81" s="302">
        <v>26.808</v>
      </c>
      <c r="AE81" s="192">
        <v>1822800</v>
      </c>
      <c r="AF81" s="192">
        <f t="shared" ref="AF81" si="101">AD81*AE81</f>
        <v>48865622.399999999</v>
      </c>
      <c r="AG81" s="192">
        <f t="shared" si="98"/>
        <v>54729497.088000007</v>
      </c>
      <c r="AH81" s="302">
        <v>51.48</v>
      </c>
      <c r="AI81" s="192">
        <v>1822800</v>
      </c>
      <c r="AJ81" s="192">
        <f t="shared" ref="AJ81" si="102">AH81*AI81</f>
        <v>93837744</v>
      </c>
      <c r="AK81" s="192">
        <f t="shared" si="70"/>
        <v>105098273.28000002</v>
      </c>
      <c r="AL81" s="302">
        <v>51.48</v>
      </c>
      <c r="AM81" s="192">
        <v>1822800</v>
      </c>
      <c r="AN81" s="192">
        <f t="shared" ref="AN81" si="103">AL81*AM81</f>
        <v>93837744</v>
      </c>
      <c r="AO81" s="192">
        <f t="shared" si="100"/>
        <v>105098273.28000002</v>
      </c>
      <c r="AP81" s="302">
        <v>51.48</v>
      </c>
      <c r="AQ81" s="192">
        <v>1822800</v>
      </c>
      <c r="AR81" s="192">
        <f t="shared" ref="AR81" si="104">AP81*AQ81</f>
        <v>93837744</v>
      </c>
      <c r="AS81" s="192">
        <f t="shared" si="61"/>
        <v>105098273.28000002</v>
      </c>
      <c r="AT81" s="302">
        <v>51.48</v>
      </c>
      <c r="AU81" s="192">
        <v>1822800</v>
      </c>
      <c r="AV81" s="192">
        <f t="shared" ref="AV81" si="105">AT81*AU81</f>
        <v>93837744</v>
      </c>
      <c r="AW81" s="192">
        <f t="shared" si="63"/>
        <v>105098273.28000002</v>
      </c>
      <c r="AX81" s="302">
        <f t="shared" ref="AX81" si="106">AD81+AH81+AL81+AP81+AT81</f>
        <v>232.72799999999998</v>
      </c>
      <c r="AY81" s="159">
        <v>0</v>
      </c>
      <c r="AZ81" s="159">
        <f>AY81*1.12</f>
        <v>0</v>
      </c>
      <c r="BA81" s="38" t="s">
        <v>447</v>
      </c>
      <c r="BB81" s="40"/>
      <c r="BC81" s="40"/>
      <c r="BD81" s="40"/>
      <c r="BE81" s="40"/>
      <c r="BF81" s="28" t="s">
        <v>454</v>
      </c>
      <c r="BG81" s="40"/>
      <c r="BH81" s="40"/>
      <c r="BI81" s="40"/>
      <c r="BJ81" s="40"/>
      <c r="BK81" s="40"/>
      <c r="BL81" s="40"/>
      <c r="BM81" s="53" t="s">
        <v>603</v>
      </c>
    </row>
    <row r="82" spans="1:66" s="55" customFormat="1" ht="14.25" customHeight="1" x14ac:dyDescent="0.25">
      <c r="A82" s="28" t="s">
        <v>302</v>
      </c>
      <c r="B82" s="23" t="s">
        <v>442</v>
      </c>
      <c r="C82" s="23" t="s">
        <v>443</v>
      </c>
      <c r="D82" s="307" t="s">
        <v>20</v>
      </c>
      <c r="E82" s="23"/>
      <c r="F82" s="23"/>
      <c r="G82" s="28" t="s">
        <v>444</v>
      </c>
      <c r="H82" s="34">
        <v>210022792</v>
      </c>
      <c r="I82" s="28" t="s">
        <v>58</v>
      </c>
      <c r="J82" s="28" t="s">
        <v>59</v>
      </c>
      <c r="K82" s="28" t="s">
        <v>9</v>
      </c>
      <c r="L82" s="28" t="s">
        <v>638</v>
      </c>
      <c r="M82" s="28" t="s">
        <v>60</v>
      </c>
      <c r="N82" s="24" t="s">
        <v>210</v>
      </c>
      <c r="O82" s="24" t="s">
        <v>242</v>
      </c>
      <c r="P82" s="34" t="s">
        <v>445</v>
      </c>
      <c r="Q82" s="23" t="s">
        <v>522</v>
      </c>
      <c r="R82" s="28" t="s">
        <v>234</v>
      </c>
      <c r="S82" s="24" t="s">
        <v>232</v>
      </c>
      <c r="T82" s="28" t="s">
        <v>284</v>
      </c>
      <c r="U82" s="28" t="s">
        <v>11</v>
      </c>
      <c r="V82" s="24"/>
      <c r="W82" s="23" t="s">
        <v>446</v>
      </c>
      <c r="X82" s="24" t="s">
        <v>285</v>
      </c>
      <c r="Y82" s="233">
        <v>30</v>
      </c>
      <c r="Z82" s="233" t="s">
        <v>243</v>
      </c>
      <c r="AA82" s="233">
        <v>10</v>
      </c>
      <c r="AB82" s="28" t="s">
        <v>238</v>
      </c>
      <c r="AC82" s="284" t="s">
        <v>236</v>
      </c>
      <c r="AD82" s="302">
        <v>26.808</v>
      </c>
      <c r="AE82" s="192">
        <v>1822800</v>
      </c>
      <c r="AF82" s="192">
        <v>48865622.399999999</v>
      </c>
      <c r="AG82" s="192">
        <v>54729497.088000007</v>
      </c>
      <c r="AH82" s="302">
        <v>51.48</v>
      </c>
      <c r="AI82" s="192">
        <v>1822800</v>
      </c>
      <c r="AJ82" s="192">
        <v>93837744</v>
      </c>
      <c r="AK82" s="192">
        <v>105098273.28000002</v>
      </c>
      <c r="AL82" s="302">
        <v>51.48</v>
      </c>
      <c r="AM82" s="192">
        <v>1822800</v>
      </c>
      <c r="AN82" s="192">
        <v>93837744</v>
      </c>
      <c r="AO82" s="192">
        <v>105098273.28000002</v>
      </c>
      <c r="AP82" s="302">
        <v>51.48</v>
      </c>
      <c r="AQ82" s="192">
        <v>1822800</v>
      </c>
      <c r="AR82" s="192">
        <v>93837744</v>
      </c>
      <c r="AS82" s="192">
        <v>105098273.28000002</v>
      </c>
      <c r="AT82" s="302">
        <v>51.48</v>
      </c>
      <c r="AU82" s="192">
        <v>1822800</v>
      </c>
      <c r="AV82" s="192">
        <v>93837744</v>
      </c>
      <c r="AW82" s="192">
        <v>105098273.28000002</v>
      </c>
      <c r="AX82" s="302">
        <v>232.72799999999998</v>
      </c>
      <c r="AY82" s="160">
        <v>0</v>
      </c>
      <c r="AZ82" s="160">
        <v>0</v>
      </c>
      <c r="BA82" s="38" t="s">
        <v>447</v>
      </c>
      <c r="BB82" s="40"/>
      <c r="BC82" s="40"/>
      <c r="BD82" s="40"/>
      <c r="BE82" s="40"/>
      <c r="BF82" s="28" t="s">
        <v>454</v>
      </c>
      <c r="BG82" s="40"/>
      <c r="BH82" s="40"/>
      <c r="BI82" s="40"/>
      <c r="BJ82" s="40"/>
      <c r="BK82" s="40"/>
      <c r="BL82" s="40"/>
      <c r="BM82" s="53" t="s">
        <v>711</v>
      </c>
      <c r="BN82" s="290" t="s">
        <v>712</v>
      </c>
    </row>
    <row r="83" spans="1:66" ht="13.15" customHeight="1" x14ac:dyDescent="0.2">
      <c r="A83" s="85" t="s">
        <v>302</v>
      </c>
      <c r="B83" s="25" t="s">
        <v>442</v>
      </c>
      <c r="C83" s="25" t="s">
        <v>443</v>
      </c>
      <c r="D83" s="35" t="s">
        <v>24</v>
      </c>
      <c r="E83" s="36"/>
      <c r="F83" s="25"/>
      <c r="G83" s="166" t="s">
        <v>444</v>
      </c>
      <c r="H83" s="269">
        <v>210022792</v>
      </c>
      <c r="I83" s="166" t="s">
        <v>58</v>
      </c>
      <c r="J83" s="166" t="s">
        <v>59</v>
      </c>
      <c r="K83" s="166" t="s">
        <v>25</v>
      </c>
      <c r="L83" s="166"/>
      <c r="M83" s="166" t="s">
        <v>60</v>
      </c>
      <c r="N83" s="85" t="s">
        <v>210</v>
      </c>
      <c r="O83" s="85" t="s">
        <v>242</v>
      </c>
      <c r="P83" s="37" t="s">
        <v>445</v>
      </c>
      <c r="Q83" s="306" t="s">
        <v>264</v>
      </c>
      <c r="R83" s="166" t="s">
        <v>234</v>
      </c>
      <c r="S83" s="85" t="s">
        <v>232</v>
      </c>
      <c r="T83" s="166" t="s">
        <v>284</v>
      </c>
      <c r="U83" s="166" t="s">
        <v>11</v>
      </c>
      <c r="V83" s="85"/>
      <c r="W83" s="306" t="s">
        <v>446</v>
      </c>
      <c r="X83" s="85" t="s">
        <v>285</v>
      </c>
      <c r="Y83" s="233">
        <v>30</v>
      </c>
      <c r="Z83" s="233" t="s">
        <v>243</v>
      </c>
      <c r="AA83" s="233">
        <v>10</v>
      </c>
      <c r="AB83" s="166" t="s">
        <v>238</v>
      </c>
      <c r="AC83" s="26" t="s">
        <v>236</v>
      </c>
      <c r="AD83" s="237"/>
      <c r="AE83" s="160">
        <v>1822800</v>
      </c>
      <c r="AF83" s="160">
        <f t="shared" si="97"/>
        <v>0</v>
      </c>
      <c r="AG83" s="160">
        <f t="shared" si="98"/>
        <v>0</v>
      </c>
      <c r="AH83" s="237">
        <v>2.7559999999999998</v>
      </c>
      <c r="AI83" s="160">
        <v>1822800</v>
      </c>
      <c r="AJ83" s="160">
        <f t="shared" si="86"/>
        <v>5023636.8</v>
      </c>
      <c r="AK83" s="160">
        <f t="shared" si="70"/>
        <v>5626473.216</v>
      </c>
      <c r="AL83" s="237">
        <v>2.7559999999999998</v>
      </c>
      <c r="AM83" s="160">
        <v>1822800</v>
      </c>
      <c r="AN83" s="160">
        <f t="shared" si="99"/>
        <v>5023636.8</v>
      </c>
      <c r="AO83" s="160">
        <f t="shared" si="100"/>
        <v>5626473.216</v>
      </c>
      <c r="AP83" s="237">
        <v>2.7559999999999998</v>
      </c>
      <c r="AQ83" s="160">
        <v>1822800</v>
      </c>
      <c r="AR83" s="160">
        <f t="shared" si="65"/>
        <v>5023636.8</v>
      </c>
      <c r="AS83" s="160">
        <f t="shared" si="61"/>
        <v>5626473.216</v>
      </c>
      <c r="AT83" s="237">
        <v>2.7559999999999998</v>
      </c>
      <c r="AU83" s="160">
        <v>1822800</v>
      </c>
      <c r="AV83" s="160">
        <f t="shared" si="66"/>
        <v>5023636.8</v>
      </c>
      <c r="AW83" s="160">
        <f t="shared" si="63"/>
        <v>5626473.216</v>
      </c>
      <c r="AX83" s="237">
        <f t="shared" si="64"/>
        <v>11.023999999999999</v>
      </c>
      <c r="AY83" s="160">
        <v>0</v>
      </c>
      <c r="AZ83" s="160">
        <v>0</v>
      </c>
      <c r="BA83" s="38" t="s">
        <v>447</v>
      </c>
      <c r="BB83" s="166"/>
      <c r="BC83" s="166"/>
      <c r="BD83" s="166"/>
      <c r="BE83" s="166"/>
      <c r="BF83" s="40" t="s">
        <v>455</v>
      </c>
      <c r="BG83" s="166"/>
      <c r="BH83" s="166"/>
      <c r="BI83" s="166"/>
      <c r="BJ83" s="166"/>
      <c r="BK83" s="166"/>
      <c r="BL83" s="166"/>
      <c r="BM83" s="85" t="s">
        <v>73</v>
      </c>
    </row>
    <row r="84" spans="1:66" s="41" customFormat="1" ht="13.15" customHeight="1" x14ac:dyDescent="0.25">
      <c r="A84" s="28" t="s">
        <v>302</v>
      </c>
      <c r="B84" s="38" t="s">
        <v>442</v>
      </c>
      <c r="C84" s="38" t="s">
        <v>443</v>
      </c>
      <c r="D84" s="39" t="s">
        <v>604</v>
      </c>
      <c r="E84" s="40"/>
      <c r="F84" s="38"/>
      <c r="G84" s="28" t="s">
        <v>444</v>
      </c>
      <c r="H84" s="37">
        <v>210022792</v>
      </c>
      <c r="I84" s="40" t="s">
        <v>58</v>
      </c>
      <c r="J84" s="28" t="s">
        <v>59</v>
      </c>
      <c r="K84" s="40" t="s">
        <v>25</v>
      </c>
      <c r="L84" s="40"/>
      <c r="M84" s="40" t="s">
        <v>60</v>
      </c>
      <c r="N84" s="53" t="s">
        <v>210</v>
      </c>
      <c r="O84" s="53" t="s">
        <v>242</v>
      </c>
      <c r="P84" s="34" t="s">
        <v>445</v>
      </c>
      <c r="Q84" s="38" t="s">
        <v>522</v>
      </c>
      <c r="R84" s="40" t="s">
        <v>234</v>
      </c>
      <c r="S84" s="53" t="s">
        <v>232</v>
      </c>
      <c r="T84" s="28" t="s">
        <v>284</v>
      </c>
      <c r="U84" s="40" t="s">
        <v>11</v>
      </c>
      <c r="V84" s="53"/>
      <c r="W84" s="38" t="s">
        <v>446</v>
      </c>
      <c r="X84" s="53" t="s">
        <v>285</v>
      </c>
      <c r="Y84" s="155">
        <v>30</v>
      </c>
      <c r="Z84" s="155" t="s">
        <v>243</v>
      </c>
      <c r="AA84" s="155">
        <v>10</v>
      </c>
      <c r="AB84" s="28" t="s">
        <v>238</v>
      </c>
      <c r="AC84" s="26" t="s">
        <v>236</v>
      </c>
      <c r="AD84" s="302">
        <v>2</v>
      </c>
      <c r="AE84" s="192">
        <v>1822800</v>
      </c>
      <c r="AF84" s="192">
        <f t="shared" ref="AF84" si="107">AD84*AE84</f>
        <v>3645600</v>
      </c>
      <c r="AG84" s="192">
        <f t="shared" si="98"/>
        <v>4083072.0000000005</v>
      </c>
      <c r="AH84" s="302">
        <v>2.7559999999999998</v>
      </c>
      <c r="AI84" s="192">
        <v>1822800</v>
      </c>
      <c r="AJ84" s="192">
        <f t="shared" ref="AJ84" si="108">AH84*AI84</f>
        <v>5023636.8</v>
      </c>
      <c r="AK84" s="192">
        <f t="shared" si="70"/>
        <v>5626473.216</v>
      </c>
      <c r="AL84" s="302">
        <v>2.7559999999999998</v>
      </c>
      <c r="AM84" s="192">
        <v>1822800</v>
      </c>
      <c r="AN84" s="192">
        <f t="shared" ref="AN84" si="109">AL84*AM84</f>
        <v>5023636.8</v>
      </c>
      <c r="AO84" s="192">
        <f t="shared" si="100"/>
        <v>5626473.216</v>
      </c>
      <c r="AP84" s="302">
        <v>2.7559999999999998</v>
      </c>
      <c r="AQ84" s="192">
        <v>1822800</v>
      </c>
      <c r="AR84" s="192">
        <f t="shared" ref="AR84" si="110">AP84*AQ84</f>
        <v>5023636.8</v>
      </c>
      <c r="AS84" s="192">
        <f t="shared" si="61"/>
        <v>5626473.216</v>
      </c>
      <c r="AT84" s="302">
        <v>2.7559999999999998</v>
      </c>
      <c r="AU84" s="192">
        <v>1822800</v>
      </c>
      <c r="AV84" s="192">
        <f t="shared" ref="AV84" si="111">AT84*AU84</f>
        <v>5023636.8</v>
      </c>
      <c r="AW84" s="192">
        <f t="shared" si="63"/>
        <v>5626473.216</v>
      </c>
      <c r="AX84" s="302">
        <f t="shared" ref="AX84" si="112">AD84+AH84+AL84+AP84+AT84</f>
        <v>13.024000000000001</v>
      </c>
      <c r="AY84" s="159">
        <v>0</v>
      </c>
      <c r="AZ84" s="159">
        <f>AY84*1.12</f>
        <v>0</v>
      </c>
      <c r="BA84" s="38" t="s">
        <v>447</v>
      </c>
      <c r="BB84" s="40"/>
      <c r="BC84" s="40"/>
      <c r="BD84" s="40"/>
      <c r="BE84" s="40"/>
      <c r="BF84" s="28" t="s">
        <v>455</v>
      </c>
      <c r="BG84" s="40"/>
      <c r="BH84" s="40"/>
      <c r="BI84" s="40"/>
      <c r="BJ84" s="40"/>
      <c r="BK84" s="40"/>
      <c r="BL84" s="40"/>
      <c r="BM84" s="53" t="s">
        <v>603</v>
      </c>
    </row>
    <row r="85" spans="1:66" s="55" customFormat="1" ht="14.25" customHeight="1" x14ac:dyDescent="0.25">
      <c r="A85" s="28" t="s">
        <v>302</v>
      </c>
      <c r="B85" s="23" t="s">
        <v>442</v>
      </c>
      <c r="C85" s="23" t="s">
        <v>443</v>
      </c>
      <c r="D85" s="307" t="s">
        <v>641</v>
      </c>
      <c r="E85" s="28"/>
      <c r="F85" s="23"/>
      <c r="G85" s="28" t="s">
        <v>444</v>
      </c>
      <c r="H85" s="34">
        <v>210022792</v>
      </c>
      <c r="I85" s="28" t="s">
        <v>58</v>
      </c>
      <c r="J85" s="28" t="s">
        <v>59</v>
      </c>
      <c r="K85" s="28" t="s">
        <v>9</v>
      </c>
      <c r="L85" s="28" t="s">
        <v>638</v>
      </c>
      <c r="M85" s="28" t="s">
        <v>60</v>
      </c>
      <c r="N85" s="24" t="s">
        <v>210</v>
      </c>
      <c r="O85" s="24" t="s">
        <v>242</v>
      </c>
      <c r="P85" s="34" t="s">
        <v>445</v>
      </c>
      <c r="Q85" s="23" t="s">
        <v>522</v>
      </c>
      <c r="R85" s="28" t="s">
        <v>234</v>
      </c>
      <c r="S85" s="24" t="s">
        <v>232</v>
      </c>
      <c r="T85" s="28" t="s">
        <v>284</v>
      </c>
      <c r="U85" s="28" t="s">
        <v>11</v>
      </c>
      <c r="V85" s="24"/>
      <c r="W85" s="23" t="s">
        <v>446</v>
      </c>
      <c r="X85" s="24" t="s">
        <v>285</v>
      </c>
      <c r="Y85" s="233">
        <v>30</v>
      </c>
      <c r="Z85" s="233" t="s">
        <v>243</v>
      </c>
      <c r="AA85" s="233">
        <v>10</v>
      </c>
      <c r="AB85" s="28" t="s">
        <v>238</v>
      </c>
      <c r="AC85" s="284" t="s">
        <v>236</v>
      </c>
      <c r="AD85" s="302">
        <v>2</v>
      </c>
      <c r="AE85" s="192">
        <v>1822800</v>
      </c>
      <c r="AF85" s="192">
        <v>3645600</v>
      </c>
      <c r="AG85" s="192">
        <v>4083072.0000000005</v>
      </c>
      <c r="AH85" s="302">
        <v>2.7559999999999998</v>
      </c>
      <c r="AI85" s="192">
        <v>1822800</v>
      </c>
      <c r="AJ85" s="192">
        <v>5023636.8</v>
      </c>
      <c r="AK85" s="192">
        <v>5626473.216</v>
      </c>
      <c r="AL85" s="302">
        <v>2.7559999999999998</v>
      </c>
      <c r="AM85" s="192">
        <v>1822800</v>
      </c>
      <c r="AN85" s="192">
        <v>5023636.8</v>
      </c>
      <c r="AO85" s="192">
        <v>5626473.216</v>
      </c>
      <c r="AP85" s="302">
        <v>2.7559999999999998</v>
      </c>
      <c r="AQ85" s="192">
        <v>1822800</v>
      </c>
      <c r="AR85" s="192">
        <v>5023636.8</v>
      </c>
      <c r="AS85" s="192">
        <v>5626473.216</v>
      </c>
      <c r="AT85" s="302">
        <v>2.7559999999999998</v>
      </c>
      <c r="AU85" s="192">
        <v>1822800</v>
      </c>
      <c r="AV85" s="192">
        <v>5023636.8</v>
      </c>
      <c r="AW85" s="192">
        <v>5626473.216</v>
      </c>
      <c r="AX85" s="302">
        <v>13.024000000000001</v>
      </c>
      <c r="AY85" s="160">
        <v>0</v>
      </c>
      <c r="AZ85" s="160">
        <v>0</v>
      </c>
      <c r="BA85" s="38" t="s">
        <v>447</v>
      </c>
      <c r="BB85" s="40"/>
      <c r="BC85" s="40"/>
      <c r="BD85" s="40"/>
      <c r="BE85" s="40"/>
      <c r="BF85" s="28" t="s">
        <v>455</v>
      </c>
      <c r="BG85" s="40"/>
      <c r="BH85" s="40"/>
      <c r="BI85" s="40"/>
      <c r="BJ85" s="40"/>
      <c r="BK85" s="40"/>
      <c r="BL85" s="40"/>
      <c r="BM85" s="53" t="s">
        <v>711</v>
      </c>
      <c r="BN85" s="290" t="s">
        <v>712</v>
      </c>
    </row>
    <row r="86" spans="1:66" ht="13.15" customHeight="1" x14ac:dyDescent="0.2">
      <c r="A86" s="85" t="s">
        <v>302</v>
      </c>
      <c r="B86" s="25" t="s">
        <v>442</v>
      </c>
      <c r="C86" s="25" t="s">
        <v>443</v>
      </c>
      <c r="D86" s="35" t="s">
        <v>17</v>
      </c>
      <c r="E86" s="36"/>
      <c r="F86" s="25"/>
      <c r="G86" s="166" t="s">
        <v>444</v>
      </c>
      <c r="H86" s="269">
        <v>210022792</v>
      </c>
      <c r="I86" s="166" t="s">
        <v>58</v>
      </c>
      <c r="J86" s="166" t="s">
        <v>59</v>
      </c>
      <c r="K86" s="166" t="s">
        <v>25</v>
      </c>
      <c r="L86" s="166"/>
      <c r="M86" s="166" t="s">
        <v>60</v>
      </c>
      <c r="N86" s="85" t="s">
        <v>210</v>
      </c>
      <c r="O86" s="85" t="s">
        <v>242</v>
      </c>
      <c r="P86" s="37" t="s">
        <v>445</v>
      </c>
      <c r="Q86" s="306" t="s">
        <v>264</v>
      </c>
      <c r="R86" s="166" t="s">
        <v>234</v>
      </c>
      <c r="S86" s="85" t="s">
        <v>232</v>
      </c>
      <c r="T86" s="166" t="s">
        <v>284</v>
      </c>
      <c r="U86" s="166" t="s">
        <v>11</v>
      </c>
      <c r="V86" s="85"/>
      <c r="W86" s="306" t="s">
        <v>446</v>
      </c>
      <c r="X86" s="85" t="s">
        <v>285</v>
      </c>
      <c r="Y86" s="233">
        <v>30</v>
      </c>
      <c r="Z86" s="233" t="s">
        <v>243</v>
      </c>
      <c r="AA86" s="233">
        <v>10</v>
      </c>
      <c r="AB86" s="166" t="s">
        <v>238</v>
      </c>
      <c r="AC86" s="26" t="s">
        <v>236</v>
      </c>
      <c r="AD86" s="237">
        <v>18</v>
      </c>
      <c r="AE86" s="160">
        <v>1822800</v>
      </c>
      <c r="AF86" s="160">
        <f t="shared" si="97"/>
        <v>32810400</v>
      </c>
      <c r="AG86" s="160">
        <f t="shared" si="98"/>
        <v>36747648</v>
      </c>
      <c r="AH86" s="237">
        <v>36.523000000000003</v>
      </c>
      <c r="AI86" s="160">
        <v>1822800</v>
      </c>
      <c r="AJ86" s="160">
        <f t="shared" si="86"/>
        <v>66574124.400000006</v>
      </c>
      <c r="AK86" s="160">
        <f t="shared" si="70"/>
        <v>74563019.328000009</v>
      </c>
      <c r="AL86" s="237">
        <v>36.523000000000003</v>
      </c>
      <c r="AM86" s="160">
        <v>1822800</v>
      </c>
      <c r="AN86" s="160">
        <f t="shared" si="99"/>
        <v>66574124.400000006</v>
      </c>
      <c r="AO86" s="160">
        <f t="shared" si="100"/>
        <v>74563019.328000009</v>
      </c>
      <c r="AP86" s="237">
        <v>36.523000000000003</v>
      </c>
      <c r="AQ86" s="160">
        <v>1822800</v>
      </c>
      <c r="AR86" s="160">
        <f t="shared" si="65"/>
        <v>66574124.400000006</v>
      </c>
      <c r="AS86" s="160">
        <f t="shared" si="61"/>
        <v>74563019.328000009</v>
      </c>
      <c r="AT86" s="237">
        <v>36.523000000000003</v>
      </c>
      <c r="AU86" s="160">
        <v>1822800</v>
      </c>
      <c r="AV86" s="160">
        <f t="shared" si="66"/>
        <v>66574124.400000006</v>
      </c>
      <c r="AW86" s="160">
        <f t="shared" si="63"/>
        <v>74563019.328000009</v>
      </c>
      <c r="AX86" s="237">
        <f t="shared" si="64"/>
        <v>164.09200000000001</v>
      </c>
      <c r="AY86" s="160">
        <v>0</v>
      </c>
      <c r="AZ86" s="160">
        <v>0</v>
      </c>
      <c r="BA86" s="38" t="s">
        <v>447</v>
      </c>
      <c r="BB86" s="166"/>
      <c r="BC86" s="166"/>
      <c r="BD86" s="166"/>
      <c r="BE86" s="166"/>
      <c r="BF86" s="40" t="s">
        <v>456</v>
      </c>
      <c r="BG86" s="166"/>
      <c r="BH86" s="166"/>
      <c r="BI86" s="166"/>
      <c r="BJ86" s="166"/>
      <c r="BK86" s="166"/>
      <c r="BL86" s="166"/>
      <c r="BM86" s="85" t="s">
        <v>73</v>
      </c>
    </row>
    <row r="87" spans="1:66" s="41" customFormat="1" ht="13.15" customHeight="1" x14ac:dyDescent="0.25">
      <c r="A87" s="28" t="s">
        <v>302</v>
      </c>
      <c r="B87" s="38" t="s">
        <v>442</v>
      </c>
      <c r="C87" s="38" t="s">
        <v>443</v>
      </c>
      <c r="D87" s="39" t="s">
        <v>605</v>
      </c>
      <c r="E87" s="40"/>
      <c r="F87" s="38"/>
      <c r="G87" s="28" t="s">
        <v>444</v>
      </c>
      <c r="H87" s="37">
        <v>210022792</v>
      </c>
      <c r="I87" s="40" t="s">
        <v>58</v>
      </c>
      <c r="J87" s="28" t="s">
        <v>59</v>
      </c>
      <c r="K87" s="40" t="s">
        <v>25</v>
      </c>
      <c r="L87" s="40"/>
      <c r="M87" s="40" t="s">
        <v>60</v>
      </c>
      <c r="N87" s="53" t="s">
        <v>210</v>
      </c>
      <c r="O87" s="53" t="s">
        <v>242</v>
      </c>
      <c r="P87" s="34" t="s">
        <v>445</v>
      </c>
      <c r="Q87" s="38" t="s">
        <v>522</v>
      </c>
      <c r="R87" s="40" t="s">
        <v>234</v>
      </c>
      <c r="S87" s="53" t="s">
        <v>232</v>
      </c>
      <c r="T87" s="28" t="s">
        <v>284</v>
      </c>
      <c r="U87" s="40" t="s">
        <v>11</v>
      </c>
      <c r="V87" s="53"/>
      <c r="W87" s="38" t="s">
        <v>446</v>
      </c>
      <c r="X87" s="53" t="s">
        <v>285</v>
      </c>
      <c r="Y87" s="155">
        <v>30</v>
      </c>
      <c r="Z87" s="155" t="s">
        <v>243</v>
      </c>
      <c r="AA87" s="155">
        <v>10</v>
      </c>
      <c r="AB87" s="28" t="s">
        <v>238</v>
      </c>
      <c r="AC87" s="26" t="s">
        <v>236</v>
      </c>
      <c r="AD87" s="302">
        <v>13.054</v>
      </c>
      <c r="AE87" s="192">
        <v>1822800</v>
      </c>
      <c r="AF87" s="192">
        <f t="shared" ref="AF87:AF89" si="113">AD87*AE87</f>
        <v>23794831.199999999</v>
      </c>
      <c r="AG87" s="192">
        <f t="shared" si="98"/>
        <v>26650210.944000002</v>
      </c>
      <c r="AH87" s="302">
        <v>36.523000000000003</v>
      </c>
      <c r="AI87" s="192">
        <v>1822800</v>
      </c>
      <c r="AJ87" s="192">
        <f t="shared" ref="AJ87:AJ89" si="114">AH87*AI87</f>
        <v>66574124.400000006</v>
      </c>
      <c r="AK87" s="192">
        <f t="shared" si="70"/>
        <v>74563019.328000009</v>
      </c>
      <c r="AL87" s="302">
        <v>36.523000000000003</v>
      </c>
      <c r="AM87" s="192">
        <v>1822800</v>
      </c>
      <c r="AN87" s="192">
        <f t="shared" ref="AN87:AN89" si="115">AL87*AM87</f>
        <v>66574124.400000006</v>
      </c>
      <c r="AO87" s="192">
        <f t="shared" si="100"/>
        <v>74563019.328000009</v>
      </c>
      <c r="AP87" s="302">
        <v>36.523000000000003</v>
      </c>
      <c r="AQ87" s="192">
        <v>1822800</v>
      </c>
      <c r="AR87" s="192">
        <f t="shared" ref="AR87:AR88" si="116">AP87*AQ87</f>
        <v>66574124.400000006</v>
      </c>
      <c r="AS87" s="192">
        <f t="shared" si="61"/>
        <v>74563019.328000009</v>
      </c>
      <c r="AT87" s="302">
        <v>36.523000000000003</v>
      </c>
      <c r="AU87" s="192">
        <v>1822800</v>
      </c>
      <c r="AV87" s="192">
        <f t="shared" ref="AV87:AV88" si="117">AT87*AU87</f>
        <v>66574124.400000006</v>
      </c>
      <c r="AW87" s="192">
        <f t="shared" si="63"/>
        <v>74563019.328000009</v>
      </c>
      <c r="AX87" s="302">
        <f t="shared" ref="AX87:AX88" si="118">AD87+AH87+AL87+AP87+AT87</f>
        <v>159.14600000000002</v>
      </c>
      <c r="AY87" s="159">
        <v>0</v>
      </c>
      <c r="AZ87" s="159">
        <f>AY87*1.12</f>
        <v>0</v>
      </c>
      <c r="BA87" s="38" t="s">
        <v>447</v>
      </c>
      <c r="BB87" s="40"/>
      <c r="BC87" s="40"/>
      <c r="BD87" s="40"/>
      <c r="BE87" s="40"/>
      <c r="BF87" s="28" t="s">
        <v>606</v>
      </c>
      <c r="BG87" s="40"/>
      <c r="BH87" s="40"/>
      <c r="BI87" s="40"/>
      <c r="BJ87" s="40"/>
      <c r="BK87" s="40"/>
      <c r="BL87" s="40"/>
      <c r="BM87" s="53" t="s">
        <v>607</v>
      </c>
    </row>
    <row r="88" spans="1:66" s="41" customFormat="1" ht="13.15" customHeight="1" x14ac:dyDescent="0.2">
      <c r="A88" s="28" t="s">
        <v>302</v>
      </c>
      <c r="B88" s="38" t="s">
        <v>442</v>
      </c>
      <c r="C88" s="38" t="s">
        <v>443</v>
      </c>
      <c r="D88" s="39" t="s">
        <v>642</v>
      </c>
      <c r="E88" s="40"/>
      <c r="F88" s="38"/>
      <c r="G88" s="28" t="s">
        <v>444</v>
      </c>
      <c r="H88" s="37">
        <v>210022792</v>
      </c>
      <c r="I88" s="40" t="s">
        <v>58</v>
      </c>
      <c r="J88" s="28" t="s">
        <v>59</v>
      </c>
      <c r="K88" s="40" t="s">
        <v>9</v>
      </c>
      <c r="L88" s="40" t="s">
        <v>638</v>
      </c>
      <c r="M88" s="40" t="s">
        <v>60</v>
      </c>
      <c r="N88" s="53" t="s">
        <v>210</v>
      </c>
      <c r="O88" s="53" t="s">
        <v>242</v>
      </c>
      <c r="P88" s="34" t="s">
        <v>445</v>
      </c>
      <c r="Q88" s="38" t="s">
        <v>522</v>
      </c>
      <c r="R88" s="40" t="s">
        <v>234</v>
      </c>
      <c r="S88" s="53" t="s">
        <v>232</v>
      </c>
      <c r="T88" s="28" t="s">
        <v>284</v>
      </c>
      <c r="U88" s="40" t="s">
        <v>11</v>
      </c>
      <c r="V88" s="53"/>
      <c r="W88" s="38" t="s">
        <v>446</v>
      </c>
      <c r="X88" s="53" t="s">
        <v>285</v>
      </c>
      <c r="Y88" s="155">
        <v>30</v>
      </c>
      <c r="Z88" s="155" t="s">
        <v>243</v>
      </c>
      <c r="AA88" s="155">
        <v>10</v>
      </c>
      <c r="AB88" s="28" t="s">
        <v>238</v>
      </c>
      <c r="AC88" s="26" t="s">
        <v>236</v>
      </c>
      <c r="AD88" s="302">
        <v>13.054</v>
      </c>
      <c r="AE88" s="192">
        <v>1822800</v>
      </c>
      <c r="AF88" s="192">
        <f t="shared" si="113"/>
        <v>23794831.199999999</v>
      </c>
      <c r="AG88" s="192">
        <f t="shared" si="98"/>
        <v>26650210.944000002</v>
      </c>
      <c r="AH88" s="302">
        <v>36.523000000000003</v>
      </c>
      <c r="AI88" s="192">
        <v>1822800</v>
      </c>
      <c r="AJ88" s="192">
        <f t="shared" si="114"/>
        <v>66574124.400000006</v>
      </c>
      <c r="AK88" s="192">
        <f t="shared" si="70"/>
        <v>74563019.328000009</v>
      </c>
      <c r="AL88" s="302">
        <v>36.523000000000003</v>
      </c>
      <c r="AM88" s="192">
        <v>1822800</v>
      </c>
      <c r="AN88" s="192">
        <f t="shared" si="115"/>
        <v>66574124.400000006</v>
      </c>
      <c r="AO88" s="192">
        <f t="shared" si="100"/>
        <v>74563019.328000009</v>
      </c>
      <c r="AP88" s="302">
        <v>36.523000000000003</v>
      </c>
      <c r="AQ88" s="192">
        <v>1822800</v>
      </c>
      <c r="AR88" s="192">
        <f t="shared" si="116"/>
        <v>66574124.400000006</v>
      </c>
      <c r="AS88" s="192">
        <f t="shared" si="61"/>
        <v>74563019.328000009</v>
      </c>
      <c r="AT88" s="302">
        <v>36.523000000000003</v>
      </c>
      <c r="AU88" s="192">
        <v>1822800</v>
      </c>
      <c r="AV88" s="192">
        <f t="shared" si="117"/>
        <v>66574124.400000006</v>
      </c>
      <c r="AW88" s="192">
        <f t="shared" si="63"/>
        <v>74563019.328000009</v>
      </c>
      <c r="AX88" s="302">
        <f t="shared" si="118"/>
        <v>159.14600000000002</v>
      </c>
      <c r="AY88" s="160">
        <v>0</v>
      </c>
      <c r="AZ88" s="160">
        <v>0</v>
      </c>
      <c r="BA88" s="38" t="s">
        <v>447</v>
      </c>
      <c r="BB88" s="40"/>
      <c r="BC88" s="40"/>
      <c r="BD88" s="40"/>
      <c r="BE88" s="40"/>
      <c r="BF88" s="28" t="s">
        <v>606</v>
      </c>
      <c r="BG88" s="40"/>
      <c r="BH88" s="40"/>
      <c r="BI88" s="40"/>
      <c r="BJ88" s="40"/>
      <c r="BK88" s="40"/>
      <c r="BL88" s="40"/>
      <c r="BM88" s="53" t="s">
        <v>607</v>
      </c>
    </row>
    <row r="89" spans="1:66" s="55" customFormat="1" ht="14.25" customHeight="1" x14ac:dyDescent="0.25">
      <c r="A89" s="28" t="s">
        <v>302</v>
      </c>
      <c r="B89" s="23" t="s">
        <v>442</v>
      </c>
      <c r="C89" s="23" t="s">
        <v>443</v>
      </c>
      <c r="D89" s="307" t="s">
        <v>704</v>
      </c>
      <c r="E89" s="307"/>
      <c r="F89" s="23"/>
      <c r="G89" s="28" t="s">
        <v>444</v>
      </c>
      <c r="H89" s="34">
        <v>210022792</v>
      </c>
      <c r="I89" s="28" t="s">
        <v>58</v>
      </c>
      <c r="J89" s="28" t="s">
        <v>59</v>
      </c>
      <c r="K89" s="28" t="s">
        <v>9</v>
      </c>
      <c r="L89" s="28" t="s">
        <v>638</v>
      </c>
      <c r="M89" s="28" t="s">
        <v>60</v>
      </c>
      <c r="N89" s="24" t="s">
        <v>210</v>
      </c>
      <c r="O89" s="24" t="s">
        <v>242</v>
      </c>
      <c r="P89" s="34" t="s">
        <v>445</v>
      </c>
      <c r="Q89" s="68" t="s">
        <v>662</v>
      </c>
      <c r="R89" s="28" t="s">
        <v>234</v>
      </c>
      <c r="S89" s="24" t="s">
        <v>232</v>
      </c>
      <c r="T89" s="28" t="s">
        <v>284</v>
      </c>
      <c r="U89" s="28" t="s">
        <v>11</v>
      </c>
      <c r="V89" s="24"/>
      <c r="W89" s="23" t="s">
        <v>446</v>
      </c>
      <c r="X89" s="138" t="s">
        <v>251</v>
      </c>
      <c r="Y89" s="233">
        <v>30</v>
      </c>
      <c r="Z89" s="233" t="s">
        <v>243</v>
      </c>
      <c r="AA89" s="233">
        <v>10</v>
      </c>
      <c r="AB89" s="28" t="s">
        <v>238</v>
      </c>
      <c r="AC89" s="284" t="s">
        <v>236</v>
      </c>
      <c r="AD89" s="302">
        <v>13.054</v>
      </c>
      <c r="AE89" s="192">
        <v>1822800</v>
      </c>
      <c r="AF89" s="192">
        <f t="shared" si="113"/>
        <v>23794831.199999999</v>
      </c>
      <c r="AG89" s="192">
        <f t="shared" si="98"/>
        <v>26650210.944000002</v>
      </c>
      <c r="AH89" s="302">
        <v>36.523000000000003</v>
      </c>
      <c r="AI89" s="192">
        <v>1822800</v>
      </c>
      <c r="AJ89" s="192">
        <f t="shared" si="114"/>
        <v>66574124.400000006</v>
      </c>
      <c r="AK89" s="192">
        <f t="shared" si="70"/>
        <v>74563019.328000009</v>
      </c>
      <c r="AL89" s="302">
        <v>17.2</v>
      </c>
      <c r="AM89" s="192">
        <v>1822800</v>
      </c>
      <c r="AN89" s="192">
        <f t="shared" si="115"/>
        <v>31352160</v>
      </c>
      <c r="AO89" s="192">
        <f t="shared" si="100"/>
        <v>35114419.200000003</v>
      </c>
      <c r="AP89" s="302"/>
      <c r="AQ89" s="192"/>
      <c r="AR89" s="192"/>
      <c r="AS89" s="192"/>
      <c r="AT89" s="302"/>
      <c r="AU89" s="192"/>
      <c r="AV89" s="192"/>
      <c r="AW89" s="192"/>
      <c r="AX89" s="302">
        <f t="shared" ref="AX89" si="119">AD89+AH89+AL89</f>
        <v>66.777000000000001</v>
      </c>
      <c r="AY89" s="149">
        <f t="shared" ref="AY89:AZ89" si="120">AN89+AJ89+AF89</f>
        <v>121721115.60000001</v>
      </c>
      <c r="AZ89" s="149">
        <f t="shared" si="120"/>
        <v>136327649.472</v>
      </c>
      <c r="BA89" s="38" t="s">
        <v>447</v>
      </c>
      <c r="BB89" s="40"/>
      <c r="BC89" s="40"/>
      <c r="BD89" s="40"/>
      <c r="BE89" s="40"/>
      <c r="BF89" s="28" t="s">
        <v>606</v>
      </c>
      <c r="BG89" s="40"/>
      <c r="BH89" s="40"/>
      <c r="BI89" s="40"/>
      <c r="BJ89" s="40"/>
      <c r="BK89" s="40"/>
      <c r="BL89" s="40"/>
      <c r="BM89" s="53" t="s">
        <v>757</v>
      </c>
    </row>
    <row r="90" spans="1:66" ht="13.15" customHeight="1" x14ac:dyDescent="0.2">
      <c r="A90" s="85" t="s">
        <v>302</v>
      </c>
      <c r="B90" s="25" t="s">
        <v>442</v>
      </c>
      <c r="C90" s="25" t="s">
        <v>443</v>
      </c>
      <c r="D90" s="35" t="s">
        <v>23</v>
      </c>
      <c r="E90" s="36"/>
      <c r="F90" s="25"/>
      <c r="G90" s="166" t="s">
        <v>444</v>
      </c>
      <c r="H90" s="269">
        <v>210022792</v>
      </c>
      <c r="I90" s="166" t="s">
        <v>58</v>
      </c>
      <c r="J90" s="166" t="s">
        <v>59</v>
      </c>
      <c r="K90" s="166" t="s">
        <v>25</v>
      </c>
      <c r="L90" s="166"/>
      <c r="M90" s="166" t="s">
        <v>60</v>
      </c>
      <c r="N90" s="85" t="s">
        <v>210</v>
      </c>
      <c r="O90" s="85" t="s">
        <v>242</v>
      </c>
      <c r="P90" s="37" t="s">
        <v>445</v>
      </c>
      <c r="Q90" s="306" t="s">
        <v>264</v>
      </c>
      <c r="R90" s="166" t="s">
        <v>234</v>
      </c>
      <c r="S90" s="85" t="s">
        <v>232</v>
      </c>
      <c r="T90" s="166" t="s">
        <v>284</v>
      </c>
      <c r="U90" s="166" t="s">
        <v>11</v>
      </c>
      <c r="V90" s="85"/>
      <c r="W90" s="306" t="s">
        <v>446</v>
      </c>
      <c r="X90" s="85" t="s">
        <v>285</v>
      </c>
      <c r="Y90" s="233">
        <v>30</v>
      </c>
      <c r="Z90" s="233" t="s">
        <v>243</v>
      </c>
      <c r="AA90" s="233">
        <v>10</v>
      </c>
      <c r="AB90" s="166" t="s">
        <v>238</v>
      </c>
      <c r="AC90" s="26" t="s">
        <v>236</v>
      </c>
      <c r="AD90" s="237">
        <v>10</v>
      </c>
      <c r="AE90" s="160">
        <v>1822800</v>
      </c>
      <c r="AF90" s="160">
        <f t="shared" si="97"/>
        <v>18228000</v>
      </c>
      <c r="AG90" s="160">
        <f t="shared" si="98"/>
        <v>20415360.000000004</v>
      </c>
      <c r="AH90" s="237">
        <v>18.606000000000002</v>
      </c>
      <c r="AI90" s="160">
        <v>1822800</v>
      </c>
      <c r="AJ90" s="160">
        <f t="shared" si="86"/>
        <v>33915016.800000004</v>
      </c>
      <c r="AK90" s="160">
        <f t="shared" si="70"/>
        <v>37984818.816000007</v>
      </c>
      <c r="AL90" s="237">
        <v>18.606000000000002</v>
      </c>
      <c r="AM90" s="160">
        <v>1822800</v>
      </c>
      <c r="AN90" s="160">
        <f t="shared" si="99"/>
        <v>33915016.800000004</v>
      </c>
      <c r="AO90" s="160">
        <f t="shared" si="100"/>
        <v>37984818.816000007</v>
      </c>
      <c r="AP90" s="237">
        <v>18.606000000000002</v>
      </c>
      <c r="AQ90" s="160">
        <v>1822800</v>
      </c>
      <c r="AR90" s="160">
        <f t="shared" si="65"/>
        <v>33915016.800000004</v>
      </c>
      <c r="AS90" s="160">
        <f t="shared" si="61"/>
        <v>37984818.816000007</v>
      </c>
      <c r="AT90" s="237">
        <v>18.606000000000002</v>
      </c>
      <c r="AU90" s="160">
        <v>1822800</v>
      </c>
      <c r="AV90" s="160">
        <f t="shared" si="66"/>
        <v>33915016.800000004</v>
      </c>
      <c r="AW90" s="160">
        <f t="shared" si="63"/>
        <v>37984818.816000007</v>
      </c>
      <c r="AX90" s="237">
        <f t="shared" si="64"/>
        <v>84.424000000000007</v>
      </c>
      <c r="AY90" s="160">
        <v>0</v>
      </c>
      <c r="AZ90" s="160">
        <v>0</v>
      </c>
      <c r="BA90" s="38" t="s">
        <v>447</v>
      </c>
      <c r="BB90" s="166"/>
      <c r="BC90" s="166"/>
      <c r="BD90" s="166"/>
      <c r="BE90" s="166"/>
      <c r="BF90" s="40" t="s">
        <v>457</v>
      </c>
      <c r="BG90" s="166"/>
      <c r="BH90" s="166"/>
      <c r="BI90" s="166"/>
      <c r="BJ90" s="166"/>
      <c r="BK90" s="166"/>
      <c r="BL90" s="166"/>
      <c r="BM90" s="85" t="s">
        <v>73</v>
      </c>
    </row>
    <row r="91" spans="1:66" s="41" customFormat="1" ht="13.15" customHeight="1" x14ac:dyDescent="0.25">
      <c r="A91" s="28" t="s">
        <v>302</v>
      </c>
      <c r="B91" s="38" t="s">
        <v>442</v>
      </c>
      <c r="C91" s="38" t="s">
        <v>443</v>
      </c>
      <c r="D91" s="39" t="s">
        <v>608</v>
      </c>
      <c r="E91" s="40"/>
      <c r="F91" s="38"/>
      <c r="G91" s="28" t="s">
        <v>444</v>
      </c>
      <c r="H91" s="37">
        <v>210022792</v>
      </c>
      <c r="I91" s="40" t="s">
        <v>58</v>
      </c>
      <c r="J91" s="28" t="s">
        <v>59</v>
      </c>
      <c r="K91" s="40" t="s">
        <v>25</v>
      </c>
      <c r="L91" s="40"/>
      <c r="M91" s="40" t="s">
        <v>60</v>
      </c>
      <c r="N91" s="53" t="s">
        <v>210</v>
      </c>
      <c r="O91" s="53" t="s">
        <v>242</v>
      </c>
      <c r="P91" s="34" t="s">
        <v>445</v>
      </c>
      <c r="Q91" s="38" t="s">
        <v>522</v>
      </c>
      <c r="R91" s="40" t="s">
        <v>234</v>
      </c>
      <c r="S91" s="53" t="s">
        <v>232</v>
      </c>
      <c r="T91" s="28" t="s">
        <v>284</v>
      </c>
      <c r="U91" s="40" t="s">
        <v>11</v>
      </c>
      <c r="V91" s="53"/>
      <c r="W91" s="38" t="s">
        <v>446</v>
      </c>
      <c r="X91" s="53" t="s">
        <v>285</v>
      </c>
      <c r="Y91" s="155">
        <v>30</v>
      </c>
      <c r="Z91" s="155" t="s">
        <v>243</v>
      </c>
      <c r="AA91" s="155">
        <v>10</v>
      </c>
      <c r="AB91" s="28" t="s">
        <v>238</v>
      </c>
      <c r="AC91" s="26" t="s">
        <v>236</v>
      </c>
      <c r="AD91" s="302">
        <v>10</v>
      </c>
      <c r="AE91" s="192">
        <v>1822800</v>
      </c>
      <c r="AF91" s="192">
        <f t="shared" ref="AF91:AF93" si="121">AD91*AE91</f>
        <v>18228000</v>
      </c>
      <c r="AG91" s="192">
        <f t="shared" si="98"/>
        <v>20415360.000000004</v>
      </c>
      <c r="AH91" s="302">
        <v>18.606000000000002</v>
      </c>
      <c r="AI91" s="192">
        <v>1822800</v>
      </c>
      <c r="AJ91" s="192">
        <f t="shared" ref="AJ91:AJ93" si="122">AH91*AI91</f>
        <v>33915016.800000004</v>
      </c>
      <c r="AK91" s="192">
        <f t="shared" si="70"/>
        <v>37984818.816000007</v>
      </c>
      <c r="AL91" s="302">
        <v>18.606000000000002</v>
      </c>
      <c r="AM91" s="192">
        <v>1822800</v>
      </c>
      <c r="AN91" s="192">
        <f t="shared" ref="AN91:AN93" si="123">AL91*AM91</f>
        <v>33915016.800000004</v>
      </c>
      <c r="AO91" s="192">
        <f t="shared" si="100"/>
        <v>37984818.816000007</v>
      </c>
      <c r="AP91" s="302">
        <v>18.606000000000002</v>
      </c>
      <c r="AQ91" s="192">
        <v>1822800</v>
      </c>
      <c r="AR91" s="192">
        <f t="shared" ref="AR91:AR92" si="124">AP91*AQ91</f>
        <v>33915016.800000004</v>
      </c>
      <c r="AS91" s="192">
        <f t="shared" si="61"/>
        <v>37984818.816000007</v>
      </c>
      <c r="AT91" s="302">
        <v>18.606000000000002</v>
      </c>
      <c r="AU91" s="192">
        <v>1822800</v>
      </c>
      <c r="AV91" s="192">
        <f t="shared" ref="AV91:AV92" si="125">AT91*AU91</f>
        <v>33915016.800000004</v>
      </c>
      <c r="AW91" s="192">
        <f t="shared" si="63"/>
        <v>37984818.816000007</v>
      </c>
      <c r="AX91" s="302">
        <f t="shared" ref="AX91:AX92" si="126">AD91+AH91+AL91+AP91+AT91</f>
        <v>84.424000000000007</v>
      </c>
      <c r="AY91" s="159">
        <v>0</v>
      </c>
      <c r="AZ91" s="159">
        <f>AY91*1.12</f>
        <v>0</v>
      </c>
      <c r="BA91" s="38" t="s">
        <v>447</v>
      </c>
      <c r="BB91" s="40"/>
      <c r="BC91" s="40"/>
      <c r="BD91" s="40"/>
      <c r="BE91" s="40"/>
      <c r="BF91" s="28" t="s">
        <v>457</v>
      </c>
      <c r="BG91" s="40"/>
      <c r="BH91" s="40"/>
      <c r="BI91" s="40"/>
      <c r="BJ91" s="40"/>
      <c r="BK91" s="40"/>
      <c r="BL91" s="40"/>
      <c r="BM91" s="53" t="s">
        <v>597</v>
      </c>
    </row>
    <row r="92" spans="1:66" s="41" customFormat="1" ht="13.15" customHeight="1" x14ac:dyDescent="0.2">
      <c r="A92" s="28" t="s">
        <v>302</v>
      </c>
      <c r="B92" s="38" t="s">
        <v>442</v>
      </c>
      <c r="C92" s="38" t="s">
        <v>443</v>
      </c>
      <c r="D92" s="39" t="s">
        <v>644</v>
      </c>
      <c r="E92" s="40"/>
      <c r="F92" s="38"/>
      <c r="G92" s="28" t="s">
        <v>444</v>
      </c>
      <c r="H92" s="37">
        <v>210022792</v>
      </c>
      <c r="I92" s="40" t="s">
        <v>58</v>
      </c>
      <c r="J92" s="28" t="s">
        <v>59</v>
      </c>
      <c r="K92" s="40" t="s">
        <v>9</v>
      </c>
      <c r="L92" s="40" t="s">
        <v>638</v>
      </c>
      <c r="M92" s="40" t="s">
        <v>60</v>
      </c>
      <c r="N92" s="53" t="s">
        <v>210</v>
      </c>
      <c r="O92" s="53" t="s">
        <v>242</v>
      </c>
      <c r="P92" s="34" t="s">
        <v>445</v>
      </c>
      <c r="Q92" s="38" t="s">
        <v>522</v>
      </c>
      <c r="R92" s="40" t="s">
        <v>234</v>
      </c>
      <c r="S92" s="53" t="s">
        <v>232</v>
      </c>
      <c r="T92" s="28" t="s">
        <v>284</v>
      </c>
      <c r="U92" s="40" t="s">
        <v>11</v>
      </c>
      <c r="V92" s="53"/>
      <c r="W92" s="38" t="s">
        <v>446</v>
      </c>
      <c r="X92" s="53" t="s">
        <v>285</v>
      </c>
      <c r="Y92" s="155">
        <v>30</v>
      </c>
      <c r="Z92" s="155" t="s">
        <v>243</v>
      </c>
      <c r="AA92" s="155">
        <v>10</v>
      </c>
      <c r="AB92" s="28" t="s">
        <v>238</v>
      </c>
      <c r="AC92" s="26" t="s">
        <v>236</v>
      </c>
      <c r="AD92" s="302">
        <v>10</v>
      </c>
      <c r="AE92" s="192">
        <v>1822800</v>
      </c>
      <c r="AF92" s="192">
        <f t="shared" si="121"/>
        <v>18228000</v>
      </c>
      <c r="AG92" s="192">
        <f t="shared" si="98"/>
        <v>20415360.000000004</v>
      </c>
      <c r="AH92" s="302">
        <v>18.606000000000002</v>
      </c>
      <c r="AI92" s="192">
        <v>1822800</v>
      </c>
      <c r="AJ92" s="192">
        <f t="shared" si="122"/>
        <v>33915016.800000004</v>
      </c>
      <c r="AK92" s="192">
        <f t="shared" si="70"/>
        <v>37984818.816000007</v>
      </c>
      <c r="AL92" s="302">
        <v>18.606000000000002</v>
      </c>
      <c r="AM92" s="192">
        <v>1822800</v>
      </c>
      <c r="AN92" s="192">
        <f t="shared" si="123"/>
        <v>33915016.800000004</v>
      </c>
      <c r="AO92" s="192">
        <f t="shared" si="100"/>
        <v>37984818.816000007</v>
      </c>
      <c r="AP92" s="302">
        <v>18.606000000000002</v>
      </c>
      <c r="AQ92" s="192">
        <v>1822800</v>
      </c>
      <c r="AR92" s="192">
        <f t="shared" si="124"/>
        <v>33915016.800000004</v>
      </c>
      <c r="AS92" s="192">
        <f t="shared" si="61"/>
        <v>37984818.816000007</v>
      </c>
      <c r="AT92" s="302">
        <v>18.606000000000002</v>
      </c>
      <c r="AU92" s="192">
        <v>1822800</v>
      </c>
      <c r="AV92" s="192">
        <f t="shared" si="125"/>
        <v>33915016.800000004</v>
      </c>
      <c r="AW92" s="192">
        <f t="shared" si="63"/>
        <v>37984818.816000007</v>
      </c>
      <c r="AX92" s="302">
        <f t="shared" si="126"/>
        <v>84.424000000000007</v>
      </c>
      <c r="AY92" s="160">
        <v>0</v>
      </c>
      <c r="AZ92" s="160">
        <v>0</v>
      </c>
      <c r="BA92" s="38" t="s">
        <v>447</v>
      </c>
      <c r="BB92" s="40"/>
      <c r="BC92" s="40"/>
      <c r="BD92" s="40"/>
      <c r="BE92" s="40"/>
      <c r="BF92" s="28" t="s">
        <v>457</v>
      </c>
      <c r="BG92" s="40"/>
      <c r="BH92" s="40"/>
      <c r="BI92" s="40"/>
      <c r="BJ92" s="40"/>
      <c r="BK92" s="40"/>
      <c r="BL92" s="40"/>
      <c r="BM92" s="53" t="s">
        <v>597</v>
      </c>
    </row>
    <row r="93" spans="1:66" s="55" customFormat="1" ht="14.25" customHeight="1" x14ac:dyDescent="0.25">
      <c r="A93" s="28" t="s">
        <v>302</v>
      </c>
      <c r="B93" s="23" t="s">
        <v>442</v>
      </c>
      <c r="C93" s="23" t="s">
        <v>443</v>
      </c>
      <c r="D93" s="307" t="s">
        <v>706</v>
      </c>
      <c r="E93" s="307"/>
      <c r="F93" s="23"/>
      <c r="G93" s="28" t="s">
        <v>444</v>
      </c>
      <c r="H93" s="34">
        <v>210022792</v>
      </c>
      <c r="I93" s="28" t="s">
        <v>58</v>
      </c>
      <c r="J93" s="28" t="s">
        <v>59</v>
      </c>
      <c r="K93" s="28" t="s">
        <v>9</v>
      </c>
      <c r="L93" s="28" t="s">
        <v>638</v>
      </c>
      <c r="M93" s="28" t="s">
        <v>60</v>
      </c>
      <c r="N93" s="24" t="s">
        <v>210</v>
      </c>
      <c r="O93" s="24" t="s">
        <v>242</v>
      </c>
      <c r="P93" s="34" t="s">
        <v>445</v>
      </c>
      <c r="Q93" s="68" t="s">
        <v>662</v>
      </c>
      <c r="R93" s="28" t="s">
        <v>234</v>
      </c>
      <c r="S93" s="24" t="s">
        <v>232</v>
      </c>
      <c r="T93" s="28" t="s">
        <v>284</v>
      </c>
      <c r="U93" s="28" t="s">
        <v>11</v>
      </c>
      <c r="V93" s="24"/>
      <c r="W93" s="23" t="s">
        <v>446</v>
      </c>
      <c r="X93" s="138" t="s">
        <v>251</v>
      </c>
      <c r="Y93" s="233" t="s">
        <v>278</v>
      </c>
      <c r="Z93" s="233" t="s">
        <v>700</v>
      </c>
      <c r="AA93" s="233">
        <v>10</v>
      </c>
      <c r="AB93" s="28" t="s">
        <v>238</v>
      </c>
      <c r="AC93" s="284" t="s">
        <v>236</v>
      </c>
      <c r="AD93" s="302">
        <v>10</v>
      </c>
      <c r="AE93" s="192">
        <v>1822800</v>
      </c>
      <c r="AF93" s="192">
        <f t="shared" si="121"/>
        <v>18228000</v>
      </c>
      <c r="AG93" s="192">
        <f t="shared" si="98"/>
        <v>20415360.000000004</v>
      </c>
      <c r="AH93" s="302">
        <v>18.606000000000002</v>
      </c>
      <c r="AI93" s="192">
        <v>1822800</v>
      </c>
      <c r="AJ93" s="192">
        <f t="shared" si="122"/>
        <v>33915016.800000004</v>
      </c>
      <c r="AK93" s="192">
        <f t="shared" si="70"/>
        <v>37984818.816000007</v>
      </c>
      <c r="AL93" s="302">
        <v>10</v>
      </c>
      <c r="AM93" s="192">
        <v>1822800</v>
      </c>
      <c r="AN93" s="192">
        <f t="shared" si="123"/>
        <v>18228000</v>
      </c>
      <c r="AO93" s="192">
        <f t="shared" si="100"/>
        <v>20415360.000000004</v>
      </c>
      <c r="AP93" s="302"/>
      <c r="AQ93" s="192"/>
      <c r="AR93" s="192"/>
      <c r="AS93" s="192"/>
      <c r="AT93" s="302"/>
      <c r="AU93" s="192"/>
      <c r="AV93" s="192"/>
      <c r="AW93" s="192"/>
      <c r="AX93" s="302">
        <f t="shared" ref="AX93" si="127">AD93+AH93+AL93</f>
        <v>38.606000000000002</v>
      </c>
      <c r="AY93" s="149">
        <v>0</v>
      </c>
      <c r="AZ93" s="149">
        <v>0</v>
      </c>
      <c r="BA93" s="38" t="s">
        <v>447</v>
      </c>
      <c r="BB93" s="40"/>
      <c r="BC93" s="40"/>
      <c r="BD93" s="40"/>
      <c r="BE93" s="40"/>
      <c r="BF93" s="28" t="s">
        <v>457</v>
      </c>
      <c r="BG93" s="40"/>
      <c r="BH93" s="40"/>
      <c r="BI93" s="40"/>
      <c r="BJ93" s="40"/>
      <c r="BK93" s="40"/>
      <c r="BL93" s="40"/>
      <c r="BM93" s="53" t="s">
        <v>756</v>
      </c>
    </row>
    <row r="94" spans="1:66" s="55" customFormat="1" ht="14.25" customHeight="1" x14ac:dyDescent="0.25">
      <c r="A94" s="28" t="s">
        <v>302</v>
      </c>
      <c r="B94" s="23" t="s">
        <v>442</v>
      </c>
      <c r="C94" s="23" t="s">
        <v>443</v>
      </c>
      <c r="D94" s="307" t="s">
        <v>706</v>
      </c>
      <c r="E94" s="307"/>
      <c r="F94" s="23"/>
      <c r="G94" s="28" t="s">
        <v>444</v>
      </c>
      <c r="H94" s="34">
        <v>210022792</v>
      </c>
      <c r="I94" s="28" t="s">
        <v>58</v>
      </c>
      <c r="J94" s="28" t="s">
        <v>59</v>
      </c>
      <c r="K94" s="28" t="s">
        <v>9</v>
      </c>
      <c r="L94" s="28" t="s">
        <v>638</v>
      </c>
      <c r="M94" s="48"/>
      <c r="N94" s="24"/>
      <c r="O94" s="24" t="s">
        <v>242</v>
      </c>
      <c r="P94" s="34" t="s">
        <v>445</v>
      </c>
      <c r="Q94" s="68" t="s">
        <v>662</v>
      </c>
      <c r="R94" s="28" t="s">
        <v>234</v>
      </c>
      <c r="S94" s="24" t="s">
        <v>232</v>
      </c>
      <c r="T94" s="28" t="s">
        <v>284</v>
      </c>
      <c r="U94" s="28" t="s">
        <v>11</v>
      </c>
      <c r="V94" s="24"/>
      <c r="W94" s="23" t="s">
        <v>446</v>
      </c>
      <c r="X94" s="138" t="s">
        <v>251</v>
      </c>
      <c r="Y94" s="233" t="s">
        <v>278</v>
      </c>
      <c r="Z94" s="233" t="s">
        <v>700</v>
      </c>
      <c r="AA94" s="233">
        <v>10</v>
      </c>
      <c r="AB94" s="28" t="s">
        <v>238</v>
      </c>
      <c r="AC94" s="284" t="s">
        <v>236</v>
      </c>
      <c r="AD94" s="302">
        <v>10</v>
      </c>
      <c r="AE94" s="192">
        <v>1822800</v>
      </c>
      <c r="AF94" s="192">
        <f t="shared" ref="AF94" si="128">AD94*AE94</f>
        <v>18228000</v>
      </c>
      <c r="AG94" s="192">
        <f t="shared" ref="AG94" si="129">AF94*1.12</f>
        <v>20415360.000000004</v>
      </c>
      <c r="AH94" s="302">
        <v>18.606000000000002</v>
      </c>
      <c r="AI94" s="192">
        <v>1822800</v>
      </c>
      <c r="AJ94" s="192">
        <f t="shared" ref="AJ94" si="130">AH94*AI94</f>
        <v>33915016.800000004</v>
      </c>
      <c r="AK94" s="192">
        <f t="shared" ref="AK94" si="131">AJ94*1.12</f>
        <v>37984818.816000007</v>
      </c>
      <c r="AL94" s="302">
        <v>10</v>
      </c>
      <c r="AM94" s="192">
        <v>1822800</v>
      </c>
      <c r="AN94" s="192">
        <f t="shared" ref="AN94" si="132">AL94*AM94</f>
        <v>18228000</v>
      </c>
      <c r="AO94" s="192">
        <f t="shared" ref="AO94" si="133">AN94*1.12</f>
        <v>20415360.000000004</v>
      </c>
      <c r="AP94" s="302"/>
      <c r="AQ94" s="192"/>
      <c r="AR94" s="192"/>
      <c r="AS94" s="192"/>
      <c r="AT94" s="302"/>
      <c r="AU94" s="192"/>
      <c r="AV94" s="192"/>
      <c r="AW94" s="192"/>
      <c r="AX94" s="302">
        <f t="shared" ref="AX94" si="134">AD94+AH94+AL94</f>
        <v>38.606000000000002</v>
      </c>
      <c r="AY94" s="149">
        <f t="shared" ref="AY94" si="135">AN94+AJ94+AF94</f>
        <v>70371016.800000012</v>
      </c>
      <c r="AZ94" s="149">
        <f t="shared" ref="AZ94" si="136">AO94+AK94+AG94</f>
        <v>78815538.816000015</v>
      </c>
      <c r="BA94" s="38" t="s">
        <v>447</v>
      </c>
      <c r="BB94" s="40"/>
      <c r="BC94" s="40"/>
      <c r="BD94" s="40"/>
      <c r="BE94" s="40"/>
      <c r="BF94" s="28" t="s">
        <v>457</v>
      </c>
      <c r="BG94" s="40"/>
      <c r="BH94" s="40"/>
      <c r="BI94" s="40"/>
      <c r="BJ94" s="40"/>
      <c r="BK94" s="40"/>
      <c r="BL94" s="40"/>
      <c r="BM94" s="53" t="s">
        <v>760</v>
      </c>
    </row>
    <row r="95" spans="1:66" ht="13.15" customHeight="1" x14ac:dyDescent="0.2">
      <c r="A95" s="85" t="s">
        <v>302</v>
      </c>
      <c r="B95" s="25" t="s">
        <v>442</v>
      </c>
      <c r="C95" s="25" t="s">
        <v>443</v>
      </c>
      <c r="D95" s="35" t="s">
        <v>16</v>
      </c>
      <c r="E95" s="36"/>
      <c r="F95" s="25"/>
      <c r="G95" s="166" t="s">
        <v>444</v>
      </c>
      <c r="H95" s="269">
        <v>210022792</v>
      </c>
      <c r="I95" s="166" t="s">
        <v>58</v>
      </c>
      <c r="J95" s="166" t="s">
        <v>59</v>
      </c>
      <c r="K95" s="166" t="s">
        <v>25</v>
      </c>
      <c r="L95" s="166"/>
      <c r="M95" s="166" t="s">
        <v>60</v>
      </c>
      <c r="N95" s="85" t="s">
        <v>210</v>
      </c>
      <c r="O95" s="85" t="s">
        <v>242</v>
      </c>
      <c r="P95" s="37" t="s">
        <v>445</v>
      </c>
      <c r="Q95" s="306" t="s">
        <v>264</v>
      </c>
      <c r="R95" s="166" t="s">
        <v>234</v>
      </c>
      <c r="S95" s="85" t="s">
        <v>232</v>
      </c>
      <c r="T95" s="166" t="s">
        <v>284</v>
      </c>
      <c r="U95" s="166" t="s">
        <v>11</v>
      </c>
      <c r="V95" s="85"/>
      <c r="W95" s="306" t="s">
        <v>446</v>
      </c>
      <c r="X95" s="85" t="s">
        <v>285</v>
      </c>
      <c r="Y95" s="233">
        <v>30</v>
      </c>
      <c r="Z95" s="233" t="s">
        <v>243</v>
      </c>
      <c r="AA95" s="233">
        <v>10</v>
      </c>
      <c r="AB95" s="166" t="s">
        <v>238</v>
      </c>
      <c r="AC95" s="26" t="s">
        <v>236</v>
      </c>
      <c r="AD95" s="237">
        <v>3</v>
      </c>
      <c r="AE95" s="160">
        <v>1822800</v>
      </c>
      <c r="AF95" s="160">
        <f t="shared" si="97"/>
        <v>5468400</v>
      </c>
      <c r="AG95" s="160">
        <f t="shared" si="98"/>
        <v>6124608.0000000009</v>
      </c>
      <c r="AH95" s="237">
        <v>8.9580000000000002</v>
      </c>
      <c r="AI95" s="160">
        <v>1822800</v>
      </c>
      <c r="AJ95" s="160">
        <f t="shared" si="86"/>
        <v>16328642.4</v>
      </c>
      <c r="AK95" s="160">
        <f t="shared" si="70"/>
        <v>18288079.488000002</v>
      </c>
      <c r="AL95" s="237">
        <v>8.9580000000000002</v>
      </c>
      <c r="AM95" s="160">
        <v>1822800</v>
      </c>
      <c r="AN95" s="160">
        <f t="shared" si="99"/>
        <v>16328642.4</v>
      </c>
      <c r="AO95" s="160">
        <f t="shared" si="100"/>
        <v>18288079.488000002</v>
      </c>
      <c r="AP95" s="237">
        <v>8.9580000000000002</v>
      </c>
      <c r="AQ95" s="160">
        <v>1822800</v>
      </c>
      <c r="AR95" s="160">
        <f t="shared" si="65"/>
        <v>16328642.4</v>
      </c>
      <c r="AS95" s="160">
        <f t="shared" si="61"/>
        <v>18288079.488000002</v>
      </c>
      <c r="AT95" s="237">
        <v>8.9580000000000002</v>
      </c>
      <c r="AU95" s="160">
        <v>1822800</v>
      </c>
      <c r="AV95" s="160">
        <f t="shared" si="66"/>
        <v>16328642.4</v>
      </c>
      <c r="AW95" s="160">
        <f t="shared" si="63"/>
        <v>18288079.488000002</v>
      </c>
      <c r="AX95" s="237">
        <f t="shared" si="64"/>
        <v>38.832000000000001</v>
      </c>
      <c r="AY95" s="160">
        <v>0</v>
      </c>
      <c r="AZ95" s="160">
        <v>0</v>
      </c>
      <c r="BA95" s="38" t="s">
        <v>447</v>
      </c>
      <c r="BB95" s="166"/>
      <c r="BC95" s="166"/>
      <c r="BD95" s="166"/>
      <c r="BE95" s="166"/>
      <c r="BF95" s="40" t="s">
        <v>458</v>
      </c>
      <c r="BG95" s="166"/>
      <c r="BH95" s="166"/>
      <c r="BI95" s="166"/>
      <c r="BJ95" s="166"/>
      <c r="BK95" s="166"/>
      <c r="BL95" s="166"/>
      <c r="BM95" s="85" t="s">
        <v>73</v>
      </c>
    </row>
    <row r="96" spans="1:66" s="41" customFormat="1" ht="13.15" customHeight="1" x14ac:dyDescent="0.25">
      <c r="A96" s="28" t="s">
        <v>302</v>
      </c>
      <c r="B96" s="38" t="s">
        <v>442</v>
      </c>
      <c r="C96" s="38" t="s">
        <v>443</v>
      </c>
      <c r="D96" s="39" t="s">
        <v>609</v>
      </c>
      <c r="E96" s="40"/>
      <c r="F96" s="38"/>
      <c r="G96" s="28" t="s">
        <v>444</v>
      </c>
      <c r="H96" s="37">
        <v>210022792</v>
      </c>
      <c r="I96" s="40" t="s">
        <v>58</v>
      </c>
      <c r="J96" s="28" t="s">
        <v>59</v>
      </c>
      <c r="K96" s="40" t="s">
        <v>25</v>
      </c>
      <c r="L96" s="40"/>
      <c r="M96" s="40" t="s">
        <v>60</v>
      </c>
      <c r="N96" s="53" t="s">
        <v>210</v>
      </c>
      <c r="O96" s="53" t="s">
        <v>242</v>
      </c>
      <c r="P96" s="34" t="s">
        <v>445</v>
      </c>
      <c r="Q96" s="38" t="s">
        <v>522</v>
      </c>
      <c r="R96" s="40" t="s">
        <v>234</v>
      </c>
      <c r="S96" s="53" t="s">
        <v>232</v>
      </c>
      <c r="T96" s="28" t="s">
        <v>284</v>
      </c>
      <c r="U96" s="40" t="s">
        <v>11</v>
      </c>
      <c r="V96" s="53"/>
      <c r="W96" s="38" t="s">
        <v>446</v>
      </c>
      <c r="X96" s="53" t="s">
        <v>285</v>
      </c>
      <c r="Y96" s="155">
        <v>30</v>
      </c>
      <c r="Z96" s="155" t="s">
        <v>243</v>
      </c>
      <c r="AA96" s="155">
        <v>10</v>
      </c>
      <c r="AB96" s="28" t="s">
        <v>238</v>
      </c>
      <c r="AC96" s="26" t="s">
        <v>236</v>
      </c>
      <c r="AD96" s="302">
        <v>3</v>
      </c>
      <c r="AE96" s="192">
        <v>1822800</v>
      </c>
      <c r="AF96" s="192">
        <f t="shared" ref="AF96:AF98" si="137">AD96*AE96</f>
        <v>5468400</v>
      </c>
      <c r="AG96" s="192">
        <f t="shared" si="98"/>
        <v>6124608.0000000009</v>
      </c>
      <c r="AH96" s="302">
        <v>8.9580000000000002</v>
      </c>
      <c r="AI96" s="192">
        <v>1822800</v>
      </c>
      <c r="AJ96" s="192">
        <f t="shared" ref="AJ96:AJ98" si="138">AH96*AI96</f>
        <v>16328642.4</v>
      </c>
      <c r="AK96" s="192">
        <f t="shared" si="70"/>
        <v>18288079.488000002</v>
      </c>
      <c r="AL96" s="302">
        <v>8.9580000000000002</v>
      </c>
      <c r="AM96" s="192">
        <v>1822800</v>
      </c>
      <c r="AN96" s="192">
        <f t="shared" ref="AN96:AN98" si="139">AL96*AM96</f>
        <v>16328642.4</v>
      </c>
      <c r="AO96" s="192">
        <f t="shared" si="100"/>
        <v>18288079.488000002</v>
      </c>
      <c r="AP96" s="302">
        <v>8.9580000000000002</v>
      </c>
      <c r="AQ96" s="192">
        <v>1822800</v>
      </c>
      <c r="AR96" s="192">
        <f t="shared" ref="AR96:AR97" si="140">AP96*AQ96</f>
        <v>16328642.4</v>
      </c>
      <c r="AS96" s="192">
        <f t="shared" si="61"/>
        <v>18288079.488000002</v>
      </c>
      <c r="AT96" s="302">
        <v>8.9580000000000002</v>
      </c>
      <c r="AU96" s="192">
        <v>1822800</v>
      </c>
      <c r="AV96" s="192">
        <f t="shared" ref="AV96:AV97" si="141">AT96*AU96</f>
        <v>16328642.4</v>
      </c>
      <c r="AW96" s="192">
        <f t="shared" si="63"/>
        <v>18288079.488000002</v>
      </c>
      <c r="AX96" s="302">
        <f t="shared" ref="AX96:AX97" si="142">AD96+AH96+AL96+AP96+AT96</f>
        <v>38.832000000000001</v>
      </c>
      <c r="AY96" s="159">
        <v>0</v>
      </c>
      <c r="AZ96" s="159">
        <f>AY96*1.12</f>
        <v>0</v>
      </c>
      <c r="BA96" s="38" t="s">
        <v>447</v>
      </c>
      <c r="BB96" s="40"/>
      <c r="BC96" s="40"/>
      <c r="BD96" s="40"/>
      <c r="BE96" s="40"/>
      <c r="BF96" s="28" t="s">
        <v>458</v>
      </c>
      <c r="BG96" s="40"/>
      <c r="BH96" s="40"/>
      <c r="BI96" s="40"/>
      <c r="BJ96" s="40"/>
      <c r="BK96" s="40"/>
      <c r="BL96" s="40"/>
      <c r="BM96" s="53" t="s">
        <v>597</v>
      </c>
    </row>
    <row r="97" spans="1:65" s="41" customFormat="1" ht="13.15" customHeight="1" x14ac:dyDescent="0.2">
      <c r="A97" s="28" t="s">
        <v>302</v>
      </c>
      <c r="B97" s="38" t="s">
        <v>442</v>
      </c>
      <c r="C97" s="38" t="s">
        <v>443</v>
      </c>
      <c r="D97" s="39" t="s">
        <v>643</v>
      </c>
      <c r="E97" s="40"/>
      <c r="F97" s="38"/>
      <c r="G97" s="28" t="s">
        <v>444</v>
      </c>
      <c r="H97" s="37">
        <v>210022792</v>
      </c>
      <c r="I97" s="40" t="s">
        <v>58</v>
      </c>
      <c r="J97" s="28" t="s">
        <v>59</v>
      </c>
      <c r="K97" s="40" t="s">
        <v>9</v>
      </c>
      <c r="L97" s="40" t="s">
        <v>638</v>
      </c>
      <c r="M97" s="40" t="s">
        <v>60</v>
      </c>
      <c r="N97" s="53" t="s">
        <v>210</v>
      </c>
      <c r="O97" s="53" t="s">
        <v>242</v>
      </c>
      <c r="P97" s="34" t="s">
        <v>445</v>
      </c>
      <c r="Q97" s="38" t="s">
        <v>522</v>
      </c>
      <c r="R97" s="40" t="s">
        <v>234</v>
      </c>
      <c r="S97" s="53" t="s">
        <v>232</v>
      </c>
      <c r="T97" s="28" t="s">
        <v>284</v>
      </c>
      <c r="U97" s="40" t="s">
        <v>11</v>
      </c>
      <c r="V97" s="53"/>
      <c r="W97" s="38" t="s">
        <v>446</v>
      </c>
      <c r="X97" s="53" t="s">
        <v>285</v>
      </c>
      <c r="Y97" s="155">
        <v>30</v>
      </c>
      <c r="Z97" s="155" t="s">
        <v>243</v>
      </c>
      <c r="AA97" s="155">
        <v>10</v>
      </c>
      <c r="AB97" s="28" t="s">
        <v>238</v>
      </c>
      <c r="AC97" s="26" t="s">
        <v>236</v>
      </c>
      <c r="AD97" s="302">
        <v>3</v>
      </c>
      <c r="AE97" s="192">
        <v>1822800</v>
      </c>
      <c r="AF97" s="192">
        <f t="shared" si="137"/>
        <v>5468400</v>
      </c>
      <c r="AG97" s="192">
        <f t="shared" si="98"/>
        <v>6124608.0000000009</v>
      </c>
      <c r="AH97" s="302">
        <v>8.9580000000000002</v>
      </c>
      <c r="AI97" s="192">
        <v>1822800</v>
      </c>
      <c r="AJ97" s="192">
        <f t="shared" si="138"/>
        <v>16328642.4</v>
      </c>
      <c r="AK97" s="192">
        <f t="shared" si="70"/>
        <v>18288079.488000002</v>
      </c>
      <c r="AL97" s="302">
        <v>8.9580000000000002</v>
      </c>
      <c r="AM97" s="192">
        <v>1822800</v>
      </c>
      <c r="AN97" s="192">
        <f t="shared" si="139"/>
        <v>16328642.4</v>
      </c>
      <c r="AO97" s="192">
        <f t="shared" si="100"/>
        <v>18288079.488000002</v>
      </c>
      <c r="AP97" s="302">
        <v>8.9580000000000002</v>
      </c>
      <c r="AQ97" s="192">
        <v>1822800</v>
      </c>
      <c r="AR97" s="192">
        <f t="shared" si="140"/>
        <v>16328642.4</v>
      </c>
      <c r="AS97" s="192">
        <f t="shared" si="61"/>
        <v>18288079.488000002</v>
      </c>
      <c r="AT97" s="302">
        <v>8.9580000000000002</v>
      </c>
      <c r="AU97" s="192">
        <v>1822800</v>
      </c>
      <c r="AV97" s="192">
        <f t="shared" si="141"/>
        <v>16328642.4</v>
      </c>
      <c r="AW97" s="192">
        <f t="shared" si="63"/>
        <v>18288079.488000002</v>
      </c>
      <c r="AX97" s="302">
        <f t="shared" si="142"/>
        <v>38.832000000000001</v>
      </c>
      <c r="AY97" s="160">
        <v>0</v>
      </c>
      <c r="AZ97" s="160">
        <v>0</v>
      </c>
      <c r="BA97" s="38" t="s">
        <v>447</v>
      </c>
      <c r="BB97" s="40"/>
      <c r="BC97" s="40"/>
      <c r="BD97" s="40"/>
      <c r="BE97" s="40"/>
      <c r="BF97" s="28" t="s">
        <v>458</v>
      </c>
      <c r="BG97" s="40"/>
      <c r="BH97" s="40"/>
      <c r="BI97" s="40"/>
      <c r="BJ97" s="40"/>
      <c r="BK97" s="40"/>
      <c r="BL97" s="40"/>
      <c r="BM97" s="53" t="s">
        <v>597</v>
      </c>
    </row>
    <row r="98" spans="1:65" s="55" customFormat="1" ht="14.25" customHeight="1" x14ac:dyDescent="0.25">
      <c r="A98" s="28" t="s">
        <v>302</v>
      </c>
      <c r="B98" s="23" t="s">
        <v>442</v>
      </c>
      <c r="C98" s="23" t="s">
        <v>443</v>
      </c>
      <c r="D98" s="307" t="s">
        <v>705</v>
      </c>
      <c r="E98" s="307"/>
      <c r="F98" s="23"/>
      <c r="G98" s="28" t="s">
        <v>444</v>
      </c>
      <c r="H98" s="34">
        <v>210022792</v>
      </c>
      <c r="I98" s="28" t="s">
        <v>58</v>
      </c>
      <c r="J98" s="28" t="s">
        <v>59</v>
      </c>
      <c r="K98" s="28" t="s">
        <v>9</v>
      </c>
      <c r="L98" s="28" t="s">
        <v>638</v>
      </c>
      <c r="M98" s="28" t="s">
        <v>60</v>
      </c>
      <c r="N98" s="24" t="s">
        <v>210</v>
      </c>
      <c r="O98" s="24" t="s">
        <v>242</v>
      </c>
      <c r="P98" s="34" t="s">
        <v>445</v>
      </c>
      <c r="Q98" s="68" t="s">
        <v>662</v>
      </c>
      <c r="R98" s="28" t="s">
        <v>234</v>
      </c>
      <c r="S98" s="24" t="s">
        <v>232</v>
      </c>
      <c r="T98" s="28" t="s">
        <v>284</v>
      </c>
      <c r="U98" s="28" t="s">
        <v>11</v>
      </c>
      <c r="V98" s="24"/>
      <c r="W98" s="23" t="s">
        <v>446</v>
      </c>
      <c r="X98" s="138" t="s">
        <v>251</v>
      </c>
      <c r="Y98" s="233">
        <v>30</v>
      </c>
      <c r="Z98" s="233" t="s">
        <v>243</v>
      </c>
      <c r="AA98" s="233">
        <v>10</v>
      </c>
      <c r="AB98" s="28" t="s">
        <v>238</v>
      </c>
      <c r="AC98" s="284" t="s">
        <v>236</v>
      </c>
      <c r="AD98" s="302">
        <v>3</v>
      </c>
      <c r="AE98" s="192">
        <v>1822800</v>
      </c>
      <c r="AF98" s="192">
        <f t="shared" si="137"/>
        <v>5468400</v>
      </c>
      <c r="AG98" s="192">
        <f t="shared" si="98"/>
        <v>6124608.0000000009</v>
      </c>
      <c r="AH98" s="302">
        <v>8.9580000000000002</v>
      </c>
      <c r="AI98" s="192">
        <v>1822800</v>
      </c>
      <c r="AJ98" s="192">
        <f t="shared" si="138"/>
        <v>16328642.4</v>
      </c>
      <c r="AK98" s="192">
        <f t="shared" si="70"/>
        <v>18288079.488000002</v>
      </c>
      <c r="AL98" s="302">
        <v>5</v>
      </c>
      <c r="AM98" s="192">
        <v>1822800</v>
      </c>
      <c r="AN98" s="192">
        <f t="shared" si="139"/>
        <v>9114000</v>
      </c>
      <c r="AO98" s="192">
        <f t="shared" si="100"/>
        <v>10207680.000000002</v>
      </c>
      <c r="AP98" s="302"/>
      <c r="AQ98" s="192"/>
      <c r="AR98" s="192"/>
      <c r="AS98" s="192"/>
      <c r="AT98" s="302"/>
      <c r="AU98" s="192"/>
      <c r="AV98" s="192"/>
      <c r="AW98" s="192"/>
      <c r="AX98" s="302">
        <f>AD98+AH98+AL98</f>
        <v>16.957999999999998</v>
      </c>
      <c r="AY98" s="149">
        <f t="shared" ref="AY98:AZ98" si="143">AN98+AJ98+AF98</f>
        <v>30911042.399999999</v>
      </c>
      <c r="AZ98" s="149">
        <f t="shared" si="143"/>
        <v>34620367.488000005</v>
      </c>
      <c r="BA98" s="38" t="s">
        <v>447</v>
      </c>
      <c r="BB98" s="40"/>
      <c r="BC98" s="40"/>
      <c r="BD98" s="40"/>
      <c r="BE98" s="40"/>
      <c r="BF98" s="28" t="s">
        <v>458</v>
      </c>
      <c r="BG98" s="40"/>
      <c r="BH98" s="40"/>
      <c r="BI98" s="40"/>
      <c r="BJ98" s="40"/>
      <c r="BK98" s="40"/>
      <c r="BL98" s="40"/>
      <c r="BM98" s="53" t="s">
        <v>757</v>
      </c>
    </row>
    <row r="99" spans="1:65" ht="13.15" customHeight="1" x14ac:dyDescent="0.2">
      <c r="A99" s="85" t="s">
        <v>302</v>
      </c>
      <c r="B99" s="25" t="s">
        <v>442</v>
      </c>
      <c r="C99" s="25" t="s">
        <v>443</v>
      </c>
      <c r="D99" s="35" t="s">
        <v>22</v>
      </c>
      <c r="E99" s="36"/>
      <c r="F99" s="25"/>
      <c r="G99" s="166" t="s">
        <v>444</v>
      </c>
      <c r="H99" s="269">
        <v>210022792</v>
      </c>
      <c r="I99" s="166" t="s">
        <v>58</v>
      </c>
      <c r="J99" s="166" t="s">
        <v>59</v>
      </c>
      <c r="K99" s="166" t="s">
        <v>25</v>
      </c>
      <c r="L99" s="166"/>
      <c r="M99" s="166" t="s">
        <v>60</v>
      </c>
      <c r="N99" s="85" t="s">
        <v>210</v>
      </c>
      <c r="O99" s="85" t="s">
        <v>242</v>
      </c>
      <c r="P99" s="37" t="s">
        <v>445</v>
      </c>
      <c r="Q99" s="306" t="s">
        <v>264</v>
      </c>
      <c r="R99" s="166" t="s">
        <v>234</v>
      </c>
      <c r="S99" s="85" t="s">
        <v>232</v>
      </c>
      <c r="T99" s="166" t="s">
        <v>284</v>
      </c>
      <c r="U99" s="166" t="s">
        <v>11</v>
      </c>
      <c r="V99" s="85"/>
      <c r="W99" s="306" t="s">
        <v>446</v>
      </c>
      <c r="X99" s="85" t="s">
        <v>285</v>
      </c>
      <c r="Y99" s="233">
        <v>30</v>
      </c>
      <c r="Z99" s="233" t="s">
        <v>243</v>
      </c>
      <c r="AA99" s="233">
        <v>10</v>
      </c>
      <c r="AB99" s="166" t="s">
        <v>238</v>
      </c>
      <c r="AC99" s="26" t="s">
        <v>236</v>
      </c>
      <c r="AD99" s="237">
        <v>18</v>
      </c>
      <c r="AE99" s="160">
        <v>1822800</v>
      </c>
      <c r="AF99" s="160">
        <f t="shared" si="97"/>
        <v>32810400</v>
      </c>
      <c r="AG99" s="160">
        <f t="shared" si="98"/>
        <v>36747648</v>
      </c>
      <c r="AH99" s="237">
        <v>26.186</v>
      </c>
      <c r="AI99" s="160">
        <v>1822800</v>
      </c>
      <c r="AJ99" s="160">
        <f t="shared" si="86"/>
        <v>47731840.799999997</v>
      </c>
      <c r="AK99" s="160">
        <f t="shared" si="70"/>
        <v>53459661.696000002</v>
      </c>
      <c r="AL99" s="237">
        <v>26.186</v>
      </c>
      <c r="AM99" s="160">
        <v>1822800</v>
      </c>
      <c r="AN99" s="160">
        <f t="shared" si="99"/>
        <v>47731840.799999997</v>
      </c>
      <c r="AO99" s="160">
        <f t="shared" si="100"/>
        <v>53459661.696000002</v>
      </c>
      <c r="AP99" s="237">
        <v>26.186</v>
      </c>
      <c r="AQ99" s="160">
        <v>1822800</v>
      </c>
      <c r="AR99" s="160">
        <f t="shared" si="65"/>
        <v>47731840.799999997</v>
      </c>
      <c r="AS99" s="160">
        <f t="shared" si="61"/>
        <v>53459661.696000002</v>
      </c>
      <c r="AT99" s="237">
        <v>26.186</v>
      </c>
      <c r="AU99" s="160">
        <v>1822800</v>
      </c>
      <c r="AV99" s="160">
        <f t="shared" si="66"/>
        <v>47731840.799999997</v>
      </c>
      <c r="AW99" s="160">
        <f t="shared" si="63"/>
        <v>53459661.696000002</v>
      </c>
      <c r="AX99" s="237">
        <f t="shared" si="64"/>
        <v>122.744</v>
      </c>
      <c r="AY99" s="160">
        <v>0</v>
      </c>
      <c r="AZ99" s="160">
        <v>0</v>
      </c>
      <c r="BA99" s="38" t="s">
        <v>447</v>
      </c>
      <c r="BB99" s="166"/>
      <c r="BC99" s="166"/>
      <c r="BD99" s="166"/>
      <c r="BE99" s="166"/>
      <c r="BF99" s="40" t="s">
        <v>459</v>
      </c>
      <c r="BG99" s="166"/>
      <c r="BH99" s="166"/>
      <c r="BI99" s="166"/>
      <c r="BJ99" s="166"/>
      <c r="BK99" s="166"/>
      <c r="BL99" s="166"/>
      <c r="BM99" s="85" t="s">
        <v>73</v>
      </c>
    </row>
    <row r="100" spans="1:65" s="41" customFormat="1" ht="13.15" customHeight="1" x14ac:dyDescent="0.25">
      <c r="A100" s="28" t="s">
        <v>302</v>
      </c>
      <c r="B100" s="38" t="s">
        <v>442</v>
      </c>
      <c r="C100" s="38" t="s">
        <v>443</v>
      </c>
      <c r="D100" s="39" t="s">
        <v>610</v>
      </c>
      <c r="E100" s="40"/>
      <c r="F100" s="38"/>
      <c r="G100" s="28" t="s">
        <v>444</v>
      </c>
      <c r="H100" s="37">
        <v>210022792</v>
      </c>
      <c r="I100" s="40" t="s">
        <v>58</v>
      </c>
      <c r="J100" s="28" t="s">
        <v>59</v>
      </c>
      <c r="K100" s="40" t="s">
        <v>25</v>
      </c>
      <c r="L100" s="40"/>
      <c r="M100" s="40" t="s">
        <v>60</v>
      </c>
      <c r="N100" s="53" t="s">
        <v>210</v>
      </c>
      <c r="O100" s="53" t="s">
        <v>242</v>
      </c>
      <c r="P100" s="34" t="s">
        <v>445</v>
      </c>
      <c r="Q100" s="38" t="s">
        <v>522</v>
      </c>
      <c r="R100" s="40" t="s">
        <v>234</v>
      </c>
      <c r="S100" s="53" t="s">
        <v>232</v>
      </c>
      <c r="T100" s="28" t="s">
        <v>284</v>
      </c>
      <c r="U100" s="40" t="s">
        <v>11</v>
      </c>
      <c r="V100" s="53"/>
      <c r="W100" s="38" t="s">
        <v>446</v>
      </c>
      <c r="X100" s="53" t="s">
        <v>285</v>
      </c>
      <c r="Y100" s="155">
        <v>30</v>
      </c>
      <c r="Z100" s="155" t="s">
        <v>243</v>
      </c>
      <c r="AA100" s="155">
        <v>10</v>
      </c>
      <c r="AB100" s="28" t="s">
        <v>238</v>
      </c>
      <c r="AC100" s="26" t="s">
        <v>236</v>
      </c>
      <c r="AD100" s="302">
        <v>15.12</v>
      </c>
      <c r="AE100" s="192">
        <v>1822800</v>
      </c>
      <c r="AF100" s="192">
        <f t="shared" ref="AF100:AF102" si="144">AD100*AE100</f>
        <v>27560736</v>
      </c>
      <c r="AG100" s="192">
        <f t="shared" si="98"/>
        <v>30868024.320000004</v>
      </c>
      <c r="AH100" s="302">
        <v>26.186</v>
      </c>
      <c r="AI100" s="192">
        <v>1822800</v>
      </c>
      <c r="AJ100" s="192">
        <f t="shared" ref="AJ100:AJ102" si="145">AH100*AI100</f>
        <v>47731840.799999997</v>
      </c>
      <c r="AK100" s="192">
        <f t="shared" si="70"/>
        <v>53459661.696000002</v>
      </c>
      <c r="AL100" s="302">
        <v>26.186</v>
      </c>
      <c r="AM100" s="192">
        <v>1822800</v>
      </c>
      <c r="AN100" s="192">
        <f t="shared" ref="AN100:AN102" si="146">AL100*AM100</f>
        <v>47731840.799999997</v>
      </c>
      <c r="AO100" s="192">
        <f t="shared" si="100"/>
        <v>53459661.696000002</v>
      </c>
      <c r="AP100" s="302">
        <v>26.186</v>
      </c>
      <c r="AQ100" s="192">
        <v>1822800</v>
      </c>
      <c r="AR100" s="192">
        <f t="shared" ref="AR100:AR101" si="147">AP100*AQ100</f>
        <v>47731840.799999997</v>
      </c>
      <c r="AS100" s="192">
        <f t="shared" si="61"/>
        <v>53459661.696000002</v>
      </c>
      <c r="AT100" s="302">
        <v>26.186</v>
      </c>
      <c r="AU100" s="192">
        <v>1822800</v>
      </c>
      <c r="AV100" s="192">
        <f t="shared" ref="AV100:AV101" si="148">AT100*AU100</f>
        <v>47731840.799999997</v>
      </c>
      <c r="AW100" s="192">
        <f t="shared" si="63"/>
        <v>53459661.696000002</v>
      </c>
      <c r="AX100" s="302">
        <f t="shared" ref="AX100:AX101" si="149">AD100+AH100+AL100+AP100+AT100</f>
        <v>119.864</v>
      </c>
      <c r="AY100" s="159">
        <v>0</v>
      </c>
      <c r="AZ100" s="159">
        <f>AY100*1.12</f>
        <v>0</v>
      </c>
      <c r="BA100" s="38" t="s">
        <v>447</v>
      </c>
      <c r="BB100" s="40"/>
      <c r="BC100" s="40"/>
      <c r="BD100" s="40"/>
      <c r="BE100" s="40"/>
      <c r="BF100" s="28" t="s">
        <v>459</v>
      </c>
      <c r="BG100" s="40"/>
      <c r="BH100" s="40"/>
      <c r="BI100" s="40"/>
      <c r="BJ100" s="40"/>
      <c r="BK100" s="40"/>
      <c r="BL100" s="40"/>
      <c r="BM100" s="53" t="s">
        <v>603</v>
      </c>
    </row>
    <row r="101" spans="1:65" s="41" customFormat="1" ht="13.15" customHeight="1" x14ac:dyDescent="0.2">
      <c r="A101" s="28" t="s">
        <v>302</v>
      </c>
      <c r="B101" s="38" t="s">
        <v>442</v>
      </c>
      <c r="C101" s="38" t="s">
        <v>443</v>
      </c>
      <c r="D101" s="39" t="s">
        <v>645</v>
      </c>
      <c r="E101" s="40"/>
      <c r="F101" s="38"/>
      <c r="G101" s="28" t="s">
        <v>444</v>
      </c>
      <c r="H101" s="37">
        <v>210022792</v>
      </c>
      <c r="I101" s="40" t="s">
        <v>58</v>
      </c>
      <c r="J101" s="28" t="s">
        <v>59</v>
      </c>
      <c r="K101" s="40" t="s">
        <v>9</v>
      </c>
      <c r="L101" s="40" t="s">
        <v>638</v>
      </c>
      <c r="M101" s="40" t="s">
        <v>60</v>
      </c>
      <c r="N101" s="53" t="s">
        <v>210</v>
      </c>
      <c r="O101" s="53" t="s">
        <v>242</v>
      </c>
      <c r="P101" s="34" t="s">
        <v>445</v>
      </c>
      <c r="Q101" s="38" t="s">
        <v>522</v>
      </c>
      <c r="R101" s="40" t="s">
        <v>234</v>
      </c>
      <c r="S101" s="53" t="s">
        <v>232</v>
      </c>
      <c r="T101" s="28" t="s">
        <v>284</v>
      </c>
      <c r="U101" s="40" t="s">
        <v>11</v>
      </c>
      <c r="V101" s="53"/>
      <c r="W101" s="38" t="s">
        <v>446</v>
      </c>
      <c r="X101" s="53" t="s">
        <v>285</v>
      </c>
      <c r="Y101" s="155">
        <v>30</v>
      </c>
      <c r="Z101" s="155" t="s">
        <v>243</v>
      </c>
      <c r="AA101" s="155">
        <v>10</v>
      </c>
      <c r="AB101" s="28" t="s">
        <v>238</v>
      </c>
      <c r="AC101" s="26" t="s">
        <v>236</v>
      </c>
      <c r="AD101" s="302">
        <v>15.12</v>
      </c>
      <c r="AE101" s="192">
        <v>1822800</v>
      </c>
      <c r="AF101" s="192">
        <f t="shared" si="144"/>
        <v>27560736</v>
      </c>
      <c r="AG101" s="192">
        <f t="shared" si="98"/>
        <v>30868024.320000004</v>
      </c>
      <c r="AH101" s="302">
        <v>26.186</v>
      </c>
      <c r="AI101" s="192">
        <v>1822800</v>
      </c>
      <c r="AJ101" s="192">
        <f t="shared" si="145"/>
        <v>47731840.799999997</v>
      </c>
      <c r="AK101" s="192">
        <f t="shared" si="70"/>
        <v>53459661.696000002</v>
      </c>
      <c r="AL101" s="302">
        <v>26.186</v>
      </c>
      <c r="AM101" s="192">
        <v>1822800</v>
      </c>
      <c r="AN101" s="192">
        <f t="shared" si="146"/>
        <v>47731840.799999997</v>
      </c>
      <c r="AO101" s="192">
        <f t="shared" si="100"/>
        <v>53459661.696000002</v>
      </c>
      <c r="AP101" s="302">
        <v>26.186</v>
      </c>
      <c r="AQ101" s="192">
        <v>1822800</v>
      </c>
      <c r="AR101" s="192">
        <f t="shared" si="147"/>
        <v>47731840.799999997</v>
      </c>
      <c r="AS101" s="192">
        <f t="shared" si="61"/>
        <v>53459661.696000002</v>
      </c>
      <c r="AT101" s="302">
        <v>26.186</v>
      </c>
      <c r="AU101" s="192">
        <v>1822800</v>
      </c>
      <c r="AV101" s="192">
        <f t="shared" si="148"/>
        <v>47731840.799999997</v>
      </c>
      <c r="AW101" s="192">
        <f t="shared" si="63"/>
        <v>53459661.696000002</v>
      </c>
      <c r="AX101" s="302">
        <f t="shared" si="149"/>
        <v>119.864</v>
      </c>
      <c r="AY101" s="160">
        <v>0</v>
      </c>
      <c r="AZ101" s="160">
        <v>0</v>
      </c>
      <c r="BA101" s="38" t="s">
        <v>447</v>
      </c>
      <c r="BB101" s="40"/>
      <c r="BC101" s="40"/>
      <c r="BD101" s="40"/>
      <c r="BE101" s="40"/>
      <c r="BF101" s="28" t="s">
        <v>459</v>
      </c>
      <c r="BG101" s="40"/>
      <c r="BH101" s="40"/>
      <c r="BI101" s="40"/>
      <c r="BJ101" s="40"/>
      <c r="BK101" s="40"/>
      <c r="BL101" s="40"/>
      <c r="BM101" s="53" t="s">
        <v>603</v>
      </c>
    </row>
    <row r="102" spans="1:65" s="55" customFormat="1" ht="14.25" customHeight="1" x14ac:dyDescent="0.25">
      <c r="A102" s="28" t="s">
        <v>302</v>
      </c>
      <c r="B102" s="23" t="s">
        <v>442</v>
      </c>
      <c r="C102" s="23" t="s">
        <v>443</v>
      </c>
      <c r="D102" s="307" t="s">
        <v>703</v>
      </c>
      <c r="E102" s="307"/>
      <c r="F102" s="23"/>
      <c r="G102" s="28" t="s">
        <v>444</v>
      </c>
      <c r="H102" s="34">
        <v>210022792</v>
      </c>
      <c r="I102" s="28" t="s">
        <v>58</v>
      </c>
      <c r="J102" s="28" t="s">
        <v>59</v>
      </c>
      <c r="K102" s="28" t="s">
        <v>9</v>
      </c>
      <c r="L102" s="28" t="s">
        <v>638</v>
      </c>
      <c r="M102" s="28" t="s">
        <v>60</v>
      </c>
      <c r="N102" s="24" t="s">
        <v>210</v>
      </c>
      <c r="O102" s="24" t="s">
        <v>242</v>
      </c>
      <c r="P102" s="34" t="s">
        <v>445</v>
      </c>
      <c r="Q102" s="68" t="s">
        <v>662</v>
      </c>
      <c r="R102" s="28" t="s">
        <v>234</v>
      </c>
      <c r="S102" s="24" t="s">
        <v>232</v>
      </c>
      <c r="T102" s="28" t="s">
        <v>284</v>
      </c>
      <c r="U102" s="28" t="s">
        <v>11</v>
      </c>
      <c r="V102" s="24"/>
      <c r="W102" s="23" t="s">
        <v>446</v>
      </c>
      <c r="X102" s="138" t="s">
        <v>251</v>
      </c>
      <c r="Y102" s="233" t="s">
        <v>278</v>
      </c>
      <c r="Z102" s="233" t="s">
        <v>700</v>
      </c>
      <c r="AA102" s="233">
        <v>10</v>
      </c>
      <c r="AB102" s="28" t="s">
        <v>238</v>
      </c>
      <c r="AC102" s="284" t="s">
        <v>236</v>
      </c>
      <c r="AD102" s="302">
        <v>15.12</v>
      </c>
      <c r="AE102" s="192">
        <v>1822800</v>
      </c>
      <c r="AF102" s="192">
        <f t="shared" si="144"/>
        <v>27560736</v>
      </c>
      <c r="AG102" s="192">
        <f t="shared" si="98"/>
        <v>30868024.320000004</v>
      </c>
      <c r="AH102" s="302">
        <v>26.186</v>
      </c>
      <c r="AI102" s="192">
        <v>1822800</v>
      </c>
      <c r="AJ102" s="192">
        <f t="shared" si="145"/>
        <v>47731840.799999997</v>
      </c>
      <c r="AK102" s="192">
        <f t="shared" si="70"/>
        <v>53459661.696000002</v>
      </c>
      <c r="AL102" s="302">
        <v>14.37</v>
      </c>
      <c r="AM102" s="192">
        <v>1822800</v>
      </c>
      <c r="AN102" s="192">
        <f t="shared" si="146"/>
        <v>26193636</v>
      </c>
      <c r="AO102" s="192">
        <f t="shared" si="100"/>
        <v>29336872.320000004</v>
      </c>
      <c r="AP102" s="302"/>
      <c r="AQ102" s="192"/>
      <c r="AR102" s="192"/>
      <c r="AS102" s="192"/>
      <c r="AT102" s="302"/>
      <c r="AU102" s="192"/>
      <c r="AV102" s="192"/>
      <c r="AW102" s="192"/>
      <c r="AX102" s="302">
        <f t="shared" ref="AX102" si="150">AD102+AH102+AL102</f>
        <v>55.675999999999995</v>
      </c>
      <c r="AY102" s="149">
        <f t="shared" ref="AY102:AZ102" si="151">AN102+AJ102+AF102</f>
        <v>101486212.8</v>
      </c>
      <c r="AZ102" s="149">
        <f t="shared" si="151"/>
        <v>113664558.33600001</v>
      </c>
      <c r="BA102" s="38" t="s">
        <v>447</v>
      </c>
      <c r="BB102" s="40"/>
      <c r="BC102" s="40"/>
      <c r="BD102" s="40"/>
      <c r="BE102" s="40"/>
      <c r="BF102" s="28" t="s">
        <v>459</v>
      </c>
      <c r="BG102" s="40"/>
      <c r="BH102" s="40"/>
      <c r="BI102" s="40"/>
      <c r="BJ102" s="40"/>
      <c r="BK102" s="40"/>
      <c r="BL102" s="40"/>
      <c r="BM102" s="53" t="s">
        <v>758</v>
      </c>
    </row>
    <row r="103" spans="1:65" ht="13.15" customHeight="1" x14ac:dyDescent="0.2">
      <c r="A103" s="85" t="s">
        <v>302</v>
      </c>
      <c r="B103" s="25" t="s">
        <v>442</v>
      </c>
      <c r="C103" s="25" t="s">
        <v>460</v>
      </c>
      <c r="D103" s="35" t="s">
        <v>21</v>
      </c>
      <c r="E103" s="36"/>
      <c r="F103" s="25"/>
      <c r="G103" s="166" t="s">
        <v>444</v>
      </c>
      <c r="H103" s="269">
        <v>210029387</v>
      </c>
      <c r="I103" s="166" t="s">
        <v>58</v>
      </c>
      <c r="J103" s="166" t="s">
        <v>59</v>
      </c>
      <c r="K103" s="166" t="s">
        <v>25</v>
      </c>
      <c r="L103" s="166"/>
      <c r="M103" s="166" t="s">
        <v>60</v>
      </c>
      <c r="N103" s="85" t="s">
        <v>210</v>
      </c>
      <c r="O103" s="85" t="s">
        <v>242</v>
      </c>
      <c r="P103" s="37" t="s">
        <v>445</v>
      </c>
      <c r="Q103" s="306" t="s">
        <v>264</v>
      </c>
      <c r="R103" s="166" t="s">
        <v>234</v>
      </c>
      <c r="S103" s="85" t="s">
        <v>232</v>
      </c>
      <c r="T103" s="166" t="s">
        <v>284</v>
      </c>
      <c r="U103" s="166" t="s">
        <v>11</v>
      </c>
      <c r="V103" s="85"/>
      <c r="W103" s="306" t="s">
        <v>446</v>
      </c>
      <c r="X103" s="85" t="s">
        <v>285</v>
      </c>
      <c r="Y103" s="233">
        <v>30</v>
      </c>
      <c r="Z103" s="233" t="s">
        <v>243</v>
      </c>
      <c r="AA103" s="233">
        <v>10</v>
      </c>
      <c r="AB103" s="166" t="s">
        <v>238</v>
      </c>
      <c r="AC103" s="26" t="s">
        <v>236</v>
      </c>
      <c r="AD103" s="237">
        <v>11.63</v>
      </c>
      <c r="AE103" s="160">
        <v>1780800</v>
      </c>
      <c r="AF103" s="160">
        <v>20710704</v>
      </c>
      <c r="AG103" s="160">
        <v>23195988.48</v>
      </c>
      <c r="AH103" s="237">
        <v>22.577999999999999</v>
      </c>
      <c r="AI103" s="160">
        <v>1780800</v>
      </c>
      <c r="AJ103" s="160">
        <f t="shared" si="86"/>
        <v>40206902.399999999</v>
      </c>
      <c r="AK103" s="160">
        <f t="shared" si="70"/>
        <v>45031730.688000001</v>
      </c>
      <c r="AL103" s="237">
        <v>22.577999999999999</v>
      </c>
      <c r="AM103" s="160">
        <v>1780800</v>
      </c>
      <c r="AN103" s="160">
        <v>40206902.399999999</v>
      </c>
      <c r="AO103" s="160">
        <v>45031730.689999998</v>
      </c>
      <c r="AP103" s="237">
        <v>22.577999999999999</v>
      </c>
      <c r="AQ103" s="160">
        <v>1780800</v>
      </c>
      <c r="AR103" s="160">
        <f t="shared" si="65"/>
        <v>40206902.399999999</v>
      </c>
      <c r="AS103" s="160">
        <f t="shared" si="61"/>
        <v>45031730.688000001</v>
      </c>
      <c r="AT103" s="237">
        <v>22.577999999999999</v>
      </c>
      <c r="AU103" s="160">
        <v>1780800</v>
      </c>
      <c r="AV103" s="160">
        <f t="shared" si="66"/>
        <v>40206902.399999999</v>
      </c>
      <c r="AW103" s="160">
        <f t="shared" si="63"/>
        <v>45031730.688000001</v>
      </c>
      <c r="AX103" s="237">
        <f t="shared" si="64"/>
        <v>101.94199999999999</v>
      </c>
      <c r="AY103" s="160">
        <v>0</v>
      </c>
      <c r="AZ103" s="160">
        <v>0</v>
      </c>
      <c r="BA103" s="38" t="s">
        <v>447</v>
      </c>
      <c r="BB103" s="166"/>
      <c r="BC103" s="166"/>
      <c r="BD103" s="166"/>
      <c r="BE103" s="166"/>
      <c r="BF103" s="40" t="s">
        <v>461</v>
      </c>
      <c r="BG103" s="166"/>
      <c r="BH103" s="166"/>
      <c r="BI103" s="166"/>
      <c r="BJ103" s="166"/>
      <c r="BK103" s="166"/>
      <c r="BL103" s="166"/>
      <c r="BM103" s="85" t="s">
        <v>73</v>
      </c>
    </row>
    <row r="104" spans="1:65" s="41" customFormat="1" ht="13.15" customHeight="1" x14ac:dyDescent="0.25">
      <c r="A104" s="28" t="s">
        <v>302</v>
      </c>
      <c r="B104" s="38" t="s">
        <v>442</v>
      </c>
      <c r="C104" s="38" t="s">
        <v>460</v>
      </c>
      <c r="D104" s="39" t="s">
        <v>611</v>
      </c>
      <c r="E104" s="40"/>
      <c r="F104" s="38"/>
      <c r="G104" s="28" t="s">
        <v>444</v>
      </c>
      <c r="H104" s="37">
        <v>210029387</v>
      </c>
      <c r="I104" s="40" t="s">
        <v>58</v>
      </c>
      <c r="J104" s="28" t="s">
        <v>59</v>
      </c>
      <c r="K104" s="40" t="s">
        <v>25</v>
      </c>
      <c r="L104" s="40"/>
      <c r="M104" s="40" t="s">
        <v>60</v>
      </c>
      <c r="N104" s="53" t="s">
        <v>210</v>
      </c>
      <c r="O104" s="53" t="s">
        <v>242</v>
      </c>
      <c r="P104" s="34" t="s">
        <v>445</v>
      </c>
      <c r="Q104" s="38" t="s">
        <v>522</v>
      </c>
      <c r="R104" s="40" t="s">
        <v>234</v>
      </c>
      <c r="S104" s="53" t="s">
        <v>232</v>
      </c>
      <c r="T104" s="28" t="s">
        <v>284</v>
      </c>
      <c r="U104" s="40" t="s">
        <v>11</v>
      </c>
      <c r="V104" s="53"/>
      <c r="W104" s="38" t="s">
        <v>446</v>
      </c>
      <c r="X104" s="53" t="s">
        <v>285</v>
      </c>
      <c r="Y104" s="155">
        <v>30</v>
      </c>
      <c r="Z104" s="155" t="s">
        <v>243</v>
      </c>
      <c r="AA104" s="155">
        <v>10</v>
      </c>
      <c r="AB104" s="28" t="s">
        <v>238</v>
      </c>
      <c r="AC104" s="26" t="s">
        <v>236</v>
      </c>
      <c r="AD104" s="302">
        <v>4.7110000000000003</v>
      </c>
      <c r="AE104" s="192">
        <v>1780800</v>
      </c>
      <c r="AF104" s="192">
        <f t="shared" ref="AF104:AF106" si="152">AD104*AE104</f>
        <v>8389348.8000000007</v>
      </c>
      <c r="AG104" s="192">
        <f t="shared" ref="AG104:AG106" si="153">AF104*1.12</f>
        <v>9396070.6560000014</v>
      </c>
      <c r="AH104" s="302">
        <v>22.577999999999999</v>
      </c>
      <c r="AI104" s="192">
        <v>1780800</v>
      </c>
      <c r="AJ104" s="192">
        <f t="shared" ref="AJ104:AJ106" si="154">AH104*AI104</f>
        <v>40206902.399999999</v>
      </c>
      <c r="AK104" s="192">
        <f t="shared" si="70"/>
        <v>45031730.688000001</v>
      </c>
      <c r="AL104" s="302">
        <v>22.577999999999999</v>
      </c>
      <c r="AM104" s="192">
        <v>1780800</v>
      </c>
      <c r="AN104" s="192">
        <f t="shared" ref="AN104:AN106" si="155">AL104*AM104</f>
        <v>40206902.399999999</v>
      </c>
      <c r="AO104" s="192">
        <f t="shared" ref="AO104:AO106" si="156">AN104*1.12</f>
        <v>45031730.688000001</v>
      </c>
      <c r="AP104" s="302">
        <v>22.577999999999999</v>
      </c>
      <c r="AQ104" s="192">
        <v>1780800</v>
      </c>
      <c r="AR104" s="192">
        <f t="shared" ref="AR104:AR105" si="157">AP104*AQ104</f>
        <v>40206902.399999999</v>
      </c>
      <c r="AS104" s="192">
        <f t="shared" si="61"/>
        <v>45031730.688000001</v>
      </c>
      <c r="AT104" s="302">
        <v>22.577999999999999</v>
      </c>
      <c r="AU104" s="192">
        <v>1780800</v>
      </c>
      <c r="AV104" s="192">
        <f t="shared" ref="AV104:AV105" si="158">AT104*AU104</f>
        <v>40206902.399999999</v>
      </c>
      <c r="AW104" s="192">
        <f t="shared" si="63"/>
        <v>45031730.688000001</v>
      </c>
      <c r="AX104" s="302">
        <f t="shared" ref="AX104:AX105" si="159">AD104+AH104+AL104+AP104+AT104</f>
        <v>95.02300000000001</v>
      </c>
      <c r="AY104" s="159">
        <v>0</v>
      </c>
      <c r="AZ104" s="159">
        <f>AY104*1.12</f>
        <v>0</v>
      </c>
      <c r="BA104" s="38" t="s">
        <v>447</v>
      </c>
      <c r="BB104" s="40"/>
      <c r="BC104" s="40"/>
      <c r="BD104" s="40"/>
      <c r="BE104" s="40"/>
      <c r="BF104" s="28" t="s">
        <v>461</v>
      </c>
      <c r="BG104" s="40"/>
      <c r="BH104" s="40"/>
      <c r="BI104" s="40"/>
      <c r="BJ104" s="40"/>
      <c r="BK104" s="40"/>
      <c r="BL104" s="40"/>
      <c r="BM104" s="53" t="s">
        <v>603</v>
      </c>
    </row>
    <row r="105" spans="1:65" s="41" customFormat="1" ht="13.15" customHeight="1" x14ac:dyDescent="0.2">
      <c r="A105" s="28" t="s">
        <v>302</v>
      </c>
      <c r="B105" s="38" t="s">
        <v>442</v>
      </c>
      <c r="C105" s="38" t="s">
        <v>460</v>
      </c>
      <c r="D105" s="39" t="s">
        <v>646</v>
      </c>
      <c r="E105" s="40"/>
      <c r="F105" s="38"/>
      <c r="G105" s="28" t="s">
        <v>444</v>
      </c>
      <c r="H105" s="37">
        <v>210029387</v>
      </c>
      <c r="I105" s="40" t="s">
        <v>58</v>
      </c>
      <c r="J105" s="28" t="s">
        <v>59</v>
      </c>
      <c r="K105" s="40" t="s">
        <v>9</v>
      </c>
      <c r="L105" s="40" t="s">
        <v>638</v>
      </c>
      <c r="M105" s="40" t="s">
        <v>60</v>
      </c>
      <c r="N105" s="53" t="s">
        <v>210</v>
      </c>
      <c r="O105" s="53" t="s">
        <v>242</v>
      </c>
      <c r="P105" s="34" t="s">
        <v>445</v>
      </c>
      <c r="Q105" s="38" t="s">
        <v>522</v>
      </c>
      <c r="R105" s="40" t="s">
        <v>234</v>
      </c>
      <c r="S105" s="53" t="s">
        <v>232</v>
      </c>
      <c r="T105" s="28" t="s">
        <v>284</v>
      </c>
      <c r="U105" s="40" t="s">
        <v>11</v>
      </c>
      <c r="V105" s="53"/>
      <c r="W105" s="38" t="s">
        <v>446</v>
      </c>
      <c r="X105" s="53" t="s">
        <v>285</v>
      </c>
      <c r="Y105" s="155">
        <v>30</v>
      </c>
      <c r="Z105" s="155" t="s">
        <v>243</v>
      </c>
      <c r="AA105" s="155">
        <v>10</v>
      </c>
      <c r="AB105" s="28" t="s">
        <v>238</v>
      </c>
      <c r="AC105" s="26" t="s">
        <v>236</v>
      </c>
      <c r="AD105" s="302">
        <v>4.7110000000000003</v>
      </c>
      <c r="AE105" s="192">
        <v>1780800</v>
      </c>
      <c r="AF105" s="192">
        <f t="shared" si="152"/>
        <v>8389348.8000000007</v>
      </c>
      <c r="AG105" s="192">
        <f t="shared" si="153"/>
        <v>9396070.6560000014</v>
      </c>
      <c r="AH105" s="302">
        <v>22.577999999999999</v>
      </c>
      <c r="AI105" s="192">
        <v>1780800</v>
      </c>
      <c r="AJ105" s="192">
        <f t="shared" si="154"/>
        <v>40206902.399999999</v>
      </c>
      <c r="AK105" s="192">
        <f t="shared" si="70"/>
        <v>45031730.688000001</v>
      </c>
      <c r="AL105" s="302">
        <v>22.577999999999999</v>
      </c>
      <c r="AM105" s="192">
        <v>1780800</v>
      </c>
      <c r="AN105" s="192">
        <f t="shared" si="155"/>
        <v>40206902.399999999</v>
      </c>
      <c r="AO105" s="192">
        <f t="shared" si="156"/>
        <v>45031730.688000001</v>
      </c>
      <c r="AP105" s="302">
        <v>22.577999999999999</v>
      </c>
      <c r="AQ105" s="192">
        <v>1780800</v>
      </c>
      <c r="AR105" s="192">
        <f t="shared" si="157"/>
        <v>40206902.399999999</v>
      </c>
      <c r="AS105" s="192">
        <f t="shared" si="61"/>
        <v>45031730.688000001</v>
      </c>
      <c r="AT105" s="302">
        <v>22.577999999999999</v>
      </c>
      <c r="AU105" s="192">
        <v>1780800</v>
      </c>
      <c r="AV105" s="192">
        <f t="shared" si="158"/>
        <v>40206902.399999999</v>
      </c>
      <c r="AW105" s="192">
        <f t="shared" si="63"/>
        <v>45031730.688000001</v>
      </c>
      <c r="AX105" s="302">
        <f t="shared" si="159"/>
        <v>95.02300000000001</v>
      </c>
      <c r="AY105" s="160">
        <v>0</v>
      </c>
      <c r="AZ105" s="160">
        <v>0</v>
      </c>
      <c r="BA105" s="38" t="s">
        <v>447</v>
      </c>
      <c r="BB105" s="40"/>
      <c r="BC105" s="40"/>
      <c r="BD105" s="40"/>
      <c r="BE105" s="40"/>
      <c r="BF105" s="28" t="s">
        <v>461</v>
      </c>
      <c r="BG105" s="40"/>
      <c r="BH105" s="40"/>
      <c r="BI105" s="40"/>
      <c r="BJ105" s="40"/>
      <c r="BK105" s="40"/>
      <c r="BL105" s="40"/>
      <c r="BM105" s="53" t="s">
        <v>603</v>
      </c>
    </row>
    <row r="106" spans="1:65" s="55" customFormat="1" ht="14.25" customHeight="1" x14ac:dyDescent="0.25">
      <c r="A106" s="28" t="s">
        <v>302</v>
      </c>
      <c r="B106" s="23" t="s">
        <v>442</v>
      </c>
      <c r="C106" s="23" t="s">
        <v>460</v>
      </c>
      <c r="D106" s="307" t="s">
        <v>707</v>
      </c>
      <c r="E106" s="307"/>
      <c r="F106" s="23"/>
      <c r="G106" s="28" t="s">
        <v>444</v>
      </c>
      <c r="H106" s="34">
        <v>210029387</v>
      </c>
      <c r="I106" s="28" t="s">
        <v>58</v>
      </c>
      <c r="J106" s="28" t="s">
        <v>59</v>
      </c>
      <c r="K106" s="28" t="s">
        <v>9</v>
      </c>
      <c r="L106" s="28" t="s">
        <v>638</v>
      </c>
      <c r="M106" s="28" t="s">
        <v>60</v>
      </c>
      <c r="N106" s="24" t="s">
        <v>210</v>
      </c>
      <c r="O106" s="24" t="s">
        <v>242</v>
      </c>
      <c r="P106" s="34" t="s">
        <v>445</v>
      </c>
      <c r="Q106" s="68" t="s">
        <v>662</v>
      </c>
      <c r="R106" s="28" t="s">
        <v>234</v>
      </c>
      <c r="S106" s="24" t="s">
        <v>232</v>
      </c>
      <c r="T106" s="28" t="s">
        <v>284</v>
      </c>
      <c r="U106" s="28" t="s">
        <v>11</v>
      </c>
      <c r="V106" s="24"/>
      <c r="W106" s="23" t="s">
        <v>446</v>
      </c>
      <c r="X106" s="138" t="s">
        <v>251</v>
      </c>
      <c r="Y106" s="233">
        <v>30</v>
      </c>
      <c r="Z106" s="233" t="s">
        <v>243</v>
      </c>
      <c r="AA106" s="233">
        <v>10</v>
      </c>
      <c r="AB106" s="28" t="s">
        <v>238</v>
      </c>
      <c r="AC106" s="284" t="s">
        <v>236</v>
      </c>
      <c r="AD106" s="302">
        <v>4.7110000000000003</v>
      </c>
      <c r="AE106" s="192">
        <v>2000000</v>
      </c>
      <c r="AF106" s="192">
        <f t="shared" si="152"/>
        <v>9422000</v>
      </c>
      <c r="AG106" s="192">
        <f t="shared" si="153"/>
        <v>10552640.000000002</v>
      </c>
      <c r="AH106" s="302">
        <v>22.577999999999999</v>
      </c>
      <c r="AI106" s="192">
        <v>2000000</v>
      </c>
      <c r="AJ106" s="192">
        <f t="shared" si="154"/>
        <v>45156000</v>
      </c>
      <c r="AK106" s="192">
        <f t="shared" si="70"/>
        <v>50574720.000000007</v>
      </c>
      <c r="AL106" s="302">
        <v>12.36</v>
      </c>
      <c r="AM106" s="192">
        <v>2000000</v>
      </c>
      <c r="AN106" s="192">
        <f t="shared" si="155"/>
        <v>24720000</v>
      </c>
      <c r="AO106" s="192">
        <f t="shared" si="156"/>
        <v>27686400.000000004</v>
      </c>
      <c r="AP106" s="302"/>
      <c r="AQ106" s="192"/>
      <c r="AR106" s="192"/>
      <c r="AS106" s="192"/>
      <c r="AT106" s="302"/>
      <c r="AU106" s="192"/>
      <c r="AV106" s="192"/>
      <c r="AW106" s="192"/>
      <c r="AX106" s="302">
        <f t="shared" ref="AX106" si="160">AD106+AH106+AL106</f>
        <v>39.649000000000001</v>
      </c>
      <c r="AY106" s="149">
        <f t="shared" ref="AY106:AZ106" si="161">AN106+AJ106+AF106</f>
        <v>79298000</v>
      </c>
      <c r="AZ106" s="149">
        <f t="shared" si="161"/>
        <v>88813760.000000015</v>
      </c>
      <c r="BA106" s="38" t="s">
        <v>447</v>
      </c>
      <c r="BB106" s="40"/>
      <c r="BC106" s="40"/>
      <c r="BD106" s="40"/>
      <c r="BE106" s="40"/>
      <c r="BF106" s="28" t="s">
        <v>461</v>
      </c>
      <c r="BG106" s="40"/>
      <c r="BH106" s="40"/>
      <c r="BI106" s="40"/>
      <c r="BJ106" s="40"/>
      <c r="BK106" s="40"/>
      <c r="BL106" s="40"/>
      <c r="BM106" s="53" t="s">
        <v>756</v>
      </c>
    </row>
    <row r="107" spans="1:65" s="43" customFormat="1" ht="13.15" customHeight="1" x14ac:dyDescent="0.2">
      <c r="A107" s="85" t="s">
        <v>302</v>
      </c>
      <c r="B107" s="25" t="s">
        <v>442</v>
      </c>
      <c r="C107" s="25" t="s">
        <v>443</v>
      </c>
      <c r="D107" s="35" t="s">
        <v>15</v>
      </c>
      <c r="E107" s="36"/>
      <c r="F107" s="42"/>
      <c r="G107" s="166" t="s">
        <v>444</v>
      </c>
      <c r="H107" s="269">
        <v>210031418</v>
      </c>
      <c r="I107" s="166" t="s">
        <v>58</v>
      </c>
      <c r="J107" s="166" t="s">
        <v>59</v>
      </c>
      <c r="K107" s="166" t="s">
        <v>25</v>
      </c>
      <c r="L107" s="166"/>
      <c r="M107" s="166" t="s">
        <v>60</v>
      </c>
      <c r="N107" s="85" t="s">
        <v>210</v>
      </c>
      <c r="O107" s="85" t="s">
        <v>242</v>
      </c>
      <c r="P107" s="37" t="s">
        <v>445</v>
      </c>
      <c r="Q107" s="306" t="s">
        <v>264</v>
      </c>
      <c r="R107" s="166" t="s">
        <v>234</v>
      </c>
      <c r="S107" s="85" t="s">
        <v>232</v>
      </c>
      <c r="T107" s="166" t="s">
        <v>284</v>
      </c>
      <c r="U107" s="166" t="s">
        <v>11</v>
      </c>
      <c r="V107" s="85"/>
      <c r="W107" s="306" t="s">
        <v>446</v>
      </c>
      <c r="X107" s="85" t="s">
        <v>285</v>
      </c>
      <c r="Y107" s="233">
        <v>30</v>
      </c>
      <c r="Z107" s="233" t="s">
        <v>243</v>
      </c>
      <c r="AA107" s="233">
        <v>10</v>
      </c>
      <c r="AB107" s="166" t="s">
        <v>238</v>
      </c>
      <c r="AC107" s="26" t="s">
        <v>236</v>
      </c>
      <c r="AD107" s="297">
        <v>19.77</v>
      </c>
      <c r="AE107" s="160">
        <v>5000000</v>
      </c>
      <c r="AF107" s="160">
        <f t="shared" ref="AF107" si="162">AE107*AD107</f>
        <v>98850000</v>
      </c>
      <c r="AG107" s="160">
        <f t="shared" si="98"/>
        <v>110712000.00000001</v>
      </c>
      <c r="AH107" s="237">
        <v>46.15</v>
      </c>
      <c r="AI107" s="160">
        <v>5000000</v>
      </c>
      <c r="AJ107" s="160">
        <f t="shared" si="86"/>
        <v>230750000</v>
      </c>
      <c r="AK107" s="160">
        <f t="shared" si="70"/>
        <v>258440000.00000003</v>
      </c>
      <c r="AL107" s="237">
        <v>46.15</v>
      </c>
      <c r="AM107" s="160">
        <v>5000000</v>
      </c>
      <c r="AN107" s="160">
        <v>230750000</v>
      </c>
      <c r="AO107" s="160">
        <v>258440000</v>
      </c>
      <c r="AP107" s="237">
        <v>46.15</v>
      </c>
      <c r="AQ107" s="160">
        <v>5000000</v>
      </c>
      <c r="AR107" s="160">
        <f t="shared" si="65"/>
        <v>230750000</v>
      </c>
      <c r="AS107" s="160">
        <f t="shared" si="61"/>
        <v>258440000.00000003</v>
      </c>
      <c r="AT107" s="237">
        <v>46.15</v>
      </c>
      <c r="AU107" s="160">
        <v>5000000</v>
      </c>
      <c r="AV107" s="160">
        <f t="shared" si="66"/>
        <v>230750000</v>
      </c>
      <c r="AW107" s="160">
        <f t="shared" si="63"/>
        <v>258440000.00000003</v>
      </c>
      <c r="AX107" s="237">
        <f t="shared" si="64"/>
        <v>204.37</v>
      </c>
      <c r="AY107" s="160">
        <v>0</v>
      </c>
      <c r="AZ107" s="160">
        <v>0</v>
      </c>
      <c r="BA107" s="38" t="s">
        <v>447</v>
      </c>
      <c r="BB107" s="166"/>
      <c r="BC107" s="166"/>
      <c r="BD107" s="166"/>
      <c r="BE107" s="166"/>
      <c r="BF107" s="40" t="s">
        <v>462</v>
      </c>
      <c r="BG107" s="166"/>
      <c r="BH107" s="166"/>
      <c r="BI107" s="166"/>
      <c r="BJ107" s="166"/>
      <c r="BK107" s="166"/>
      <c r="BL107" s="166"/>
      <c r="BM107" s="85" t="s">
        <v>73</v>
      </c>
    </row>
    <row r="108" spans="1:65" s="45" customFormat="1" ht="13.15" customHeight="1" x14ac:dyDescent="0.25">
      <c r="A108" s="28" t="s">
        <v>302</v>
      </c>
      <c r="B108" s="38" t="s">
        <v>442</v>
      </c>
      <c r="C108" s="38" t="s">
        <v>443</v>
      </c>
      <c r="D108" s="39" t="s">
        <v>612</v>
      </c>
      <c r="E108" s="40"/>
      <c r="F108" s="44"/>
      <c r="G108" s="28" t="s">
        <v>444</v>
      </c>
      <c r="H108" s="37">
        <v>210031418</v>
      </c>
      <c r="I108" s="40" t="s">
        <v>58</v>
      </c>
      <c r="J108" s="28" t="s">
        <v>59</v>
      </c>
      <c r="K108" s="40" t="s">
        <v>25</v>
      </c>
      <c r="L108" s="40"/>
      <c r="M108" s="40" t="s">
        <v>60</v>
      </c>
      <c r="N108" s="53" t="s">
        <v>210</v>
      </c>
      <c r="O108" s="53" t="s">
        <v>242</v>
      </c>
      <c r="P108" s="34" t="s">
        <v>445</v>
      </c>
      <c r="Q108" s="38" t="s">
        <v>522</v>
      </c>
      <c r="R108" s="40" t="s">
        <v>234</v>
      </c>
      <c r="S108" s="53" t="s">
        <v>232</v>
      </c>
      <c r="T108" s="28" t="s">
        <v>284</v>
      </c>
      <c r="U108" s="40" t="s">
        <v>11</v>
      </c>
      <c r="V108" s="53"/>
      <c r="W108" s="38" t="s">
        <v>446</v>
      </c>
      <c r="X108" s="53" t="s">
        <v>285</v>
      </c>
      <c r="Y108" s="155">
        <v>30</v>
      </c>
      <c r="Z108" s="155" t="s">
        <v>243</v>
      </c>
      <c r="AA108" s="155">
        <v>10</v>
      </c>
      <c r="AB108" s="28" t="s">
        <v>238</v>
      </c>
      <c r="AC108" s="26" t="s">
        <v>236</v>
      </c>
      <c r="AD108" s="308">
        <v>16.510000000000005</v>
      </c>
      <c r="AE108" s="192">
        <v>5000000</v>
      </c>
      <c r="AF108" s="192">
        <f t="shared" ref="AF108:AF111" si="163">AD108*AE108</f>
        <v>82550000.00000003</v>
      </c>
      <c r="AG108" s="192">
        <f t="shared" si="98"/>
        <v>92456000.000000045</v>
      </c>
      <c r="AH108" s="302">
        <v>46.15</v>
      </c>
      <c r="AI108" s="192">
        <v>5000000</v>
      </c>
      <c r="AJ108" s="192">
        <f t="shared" ref="AJ108:AJ111" si="164">AH108*AI108</f>
        <v>230750000</v>
      </c>
      <c r="AK108" s="192">
        <f t="shared" si="70"/>
        <v>258440000.00000003</v>
      </c>
      <c r="AL108" s="302">
        <v>46.15</v>
      </c>
      <c r="AM108" s="192">
        <v>5000000</v>
      </c>
      <c r="AN108" s="192">
        <f t="shared" ref="AN108:AN111" si="165">AL108*AM108</f>
        <v>230750000</v>
      </c>
      <c r="AO108" s="192">
        <f t="shared" ref="AO108:AO111" si="166">AN108*1.12</f>
        <v>258440000.00000003</v>
      </c>
      <c r="AP108" s="302">
        <v>46.15</v>
      </c>
      <c r="AQ108" s="192">
        <v>5000000</v>
      </c>
      <c r="AR108" s="192">
        <f t="shared" ref="AR108:AR109" si="167">AP108*AQ108</f>
        <v>230750000</v>
      </c>
      <c r="AS108" s="192">
        <f t="shared" si="61"/>
        <v>258440000.00000003</v>
      </c>
      <c r="AT108" s="302">
        <v>46.15</v>
      </c>
      <c r="AU108" s="192">
        <v>5000000</v>
      </c>
      <c r="AV108" s="192">
        <f t="shared" ref="AV108:AV109" si="168">AT108*AU108</f>
        <v>230750000</v>
      </c>
      <c r="AW108" s="192">
        <f t="shared" si="63"/>
        <v>258440000.00000003</v>
      </c>
      <c r="AX108" s="302">
        <f t="shared" ref="AX108:AX109" si="169">AD108+AH108+AL108+AP108+AT108</f>
        <v>201.11</v>
      </c>
      <c r="AY108" s="159">
        <v>0</v>
      </c>
      <c r="AZ108" s="159">
        <f>AY108*1.12</f>
        <v>0</v>
      </c>
      <c r="BA108" s="38" t="s">
        <v>447</v>
      </c>
      <c r="BB108" s="40"/>
      <c r="BC108" s="40"/>
      <c r="BD108" s="40"/>
      <c r="BE108" s="40"/>
      <c r="BF108" s="28" t="s">
        <v>462</v>
      </c>
      <c r="BG108" s="40"/>
      <c r="BH108" s="40"/>
      <c r="BI108" s="40"/>
      <c r="BJ108" s="40"/>
      <c r="BK108" s="40"/>
      <c r="BL108" s="40"/>
      <c r="BM108" s="53" t="s">
        <v>603</v>
      </c>
    </row>
    <row r="109" spans="1:65" s="45" customFormat="1" ht="13.15" customHeight="1" x14ac:dyDescent="0.2">
      <c r="A109" s="28" t="s">
        <v>302</v>
      </c>
      <c r="B109" s="38" t="s">
        <v>442</v>
      </c>
      <c r="C109" s="38" t="s">
        <v>443</v>
      </c>
      <c r="D109" s="39" t="s">
        <v>647</v>
      </c>
      <c r="E109" s="40"/>
      <c r="F109" s="44"/>
      <c r="G109" s="28" t="s">
        <v>444</v>
      </c>
      <c r="H109" s="37">
        <v>210031418</v>
      </c>
      <c r="I109" s="40" t="s">
        <v>58</v>
      </c>
      <c r="J109" s="28" t="s">
        <v>59</v>
      </c>
      <c r="K109" s="40" t="s">
        <v>9</v>
      </c>
      <c r="L109" s="40" t="s">
        <v>638</v>
      </c>
      <c r="M109" s="40" t="s">
        <v>60</v>
      </c>
      <c r="N109" s="53" t="s">
        <v>210</v>
      </c>
      <c r="O109" s="53" t="s">
        <v>242</v>
      </c>
      <c r="P109" s="34" t="s">
        <v>445</v>
      </c>
      <c r="Q109" s="38" t="s">
        <v>522</v>
      </c>
      <c r="R109" s="40" t="s">
        <v>234</v>
      </c>
      <c r="S109" s="53" t="s">
        <v>232</v>
      </c>
      <c r="T109" s="28" t="s">
        <v>284</v>
      </c>
      <c r="U109" s="40" t="s">
        <v>11</v>
      </c>
      <c r="V109" s="53"/>
      <c r="W109" s="38" t="s">
        <v>446</v>
      </c>
      <c r="X109" s="53" t="s">
        <v>285</v>
      </c>
      <c r="Y109" s="155">
        <v>30</v>
      </c>
      <c r="Z109" s="155" t="s">
        <v>243</v>
      </c>
      <c r="AA109" s="155">
        <v>10</v>
      </c>
      <c r="AB109" s="28" t="s">
        <v>238</v>
      </c>
      <c r="AC109" s="26" t="s">
        <v>236</v>
      </c>
      <c r="AD109" s="308">
        <v>16.510000000000005</v>
      </c>
      <c r="AE109" s="192">
        <v>5000000</v>
      </c>
      <c r="AF109" s="192">
        <f t="shared" si="163"/>
        <v>82550000.00000003</v>
      </c>
      <c r="AG109" s="192">
        <f t="shared" si="98"/>
        <v>92456000.000000045</v>
      </c>
      <c r="AH109" s="302">
        <v>46.15</v>
      </c>
      <c r="AI109" s="192">
        <v>5000000</v>
      </c>
      <c r="AJ109" s="192">
        <f t="shared" si="164"/>
        <v>230750000</v>
      </c>
      <c r="AK109" s="192">
        <f t="shared" si="70"/>
        <v>258440000.00000003</v>
      </c>
      <c r="AL109" s="302">
        <v>46.15</v>
      </c>
      <c r="AM109" s="192">
        <v>5000000</v>
      </c>
      <c r="AN109" s="192">
        <f t="shared" si="165"/>
        <v>230750000</v>
      </c>
      <c r="AO109" s="192">
        <f t="shared" si="166"/>
        <v>258440000.00000003</v>
      </c>
      <c r="AP109" s="302">
        <v>46.15</v>
      </c>
      <c r="AQ109" s="192">
        <v>5000000</v>
      </c>
      <c r="AR109" s="192">
        <f t="shared" si="167"/>
        <v>230750000</v>
      </c>
      <c r="AS109" s="192">
        <f t="shared" si="61"/>
        <v>258440000.00000003</v>
      </c>
      <c r="AT109" s="302">
        <v>46.15</v>
      </c>
      <c r="AU109" s="192">
        <v>5000000</v>
      </c>
      <c r="AV109" s="192">
        <f t="shared" si="168"/>
        <v>230750000</v>
      </c>
      <c r="AW109" s="192">
        <f t="shared" si="63"/>
        <v>258440000.00000003</v>
      </c>
      <c r="AX109" s="302">
        <f t="shared" si="169"/>
        <v>201.11</v>
      </c>
      <c r="AY109" s="160">
        <v>0</v>
      </c>
      <c r="AZ109" s="160">
        <v>0</v>
      </c>
      <c r="BA109" s="38" t="s">
        <v>447</v>
      </c>
      <c r="BB109" s="40"/>
      <c r="BC109" s="40"/>
      <c r="BD109" s="40"/>
      <c r="BE109" s="40"/>
      <c r="BF109" s="28" t="s">
        <v>462</v>
      </c>
      <c r="BG109" s="40"/>
      <c r="BH109" s="40"/>
      <c r="BI109" s="40"/>
      <c r="BJ109" s="40"/>
      <c r="BK109" s="40"/>
      <c r="BL109" s="40"/>
      <c r="BM109" s="53" t="s">
        <v>603</v>
      </c>
    </row>
    <row r="110" spans="1:65" s="55" customFormat="1" ht="14.25" customHeight="1" x14ac:dyDescent="0.25">
      <c r="A110" s="28" t="s">
        <v>302</v>
      </c>
      <c r="B110" s="23" t="s">
        <v>442</v>
      </c>
      <c r="C110" s="23" t="s">
        <v>443</v>
      </c>
      <c r="D110" s="307" t="s">
        <v>708</v>
      </c>
      <c r="E110" s="307"/>
      <c r="F110" s="309"/>
      <c r="G110" s="28" t="s">
        <v>444</v>
      </c>
      <c r="H110" s="34">
        <v>210031418</v>
      </c>
      <c r="I110" s="28" t="s">
        <v>58</v>
      </c>
      <c r="J110" s="28" t="s">
        <v>59</v>
      </c>
      <c r="K110" s="28" t="s">
        <v>9</v>
      </c>
      <c r="L110" s="28" t="s">
        <v>638</v>
      </c>
      <c r="M110" s="28" t="s">
        <v>60</v>
      </c>
      <c r="N110" s="24" t="s">
        <v>210</v>
      </c>
      <c r="O110" s="24" t="s">
        <v>242</v>
      </c>
      <c r="P110" s="34" t="s">
        <v>445</v>
      </c>
      <c r="Q110" s="68" t="s">
        <v>662</v>
      </c>
      <c r="R110" s="28" t="s">
        <v>234</v>
      </c>
      <c r="S110" s="24" t="s">
        <v>232</v>
      </c>
      <c r="T110" s="28" t="s">
        <v>284</v>
      </c>
      <c r="U110" s="28" t="s">
        <v>11</v>
      </c>
      <c r="V110" s="24"/>
      <c r="W110" s="23" t="s">
        <v>446</v>
      </c>
      <c r="X110" s="138" t="s">
        <v>251</v>
      </c>
      <c r="Y110" s="233" t="s">
        <v>278</v>
      </c>
      <c r="Z110" s="233" t="s">
        <v>700</v>
      </c>
      <c r="AA110" s="233">
        <v>10</v>
      </c>
      <c r="AB110" s="28" t="s">
        <v>238</v>
      </c>
      <c r="AC110" s="284" t="s">
        <v>236</v>
      </c>
      <c r="AD110" s="308">
        <v>18.41</v>
      </c>
      <c r="AE110" s="192">
        <v>5000000</v>
      </c>
      <c r="AF110" s="192">
        <f t="shared" si="163"/>
        <v>92050000</v>
      </c>
      <c r="AG110" s="192">
        <f t="shared" si="98"/>
        <v>103096000.00000001</v>
      </c>
      <c r="AH110" s="302">
        <v>46.15</v>
      </c>
      <c r="AI110" s="192">
        <v>5000000</v>
      </c>
      <c r="AJ110" s="192">
        <f t="shared" si="164"/>
        <v>230750000</v>
      </c>
      <c r="AK110" s="192">
        <f t="shared" si="70"/>
        <v>258440000.00000003</v>
      </c>
      <c r="AL110" s="302">
        <v>21</v>
      </c>
      <c r="AM110" s="192">
        <v>5000000</v>
      </c>
      <c r="AN110" s="192">
        <f t="shared" si="165"/>
        <v>105000000</v>
      </c>
      <c r="AO110" s="192">
        <f t="shared" si="166"/>
        <v>117600000.00000001</v>
      </c>
      <c r="AP110" s="302"/>
      <c r="AQ110" s="192"/>
      <c r="AR110" s="192"/>
      <c r="AS110" s="192"/>
      <c r="AT110" s="302"/>
      <c r="AU110" s="192"/>
      <c r="AV110" s="192"/>
      <c r="AW110" s="192"/>
      <c r="AX110" s="302">
        <f t="shared" ref="AX110:AX111" si="170">AD110+AH110+AL110</f>
        <v>85.56</v>
      </c>
      <c r="AY110" s="149">
        <f t="shared" ref="AY110:AZ111" si="171">AN110+AJ110+AF110</f>
        <v>427800000</v>
      </c>
      <c r="AZ110" s="149">
        <f t="shared" si="171"/>
        <v>479136000.00000006</v>
      </c>
      <c r="BA110" s="38" t="s">
        <v>447</v>
      </c>
      <c r="BB110" s="40"/>
      <c r="BC110" s="40"/>
      <c r="BD110" s="40"/>
      <c r="BE110" s="40"/>
      <c r="BF110" s="28" t="s">
        <v>462</v>
      </c>
      <c r="BG110" s="40"/>
      <c r="BH110" s="40"/>
      <c r="BI110" s="40"/>
      <c r="BJ110" s="40"/>
      <c r="BK110" s="40"/>
      <c r="BL110" s="40"/>
      <c r="BM110" s="53" t="s">
        <v>759</v>
      </c>
    </row>
    <row r="111" spans="1:65" s="55" customFormat="1" ht="14.25" customHeight="1" x14ac:dyDescent="0.25">
      <c r="A111" s="28" t="s">
        <v>302</v>
      </c>
      <c r="B111" s="23" t="s">
        <v>442</v>
      </c>
      <c r="C111" s="23" t="s">
        <v>443</v>
      </c>
      <c r="D111" s="307" t="s">
        <v>709</v>
      </c>
      <c r="E111" s="307"/>
      <c r="F111" s="23"/>
      <c r="G111" s="28" t="s">
        <v>444</v>
      </c>
      <c r="H111" s="34">
        <v>210017795</v>
      </c>
      <c r="I111" s="28" t="s">
        <v>58</v>
      </c>
      <c r="J111" s="28" t="s">
        <v>59</v>
      </c>
      <c r="K111" s="28" t="s">
        <v>9</v>
      </c>
      <c r="L111" s="28" t="s">
        <v>638</v>
      </c>
      <c r="M111" s="28" t="s">
        <v>60</v>
      </c>
      <c r="N111" s="24" t="s">
        <v>210</v>
      </c>
      <c r="O111" s="24" t="s">
        <v>242</v>
      </c>
      <c r="P111" s="34" t="s">
        <v>445</v>
      </c>
      <c r="Q111" s="68" t="s">
        <v>662</v>
      </c>
      <c r="R111" s="28" t="s">
        <v>234</v>
      </c>
      <c r="S111" s="24" t="s">
        <v>232</v>
      </c>
      <c r="T111" s="28" t="s">
        <v>284</v>
      </c>
      <c r="U111" s="28" t="s">
        <v>11</v>
      </c>
      <c r="V111" s="24"/>
      <c r="W111" s="23" t="s">
        <v>446</v>
      </c>
      <c r="X111" s="138" t="s">
        <v>251</v>
      </c>
      <c r="Y111" s="233">
        <v>30</v>
      </c>
      <c r="Z111" s="233" t="s">
        <v>243</v>
      </c>
      <c r="AA111" s="233">
        <v>10</v>
      </c>
      <c r="AB111" s="28" t="s">
        <v>238</v>
      </c>
      <c r="AC111" s="284" t="s">
        <v>236</v>
      </c>
      <c r="AD111" s="308">
        <v>8.6300000000000008</v>
      </c>
      <c r="AE111" s="192">
        <v>2000000</v>
      </c>
      <c r="AF111" s="192">
        <f t="shared" si="163"/>
        <v>17260000</v>
      </c>
      <c r="AG111" s="192">
        <f t="shared" si="98"/>
        <v>19331200</v>
      </c>
      <c r="AH111" s="192">
        <v>16.8</v>
      </c>
      <c r="AI111" s="192">
        <v>2000000</v>
      </c>
      <c r="AJ111" s="192">
        <f t="shared" si="164"/>
        <v>33600000</v>
      </c>
      <c r="AK111" s="192">
        <f t="shared" si="70"/>
        <v>37632000</v>
      </c>
      <c r="AL111" s="192">
        <v>8.6</v>
      </c>
      <c r="AM111" s="192">
        <v>2000000</v>
      </c>
      <c r="AN111" s="192">
        <f t="shared" si="165"/>
        <v>17200000</v>
      </c>
      <c r="AO111" s="192">
        <f t="shared" si="166"/>
        <v>19264000</v>
      </c>
      <c r="AP111" s="192"/>
      <c r="AQ111" s="192"/>
      <c r="AR111" s="302"/>
      <c r="AS111" s="192"/>
      <c r="AT111" s="192"/>
      <c r="AU111" s="192"/>
      <c r="AV111" s="302"/>
      <c r="AW111" s="192"/>
      <c r="AX111" s="302">
        <f t="shared" si="170"/>
        <v>34.03</v>
      </c>
      <c r="AY111" s="149">
        <f t="shared" si="171"/>
        <v>68060000</v>
      </c>
      <c r="AZ111" s="149">
        <f t="shared" si="171"/>
        <v>76227200</v>
      </c>
      <c r="BA111" s="38" t="s">
        <v>447</v>
      </c>
      <c r="BB111" s="310"/>
      <c r="BC111" s="38"/>
      <c r="BD111" s="40"/>
      <c r="BE111" s="40"/>
      <c r="BF111" s="40"/>
      <c r="BG111" s="40"/>
      <c r="BH111" s="28"/>
      <c r="BI111" s="40"/>
      <c r="BJ111" s="40"/>
      <c r="BK111" s="40"/>
      <c r="BL111" s="40"/>
      <c r="BM111" s="40" t="s">
        <v>417</v>
      </c>
    </row>
    <row r="112" spans="1:65" ht="13.15" customHeight="1" x14ac:dyDescent="0.2">
      <c r="A112" s="14"/>
      <c r="B112" s="14"/>
      <c r="C112" s="14"/>
      <c r="D112" s="14"/>
      <c r="E112" s="14"/>
      <c r="F112" s="15" t="s">
        <v>247</v>
      </c>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8">
        <f>SUM(AY11:AY111)</f>
        <v>3302328538.7481103</v>
      </c>
      <c r="AZ112" s="18">
        <f>SUM(AZ11:AZ111)</f>
        <v>3698607963.4018831</v>
      </c>
      <c r="BA112" s="14"/>
      <c r="BB112" s="14"/>
      <c r="BC112" s="14"/>
      <c r="BD112" s="14"/>
      <c r="BE112" s="14"/>
      <c r="BF112" s="14"/>
      <c r="BG112" s="14"/>
      <c r="BH112" s="14"/>
      <c r="BI112" s="14"/>
      <c r="BJ112" s="14"/>
      <c r="BK112" s="14"/>
      <c r="BL112" s="14"/>
      <c r="BM112" s="14"/>
    </row>
    <row r="113" spans="1:233" ht="13.15" customHeight="1" x14ac:dyDescent="0.2">
      <c r="A113" s="14"/>
      <c r="B113" s="14"/>
      <c r="C113" s="14"/>
      <c r="D113" s="14"/>
      <c r="E113" s="14"/>
      <c r="F113" s="7" t="s">
        <v>69</v>
      </c>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4"/>
      <c r="BB113" s="14"/>
      <c r="BC113" s="14"/>
      <c r="BD113" s="14"/>
      <c r="BE113" s="14"/>
      <c r="BF113" s="14"/>
      <c r="BG113" s="14"/>
      <c r="BH113" s="14"/>
      <c r="BI113" s="14"/>
      <c r="BJ113" s="14"/>
      <c r="BK113" s="14"/>
      <c r="BL113" s="14"/>
      <c r="BM113" s="14"/>
    </row>
    <row r="114" spans="1:233" s="6" customFormat="1" ht="12" customHeight="1" x14ac:dyDescent="0.2">
      <c r="A114" s="56" t="s">
        <v>77</v>
      </c>
      <c r="B114" s="75" t="s">
        <v>426</v>
      </c>
      <c r="C114" s="85"/>
      <c r="D114" s="27" t="s">
        <v>70</v>
      </c>
      <c r="E114" s="166"/>
      <c r="F114" s="166" t="s">
        <v>84</v>
      </c>
      <c r="G114" s="48" t="s">
        <v>336</v>
      </c>
      <c r="H114" s="48"/>
      <c r="I114" s="48" t="s">
        <v>337</v>
      </c>
      <c r="J114" s="48" t="s">
        <v>337</v>
      </c>
      <c r="K114" s="56" t="s">
        <v>25</v>
      </c>
      <c r="L114" s="56"/>
      <c r="M114" s="48"/>
      <c r="N114" s="183">
        <v>70</v>
      </c>
      <c r="O114" s="56">
        <v>230000000</v>
      </c>
      <c r="P114" s="56" t="s">
        <v>233</v>
      </c>
      <c r="Q114" s="56" t="s">
        <v>272</v>
      </c>
      <c r="R114" s="56" t="s">
        <v>234</v>
      </c>
      <c r="S114" s="56">
        <v>230000000</v>
      </c>
      <c r="T114" s="48" t="s">
        <v>338</v>
      </c>
      <c r="U114" s="56"/>
      <c r="V114" s="56"/>
      <c r="W114" s="56" t="s">
        <v>264</v>
      </c>
      <c r="X114" s="38" t="s">
        <v>285</v>
      </c>
      <c r="Y114" s="183">
        <v>0</v>
      </c>
      <c r="Z114" s="183">
        <v>90</v>
      </c>
      <c r="AA114" s="183">
        <v>10</v>
      </c>
      <c r="AB114" s="56"/>
      <c r="AC114" s="56" t="s">
        <v>236</v>
      </c>
      <c r="AD114" s="177"/>
      <c r="AE114" s="184"/>
      <c r="AF114" s="195">
        <v>244018530</v>
      </c>
      <c r="AG114" s="277">
        <f t="shared" ref="AG114:AG133" si="172">AF114*1.12</f>
        <v>273300753.60000002</v>
      </c>
      <c r="AH114" s="177"/>
      <c r="AI114" s="184"/>
      <c r="AJ114" s="195">
        <v>275740940</v>
      </c>
      <c r="AK114" s="277">
        <f t="shared" ref="AK114:AK133" si="173">AJ114*1.12</f>
        <v>308829852.80000001</v>
      </c>
      <c r="AL114" s="177"/>
      <c r="AM114" s="184"/>
      <c r="AN114" s="186">
        <v>311587260</v>
      </c>
      <c r="AO114" s="277">
        <f t="shared" ref="AO114:AO124" si="174">AN114*1.12</f>
        <v>348977731.20000005</v>
      </c>
      <c r="AP114" s="177"/>
      <c r="AQ114" s="184"/>
      <c r="AR114" s="195">
        <v>352093600</v>
      </c>
      <c r="AS114" s="195">
        <f>AR114*1.12</f>
        <v>394344832.00000006</v>
      </c>
      <c r="AT114" s="187"/>
      <c r="AU114" s="184"/>
      <c r="AV114" s="195">
        <v>397865770</v>
      </c>
      <c r="AW114" s="277">
        <f>AV114*1.12</f>
        <v>445609662.40000004</v>
      </c>
      <c r="AX114" s="180"/>
      <c r="AY114" s="277">
        <f t="shared" ref="AY114:AY116" si="175">AF114+AJ114+AN114+AR114+AV114</f>
        <v>1581306100</v>
      </c>
      <c r="AZ114" s="277">
        <f t="shared" ref="AZ114:AZ116" si="176">AY114*1.12</f>
        <v>1771062832.0000002</v>
      </c>
      <c r="BA114" s="48" t="s">
        <v>245</v>
      </c>
      <c r="BB114" s="48" t="s">
        <v>339</v>
      </c>
      <c r="BC114" s="48" t="s">
        <v>340</v>
      </c>
      <c r="BD114" s="56"/>
      <c r="BE114" s="48"/>
      <c r="BF114" s="56"/>
      <c r="BG114" s="56"/>
      <c r="BH114" s="48"/>
      <c r="BI114" s="48"/>
      <c r="BJ114" s="80"/>
      <c r="BK114" s="80"/>
      <c r="BL114" s="80"/>
      <c r="BM114" s="80"/>
    </row>
    <row r="115" spans="1:233" s="6" customFormat="1" ht="12" customHeight="1" x14ac:dyDescent="0.2">
      <c r="A115" s="56" t="s">
        <v>77</v>
      </c>
      <c r="B115" s="75" t="s">
        <v>426</v>
      </c>
      <c r="C115" s="85"/>
      <c r="D115" s="27" t="s">
        <v>74</v>
      </c>
      <c r="E115" s="166"/>
      <c r="F115" s="166" t="s">
        <v>85</v>
      </c>
      <c r="G115" s="48" t="s">
        <v>336</v>
      </c>
      <c r="H115" s="48"/>
      <c r="I115" s="48" t="s">
        <v>337</v>
      </c>
      <c r="J115" s="48" t="s">
        <v>337</v>
      </c>
      <c r="K115" s="56" t="s">
        <v>25</v>
      </c>
      <c r="L115" s="56"/>
      <c r="M115" s="48"/>
      <c r="N115" s="183">
        <v>70</v>
      </c>
      <c r="O115" s="56">
        <v>230000000</v>
      </c>
      <c r="P115" s="56" t="s">
        <v>233</v>
      </c>
      <c r="Q115" s="56" t="s">
        <v>272</v>
      </c>
      <c r="R115" s="56" t="s">
        <v>234</v>
      </c>
      <c r="S115" s="56">
        <v>230000000</v>
      </c>
      <c r="T115" s="48" t="s">
        <v>338</v>
      </c>
      <c r="U115" s="56"/>
      <c r="V115" s="56"/>
      <c r="W115" s="56" t="s">
        <v>264</v>
      </c>
      <c r="X115" s="38" t="s">
        <v>285</v>
      </c>
      <c r="Y115" s="183">
        <v>0</v>
      </c>
      <c r="Z115" s="183">
        <v>90</v>
      </c>
      <c r="AA115" s="183">
        <v>10</v>
      </c>
      <c r="AB115" s="56"/>
      <c r="AC115" s="56" t="s">
        <v>236</v>
      </c>
      <c r="AD115" s="177"/>
      <c r="AE115" s="184"/>
      <c r="AF115" s="195">
        <v>110174999.998</v>
      </c>
      <c r="AG115" s="277">
        <f t="shared" si="172"/>
        <v>123395999.99776001</v>
      </c>
      <c r="AH115" s="177"/>
      <c r="AI115" s="184"/>
      <c r="AJ115" s="195">
        <v>124497749.99900001</v>
      </c>
      <c r="AK115" s="277">
        <f t="shared" si="173"/>
        <v>139437479.99888003</v>
      </c>
      <c r="AL115" s="177"/>
      <c r="AM115" s="184"/>
      <c r="AN115" s="186">
        <v>140682459.99990001</v>
      </c>
      <c r="AO115" s="277">
        <f t="shared" si="174"/>
        <v>157564355.19988802</v>
      </c>
      <c r="AP115" s="177"/>
      <c r="AQ115" s="184"/>
      <c r="AR115" s="186">
        <v>158971179.99980003</v>
      </c>
      <c r="AS115" s="195">
        <f>AR115*1.12</f>
        <v>178047721.59977606</v>
      </c>
      <c r="AT115" s="187"/>
      <c r="AU115" s="184"/>
      <c r="AV115" s="186">
        <v>179637430</v>
      </c>
      <c r="AW115" s="277">
        <f>AV115*1.12</f>
        <v>201193921.60000002</v>
      </c>
      <c r="AX115" s="180"/>
      <c r="AY115" s="277">
        <f t="shared" si="175"/>
        <v>713963819.99670005</v>
      </c>
      <c r="AZ115" s="277">
        <f t="shared" si="176"/>
        <v>799639478.39630413</v>
      </c>
      <c r="BA115" s="48" t="s">
        <v>245</v>
      </c>
      <c r="BB115" s="48" t="s">
        <v>341</v>
      </c>
      <c r="BC115" s="48" t="s">
        <v>342</v>
      </c>
      <c r="BD115" s="56"/>
      <c r="BE115" s="48"/>
      <c r="BF115" s="56"/>
      <c r="BG115" s="56"/>
      <c r="BH115" s="48"/>
      <c r="BI115" s="48"/>
      <c r="BJ115" s="80"/>
      <c r="BK115" s="80"/>
      <c r="BL115" s="80"/>
      <c r="BM115" s="80"/>
    </row>
    <row r="116" spans="1:233" s="6" customFormat="1" ht="12.95" customHeight="1" x14ac:dyDescent="0.2">
      <c r="A116" s="56" t="s">
        <v>77</v>
      </c>
      <c r="B116" s="75" t="s">
        <v>426</v>
      </c>
      <c r="C116" s="85"/>
      <c r="D116" s="27" t="s">
        <v>76</v>
      </c>
      <c r="E116" s="166"/>
      <c r="F116" s="166" t="s">
        <v>86</v>
      </c>
      <c r="G116" s="48" t="s">
        <v>343</v>
      </c>
      <c r="H116" s="48"/>
      <c r="I116" s="48" t="s">
        <v>344</v>
      </c>
      <c r="J116" s="48" t="s">
        <v>345</v>
      </c>
      <c r="K116" s="56" t="s">
        <v>25</v>
      </c>
      <c r="L116" s="56"/>
      <c r="M116" s="48"/>
      <c r="N116" s="183">
        <v>70</v>
      </c>
      <c r="O116" s="56">
        <v>230000000</v>
      </c>
      <c r="P116" s="56" t="s">
        <v>233</v>
      </c>
      <c r="Q116" s="56" t="s">
        <v>272</v>
      </c>
      <c r="R116" s="56" t="s">
        <v>234</v>
      </c>
      <c r="S116" s="56">
        <v>230000000</v>
      </c>
      <c r="T116" s="48" t="s">
        <v>338</v>
      </c>
      <c r="U116" s="56"/>
      <c r="V116" s="56"/>
      <c r="W116" s="56" t="s">
        <v>264</v>
      </c>
      <c r="X116" s="38" t="s">
        <v>285</v>
      </c>
      <c r="Y116" s="183">
        <v>0</v>
      </c>
      <c r="Z116" s="183">
        <v>90</v>
      </c>
      <c r="AA116" s="183">
        <v>10</v>
      </c>
      <c r="AB116" s="56"/>
      <c r="AC116" s="56" t="s">
        <v>236</v>
      </c>
      <c r="AD116" s="177"/>
      <c r="AE116" s="184"/>
      <c r="AF116" s="184">
        <v>67359240</v>
      </c>
      <c r="AG116" s="277">
        <f t="shared" si="172"/>
        <v>75442348.800000012</v>
      </c>
      <c r="AH116" s="177"/>
      <c r="AI116" s="184"/>
      <c r="AJ116" s="195">
        <v>81533659.760000005</v>
      </c>
      <c r="AK116" s="277">
        <f t="shared" si="173"/>
        <v>91317698.931200013</v>
      </c>
      <c r="AL116" s="177"/>
      <c r="AM116" s="184"/>
      <c r="AN116" s="186">
        <v>97767440.950000003</v>
      </c>
      <c r="AO116" s="277">
        <f t="shared" si="174"/>
        <v>109499533.86400001</v>
      </c>
      <c r="AP116" s="177"/>
      <c r="AQ116" s="184"/>
      <c r="AR116" s="186">
        <v>116336984.98</v>
      </c>
      <c r="AS116" s="195">
        <f>AR116*1.12</f>
        <v>130297423.17760001</v>
      </c>
      <c r="AT116" s="187"/>
      <c r="AU116" s="184"/>
      <c r="AV116" s="186">
        <v>137554965.19</v>
      </c>
      <c r="AW116" s="277">
        <f>AV116*1.12</f>
        <v>154061561.01280001</v>
      </c>
      <c r="AX116" s="180"/>
      <c r="AY116" s="277">
        <f t="shared" si="175"/>
        <v>500552290.88</v>
      </c>
      <c r="AZ116" s="277">
        <f t="shared" si="176"/>
        <v>560618565.78560007</v>
      </c>
      <c r="BA116" s="56" t="s">
        <v>245</v>
      </c>
      <c r="BB116" s="48" t="s">
        <v>346</v>
      </c>
      <c r="BC116" s="48" t="s">
        <v>347</v>
      </c>
      <c r="BD116" s="56"/>
      <c r="BE116" s="48"/>
      <c r="BF116" s="56"/>
      <c r="BG116" s="56"/>
      <c r="BH116" s="48"/>
      <c r="BI116" s="48"/>
      <c r="BJ116" s="80"/>
      <c r="BK116" s="80"/>
      <c r="BL116" s="80"/>
      <c r="BM116" s="80"/>
    </row>
    <row r="117" spans="1:233" ht="12.95" customHeight="1" x14ac:dyDescent="0.25">
      <c r="A117" s="25" t="s">
        <v>241</v>
      </c>
      <c r="B117" s="25" t="s">
        <v>442</v>
      </c>
      <c r="C117" s="25"/>
      <c r="D117" s="35" t="s">
        <v>83</v>
      </c>
      <c r="E117" s="36"/>
      <c r="F117" s="25"/>
      <c r="G117" s="46" t="s">
        <v>464</v>
      </c>
      <c r="H117" s="25"/>
      <c r="I117" s="311" t="s">
        <v>465</v>
      </c>
      <c r="J117" s="311" t="s">
        <v>466</v>
      </c>
      <c r="K117" s="222" t="s">
        <v>25</v>
      </c>
      <c r="L117" s="56"/>
      <c r="M117" s="56"/>
      <c r="N117" s="183">
        <v>100</v>
      </c>
      <c r="O117" s="56" t="s">
        <v>232</v>
      </c>
      <c r="P117" s="47" t="s">
        <v>233</v>
      </c>
      <c r="Q117" s="306" t="s">
        <v>264</v>
      </c>
      <c r="R117" s="306" t="s">
        <v>234</v>
      </c>
      <c r="S117" s="306" t="s">
        <v>232</v>
      </c>
      <c r="T117" s="48" t="s">
        <v>75</v>
      </c>
      <c r="U117" s="56"/>
      <c r="V117" s="56" t="s">
        <v>251</v>
      </c>
      <c r="W117" s="56"/>
      <c r="X117" s="56"/>
      <c r="Y117" s="150">
        <v>0</v>
      </c>
      <c r="Z117" s="244">
        <v>90</v>
      </c>
      <c r="AA117" s="150">
        <v>10</v>
      </c>
      <c r="AB117" s="56"/>
      <c r="AC117" s="26" t="s">
        <v>236</v>
      </c>
      <c r="AD117" s="183">
        <v>1</v>
      </c>
      <c r="AE117" s="278">
        <v>30000000</v>
      </c>
      <c r="AF117" s="278">
        <v>30000000</v>
      </c>
      <c r="AG117" s="278">
        <f t="shared" si="172"/>
        <v>33600000</v>
      </c>
      <c r="AH117" s="183">
        <v>1</v>
      </c>
      <c r="AI117" s="186">
        <v>15000000</v>
      </c>
      <c r="AJ117" s="186">
        <v>15000000</v>
      </c>
      <c r="AK117" s="278">
        <f t="shared" si="173"/>
        <v>16800000</v>
      </c>
      <c r="AL117" s="183">
        <v>1</v>
      </c>
      <c r="AM117" s="186">
        <v>15000000</v>
      </c>
      <c r="AN117" s="278">
        <f t="shared" ref="AN117:AN124" si="177">AM117*AL117</f>
        <v>15000000</v>
      </c>
      <c r="AO117" s="278">
        <f t="shared" si="174"/>
        <v>16800000</v>
      </c>
      <c r="AP117" s="187"/>
      <c r="AQ117" s="186"/>
      <c r="AR117" s="186"/>
      <c r="AS117" s="186"/>
      <c r="AT117" s="187"/>
      <c r="AU117" s="186"/>
      <c r="AV117" s="186"/>
      <c r="AW117" s="186"/>
      <c r="AX117" s="183">
        <f>AL117+AH117+AD117</f>
        <v>3</v>
      </c>
      <c r="AY117" s="159">
        <v>0</v>
      </c>
      <c r="AZ117" s="159">
        <f>AY117*1.12</f>
        <v>0</v>
      </c>
      <c r="BA117" s="38" t="s">
        <v>245</v>
      </c>
      <c r="BB117" s="49" t="s">
        <v>467</v>
      </c>
      <c r="BC117" s="49" t="s">
        <v>468</v>
      </c>
      <c r="BD117" s="48"/>
      <c r="BE117" s="48"/>
      <c r="BF117" s="48"/>
      <c r="BG117" s="48"/>
      <c r="BH117" s="48"/>
      <c r="BI117" s="38"/>
      <c r="BJ117" s="38"/>
      <c r="BK117" s="38"/>
      <c r="BL117" s="38"/>
      <c r="BM117" s="38"/>
    </row>
    <row r="118" spans="1:233" s="1" customFormat="1" ht="12.95" customHeight="1" x14ac:dyDescent="0.2">
      <c r="A118" s="59" t="s">
        <v>241</v>
      </c>
      <c r="B118" s="59"/>
      <c r="C118" s="59"/>
      <c r="D118" s="35" t="s">
        <v>654</v>
      </c>
      <c r="E118" s="59"/>
      <c r="F118" s="59"/>
      <c r="G118" s="46" t="s">
        <v>464</v>
      </c>
      <c r="H118" s="311"/>
      <c r="I118" s="311" t="s">
        <v>465</v>
      </c>
      <c r="J118" s="311" t="s">
        <v>466</v>
      </c>
      <c r="K118" s="126" t="s">
        <v>25</v>
      </c>
      <c r="L118" s="56"/>
      <c r="M118" s="56"/>
      <c r="N118" s="183">
        <v>100</v>
      </c>
      <c r="O118" s="56" t="s">
        <v>232</v>
      </c>
      <c r="P118" s="53" t="s">
        <v>233</v>
      </c>
      <c r="Q118" s="38" t="s">
        <v>522</v>
      </c>
      <c r="R118" s="38" t="s">
        <v>234</v>
      </c>
      <c r="S118" s="38" t="s">
        <v>232</v>
      </c>
      <c r="T118" s="48" t="s">
        <v>75</v>
      </c>
      <c r="U118" s="56"/>
      <c r="V118" s="56" t="s">
        <v>251</v>
      </c>
      <c r="W118" s="56"/>
      <c r="X118" s="56"/>
      <c r="Y118" s="150">
        <v>0</v>
      </c>
      <c r="Z118" s="244">
        <v>90</v>
      </c>
      <c r="AA118" s="150">
        <v>10</v>
      </c>
      <c r="AB118" s="56"/>
      <c r="AC118" s="38" t="s">
        <v>655</v>
      </c>
      <c r="AD118" s="183">
        <v>1</v>
      </c>
      <c r="AE118" s="149">
        <v>24000000</v>
      </c>
      <c r="AF118" s="149">
        <v>24000000</v>
      </c>
      <c r="AG118" s="149">
        <f t="shared" si="172"/>
        <v>26880000.000000004</v>
      </c>
      <c r="AH118" s="183">
        <v>1</v>
      </c>
      <c r="AI118" s="149">
        <v>24000000</v>
      </c>
      <c r="AJ118" s="149">
        <v>24000000</v>
      </c>
      <c r="AK118" s="149">
        <f t="shared" si="173"/>
        <v>26880000.000000004</v>
      </c>
      <c r="AL118" s="183">
        <v>1</v>
      </c>
      <c r="AM118" s="149">
        <v>24000000</v>
      </c>
      <c r="AN118" s="149">
        <f t="shared" si="177"/>
        <v>24000000</v>
      </c>
      <c r="AO118" s="149">
        <f t="shared" si="174"/>
        <v>26880000.000000004</v>
      </c>
      <c r="AP118" s="187"/>
      <c r="AQ118" s="186"/>
      <c r="AR118" s="186"/>
      <c r="AS118" s="186"/>
      <c r="AT118" s="187"/>
      <c r="AU118" s="186"/>
      <c r="AV118" s="186"/>
      <c r="AW118" s="186"/>
      <c r="AX118" s="183">
        <f>AL118+AH118+AD118</f>
        <v>3</v>
      </c>
      <c r="AY118" s="195">
        <f>AN118+AJ118+AF118</f>
        <v>72000000</v>
      </c>
      <c r="AZ118" s="195">
        <f>AO118+AK118+AG118</f>
        <v>80640000.000000015</v>
      </c>
      <c r="BA118" s="53" t="s">
        <v>245</v>
      </c>
      <c r="BB118" s="49" t="s">
        <v>467</v>
      </c>
      <c r="BC118" s="49" t="s">
        <v>468</v>
      </c>
      <c r="BD118" s="48"/>
      <c r="BE118" s="48"/>
      <c r="BF118" s="48"/>
      <c r="BG118" s="48"/>
      <c r="BH118" s="48"/>
      <c r="BI118" s="38"/>
      <c r="BJ118" s="38"/>
      <c r="BK118" s="38"/>
      <c r="BL118" s="38"/>
      <c r="BM118" s="53" t="s">
        <v>656</v>
      </c>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row>
    <row r="119" spans="1:233" ht="12.95" customHeight="1" x14ac:dyDescent="0.25">
      <c r="A119" s="25" t="s">
        <v>241</v>
      </c>
      <c r="B119" s="25" t="s">
        <v>442</v>
      </c>
      <c r="C119" s="25"/>
      <c r="D119" s="35" t="s">
        <v>82</v>
      </c>
      <c r="E119" s="36"/>
      <c r="F119" s="25"/>
      <c r="G119" s="46" t="s">
        <v>464</v>
      </c>
      <c r="H119" s="25"/>
      <c r="I119" s="311" t="s">
        <v>465</v>
      </c>
      <c r="J119" s="311" t="s">
        <v>466</v>
      </c>
      <c r="K119" s="222" t="s">
        <v>25</v>
      </c>
      <c r="L119" s="59"/>
      <c r="M119" s="59"/>
      <c r="N119" s="183">
        <v>100</v>
      </c>
      <c r="O119" s="56" t="s">
        <v>232</v>
      </c>
      <c r="P119" s="47" t="s">
        <v>233</v>
      </c>
      <c r="Q119" s="306" t="s">
        <v>264</v>
      </c>
      <c r="R119" s="306" t="s">
        <v>234</v>
      </c>
      <c r="S119" s="306" t="s">
        <v>232</v>
      </c>
      <c r="T119" s="24" t="s">
        <v>469</v>
      </c>
      <c r="U119" s="59"/>
      <c r="V119" s="56" t="s">
        <v>251</v>
      </c>
      <c r="W119" s="59"/>
      <c r="X119" s="59"/>
      <c r="Y119" s="150">
        <v>0</v>
      </c>
      <c r="Z119" s="244">
        <v>90</v>
      </c>
      <c r="AA119" s="150">
        <v>10</v>
      </c>
      <c r="AB119" s="59"/>
      <c r="AC119" s="26" t="s">
        <v>236</v>
      </c>
      <c r="AD119" s="59">
        <v>1</v>
      </c>
      <c r="AE119" s="278">
        <v>30000000</v>
      </c>
      <c r="AF119" s="278">
        <v>30000000</v>
      </c>
      <c r="AG119" s="278">
        <f t="shared" si="172"/>
        <v>33600000</v>
      </c>
      <c r="AH119" s="59">
        <v>1</v>
      </c>
      <c r="AI119" s="186">
        <v>15000000</v>
      </c>
      <c r="AJ119" s="186">
        <v>15000000</v>
      </c>
      <c r="AK119" s="278">
        <f t="shared" si="173"/>
        <v>16800000</v>
      </c>
      <c r="AL119" s="59">
        <v>1</v>
      </c>
      <c r="AM119" s="186">
        <v>15000000</v>
      </c>
      <c r="AN119" s="278">
        <f t="shared" si="177"/>
        <v>15000000</v>
      </c>
      <c r="AO119" s="278">
        <f t="shared" si="174"/>
        <v>16800000</v>
      </c>
      <c r="AP119" s="59"/>
      <c r="AQ119" s="59"/>
      <c r="AR119" s="59"/>
      <c r="AS119" s="59"/>
      <c r="AT119" s="59"/>
      <c r="AU119" s="59"/>
      <c r="AV119" s="59"/>
      <c r="AW119" s="59"/>
      <c r="AX119" s="183">
        <f t="shared" ref="AX119:AX124" si="178">AL119+AH119+AD119</f>
        <v>3</v>
      </c>
      <c r="AY119" s="159">
        <v>0</v>
      </c>
      <c r="AZ119" s="159">
        <f>AY119*1.12</f>
        <v>0</v>
      </c>
      <c r="BA119" s="38" t="s">
        <v>245</v>
      </c>
      <c r="BB119" s="59" t="s">
        <v>470</v>
      </c>
      <c r="BC119" s="312" t="s">
        <v>471</v>
      </c>
      <c r="BD119" s="59"/>
      <c r="BE119" s="59"/>
      <c r="BF119" s="59"/>
      <c r="BG119" s="59"/>
      <c r="BH119" s="59"/>
      <c r="BI119" s="38"/>
      <c r="BJ119" s="38"/>
      <c r="BK119" s="38"/>
      <c r="BL119" s="38"/>
      <c r="BM119" s="38"/>
    </row>
    <row r="120" spans="1:233" s="1" customFormat="1" ht="12.95" customHeight="1" x14ac:dyDescent="0.2">
      <c r="A120" s="59" t="s">
        <v>241</v>
      </c>
      <c r="B120" s="59"/>
      <c r="C120" s="59"/>
      <c r="D120" s="35" t="s">
        <v>657</v>
      </c>
      <c r="E120" s="59"/>
      <c r="F120" s="59"/>
      <c r="G120" s="46" t="s">
        <v>464</v>
      </c>
      <c r="H120" s="311"/>
      <c r="I120" s="311" t="s">
        <v>465</v>
      </c>
      <c r="J120" s="311" t="s">
        <v>466</v>
      </c>
      <c r="K120" s="126" t="s">
        <v>25</v>
      </c>
      <c r="L120" s="59"/>
      <c r="M120" s="59"/>
      <c r="N120" s="183">
        <v>100</v>
      </c>
      <c r="O120" s="56" t="s">
        <v>232</v>
      </c>
      <c r="P120" s="53" t="s">
        <v>233</v>
      </c>
      <c r="Q120" s="38" t="s">
        <v>522</v>
      </c>
      <c r="R120" s="38" t="s">
        <v>234</v>
      </c>
      <c r="S120" s="38" t="s">
        <v>232</v>
      </c>
      <c r="T120" s="24" t="s">
        <v>469</v>
      </c>
      <c r="U120" s="59"/>
      <c r="V120" s="56" t="s">
        <v>251</v>
      </c>
      <c r="W120" s="59"/>
      <c r="X120" s="59"/>
      <c r="Y120" s="150">
        <v>0</v>
      </c>
      <c r="Z120" s="244">
        <v>90</v>
      </c>
      <c r="AA120" s="150">
        <v>10</v>
      </c>
      <c r="AB120" s="59"/>
      <c r="AC120" s="38" t="s">
        <v>655</v>
      </c>
      <c r="AD120" s="46">
        <v>1</v>
      </c>
      <c r="AE120" s="149">
        <v>24000000</v>
      </c>
      <c r="AF120" s="149">
        <v>24000000</v>
      </c>
      <c r="AG120" s="149">
        <f t="shared" si="172"/>
        <v>26880000.000000004</v>
      </c>
      <c r="AH120" s="46">
        <v>1</v>
      </c>
      <c r="AI120" s="149">
        <v>24000000</v>
      </c>
      <c r="AJ120" s="149">
        <v>24000000</v>
      </c>
      <c r="AK120" s="149">
        <f t="shared" si="173"/>
        <v>26880000.000000004</v>
      </c>
      <c r="AL120" s="46">
        <v>1</v>
      </c>
      <c r="AM120" s="149">
        <v>24000000</v>
      </c>
      <c r="AN120" s="149">
        <f t="shared" si="177"/>
        <v>24000000</v>
      </c>
      <c r="AO120" s="149">
        <f t="shared" si="174"/>
        <v>26880000.000000004</v>
      </c>
      <c r="AP120" s="59"/>
      <c r="AQ120" s="59"/>
      <c r="AR120" s="59"/>
      <c r="AS120" s="59"/>
      <c r="AT120" s="59"/>
      <c r="AU120" s="59"/>
      <c r="AV120" s="59"/>
      <c r="AW120" s="59"/>
      <c r="AX120" s="183">
        <f t="shared" si="178"/>
        <v>3</v>
      </c>
      <c r="AY120" s="195">
        <f t="shared" ref="AY120:AZ124" si="179">AN120+AJ120+AF120</f>
        <v>72000000</v>
      </c>
      <c r="AZ120" s="195">
        <f t="shared" si="179"/>
        <v>80640000.000000015</v>
      </c>
      <c r="BA120" s="53" t="s">
        <v>245</v>
      </c>
      <c r="BB120" s="312" t="s">
        <v>470</v>
      </c>
      <c r="BC120" s="312" t="s">
        <v>471</v>
      </c>
      <c r="BD120" s="59"/>
      <c r="BE120" s="59"/>
      <c r="BF120" s="59"/>
      <c r="BG120" s="59"/>
      <c r="BH120" s="59"/>
      <c r="BI120" s="38"/>
      <c r="BJ120" s="38"/>
      <c r="BK120" s="38"/>
      <c r="BL120" s="38"/>
      <c r="BM120" s="53" t="s">
        <v>656</v>
      </c>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row>
    <row r="121" spans="1:233" ht="12.95" customHeight="1" x14ac:dyDescent="0.25">
      <c r="A121" s="25" t="s">
        <v>241</v>
      </c>
      <c r="B121" s="25" t="s">
        <v>442</v>
      </c>
      <c r="C121" s="25"/>
      <c r="D121" s="35" t="s">
        <v>81</v>
      </c>
      <c r="E121" s="36"/>
      <c r="F121" s="25"/>
      <c r="G121" s="46" t="s">
        <v>464</v>
      </c>
      <c r="H121" s="25"/>
      <c r="I121" s="311" t="s">
        <v>465</v>
      </c>
      <c r="J121" s="311" t="s">
        <v>466</v>
      </c>
      <c r="K121" s="222" t="s">
        <v>25</v>
      </c>
      <c r="L121" s="59"/>
      <c r="M121" s="59"/>
      <c r="N121" s="183">
        <v>100</v>
      </c>
      <c r="O121" s="56" t="s">
        <v>232</v>
      </c>
      <c r="P121" s="47" t="s">
        <v>233</v>
      </c>
      <c r="Q121" s="306" t="s">
        <v>264</v>
      </c>
      <c r="R121" s="306" t="s">
        <v>234</v>
      </c>
      <c r="S121" s="306" t="s">
        <v>232</v>
      </c>
      <c r="T121" s="24" t="s">
        <v>140</v>
      </c>
      <c r="U121" s="59"/>
      <c r="V121" s="56" t="s">
        <v>251</v>
      </c>
      <c r="W121" s="59"/>
      <c r="X121" s="59"/>
      <c r="Y121" s="150">
        <v>0</v>
      </c>
      <c r="Z121" s="244">
        <v>90</v>
      </c>
      <c r="AA121" s="150">
        <v>10</v>
      </c>
      <c r="AB121" s="59"/>
      <c r="AC121" s="26" t="s">
        <v>236</v>
      </c>
      <c r="AD121" s="59">
        <v>1</v>
      </c>
      <c r="AE121" s="278">
        <v>15000000</v>
      </c>
      <c r="AF121" s="278">
        <v>15000000</v>
      </c>
      <c r="AG121" s="278">
        <f t="shared" si="172"/>
        <v>16800000</v>
      </c>
      <c r="AH121" s="59">
        <v>1</v>
      </c>
      <c r="AI121" s="186">
        <v>15000000</v>
      </c>
      <c r="AJ121" s="186">
        <v>15000000</v>
      </c>
      <c r="AK121" s="278">
        <f t="shared" si="173"/>
        <v>16800000</v>
      </c>
      <c r="AL121" s="59">
        <v>1</v>
      </c>
      <c r="AM121" s="186">
        <v>15000000</v>
      </c>
      <c r="AN121" s="278">
        <f t="shared" si="177"/>
        <v>15000000</v>
      </c>
      <c r="AO121" s="278">
        <f t="shared" si="174"/>
        <v>16800000</v>
      </c>
      <c r="AP121" s="59"/>
      <c r="AQ121" s="59"/>
      <c r="AR121" s="59"/>
      <c r="AS121" s="59"/>
      <c r="AT121" s="59"/>
      <c r="AU121" s="59"/>
      <c r="AV121" s="59"/>
      <c r="AW121" s="59"/>
      <c r="AX121" s="183">
        <f t="shared" si="178"/>
        <v>3</v>
      </c>
      <c r="AY121" s="159">
        <v>0</v>
      </c>
      <c r="AZ121" s="159">
        <f>AY121*1.12</f>
        <v>0</v>
      </c>
      <c r="BA121" s="38" t="s">
        <v>245</v>
      </c>
      <c r="BB121" s="59" t="s">
        <v>472</v>
      </c>
      <c r="BC121" s="312" t="s">
        <v>473</v>
      </c>
      <c r="BD121" s="59"/>
      <c r="BE121" s="59"/>
      <c r="BF121" s="59"/>
      <c r="BG121" s="59"/>
      <c r="BH121" s="59"/>
      <c r="BI121" s="38"/>
      <c r="BJ121" s="38"/>
      <c r="BK121" s="38"/>
      <c r="BL121" s="38"/>
      <c r="BM121" s="38"/>
    </row>
    <row r="122" spans="1:233" s="1" customFormat="1" ht="12.95" customHeight="1" x14ac:dyDescent="0.2">
      <c r="A122" s="59" t="s">
        <v>241</v>
      </c>
      <c r="B122" s="59"/>
      <c r="C122" s="59"/>
      <c r="D122" s="35" t="s">
        <v>658</v>
      </c>
      <c r="E122" s="59"/>
      <c r="F122" s="59"/>
      <c r="G122" s="46" t="s">
        <v>464</v>
      </c>
      <c r="H122" s="311"/>
      <c r="I122" s="311" t="s">
        <v>465</v>
      </c>
      <c r="J122" s="311" t="s">
        <v>466</v>
      </c>
      <c r="K122" s="126" t="s">
        <v>25</v>
      </c>
      <c r="L122" s="59"/>
      <c r="M122" s="59"/>
      <c r="N122" s="183">
        <v>100</v>
      </c>
      <c r="O122" s="56" t="s">
        <v>232</v>
      </c>
      <c r="P122" s="53" t="s">
        <v>233</v>
      </c>
      <c r="Q122" s="38" t="s">
        <v>522</v>
      </c>
      <c r="R122" s="38" t="s">
        <v>234</v>
      </c>
      <c r="S122" s="38" t="s">
        <v>232</v>
      </c>
      <c r="T122" s="24" t="s">
        <v>140</v>
      </c>
      <c r="U122" s="59"/>
      <c r="V122" s="56" t="s">
        <v>251</v>
      </c>
      <c r="W122" s="59"/>
      <c r="X122" s="59"/>
      <c r="Y122" s="150">
        <v>0</v>
      </c>
      <c r="Z122" s="244">
        <v>90</v>
      </c>
      <c r="AA122" s="150">
        <v>10</v>
      </c>
      <c r="AB122" s="59"/>
      <c r="AC122" s="38" t="s">
        <v>655</v>
      </c>
      <c r="AD122" s="46">
        <v>1</v>
      </c>
      <c r="AE122" s="149">
        <v>24000000</v>
      </c>
      <c r="AF122" s="149">
        <v>24000000</v>
      </c>
      <c r="AG122" s="149">
        <f t="shared" si="172"/>
        <v>26880000.000000004</v>
      </c>
      <c r="AH122" s="46">
        <v>1</v>
      </c>
      <c r="AI122" s="149">
        <v>24000000</v>
      </c>
      <c r="AJ122" s="149">
        <v>24000000</v>
      </c>
      <c r="AK122" s="149">
        <f t="shared" si="173"/>
        <v>26880000.000000004</v>
      </c>
      <c r="AL122" s="46">
        <v>1</v>
      </c>
      <c r="AM122" s="149">
        <v>24000000</v>
      </c>
      <c r="AN122" s="149">
        <f t="shared" si="177"/>
        <v>24000000</v>
      </c>
      <c r="AO122" s="149">
        <f t="shared" si="174"/>
        <v>26880000.000000004</v>
      </c>
      <c r="AP122" s="59"/>
      <c r="AQ122" s="59"/>
      <c r="AR122" s="59"/>
      <c r="AS122" s="59"/>
      <c r="AT122" s="59"/>
      <c r="AU122" s="59"/>
      <c r="AV122" s="59"/>
      <c r="AW122" s="59"/>
      <c r="AX122" s="183">
        <f t="shared" si="178"/>
        <v>3</v>
      </c>
      <c r="AY122" s="195">
        <f t="shared" si="179"/>
        <v>72000000</v>
      </c>
      <c r="AZ122" s="195">
        <f t="shared" si="179"/>
        <v>80640000.000000015</v>
      </c>
      <c r="BA122" s="53" t="s">
        <v>245</v>
      </c>
      <c r="BB122" s="312" t="s">
        <v>472</v>
      </c>
      <c r="BC122" s="312" t="s">
        <v>473</v>
      </c>
      <c r="BD122" s="59"/>
      <c r="BE122" s="59"/>
      <c r="BF122" s="59"/>
      <c r="BG122" s="59"/>
      <c r="BH122" s="59"/>
      <c r="BI122" s="38"/>
      <c r="BJ122" s="38"/>
      <c r="BK122" s="38"/>
      <c r="BL122" s="38"/>
      <c r="BM122" s="53" t="s">
        <v>656</v>
      </c>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row>
    <row r="123" spans="1:233" ht="12.95" customHeight="1" x14ac:dyDescent="0.25">
      <c r="A123" s="25" t="s">
        <v>241</v>
      </c>
      <c r="B123" s="25" t="s">
        <v>442</v>
      </c>
      <c r="C123" s="25"/>
      <c r="D123" s="35" t="s">
        <v>80</v>
      </c>
      <c r="E123" s="36"/>
      <c r="F123" s="25"/>
      <c r="G123" s="46" t="s">
        <v>464</v>
      </c>
      <c r="H123" s="25"/>
      <c r="I123" s="311" t="s">
        <v>465</v>
      </c>
      <c r="J123" s="311" t="s">
        <v>466</v>
      </c>
      <c r="K123" s="222" t="s">
        <v>25</v>
      </c>
      <c r="L123" s="59"/>
      <c r="M123" s="59"/>
      <c r="N123" s="183">
        <v>100</v>
      </c>
      <c r="O123" s="56" t="s">
        <v>232</v>
      </c>
      <c r="P123" s="47" t="s">
        <v>233</v>
      </c>
      <c r="Q123" s="306" t="s">
        <v>264</v>
      </c>
      <c r="R123" s="306" t="s">
        <v>234</v>
      </c>
      <c r="S123" s="306" t="s">
        <v>232</v>
      </c>
      <c r="T123" s="24" t="s">
        <v>474</v>
      </c>
      <c r="U123" s="59"/>
      <c r="V123" s="56" t="s">
        <v>251</v>
      </c>
      <c r="W123" s="59"/>
      <c r="X123" s="59"/>
      <c r="Y123" s="150">
        <v>0</v>
      </c>
      <c r="Z123" s="244">
        <v>90</v>
      </c>
      <c r="AA123" s="150">
        <v>10</v>
      </c>
      <c r="AB123" s="59"/>
      <c r="AC123" s="26" t="s">
        <v>236</v>
      </c>
      <c r="AD123" s="59">
        <v>1</v>
      </c>
      <c r="AE123" s="278">
        <v>15000000</v>
      </c>
      <c r="AF123" s="278">
        <v>15000000</v>
      </c>
      <c r="AG123" s="278">
        <f t="shared" si="172"/>
        <v>16800000</v>
      </c>
      <c r="AH123" s="59">
        <v>1</v>
      </c>
      <c r="AI123" s="186">
        <v>15000000</v>
      </c>
      <c r="AJ123" s="186">
        <v>15000000</v>
      </c>
      <c r="AK123" s="278">
        <f t="shared" si="173"/>
        <v>16800000</v>
      </c>
      <c r="AL123" s="59">
        <v>1</v>
      </c>
      <c r="AM123" s="186">
        <v>15000000</v>
      </c>
      <c r="AN123" s="278">
        <f t="shared" si="177"/>
        <v>15000000</v>
      </c>
      <c r="AO123" s="278">
        <f t="shared" si="174"/>
        <v>16800000</v>
      </c>
      <c r="AP123" s="59"/>
      <c r="AQ123" s="59"/>
      <c r="AR123" s="59"/>
      <c r="AS123" s="59"/>
      <c r="AT123" s="59"/>
      <c r="AU123" s="59"/>
      <c r="AV123" s="59"/>
      <c r="AW123" s="59"/>
      <c r="AX123" s="183">
        <f t="shared" si="178"/>
        <v>3</v>
      </c>
      <c r="AY123" s="159">
        <v>0</v>
      </c>
      <c r="AZ123" s="159">
        <f>AY123*1.12</f>
        <v>0</v>
      </c>
      <c r="BA123" s="38" t="s">
        <v>245</v>
      </c>
      <c r="BB123" s="59" t="s">
        <v>475</v>
      </c>
      <c r="BC123" s="312" t="s">
        <v>476</v>
      </c>
      <c r="BD123" s="59"/>
      <c r="BE123" s="59"/>
      <c r="BF123" s="59"/>
      <c r="BG123" s="59"/>
      <c r="BH123" s="59"/>
      <c r="BI123" s="38"/>
      <c r="BJ123" s="38"/>
      <c r="BK123" s="38"/>
      <c r="BL123" s="38"/>
      <c r="BM123" s="38"/>
    </row>
    <row r="124" spans="1:233" s="1" customFormat="1" ht="12.95" customHeight="1" x14ac:dyDescent="0.2">
      <c r="A124" s="59" t="s">
        <v>241</v>
      </c>
      <c r="B124" s="59"/>
      <c r="C124" s="59"/>
      <c r="D124" s="35" t="s">
        <v>659</v>
      </c>
      <c r="E124" s="59"/>
      <c r="F124" s="59"/>
      <c r="G124" s="46" t="s">
        <v>464</v>
      </c>
      <c r="H124" s="311"/>
      <c r="I124" s="311" t="s">
        <v>465</v>
      </c>
      <c r="J124" s="311" t="s">
        <v>466</v>
      </c>
      <c r="K124" s="126" t="s">
        <v>25</v>
      </c>
      <c r="L124" s="59"/>
      <c r="M124" s="59"/>
      <c r="N124" s="183">
        <v>100</v>
      </c>
      <c r="O124" s="56" t="s">
        <v>232</v>
      </c>
      <c r="P124" s="53" t="s">
        <v>233</v>
      </c>
      <c r="Q124" s="38" t="s">
        <v>522</v>
      </c>
      <c r="R124" s="38" t="s">
        <v>234</v>
      </c>
      <c r="S124" s="38" t="s">
        <v>232</v>
      </c>
      <c r="T124" s="24" t="s">
        <v>474</v>
      </c>
      <c r="U124" s="59"/>
      <c r="V124" s="56" t="s">
        <v>251</v>
      </c>
      <c r="W124" s="59"/>
      <c r="X124" s="59"/>
      <c r="Y124" s="150">
        <v>0</v>
      </c>
      <c r="Z124" s="244">
        <v>90</v>
      </c>
      <c r="AA124" s="150">
        <v>10</v>
      </c>
      <c r="AB124" s="59"/>
      <c r="AC124" s="38" t="s">
        <v>655</v>
      </c>
      <c r="AD124" s="46">
        <v>1</v>
      </c>
      <c r="AE124" s="149">
        <v>24000000</v>
      </c>
      <c r="AF124" s="149">
        <v>24000000</v>
      </c>
      <c r="AG124" s="149">
        <f t="shared" si="172"/>
        <v>26880000.000000004</v>
      </c>
      <c r="AH124" s="46">
        <v>1</v>
      </c>
      <c r="AI124" s="149">
        <v>24000000</v>
      </c>
      <c r="AJ124" s="149">
        <v>24000000</v>
      </c>
      <c r="AK124" s="149">
        <f t="shared" si="173"/>
        <v>26880000.000000004</v>
      </c>
      <c r="AL124" s="46">
        <v>1</v>
      </c>
      <c r="AM124" s="149">
        <v>24000000</v>
      </c>
      <c r="AN124" s="149">
        <f t="shared" si="177"/>
        <v>24000000</v>
      </c>
      <c r="AO124" s="149">
        <f t="shared" si="174"/>
        <v>26880000.000000004</v>
      </c>
      <c r="AP124" s="59"/>
      <c r="AQ124" s="59"/>
      <c r="AR124" s="59"/>
      <c r="AS124" s="59"/>
      <c r="AT124" s="59"/>
      <c r="AU124" s="59"/>
      <c r="AV124" s="59"/>
      <c r="AW124" s="59"/>
      <c r="AX124" s="183">
        <f t="shared" si="178"/>
        <v>3</v>
      </c>
      <c r="AY124" s="195">
        <f t="shared" si="179"/>
        <v>72000000</v>
      </c>
      <c r="AZ124" s="195">
        <f t="shared" si="179"/>
        <v>80640000.000000015</v>
      </c>
      <c r="BA124" s="53" t="s">
        <v>245</v>
      </c>
      <c r="BB124" s="312" t="s">
        <v>475</v>
      </c>
      <c r="BC124" s="312" t="s">
        <v>476</v>
      </c>
      <c r="BD124" s="59"/>
      <c r="BE124" s="59"/>
      <c r="BF124" s="59"/>
      <c r="BG124" s="59"/>
      <c r="BH124" s="59"/>
      <c r="BI124" s="38"/>
      <c r="BJ124" s="38"/>
      <c r="BK124" s="38"/>
      <c r="BL124" s="38"/>
      <c r="BM124" s="53" t="s">
        <v>656</v>
      </c>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row>
    <row r="125" spans="1:233" ht="12.95" customHeight="1" x14ac:dyDescent="0.2">
      <c r="A125" s="25" t="s">
        <v>66</v>
      </c>
      <c r="B125" s="25" t="s">
        <v>442</v>
      </c>
      <c r="C125" s="25"/>
      <c r="D125" s="35" t="s">
        <v>79</v>
      </c>
      <c r="E125" s="36"/>
      <c r="F125" s="25"/>
      <c r="G125" s="50" t="s">
        <v>477</v>
      </c>
      <c r="H125" s="25"/>
      <c r="I125" s="50" t="s">
        <v>89</v>
      </c>
      <c r="J125" s="50" t="s">
        <v>89</v>
      </c>
      <c r="K125" s="233" t="s">
        <v>25</v>
      </c>
      <c r="L125" s="233"/>
      <c r="M125" s="233"/>
      <c r="N125" s="233">
        <v>40</v>
      </c>
      <c r="O125" s="233">
        <v>231010000</v>
      </c>
      <c r="P125" s="233" t="s">
        <v>273</v>
      </c>
      <c r="Q125" s="234" t="s">
        <v>264</v>
      </c>
      <c r="R125" s="113" t="s">
        <v>234</v>
      </c>
      <c r="S125" s="233">
        <v>230000000</v>
      </c>
      <c r="T125" s="233" t="s">
        <v>90</v>
      </c>
      <c r="U125" s="233"/>
      <c r="V125" s="233"/>
      <c r="W125" s="233" t="s">
        <v>478</v>
      </c>
      <c r="X125" s="233" t="s">
        <v>479</v>
      </c>
      <c r="Y125" s="233">
        <v>30</v>
      </c>
      <c r="Z125" s="233" t="s">
        <v>243</v>
      </c>
      <c r="AA125" s="233">
        <v>10</v>
      </c>
      <c r="AB125" s="233"/>
      <c r="AC125" s="26" t="s">
        <v>236</v>
      </c>
      <c r="AD125" s="233"/>
      <c r="AE125" s="233"/>
      <c r="AF125" s="235">
        <v>1701855000</v>
      </c>
      <c r="AG125" s="235">
        <f t="shared" si="172"/>
        <v>1906077600.0000002</v>
      </c>
      <c r="AH125" s="235"/>
      <c r="AI125" s="235"/>
      <c r="AJ125" s="235">
        <v>1383281622</v>
      </c>
      <c r="AK125" s="235">
        <f t="shared" si="173"/>
        <v>1549275416.6400001</v>
      </c>
      <c r="AL125" s="235"/>
      <c r="AM125" s="235"/>
      <c r="AN125" s="235"/>
      <c r="AO125" s="235"/>
      <c r="AP125" s="235"/>
      <c r="AQ125" s="235"/>
      <c r="AR125" s="235"/>
      <c r="AS125" s="235"/>
      <c r="AT125" s="235"/>
      <c r="AU125" s="235"/>
      <c r="AV125" s="235"/>
      <c r="AW125" s="235"/>
      <c r="AX125" s="235"/>
      <c r="AY125" s="160">
        <v>0</v>
      </c>
      <c r="AZ125" s="160">
        <v>0</v>
      </c>
      <c r="BA125" s="53" t="s">
        <v>245</v>
      </c>
      <c r="BB125" s="233" t="s">
        <v>480</v>
      </c>
      <c r="BC125" s="233" t="s">
        <v>481</v>
      </c>
      <c r="BD125" s="48"/>
      <c r="BE125" s="48"/>
      <c r="BF125" s="48"/>
      <c r="BG125" s="48"/>
      <c r="BH125" s="48"/>
      <c r="BI125" s="38"/>
      <c r="BJ125" s="38"/>
      <c r="BK125" s="38"/>
      <c r="BL125" s="38"/>
      <c r="BM125" s="38"/>
    </row>
    <row r="126" spans="1:233" ht="12.95" customHeight="1" x14ac:dyDescent="0.2">
      <c r="A126" s="25" t="s">
        <v>66</v>
      </c>
      <c r="B126" s="25" t="s">
        <v>442</v>
      </c>
      <c r="C126" s="25"/>
      <c r="D126" s="35" t="s">
        <v>519</v>
      </c>
      <c r="E126" s="35"/>
      <c r="F126" s="35"/>
      <c r="G126" s="50" t="s">
        <v>477</v>
      </c>
      <c r="H126" s="50"/>
      <c r="I126" s="50" t="s">
        <v>89</v>
      </c>
      <c r="J126" s="50" t="s">
        <v>89</v>
      </c>
      <c r="K126" s="233" t="s">
        <v>25</v>
      </c>
      <c r="L126" s="233"/>
      <c r="M126" s="233"/>
      <c r="N126" s="233">
        <v>40</v>
      </c>
      <c r="O126" s="233">
        <v>231010000</v>
      </c>
      <c r="P126" s="233" t="s">
        <v>273</v>
      </c>
      <c r="Q126" s="234" t="s">
        <v>484</v>
      </c>
      <c r="R126" s="113" t="s">
        <v>234</v>
      </c>
      <c r="S126" s="233">
        <v>230000000</v>
      </c>
      <c r="T126" s="233" t="s">
        <v>90</v>
      </c>
      <c r="U126" s="233"/>
      <c r="V126" s="233"/>
      <c r="W126" s="233" t="s">
        <v>478</v>
      </c>
      <c r="X126" s="233" t="s">
        <v>479</v>
      </c>
      <c r="Y126" s="233">
        <v>30</v>
      </c>
      <c r="Z126" s="233" t="s">
        <v>243</v>
      </c>
      <c r="AA126" s="233">
        <v>10</v>
      </c>
      <c r="AB126" s="233"/>
      <c r="AC126" s="26" t="s">
        <v>236</v>
      </c>
      <c r="AD126" s="233"/>
      <c r="AE126" s="233"/>
      <c r="AF126" s="235">
        <v>1701855000</v>
      </c>
      <c r="AG126" s="235">
        <f t="shared" si="172"/>
        <v>1906077600.0000002</v>
      </c>
      <c r="AH126" s="235"/>
      <c r="AI126" s="235"/>
      <c r="AJ126" s="235">
        <v>1383281622</v>
      </c>
      <c r="AK126" s="235">
        <f t="shared" si="173"/>
        <v>1549275416.6400001</v>
      </c>
      <c r="AL126" s="235"/>
      <c r="AM126" s="235"/>
      <c r="AN126" s="235"/>
      <c r="AO126" s="235"/>
      <c r="AP126" s="235"/>
      <c r="AQ126" s="235"/>
      <c r="AR126" s="235"/>
      <c r="AS126" s="235"/>
      <c r="AT126" s="235"/>
      <c r="AU126" s="235"/>
      <c r="AV126" s="235"/>
      <c r="AW126" s="235"/>
      <c r="AX126" s="235"/>
      <c r="AY126" s="160">
        <v>0</v>
      </c>
      <c r="AZ126" s="160">
        <f>AY126*1.12</f>
        <v>0</v>
      </c>
      <c r="BA126" s="53" t="s">
        <v>245</v>
      </c>
      <c r="BB126" s="233" t="s">
        <v>480</v>
      </c>
      <c r="BC126" s="233" t="s">
        <v>481</v>
      </c>
      <c r="BD126" s="48"/>
      <c r="BE126" s="38"/>
      <c r="BF126" s="38"/>
      <c r="BG126" s="38"/>
      <c r="BH126" s="38"/>
      <c r="BI126" s="38"/>
      <c r="BK126" s="38"/>
    </row>
    <row r="127" spans="1:233" s="55" customFormat="1" ht="12.95" customHeight="1" x14ac:dyDescent="0.25">
      <c r="A127" s="25" t="s">
        <v>66</v>
      </c>
      <c r="B127" s="25" t="s">
        <v>442</v>
      </c>
      <c r="C127" s="25"/>
      <c r="D127" s="51" t="s">
        <v>519</v>
      </c>
      <c r="E127" s="36"/>
      <c r="F127" s="25"/>
      <c r="G127" s="50" t="s">
        <v>477</v>
      </c>
      <c r="H127" s="25"/>
      <c r="I127" s="50" t="s">
        <v>89</v>
      </c>
      <c r="J127" s="50" t="s">
        <v>89</v>
      </c>
      <c r="K127" s="24" t="s">
        <v>25</v>
      </c>
      <c r="L127" s="24"/>
      <c r="M127" s="24"/>
      <c r="N127" s="24">
        <v>40</v>
      </c>
      <c r="O127" s="24">
        <v>231010000</v>
      </c>
      <c r="P127" s="24" t="s">
        <v>273</v>
      </c>
      <c r="Q127" s="50" t="s">
        <v>478</v>
      </c>
      <c r="R127" s="23" t="s">
        <v>234</v>
      </c>
      <c r="S127" s="24">
        <v>230000000</v>
      </c>
      <c r="T127" s="24" t="s">
        <v>90</v>
      </c>
      <c r="U127" s="24"/>
      <c r="V127" s="24"/>
      <c r="W127" s="24" t="s">
        <v>478</v>
      </c>
      <c r="X127" s="24" t="s">
        <v>479</v>
      </c>
      <c r="Y127" s="24">
        <v>30</v>
      </c>
      <c r="Z127" s="24" t="s">
        <v>243</v>
      </c>
      <c r="AA127" s="24">
        <v>10</v>
      </c>
      <c r="AB127" s="24"/>
      <c r="AC127" s="26" t="s">
        <v>236</v>
      </c>
      <c r="AD127" s="24"/>
      <c r="AE127" s="24"/>
      <c r="AF127" s="52">
        <v>1701855000</v>
      </c>
      <c r="AG127" s="52">
        <f>AF127*1.12</f>
        <v>1906077600.0000002</v>
      </c>
      <c r="AH127" s="52"/>
      <c r="AI127" s="52"/>
      <c r="AJ127" s="52">
        <v>1383281622</v>
      </c>
      <c r="AK127" s="52">
        <f>AJ127*1.12</f>
        <v>1549275416.6400001</v>
      </c>
      <c r="AL127" s="52"/>
      <c r="AM127" s="52"/>
      <c r="AN127" s="52"/>
      <c r="AO127" s="52"/>
      <c r="AP127" s="52"/>
      <c r="AQ127" s="52"/>
      <c r="AR127" s="52"/>
      <c r="AS127" s="52"/>
      <c r="AT127" s="52"/>
      <c r="AU127" s="52"/>
      <c r="AV127" s="52"/>
      <c r="AW127" s="52"/>
      <c r="AX127" s="52"/>
      <c r="AY127" s="160">
        <v>0</v>
      </c>
      <c r="AZ127" s="160">
        <v>0</v>
      </c>
      <c r="BA127" s="53" t="s">
        <v>245</v>
      </c>
      <c r="BB127" s="24" t="s">
        <v>480</v>
      </c>
      <c r="BC127" s="24" t="s">
        <v>481</v>
      </c>
      <c r="BD127" s="48"/>
      <c r="BE127" s="48"/>
      <c r="BF127" s="48"/>
      <c r="BG127" s="48"/>
      <c r="BH127" s="48"/>
      <c r="BI127" s="38"/>
      <c r="BJ127" s="38"/>
      <c r="BK127" s="38"/>
      <c r="BL127" s="38" t="s">
        <v>668</v>
      </c>
      <c r="BM127" s="54" t="s">
        <v>671</v>
      </c>
    </row>
    <row r="128" spans="1:233" s="236" customFormat="1" ht="12.95" customHeight="1" x14ac:dyDescent="0.2">
      <c r="A128" s="56" t="s">
        <v>87</v>
      </c>
      <c r="B128" s="25" t="s">
        <v>442</v>
      </c>
      <c r="C128" s="56"/>
      <c r="D128" s="35" t="s">
        <v>78</v>
      </c>
      <c r="E128" s="36"/>
      <c r="F128" s="56"/>
      <c r="G128" s="313" t="s">
        <v>482</v>
      </c>
      <c r="H128" s="56"/>
      <c r="I128" s="154" t="s">
        <v>483</v>
      </c>
      <c r="J128" s="154" t="s">
        <v>88</v>
      </c>
      <c r="K128" s="56" t="s">
        <v>25</v>
      </c>
      <c r="L128" s="56"/>
      <c r="M128" s="56"/>
      <c r="N128" s="183">
        <v>20</v>
      </c>
      <c r="O128" s="189">
        <v>230000000</v>
      </c>
      <c r="P128" s="189" t="s">
        <v>233</v>
      </c>
      <c r="Q128" s="48" t="s">
        <v>484</v>
      </c>
      <c r="R128" s="189" t="s">
        <v>234</v>
      </c>
      <c r="S128" s="313">
        <v>230000000</v>
      </c>
      <c r="T128" s="48" t="s">
        <v>485</v>
      </c>
      <c r="U128" s="56"/>
      <c r="V128" s="56" t="s">
        <v>251</v>
      </c>
      <c r="W128" s="56"/>
      <c r="X128" s="56"/>
      <c r="Y128" s="150">
        <v>0</v>
      </c>
      <c r="Z128" s="26">
        <v>100</v>
      </c>
      <c r="AA128" s="150">
        <v>0</v>
      </c>
      <c r="AB128" s="56"/>
      <c r="AC128" s="26" t="s">
        <v>236</v>
      </c>
      <c r="AD128" s="187">
        <v>1</v>
      </c>
      <c r="AE128" s="195">
        <v>692056000</v>
      </c>
      <c r="AF128" s="195">
        <v>692056000</v>
      </c>
      <c r="AG128" s="195">
        <f t="shared" si="172"/>
        <v>775102720.00000012</v>
      </c>
      <c r="AH128" s="187">
        <v>1</v>
      </c>
      <c r="AI128" s="195">
        <v>692056000</v>
      </c>
      <c r="AJ128" s="195">
        <f>IF(AF128="С НДС",AI128*1.12,AI128)</f>
        <v>692056000</v>
      </c>
      <c r="AK128" s="195">
        <f t="shared" si="173"/>
        <v>775102720.00000012</v>
      </c>
      <c r="AL128" s="187">
        <v>1</v>
      </c>
      <c r="AM128" s="195">
        <v>774010000</v>
      </c>
      <c r="AN128" s="195">
        <v>774010000</v>
      </c>
      <c r="AO128" s="195">
        <f>AN128*1.12</f>
        <v>866891200.00000012</v>
      </c>
      <c r="AP128" s="187"/>
      <c r="AQ128" s="195"/>
      <c r="AR128" s="195">
        <f>AP128*AQ128</f>
        <v>0</v>
      </c>
      <c r="AS128" s="195">
        <f t="shared" ref="AS128:AS129" si="180">AR128*1.12</f>
        <v>0</v>
      </c>
      <c r="AT128" s="187"/>
      <c r="AU128" s="186"/>
      <c r="AV128" s="186">
        <f>AT128*AU128</f>
        <v>0</v>
      </c>
      <c r="AW128" s="186">
        <f t="shared" ref="AW128:AW129" si="181">AV128*1.12</f>
        <v>0</v>
      </c>
      <c r="AX128" s="186"/>
      <c r="AY128" s="195">
        <v>0</v>
      </c>
      <c r="AZ128" s="195">
        <v>0</v>
      </c>
      <c r="BA128" s="56" t="s">
        <v>245</v>
      </c>
      <c r="BB128" s="40" t="s">
        <v>486</v>
      </c>
      <c r="BC128" s="40" t="s">
        <v>487</v>
      </c>
      <c r="BD128" s="48"/>
      <c r="BE128" s="48"/>
      <c r="BF128" s="48"/>
      <c r="BG128" s="48"/>
      <c r="BH128" s="48"/>
      <c r="BI128" s="48"/>
      <c r="BJ128" s="48"/>
      <c r="BK128" s="48"/>
      <c r="BL128" s="48"/>
      <c r="BM128" s="56"/>
    </row>
    <row r="129" spans="1:233" s="236" customFormat="1" ht="12.95" customHeight="1" x14ac:dyDescent="0.2">
      <c r="A129" s="56" t="s">
        <v>87</v>
      </c>
      <c r="B129" s="25" t="s">
        <v>442</v>
      </c>
      <c r="C129" s="56"/>
      <c r="D129" s="57" t="s">
        <v>613</v>
      </c>
      <c r="E129" s="58"/>
      <c r="F129" s="56"/>
      <c r="G129" s="313" t="s">
        <v>482</v>
      </c>
      <c r="H129" s="56"/>
      <c r="I129" s="154" t="s">
        <v>483</v>
      </c>
      <c r="J129" s="154" t="s">
        <v>88</v>
      </c>
      <c r="K129" s="63" t="s">
        <v>9</v>
      </c>
      <c r="L129" s="63" t="s">
        <v>386</v>
      </c>
      <c r="M129" s="56"/>
      <c r="N129" s="183">
        <v>20</v>
      </c>
      <c r="O129" s="189">
        <v>230000000</v>
      </c>
      <c r="P129" s="189" t="s">
        <v>233</v>
      </c>
      <c r="Q129" s="62" t="s">
        <v>522</v>
      </c>
      <c r="R129" s="189" t="s">
        <v>234</v>
      </c>
      <c r="S129" s="313">
        <v>230000000</v>
      </c>
      <c r="T129" s="48" t="s">
        <v>485</v>
      </c>
      <c r="U129" s="56"/>
      <c r="V129" s="63" t="s">
        <v>235</v>
      </c>
      <c r="W129" s="56"/>
      <c r="X129" s="56"/>
      <c r="Y129" s="150">
        <v>0</v>
      </c>
      <c r="Z129" s="26">
        <v>100</v>
      </c>
      <c r="AA129" s="150">
        <v>0</v>
      </c>
      <c r="AB129" s="56"/>
      <c r="AC129" s="26" t="s">
        <v>236</v>
      </c>
      <c r="AD129" s="187">
        <v>1</v>
      </c>
      <c r="AE129" s="195"/>
      <c r="AF129" s="72">
        <v>856956000</v>
      </c>
      <c r="AG129" s="72">
        <f t="shared" si="172"/>
        <v>959790720.00000012</v>
      </c>
      <c r="AH129" s="187">
        <v>1</v>
      </c>
      <c r="AI129" s="195"/>
      <c r="AJ129" s="72">
        <v>749456000</v>
      </c>
      <c r="AK129" s="72">
        <f t="shared" si="173"/>
        <v>839390720.00000012</v>
      </c>
      <c r="AL129" s="187"/>
      <c r="AM129" s="195"/>
      <c r="AN129" s="195"/>
      <c r="AO129" s="195"/>
      <c r="AP129" s="187"/>
      <c r="AQ129" s="195"/>
      <c r="AR129" s="195">
        <f>AP129*AQ129</f>
        <v>0</v>
      </c>
      <c r="AS129" s="195">
        <f t="shared" si="180"/>
        <v>0</v>
      </c>
      <c r="AT129" s="187"/>
      <c r="AU129" s="186"/>
      <c r="AV129" s="186">
        <f>AT129*AU129</f>
        <v>0</v>
      </c>
      <c r="AW129" s="186">
        <f t="shared" si="181"/>
        <v>0</v>
      </c>
      <c r="AX129" s="186"/>
      <c r="AY129" s="195">
        <v>0</v>
      </c>
      <c r="AZ129" s="195">
        <f t="shared" ref="AZ129:AZ136" si="182">AY129*1.12</f>
        <v>0</v>
      </c>
      <c r="BA129" s="56" t="s">
        <v>245</v>
      </c>
      <c r="BB129" s="66" t="s">
        <v>614</v>
      </c>
      <c r="BC129" s="66" t="s">
        <v>615</v>
      </c>
      <c r="BD129" s="48"/>
      <c r="BE129" s="48"/>
      <c r="BF129" s="48"/>
      <c r="BG129" s="48"/>
      <c r="BH129" s="48"/>
      <c r="BI129" s="48"/>
      <c r="BJ129" s="48"/>
      <c r="BK129" s="48"/>
      <c r="BL129" s="48"/>
      <c r="BM129" s="56" t="s">
        <v>616</v>
      </c>
    </row>
    <row r="130" spans="1:233" s="1" customFormat="1" ht="12.95" customHeight="1" x14ac:dyDescent="0.2">
      <c r="A130" s="56" t="s">
        <v>87</v>
      </c>
      <c r="B130" s="59"/>
      <c r="C130" s="59"/>
      <c r="D130" s="57" t="s">
        <v>672</v>
      </c>
      <c r="E130" s="59"/>
      <c r="F130" s="59"/>
      <c r="G130" s="60" t="s">
        <v>482</v>
      </c>
      <c r="H130" s="60"/>
      <c r="I130" s="60" t="s">
        <v>483</v>
      </c>
      <c r="J130" s="60" t="s">
        <v>88</v>
      </c>
      <c r="K130" s="322" t="s">
        <v>25</v>
      </c>
      <c r="L130" s="322"/>
      <c r="M130" s="322"/>
      <c r="N130" s="323">
        <v>20</v>
      </c>
      <c r="O130" s="61">
        <v>230000000</v>
      </c>
      <c r="P130" s="61" t="s">
        <v>233</v>
      </c>
      <c r="Q130" s="62" t="s">
        <v>484</v>
      </c>
      <c r="R130" s="61" t="s">
        <v>234</v>
      </c>
      <c r="S130" s="60">
        <v>230000000</v>
      </c>
      <c r="T130" s="62" t="s">
        <v>485</v>
      </c>
      <c r="U130" s="63"/>
      <c r="V130" s="63" t="s">
        <v>235</v>
      </c>
      <c r="W130" s="322"/>
      <c r="X130" s="322"/>
      <c r="Y130" s="64">
        <v>0</v>
      </c>
      <c r="Z130" s="65">
        <v>100</v>
      </c>
      <c r="AA130" s="64">
        <v>0</v>
      </c>
      <c r="AB130" s="63"/>
      <c r="AC130" s="65" t="s">
        <v>236</v>
      </c>
      <c r="AD130" s="324"/>
      <c r="AE130" s="325"/>
      <c r="AF130" s="72">
        <v>796456000</v>
      </c>
      <c r="AG130" s="72">
        <f>AF130*1.12</f>
        <v>892030720.00000012</v>
      </c>
      <c r="AH130" s="325"/>
      <c r="AI130" s="325"/>
      <c r="AJ130" s="72">
        <v>692056000</v>
      </c>
      <c r="AK130" s="72">
        <f>AJ130*1.12</f>
        <v>775102720.00000012</v>
      </c>
      <c r="AL130" s="324"/>
      <c r="AM130" s="326"/>
      <c r="AN130" s="326"/>
      <c r="AO130" s="326"/>
      <c r="AP130" s="324"/>
      <c r="AQ130" s="326"/>
      <c r="AR130" s="326"/>
      <c r="AS130" s="326"/>
      <c r="AT130" s="324"/>
      <c r="AU130" s="325"/>
      <c r="AV130" s="325"/>
      <c r="AW130" s="325"/>
      <c r="AX130" s="325"/>
      <c r="AY130" s="72">
        <v>0</v>
      </c>
      <c r="AZ130" s="72">
        <v>0</v>
      </c>
      <c r="BA130" s="63" t="s">
        <v>245</v>
      </c>
      <c r="BB130" s="66" t="s">
        <v>673</v>
      </c>
      <c r="BC130" s="66" t="s">
        <v>674</v>
      </c>
      <c r="BD130" s="48"/>
      <c r="BE130" s="48"/>
      <c r="BF130" s="48"/>
      <c r="BG130" s="48"/>
      <c r="BH130" s="48"/>
      <c r="BI130" s="38"/>
      <c r="BJ130" s="38"/>
      <c r="BK130" s="38"/>
      <c r="BL130" s="38"/>
      <c r="BM130" s="67" t="s">
        <v>652</v>
      </c>
      <c r="BN130" s="4"/>
      <c r="BO130" s="4"/>
      <c r="BP130" s="4"/>
      <c r="BQ130" s="4"/>
      <c r="BR130" s="4"/>
      <c r="BS130" s="4"/>
      <c r="BT130" s="4"/>
      <c r="BU130" s="4"/>
      <c r="BV130" s="4"/>
      <c r="BW130" s="4"/>
      <c r="BX130" s="4"/>
      <c r="BY130" s="4"/>
      <c r="BZ130" s="4"/>
      <c r="CA130" s="4"/>
      <c r="CB130" s="4"/>
      <c r="CC130" s="4"/>
      <c r="CD130" s="4"/>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row>
    <row r="131" spans="1:233" s="1" customFormat="1" ht="12.95" customHeight="1" x14ac:dyDescent="0.2">
      <c r="A131" s="56" t="s">
        <v>87</v>
      </c>
      <c r="B131" s="59"/>
      <c r="C131" s="59"/>
      <c r="D131" s="57" t="s">
        <v>805</v>
      </c>
      <c r="E131" s="59"/>
      <c r="F131" s="59"/>
      <c r="G131" s="60" t="s">
        <v>482</v>
      </c>
      <c r="H131" s="60"/>
      <c r="I131" s="60" t="s">
        <v>483</v>
      </c>
      <c r="J131" s="60" t="s">
        <v>88</v>
      </c>
      <c r="K131" s="322" t="s">
        <v>25</v>
      </c>
      <c r="L131" s="322"/>
      <c r="M131" s="322"/>
      <c r="N131" s="323">
        <v>20</v>
      </c>
      <c r="O131" s="61">
        <v>230000000</v>
      </c>
      <c r="P131" s="61" t="s">
        <v>233</v>
      </c>
      <c r="Q131" s="62" t="s">
        <v>804</v>
      </c>
      <c r="R131" s="61" t="s">
        <v>234</v>
      </c>
      <c r="S131" s="60">
        <v>230000000</v>
      </c>
      <c r="T131" s="62" t="s">
        <v>485</v>
      </c>
      <c r="U131" s="63"/>
      <c r="V131" s="63" t="s">
        <v>235</v>
      </c>
      <c r="W131" s="322"/>
      <c r="X131" s="322"/>
      <c r="Y131" s="64">
        <v>0</v>
      </c>
      <c r="Z131" s="65">
        <v>100</v>
      </c>
      <c r="AA131" s="64">
        <v>0</v>
      </c>
      <c r="AB131" s="63"/>
      <c r="AC131" s="65" t="s">
        <v>236</v>
      </c>
      <c r="AD131" s="324"/>
      <c r="AE131" s="325"/>
      <c r="AF131" s="327">
        <v>318159000</v>
      </c>
      <c r="AG131" s="327">
        <f>AF131*1.12</f>
        <v>356338080.00000006</v>
      </c>
      <c r="AH131" s="325"/>
      <c r="AI131" s="325"/>
      <c r="AJ131" s="72">
        <v>692056000</v>
      </c>
      <c r="AK131" s="72">
        <f>AJ131*1.12</f>
        <v>775102720.00000012</v>
      </c>
      <c r="AL131" s="324"/>
      <c r="AM131" s="326"/>
      <c r="AN131" s="326"/>
      <c r="AO131" s="326"/>
      <c r="AP131" s="324"/>
      <c r="AQ131" s="326"/>
      <c r="AR131" s="326"/>
      <c r="AS131" s="326"/>
      <c r="AT131" s="324"/>
      <c r="AU131" s="325"/>
      <c r="AV131" s="325"/>
      <c r="AW131" s="325"/>
      <c r="AX131" s="325"/>
      <c r="AY131" s="72">
        <f>AF131+AJ131+AN131+AR131+AV131</f>
        <v>1010215000</v>
      </c>
      <c r="AZ131" s="72">
        <f t="shared" si="182"/>
        <v>1131440800</v>
      </c>
      <c r="BA131" s="63" t="s">
        <v>245</v>
      </c>
      <c r="BB131" s="66" t="s">
        <v>673</v>
      </c>
      <c r="BC131" s="66" t="s">
        <v>674</v>
      </c>
      <c r="BD131" s="48"/>
      <c r="BE131" s="48"/>
      <c r="BF131" s="48"/>
      <c r="BG131" s="48"/>
      <c r="BH131" s="48"/>
      <c r="BI131" s="38"/>
      <c r="BJ131" s="38"/>
      <c r="BK131" s="38"/>
      <c r="BL131" s="38"/>
      <c r="BM131" s="67" t="s">
        <v>652</v>
      </c>
      <c r="BN131" s="4"/>
      <c r="BO131" s="4"/>
      <c r="BP131" s="4"/>
      <c r="BQ131" s="4"/>
      <c r="BR131" s="4"/>
      <c r="BS131" s="4"/>
      <c r="BT131" s="4"/>
      <c r="BU131" s="4"/>
      <c r="BV131" s="4"/>
      <c r="BW131" s="4"/>
      <c r="BX131" s="4"/>
      <c r="BY131" s="4"/>
      <c r="BZ131" s="4"/>
      <c r="CA131" s="4"/>
      <c r="CB131" s="4"/>
      <c r="CC131" s="4"/>
      <c r="CD131" s="4"/>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row>
    <row r="132" spans="1:233" ht="12.95" customHeight="1" x14ac:dyDescent="0.25">
      <c r="A132" s="25" t="s">
        <v>617</v>
      </c>
      <c r="B132" s="25"/>
      <c r="C132" s="25"/>
      <c r="D132" s="27" t="s">
        <v>618</v>
      </c>
      <c r="E132" s="35"/>
      <c r="F132" s="35"/>
      <c r="G132" s="59" t="s">
        <v>619</v>
      </c>
      <c r="H132" s="59"/>
      <c r="I132" s="59" t="s">
        <v>620</v>
      </c>
      <c r="J132" s="59" t="s">
        <v>620</v>
      </c>
      <c r="K132" s="59" t="s">
        <v>25</v>
      </c>
      <c r="L132" s="59"/>
      <c r="M132" s="59"/>
      <c r="N132" s="23">
        <v>90</v>
      </c>
      <c r="O132" s="59">
        <v>230000000</v>
      </c>
      <c r="P132" s="59" t="s">
        <v>233</v>
      </c>
      <c r="Q132" s="68" t="s">
        <v>522</v>
      </c>
      <c r="R132" s="59" t="s">
        <v>234</v>
      </c>
      <c r="S132" s="59">
        <v>230000000</v>
      </c>
      <c r="T132" s="59" t="s">
        <v>621</v>
      </c>
      <c r="U132" s="59"/>
      <c r="V132" s="68" t="s">
        <v>235</v>
      </c>
      <c r="W132" s="59"/>
      <c r="X132" s="59"/>
      <c r="Y132" s="59">
        <v>0</v>
      </c>
      <c r="Z132" s="59">
        <v>90</v>
      </c>
      <c r="AA132" s="59">
        <v>10</v>
      </c>
      <c r="AB132" s="59"/>
      <c r="AC132" s="59" t="s">
        <v>236</v>
      </c>
      <c r="AD132" s="59">
        <v>1</v>
      </c>
      <c r="AE132" s="69">
        <v>21000000</v>
      </c>
      <c r="AF132" s="69">
        <v>21000000</v>
      </c>
      <c r="AG132" s="69">
        <f t="shared" si="172"/>
        <v>23520000.000000004</v>
      </c>
      <c r="AH132" s="70">
        <v>1</v>
      </c>
      <c r="AI132" s="69">
        <v>21000000</v>
      </c>
      <c r="AJ132" s="69">
        <v>21000000</v>
      </c>
      <c r="AK132" s="69">
        <f t="shared" si="173"/>
        <v>23520000.000000004</v>
      </c>
      <c r="AL132" s="59"/>
      <c r="AM132" s="59"/>
      <c r="AN132" s="59"/>
      <c r="AO132" s="59"/>
      <c r="AP132" s="59"/>
      <c r="AQ132" s="59"/>
      <c r="AR132" s="59"/>
      <c r="AS132" s="59"/>
      <c r="AT132" s="59"/>
      <c r="AU132" s="59"/>
      <c r="AV132" s="59"/>
      <c r="AW132" s="59"/>
      <c r="AX132" s="59"/>
      <c r="AY132" s="159">
        <v>0</v>
      </c>
      <c r="AZ132" s="159">
        <f t="shared" si="182"/>
        <v>0</v>
      </c>
      <c r="BA132" s="152">
        <v>120240021112</v>
      </c>
      <c r="BB132" s="59" t="s">
        <v>622</v>
      </c>
      <c r="BC132" s="59" t="s">
        <v>623</v>
      </c>
      <c r="BD132" s="59"/>
      <c r="BE132" s="59"/>
      <c r="BF132" s="59"/>
      <c r="BG132" s="59"/>
      <c r="BH132" s="59"/>
      <c r="BI132" s="59"/>
      <c r="BJ132" s="59"/>
      <c r="BK132" s="59"/>
      <c r="BL132" s="59"/>
      <c r="BM132" s="59" t="s">
        <v>624</v>
      </c>
    </row>
    <row r="133" spans="1:233" s="1" customFormat="1" ht="12.95" customHeight="1" x14ac:dyDescent="0.25">
      <c r="A133" s="59" t="s">
        <v>650</v>
      </c>
      <c r="B133" s="59"/>
      <c r="C133" s="59"/>
      <c r="D133" s="27" t="s">
        <v>651</v>
      </c>
      <c r="E133" s="59"/>
      <c r="F133" s="59" t="s">
        <v>652</v>
      </c>
      <c r="G133" s="59" t="s">
        <v>619</v>
      </c>
      <c r="H133" s="59"/>
      <c r="I133" s="59" t="s">
        <v>620</v>
      </c>
      <c r="J133" s="59" t="s">
        <v>620</v>
      </c>
      <c r="K133" s="59" t="s">
        <v>653</v>
      </c>
      <c r="L133" s="59"/>
      <c r="M133" s="59"/>
      <c r="N133" s="23">
        <v>90</v>
      </c>
      <c r="O133" s="59">
        <v>230000000</v>
      </c>
      <c r="P133" s="59" t="s">
        <v>233</v>
      </c>
      <c r="Q133" s="68" t="s">
        <v>484</v>
      </c>
      <c r="R133" s="59" t="s">
        <v>234</v>
      </c>
      <c r="S133" s="59">
        <v>230000000</v>
      </c>
      <c r="T133" s="59" t="s">
        <v>621</v>
      </c>
      <c r="U133" s="59"/>
      <c r="V133" s="68" t="s">
        <v>235</v>
      </c>
      <c r="W133" s="59"/>
      <c r="X133" s="59"/>
      <c r="Y133" s="59">
        <v>0</v>
      </c>
      <c r="Z133" s="59">
        <v>90</v>
      </c>
      <c r="AA133" s="59">
        <v>10</v>
      </c>
      <c r="AB133" s="59"/>
      <c r="AC133" s="59" t="s">
        <v>236</v>
      </c>
      <c r="AD133" s="59">
        <v>1</v>
      </c>
      <c r="AE133" s="69">
        <v>21000000</v>
      </c>
      <c r="AF133" s="69">
        <v>21000000</v>
      </c>
      <c r="AG133" s="69">
        <f t="shared" si="172"/>
        <v>23520000.000000004</v>
      </c>
      <c r="AH133" s="70">
        <v>1</v>
      </c>
      <c r="AI133" s="69">
        <v>21000000</v>
      </c>
      <c r="AJ133" s="69">
        <v>21000000</v>
      </c>
      <c r="AK133" s="69">
        <f t="shared" si="173"/>
        <v>23520000.000000004</v>
      </c>
      <c r="AL133" s="59"/>
      <c r="AM133" s="59"/>
      <c r="AN133" s="59"/>
      <c r="AO133" s="59"/>
      <c r="AP133" s="59"/>
      <c r="AQ133" s="59"/>
      <c r="AR133" s="59"/>
      <c r="AS133" s="59"/>
      <c r="AT133" s="59"/>
      <c r="AU133" s="59"/>
      <c r="AV133" s="59"/>
      <c r="AW133" s="59"/>
      <c r="AX133" s="59"/>
      <c r="AY133" s="159">
        <v>0</v>
      </c>
      <c r="AZ133" s="159">
        <f t="shared" si="182"/>
        <v>0</v>
      </c>
      <c r="BA133" s="152">
        <v>120240021112</v>
      </c>
      <c r="BB133" s="59" t="s">
        <v>622</v>
      </c>
      <c r="BC133" s="59" t="s">
        <v>623</v>
      </c>
      <c r="BD133" s="59"/>
      <c r="BE133" s="59"/>
      <c r="BF133" s="59"/>
      <c r="BG133" s="59"/>
      <c r="BH133" s="59"/>
      <c r="BI133" s="59"/>
      <c r="BJ133" s="59"/>
      <c r="BK133" s="59"/>
      <c r="BL133" s="59"/>
      <c r="BM133" s="59">
        <v>14</v>
      </c>
      <c r="BN133" s="210"/>
      <c r="BO133" s="210"/>
      <c r="BP133" s="210"/>
      <c r="BQ133" s="210"/>
      <c r="BR133" s="3"/>
      <c r="BS133" s="210"/>
      <c r="BT133" s="210"/>
      <c r="BU133" s="210"/>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row>
    <row r="134" spans="1:233" s="1" customFormat="1" ht="12.95" customHeight="1" x14ac:dyDescent="0.2">
      <c r="A134" s="59" t="s">
        <v>650</v>
      </c>
      <c r="B134" s="59"/>
      <c r="C134" s="59"/>
      <c r="D134" s="27" t="s">
        <v>675</v>
      </c>
      <c r="E134" s="59"/>
      <c r="F134" s="59" t="s">
        <v>652</v>
      </c>
      <c r="G134" s="59" t="s">
        <v>619</v>
      </c>
      <c r="H134" s="59"/>
      <c r="I134" s="59" t="s">
        <v>620</v>
      </c>
      <c r="J134" s="59" t="s">
        <v>620</v>
      </c>
      <c r="K134" s="59" t="s">
        <v>653</v>
      </c>
      <c r="L134" s="59"/>
      <c r="M134" s="59"/>
      <c r="N134" s="23">
        <v>90</v>
      </c>
      <c r="O134" s="59">
        <v>230000000</v>
      </c>
      <c r="P134" s="59" t="s">
        <v>233</v>
      </c>
      <c r="Q134" s="68" t="s">
        <v>478</v>
      </c>
      <c r="R134" s="59" t="s">
        <v>234</v>
      </c>
      <c r="S134" s="59">
        <v>230000000</v>
      </c>
      <c r="T134" s="59" t="s">
        <v>621</v>
      </c>
      <c r="U134" s="59"/>
      <c r="V134" s="68" t="s">
        <v>235</v>
      </c>
      <c r="W134" s="59"/>
      <c r="X134" s="59"/>
      <c r="Y134" s="59">
        <v>0</v>
      </c>
      <c r="Z134" s="59">
        <v>90</v>
      </c>
      <c r="AA134" s="59">
        <v>10</v>
      </c>
      <c r="AB134" s="59"/>
      <c r="AC134" s="59" t="s">
        <v>236</v>
      </c>
      <c r="AD134" s="59">
        <v>1</v>
      </c>
      <c r="AE134" s="69">
        <v>21000000</v>
      </c>
      <c r="AF134" s="69">
        <v>21000000</v>
      </c>
      <c r="AG134" s="69">
        <f t="shared" ref="AG134:AG139" si="183">AF134*1.12</f>
        <v>23520000.000000004</v>
      </c>
      <c r="AH134" s="70">
        <v>1</v>
      </c>
      <c r="AI134" s="69">
        <v>21000000</v>
      </c>
      <c r="AJ134" s="69">
        <v>21000000</v>
      </c>
      <c r="AK134" s="69">
        <f t="shared" ref="AK134:AK139" si="184">AJ134*1.12</f>
        <v>23520000.000000004</v>
      </c>
      <c r="AL134" s="59"/>
      <c r="AM134" s="59"/>
      <c r="AN134" s="59"/>
      <c r="AO134" s="59"/>
      <c r="AP134" s="59"/>
      <c r="AQ134" s="59"/>
      <c r="AR134" s="59"/>
      <c r="AS134" s="59"/>
      <c r="AT134" s="59"/>
      <c r="AU134" s="59"/>
      <c r="AV134" s="59"/>
      <c r="AW134" s="59"/>
      <c r="AX134" s="59"/>
      <c r="AY134" s="160">
        <v>0</v>
      </c>
      <c r="AZ134" s="160">
        <v>0</v>
      </c>
      <c r="BA134" s="152">
        <v>120240021112</v>
      </c>
      <c r="BB134" s="59" t="s">
        <v>622</v>
      </c>
      <c r="BC134" s="59" t="s">
        <v>623</v>
      </c>
      <c r="BD134" s="59"/>
      <c r="BE134" s="59"/>
      <c r="BF134" s="59"/>
      <c r="BG134" s="59"/>
      <c r="BH134" s="59"/>
      <c r="BI134" s="59"/>
      <c r="BJ134" s="59"/>
      <c r="BK134" s="59"/>
      <c r="BL134" s="59"/>
      <c r="BM134" s="67">
        <v>14</v>
      </c>
      <c r="BN134" s="210"/>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row>
    <row r="135" spans="1:233" s="1" customFormat="1" ht="12.95" customHeight="1" x14ac:dyDescent="0.2">
      <c r="A135" s="59" t="s">
        <v>650</v>
      </c>
      <c r="B135" s="59"/>
      <c r="C135" s="59"/>
      <c r="D135" s="27" t="s">
        <v>710</v>
      </c>
      <c r="E135" s="59"/>
      <c r="F135" s="59" t="s">
        <v>652</v>
      </c>
      <c r="G135" s="59" t="s">
        <v>619</v>
      </c>
      <c r="H135" s="59"/>
      <c r="I135" s="59" t="s">
        <v>620</v>
      </c>
      <c r="J135" s="59" t="s">
        <v>620</v>
      </c>
      <c r="K135" s="59" t="s">
        <v>653</v>
      </c>
      <c r="L135" s="59"/>
      <c r="M135" s="59"/>
      <c r="N135" s="23">
        <v>90</v>
      </c>
      <c r="O135" s="59">
        <v>230000000</v>
      </c>
      <c r="P135" s="59" t="s">
        <v>233</v>
      </c>
      <c r="Q135" s="68" t="s">
        <v>662</v>
      </c>
      <c r="R135" s="59" t="s">
        <v>234</v>
      </c>
      <c r="S135" s="59">
        <v>230000000</v>
      </c>
      <c r="T135" s="59" t="s">
        <v>621</v>
      </c>
      <c r="U135" s="59"/>
      <c r="V135" s="68" t="s">
        <v>235</v>
      </c>
      <c r="W135" s="59"/>
      <c r="X135" s="59"/>
      <c r="Y135" s="59">
        <v>0</v>
      </c>
      <c r="Z135" s="59">
        <v>90</v>
      </c>
      <c r="AA135" s="59">
        <v>10</v>
      </c>
      <c r="AB135" s="59"/>
      <c r="AC135" s="59" t="s">
        <v>236</v>
      </c>
      <c r="AD135" s="59">
        <v>1</v>
      </c>
      <c r="AE135" s="69">
        <v>21000000</v>
      </c>
      <c r="AF135" s="69">
        <v>21000000</v>
      </c>
      <c r="AG135" s="69">
        <f t="shared" si="183"/>
        <v>23520000.000000004</v>
      </c>
      <c r="AH135" s="70">
        <v>1</v>
      </c>
      <c r="AI135" s="69">
        <v>21000000</v>
      </c>
      <c r="AJ135" s="69">
        <v>21000000</v>
      </c>
      <c r="AK135" s="69">
        <f t="shared" si="184"/>
        <v>23520000.000000004</v>
      </c>
      <c r="AL135" s="59"/>
      <c r="AM135" s="59"/>
      <c r="AN135" s="59"/>
      <c r="AO135" s="59"/>
      <c r="AP135" s="59"/>
      <c r="AQ135" s="59"/>
      <c r="AR135" s="59"/>
      <c r="AS135" s="59"/>
      <c r="AT135" s="59"/>
      <c r="AU135" s="59"/>
      <c r="AV135" s="59"/>
      <c r="AW135" s="59"/>
      <c r="AX135" s="59"/>
      <c r="AY135" s="69">
        <v>42000000</v>
      </c>
      <c r="AZ135" s="69">
        <f t="shared" si="182"/>
        <v>47040000.000000007</v>
      </c>
      <c r="BA135" s="152">
        <v>120240021112</v>
      </c>
      <c r="BB135" s="59" t="s">
        <v>622</v>
      </c>
      <c r="BC135" s="59" t="s">
        <v>623</v>
      </c>
      <c r="BD135" s="59"/>
      <c r="BE135" s="59"/>
      <c r="BF135" s="59"/>
      <c r="BG135" s="59"/>
      <c r="BH135" s="59"/>
      <c r="BI135" s="59"/>
      <c r="BJ135" s="59"/>
      <c r="BK135" s="59"/>
      <c r="BL135" s="59"/>
      <c r="BM135" s="67">
        <v>14</v>
      </c>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row>
    <row r="136" spans="1:233" s="1" customFormat="1" ht="12.95" customHeight="1" x14ac:dyDescent="0.2">
      <c r="A136" s="56" t="s">
        <v>87</v>
      </c>
      <c r="B136" s="59"/>
      <c r="C136" s="59"/>
      <c r="D136" s="27" t="s">
        <v>698</v>
      </c>
      <c r="E136" s="59"/>
      <c r="F136" s="59"/>
      <c r="G136" s="60" t="s">
        <v>482</v>
      </c>
      <c r="H136" s="60"/>
      <c r="I136" s="60" t="s">
        <v>483</v>
      </c>
      <c r="J136" s="60" t="s">
        <v>88</v>
      </c>
      <c r="K136" s="63" t="s">
        <v>9</v>
      </c>
      <c r="L136" s="63" t="s">
        <v>386</v>
      </c>
      <c r="M136" s="63"/>
      <c r="N136" s="64">
        <v>20</v>
      </c>
      <c r="O136" s="61">
        <v>230000000</v>
      </c>
      <c r="P136" s="61" t="s">
        <v>233</v>
      </c>
      <c r="Q136" s="62" t="s">
        <v>484</v>
      </c>
      <c r="R136" s="61" t="s">
        <v>234</v>
      </c>
      <c r="S136" s="60">
        <v>230000000</v>
      </c>
      <c r="T136" s="62" t="s">
        <v>485</v>
      </c>
      <c r="U136" s="63"/>
      <c r="V136" s="63" t="s">
        <v>235</v>
      </c>
      <c r="W136" s="63"/>
      <c r="X136" s="63"/>
      <c r="Y136" s="64">
        <v>0</v>
      </c>
      <c r="Z136" s="65">
        <v>100</v>
      </c>
      <c r="AA136" s="64">
        <v>0</v>
      </c>
      <c r="AB136" s="63"/>
      <c r="AC136" s="65" t="s">
        <v>236</v>
      </c>
      <c r="AD136" s="71"/>
      <c r="AE136" s="72"/>
      <c r="AF136" s="72">
        <v>60500000</v>
      </c>
      <c r="AG136" s="72">
        <f t="shared" si="183"/>
        <v>67760000</v>
      </c>
      <c r="AH136" s="71"/>
      <c r="AI136" s="72"/>
      <c r="AJ136" s="72">
        <v>57400000</v>
      </c>
      <c r="AK136" s="72">
        <f t="shared" si="184"/>
        <v>64288000.000000007</v>
      </c>
      <c r="AL136" s="71"/>
      <c r="AM136" s="72"/>
      <c r="AN136" s="72">
        <v>0</v>
      </c>
      <c r="AO136" s="72">
        <f>AN136*1.12</f>
        <v>0</v>
      </c>
      <c r="AP136" s="71"/>
      <c r="AQ136" s="72"/>
      <c r="AR136" s="72">
        <f>AP136*AQ136</f>
        <v>0</v>
      </c>
      <c r="AS136" s="72">
        <f>AR136*1.12</f>
        <v>0</v>
      </c>
      <c r="AT136" s="71"/>
      <c r="AU136" s="73"/>
      <c r="AV136" s="73">
        <f>AT136*AU136</f>
        <v>0</v>
      </c>
      <c r="AW136" s="73">
        <f>AV136*1.12</f>
        <v>0</v>
      </c>
      <c r="AX136" s="73"/>
      <c r="AY136" s="72">
        <f>AF136+AJ136+AN136+AR136+AV136</f>
        <v>117900000</v>
      </c>
      <c r="AZ136" s="72">
        <f t="shared" si="182"/>
        <v>132048000.00000001</v>
      </c>
      <c r="BA136" s="63" t="s">
        <v>245</v>
      </c>
      <c r="BB136" s="66" t="s">
        <v>676</v>
      </c>
      <c r="BC136" s="66" t="s">
        <v>677</v>
      </c>
      <c r="BD136" s="59"/>
      <c r="BE136" s="59"/>
      <c r="BF136" s="59"/>
      <c r="BG136" s="59"/>
      <c r="BH136" s="59"/>
      <c r="BI136" s="59"/>
      <c r="BJ136" s="59"/>
      <c r="BK136" s="59"/>
      <c r="BL136" s="59"/>
      <c r="BM136" s="67" t="s">
        <v>652</v>
      </c>
      <c r="BN136" s="210"/>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row>
    <row r="137" spans="1:233" s="268" customFormat="1" ht="12.95" customHeight="1" x14ac:dyDescent="0.25">
      <c r="A137" s="155" t="s">
        <v>66</v>
      </c>
      <c r="B137" s="154"/>
      <c r="C137" s="154"/>
      <c r="D137" s="27" t="s">
        <v>761</v>
      </c>
      <c r="E137" s="53"/>
      <c r="F137" s="53"/>
      <c r="G137" s="154" t="s">
        <v>762</v>
      </c>
      <c r="H137" s="154"/>
      <c r="I137" s="154" t="s">
        <v>763</v>
      </c>
      <c r="J137" s="154" t="s">
        <v>764</v>
      </c>
      <c r="K137" s="53" t="s">
        <v>25</v>
      </c>
      <c r="L137" s="53"/>
      <c r="M137" s="53"/>
      <c r="N137" s="53" t="s">
        <v>220</v>
      </c>
      <c r="O137" s="37">
        <v>230000000</v>
      </c>
      <c r="P137" s="314" t="s">
        <v>273</v>
      </c>
      <c r="Q137" s="89" t="s">
        <v>765</v>
      </c>
      <c r="R137" s="89" t="s">
        <v>234</v>
      </c>
      <c r="S137" s="228">
        <v>230000000</v>
      </c>
      <c r="T137" s="155" t="s">
        <v>140</v>
      </c>
      <c r="U137" s="155"/>
      <c r="V137" s="155" t="s">
        <v>235</v>
      </c>
      <c r="W137" s="155"/>
      <c r="X137" s="155"/>
      <c r="Y137" s="155">
        <v>30</v>
      </c>
      <c r="Z137" s="155" t="s">
        <v>243</v>
      </c>
      <c r="AA137" s="155">
        <v>10</v>
      </c>
      <c r="AB137" s="155"/>
      <c r="AC137" s="77" t="s">
        <v>236</v>
      </c>
      <c r="AD137" s="155"/>
      <c r="AE137" s="155"/>
      <c r="AF137" s="263">
        <v>400000000</v>
      </c>
      <c r="AG137" s="263">
        <f t="shared" si="183"/>
        <v>448000000.00000006</v>
      </c>
      <c r="AH137" s="263"/>
      <c r="AI137" s="263"/>
      <c r="AJ137" s="263">
        <v>796525170</v>
      </c>
      <c r="AK137" s="266">
        <f t="shared" si="184"/>
        <v>892108190.4000001</v>
      </c>
      <c r="AL137" s="263"/>
      <c r="AM137" s="263"/>
      <c r="AN137" s="263"/>
      <c r="AO137" s="263"/>
      <c r="AP137" s="263"/>
      <c r="AQ137" s="263"/>
      <c r="AR137" s="263"/>
      <c r="AS137" s="263"/>
      <c r="AT137" s="263"/>
      <c r="AU137" s="263"/>
      <c r="AV137" s="263"/>
      <c r="AW137" s="263"/>
      <c r="AX137" s="263"/>
      <c r="AY137" s="263">
        <v>0</v>
      </c>
      <c r="AZ137" s="266">
        <v>0</v>
      </c>
      <c r="BA137" s="263">
        <v>120240021112</v>
      </c>
      <c r="BB137" s="155" t="s">
        <v>766</v>
      </c>
      <c r="BC137" s="155" t="s">
        <v>767</v>
      </c>
      <c r="BD137" s="233"/>
      <c r="BE137" s="233"/>
      <c r="BF137" s="267"/>
      <c r="BG137" s="24"/>
      <c r="BH137" s="24"/>
      <c r="BI137" s="24"/>
      <c r="BJ137" s="24"/>
      <c r="BK137" s="24"/>
      <c r="BL137" s="24"/>
      <c r="BM137" s="24" t="s">
        <v>417</v>
      </c>
    </row>
    <row r="138" spans="1:233" s="268" customFormat="1" ht="12.95" customHeight="1" x14ac:dyDescent="0.25">
      <c r="A138" s="155" t="s">
        <v>66</v>
      </c>
      <c r="B138" s="154"/>
      <c r="C138" s="154"/>
      <c r="D138" s="27" t="s">
        <v>793</v>
      </c>
      <c r="E138" s="53"/>
      <c r="F138" s="53"/>
      <c r="G138" s="37" t="s">
        <v>762</v>
      </c>
      <c r="H138" s="37" t="s">
        <v>652</v>
      </c>
      <c r="I138" s="37" t="s">
        <v>763</v>
      </c>
      <c r="J138" s="37" t="s">
        <v>764</v>
      </c>
      <c r="K138" s="53" t="s">
        <v>9</v>
      </c>
      <c r="L138" s="53" t="s">
        <v>274</v>
      </c>
      <c r="M138" s="53" t="s">
        <v>688</v>
      </c>
      <c r="N138" s="53" t="s">
        <v>220</v>
      </c>
      <c r="O138" s="37">
        <v>230000000</v>
      </c>
      <c r="P138" s="314" t="s">
        <v>273</v>
      </c>
      <c r="Q138" s="89" t="s">
        <v>765</v>
      </c>
      <c r="R138" s="89" t="s">
        <v>234</v>
      </c>
      <c r="S138" s="228">
        <v>230000000</v>
      </c>
      <c r="T138" s="155" t="s">
        <v>140</v>
      </c>
      <c r="U138" s="317"/>
      <c r="V138" s="155" t="s">
        <v>235</v>
      </c>
      <c r="W138" s="317"/>
      <c r="X138" s="317"/>
      <c r="Y138" s="155">
        <v>30</v>
      </c>
      <c r="Z138" s="155" t="s">
        <v>243</v>
      </c>
      <c r="AA138" s="155">
        <v>10</v>
      </c>
      <c r="AB138" s="317"/>
      <c r="AC138" s="77" t="s">
        <v>236</v>
      </c>
      <c r="AD138" s="317"/>
      <c r="AE138" s="317"/>
      <c r="AF138" s="263">
        <v>400000000</v>
      </c>
      <c r="AG138" s="263">
        <f t="shared" si="183"/>
        <v>448000000.00000006</v>
      </c>
      <c r="AH138" s="263"/>
      <c r="AI138" s="263"/>
      <c r="AJ138" s="263">
        <v>796525170</v>
      </c>
      <c r="AK138" s="263">
        <f t="shared" si="184"/>
        <v>892108190.4000001</v>
      </c>
      <c r="AL138" s="263"/>
      <c r="AM138" s="263"/>
      <c r="AN138" s="263"/>
      <c r="AO138" s="263"/>
      <c r="AP138" s="263"/>
      <c r="AQ138" s="263"/>
      <c r="AR138" s="263"/>
      <c r="AS138" s="263"/>
      <c r="AT138" s="263"/>
      <c r="AU138" s="263"/>
      <c r="AV138" s="263"/>
      <c r="AW138" s="263"/>
      <c r="AX138" s="263"/>
      <c r="AY138" s="266">
        <f>AF138+AJ138</f>
        <v>1196525170</v>
      </c>
      <c r="AZ138" s="266">
        <f>AY138*1.12</f>
        <v>1340108190.4000001</v>
      </c>
      <c r="BA138" s="263">
        <v>120240021112</v>
      </c>
      <c r="BB138" s="155" t="s">
        <v>766</v>
      </c>
      <c r="BC138" s="155" t="s">
        <v>767</v>
      </c>
      <c r="BD138" s="155"/>
      <c r="BE138" s="233"/>
      <c r="BF138" s="233"/>
      <c r="BG138" s="267"/>
      <c r="BH138" s="24"/>
      <c r="BI138" s="24"/>
      <c r="BJ138" s="24"/>
      <c r="BK138" s="24"/>
      <c r="BL138" s="24"/>
      <c r="BM138" s="24" t="s">
        <v>794</v>
      </c>
      <c r="BN138" s="24" t="s">
        <v>652</v>
      </c>
    </row>
    <row r="139" spans="1:233" s="268" customFormat="1" ht="12.95" customHeight="1" x14ac:dyDescent="0.25">
      <c r="A139" s="315" t="s">
        <v>66</v>
      </c>
      <c r="B139" s="53"/>
      <c r="C139" s="53"/>
      <c r="D139" s="27" t="s">
        <v>768</v>
      </c>
      <c r="E139" s="53"/>
      <c r="F139" s="53"/>
      <c r="G139" s="53" t="s">
        <v>769</v>
      </c>
      <c r="H139" s="53"/>
      <c r="I139" s="53" t="s">
        <v>770</v>
      </c>
      <c r="J139" s="53" t="s">
        <v>770</v>
      </c>
      <c r="K139" s="53" t="s">
        <v>9</v>
      </c>
      <c r="L139" s="53" t="s">
        <v>274</v>
      </c>
      <c r="M139" s="53" t="s">
        <v>688</v>
      </c>
      <c r="N139" s="53" t="s">
        <v>771</v>
      </c>
      <c r="O139" s="37">
        <v>230000000</v>
      </c>
      <c r="P139" s="314" t="s">
        <v>273</v>
      </c>
      <c r="Q139" s="89" t="s">
        <v>765</v>
      </c>
      <c r="R139" s="89" t="s">
        <v>234</v>
      </c>
      <c r="S139" s="228">
        <v>230000000</v>
      </c>
      <c r="T139" s="155" t="s">
        <v>132</v>
      </c>
      <c r="U139" s="155"/>
      <c r="V139" s="155" t="s">
        <v>772</v>
      </c>
      <c r="W139" s="155"/>
      <c r="X139" s="155"/>
      <c r="Y139" s="155" t="s">
        <v>278</v>
      </c>
      <c r="Z139" s="155" t="s">
        <v>276</v>
      </c>
      <c r="AA139" s="155" t="s">
        <v>278</v>
      </c>
      <c r="AB139" s="155"/>
      <c r="AC139" s="77" t="s">
        <v>236</v>
      </c>
      <c r="AD139" s="155"/>
      <c r="AE139" s="155"/>
      <c r="AF139" s="263">
        <v>28500000</v>
      </c>
      <c r="AG139" s="263">
        <f t="shared" si="183"/>
        <v>31920000.000000004</v>
      </c>
      <c r="AH139" s="263"/>
      <c r="AI139" s="263"/>
      <c r="AJ139" s="263">
        <v>36440000</v>
      </c>
      <c r="AK139" s="263">
        <f t="shared" si="184"/>
        <v>40812800.000000007</v>
      </c>
      <c r="AL139" s="263"/>
      <c r="AM139" s="263"/>
      <c r="AN139" s="263"/>
      <c r="AO139" s="263"/>
      <c r="AP139" s="263"/>
      <c r="AQ139" s="263"/>
      <c r="AR139" s="263"/>
      <c r="AS139" s="263"/>
      <c r="AT139" s="263"/>
      <c r="AU139" s="263"/>
      <c r="AV139" s="263"/>
      <c r="AW139" s="263"/>
      <c r="AX139" s="263"/>
      <c r="AY139" s="330">
        <f>AF139+AJ139+AN139+AR139+AV139</f>
        <v>64940000</v>
      </c>
      <c r="AZ139" s="330">
        <f>AG139+AK139+AO139+AS139+AW139</f>
        <v>72732800.000000015</v>
      </c>
      <c r="BA139" s="263">
        <v>120240021112</v>
      </c>
      <c r="BB139" s="53" t="s">
        <v>773</v>
      </c>
      <c r="BC139" s="53" t="s">
        <v>774</v>
      </c>
      <c r="BD139" s="233"/>
      <c r="BE139" s="233"/>
      <c r="BF139" s="267"/>
      <c r="BG139" s="24"/>
      <c r="BH139" s="24"/>
      <c r="BI139" s="24"/>
      <c r="BJ139" s="24"/>
      <c r="BK139" s="24"/>
      <c r="BL139" s="24"/>
      <c r="BM139" s="24" t="s">
        <v>417</v>
      </c>
    </row>
    <row r="140" spans="1:233" s="328" customFormat="1" ht="12.95" customHeight="1" x14ac:dyDescent="0.2">
      <c r="A140" s="331" t="s">
        <v>814</v>
      </c>
      <c r="B140" s="154"/>
      <c r="C140" s="154"/>
      <c r="D140" s="27" t="s">
        <v>815</v>
      </c>
      <c r="E140" s="332"/>
      <c r="F140" s="332"/>
      <c r="G140" s="333" t="s">
        <v>816</v>
      </c>
      <c r="H140" s="334"/>
      <c r="I140" s="48" t="s">
        <v>817</v>
      </c>
      <c r="J140" s="48" t="s">
        <v>818</v>
      </c>
      <c r="K140" s="335" t="s">
        <v>25</v>
      </c>
      <c r="L140" s="336"/>
      <c r="M140" s="337"/>
      <c r="N140" s="338">
        <v>100</v>
      </c>
      <c r="O140" s="339">
        <v>230000000</v>
      </c>
      <c r="P140" s="334" t="s">
        <v>233</v>
      </c>
      <c r="Q140" s="339" t="s">
        <v>804</v>
      </c>
      <c r="R140" s="340" t="s">
        <v>234</v>
      </c>
      <c r="S140" s="341">
        <v>230000000</v>
      </c>
      <c r="T140" s="342" t="s">
        <v>819</v>
      </c>
      <c r="U140" s="337"/>
      <c r="V140" s="339" t="s">
        <v>772</v>
      </c>
      <c r="W140" s="337"/>
      <c r="X140" s="337"/>
      <c r="Y140" s="343">
        <v>0</v>
      </c>
      <c r="Z140" s="338">
        <v>90</v>
      </c>
      <c r="AA140" s="338">
        <v>10</v>
      </c>
      <c r="AB140" s="337"/>
      <c r="AC140" s="344" t="s">
        <v>236</v>
      </c>
      <c r="AD140" s="338">
        <v>4</v>
      </c>
      <c r="AE140" s="345"/>
      <c r="AF140" s="346">
        <v>249813716.0492</v>
      </c>
      <c r="AG140" s="346">
        <f>IF(Y140="С НДС",AF140*1.12,AF140)</f>
        <v>249813716.0492</v>
      </c>
      <c r="AH140" s="338">
        <v>3</v>
      </c>
      <c r="AI140" s="345"/>
      <c r="AJ140" s="346">
        <v>150000000</v>
      </c>
      <c r="AK140" s="346">
        <f>AJ140*1.12</f>
        <v>168000000.00000003</v>
      </c>
      <c r="AL140" s="347"/>
      <c r="AM140" s="345"/>
      <c r="AN140" s="345">
        <f t="shared" ref="AN140:AN146" si="185">AL140*AM140</f>
        <v>0</v>
      </c>
      <c r="AO140" s="345">
        <f t="shared" ref="AO140:AO146" si="186">IF(Y140="С НДС",AN140*1.12,AN140)</f>
        <v>0</v>
      </c>
      <c r="AP140" s="347"/>
      <c r="AQ140" s="345"/>
      <c r="AR140" s="345">
        <f t="shared" ref="AR140:AR146" si="187">AP140*AQ140</f>
        <v>0</v>
      </c>
      <c r="AS140" s="345">
        <f t="shared" ref="AS140:AS146" si="188">IF(Y140="С НДС",AR140*1.12,AR140)</f>
        <v>0</v>
      </c>
      <c r="AT140" s="347"/>
      <c r="AU140" s="345"/>
      <c r="AV140" s="345">
        <f t="shared" ref="AV140:AV146" si="189">AT140*AU140</f>
        <v>0</v>
      </c>
      <c r="AW140" s="345">
        <f t="shared" ref="AW140:AW146" si="190">IF(Y140="С НДС",AV140*1.12,AV140)</f>
        <v>0</v>
      </c>
      <c r="AX140" s="348">
        <f t="shared" ref="AX140:AX146" si="191">AH140+AD140</f>
        <v>7</v>
      </c>
      <c r="AY140" s="149">
        <v>0</v>
      </c>
      <c r="AZ140" s="149">
        <f>AY140*1.12</f>
        <v>0</v>
      </c>
      <c r="BA140" s="85" t="s">
        <v>245</v>
      </c>
      <c r="BB140" s="350" t="s">
        <v>820</v>
      </c>
      <c r="BC140" s="333" t="s">
        <v>821</v>
      </c>
      <c r="BD140" s="342"/>
      <c r="BE140" s="333"/>
      <c r="BF140" s="337"/>
      <c r="BG140" s="350"/>
      <c r="BH140" s="337"/>
      <c r="BI140" s="337"/>
      <c r="BJ140" s="350"/>
      <c r="BK140" s="337"/>
      <c r="BL140" s="337"/>
      <c r="BM140" s="53" t="s">
        <v>822</v>
      </c>
    </row>
    <row r="141" spans="1:233" ht="12.95" customHeight="1" x14ac:dyDescent="0.2">
      <c r="A141" s="331" t="s">
        <v>814</v>
      </c>
      <c r="B141" s="154"/>
      <c r="C141" s="154"/>
      <c r="D141" s="27" t="s">
        <v>883</v>
      </c>
      <c r="E141" s="332"/>
      <c r="F141" s="332"/>
      <c r="G141" s="333" t="s">
        <v>816</v>
      </c>
      <c r="H141" s="334"/>
      <c r="I141" s="48" t="s">
        <v>817</v>
      </c>
      <c r="J141" s="48" t="s">
        <v>818</v>
      </c>
      <c r="K141" s="335" t="s">
        <v>25</v>
      </c>
      <c r="L141" s="336"/>
      <c r="M141" s="337"/>
      <c r="N141" s="338">
        <v>100</v>
      </c>
      <c r="O141" s="339">
        <v>230000000</v>
      </c>
      <c r="P141" s="334" t="s">
        <v>233</v>
      </c>
      <c r="Q141" s="339" t="s">
        <v>884</v>
      </c>
      <c r="R141" s="340" t="s">
        <v>234</v>
      </c>
      <c r="S141" s="341">
        <v>230000000</v>
      </c>
      <c r="T141" s="342" t="s">
        <v>819</v>
      </c>
      <c r="U141" s="337"/>
      <c r="V141" s="339" t="s">
        <v>772</v>
      </c>
      <c r="W141" s="337"/>
      <c r="X141" s="337"/>
      <c r="Y141" s="343">
        <v>0</v>
      </c>
      <c r="Z141" s="338">
        <v>90</v>
      </c>
      <c r="AA141" s="338">
        <v>10</v>
      </c>
      <c r="AB141" s="337"/>
      <c r="AC141" s="344" t="s">
        <v>236</v>
      </c>
      <c r="AD141" s="338">
        <v>4</v>
      </c>
      <c r="AE141" s="345" t="s">
        <v>652</v>
      </c>
      <c r="AF141" s="346">
        <v>222689600</v>
      </c>
      <c r="AG141" s="346">
        <f>AF141*1.12</f>
        <v>249412352.00000003</v>
      </c>
      <c r="AH141" s="338">
        <v>3</v>
      </c>
      <c r="AI141" s="345"/>
      <c r="AJ141" s="346">
        <v>150000000</v>
      </c>
      <c r="AK141" s="346">
        <f>AJ141*1.12</f>
        <v>168000000.00000003</v>
      </c>
      <c r="AL141" s="347"/>
      <c r="AM141" s="345"/>
      <c r="AN141" s="345">
        <f t="shared" si="185"/>
        <v>0</v>
      </c>
      <c r="AO141" s="345">
        <f t="shared" si="186"/>
        <v>0</v>
      </c>
      <c r="AP141" s="347"/>
      <c r="AQ141" s="345"/>
      <c r="AR141" s="345">
        <f t="shared" si="187"/>
        <v>0</v>
      </c>
      <c r="AS141" s="345">
        <f t="shared" si="188"/>
        <v>0</v>
      </c>
      <c r="AT141" s="347"/>
      <c r="AU141" s="345"/>
      <c r="AV141" s="345">
        <f t="shared" si="189"/>
        <v>0</v>
      </c>
      <c r="AW141" s="345">
        <f t="shared" si="190"/>
        <v>0</v>
      </c>
      <c r="AX141" s="348">
        <f t="shared" si="191"/>
        <v>7</v>
      </c>
      <c r="AY141" s="349">
        <f>SUM(AV141,AR141,AN141,AF141,AB141,AJ141)</f>
        <v>372689600</v>
      </c>
      <c r="AZ141" s="349">
        <f>AK141+AG141</f>
        <v>417412352.00000006</v>
      </c>
      <c r="BA141" s="85" t="s">
        <v>245</v>
      </c>
      <c r="BB141" s="350" t="s">
        <v>820</v>
      </c>
      <c r="BC141" s="333" t="s">
        <v>821</v>
      </c>
      <c r="BD141" s="342"/>
      <c r="BE141" s="333"/>
      <c r="BF141" s="337"/>
      <c r="BG141" s="350"/>
      <c r="BH141" s="337"/>
      <c r="BI141" s="337"/>
      <c r="BJ141" s="350"/>
      <c r="BK141" s="337"/>
      <c r="BL141" s="337"/>
      <c r="BM141" s="53" t="s">
        <v>652</v>
      </c>
    </row>
    <row r="142" spans="1:233" s="328" customFormat="1" ht="12.95" customHeight="1" x14ac:dyDescent="0.25">
      <c r="A142" s="331" t="s">
        <v>814</v>
      </c>
      <c r="B142" s="154"/>
      <c r="C142" s="154"/>
      <c r="D142" s="27" t="s">
        <v>823</v>
      </c>
      <c r="E142" s="332"/>
      <c r="F142" s="332"/>
      <c r="G142" s="351" t="s">
        <v>816</v>
      </c>
      <c r="H142" s="352"/>
      <c r="I142" s="313" t="s">
        <v>817</v>
      </c>
      <c r="J142" s="313" t="s">
        <v>818</v>
      </c>
      <c r="K142" s="335" t="s">
        <v>25</v>
      </c>
      <c r="L142" s="336"/>
      <c r="M142" s="353"/>
      <c r="N142" s="338">
        <v>100</v>
      </c>
      <c r="O142" s="341">
        <v>230000000</v>
      </c>
      <c r="P142" s="352" t="s">
        <v>273</v>
      </c>
      <c r="Q142" s="339" t="s">
        <v>804</v>
      </c>
      <c r="R142" s="340" t="s">
        <v>234</v>
      </c>
      <c r="S142" s="341">
        <v>230000000</v>
      </c>
      <c r="T142" s="313" t="s">
        <v>824</v>
      </c>
      <c r="U142" s="336"/>
      <c r="V142" s="339" t="s">
        <v>772</v>
      </c>
      <c r="W142" s="337"/>
      <c r="X142" s="337"/>
      <c r="Y142" s="343">
        <v>0</v>
      </c>
      <c r="Z142" s="338">
        <v>90</v>
      </c>
      <c r="AA142" s="338">
        <v>10</v>
      </c>
      <c r="AB142" s="353"/>
      <c r="AC142" s="344" t="s">
        <v>236</v>
      </c>
      <c r="AD142" s="341">
        <v>3</v>
      </c>
      <c r="AE142" s="354"/>
      <c r="AF142" s="346">
        <v>222690740</v>
      </c>
      <c r="AG142" s="346">
        <f>IF(Y142="С НДС",AF142*1.12,AF142)</f>
        <v>222690740</v>
      </c>
      <c r="AH142" s="341">
        <v>3</v>
      </c>
      <c r="AI142" s="354"/>
      <c r="AJ142" s="346">
        <v>150000000</v>
      </c>
      <c r="AK142" s="346">
        <f t="shared" ref="AK142:AK154" si="192">AJ142*1.12</f>
        <v>168000000.00000003</v>
      </c>
      <c r="AL142" s="347"/>
      <c r="AM142" s="345"/>
      <c r="AN142" s="345">
        <f t="shared" si="185"/>
        <v>0</v>
      </c>
      <c r="AO142" s="345">
        <f t="shared" si="186"/>
        <v>0</v>
      </c>
      <c r="AP142" s="347"/>
      <c r="AQ142" s="345"/>
      <c r="AR142" s="345">
        <f t="shared" si="187"/>
        <v>0</v>
      </c>
      <c r="AS142" s="345">
        <f t="shared" si="188"/>
        <v>0</v>
      </c>
      <c r="AT142" s="347"/>
      <c r="AU142" s="345"/>
      <c r="AV142" s="345">
        <f t="shared" si="189"/>
        <v>0</v>
      </c>
      <c r="AW142" s="345">
        <f t="shared" si="190"/>
        <v>0</v>
      </c>
      <c r="AX142" s="348">
        <f t="shared" si="191"/>
        <v>6</v>
      </c>
      <c r="AY142" s="149">
        <v>0</v>
      </c>
      <c r="AZ142" s="149">
        <f>AY142*1.12</f>
        <v>0</v>
      </c>
      <c r="BA142" s="85" t="s">
        <v>245</v>
      </c>
      <c r="BB142" s="355" t="s">
        <v>825</v>
      </c>
      <c r="BC142" s="356" t="s">
        <v>826</v>
      </c>
      <c r="BD142" s="357"/>
      <c r="BE142" s="358"/>
      <c r="BF142" s="350"/>
      <c r="BG142" s="350"/>
      <c r="BH142" s="350"/>
      <c r="BI142" s="350"/>
      <c r="BJ142" s="350"/>
      <c r="BK142" s="350"/>
      <c r="BL142" s="350"/>
      <c r="BM142" s="53" t="s">
        <v>822</v>
      </c>
    </row>
    <row r="143" spans="1:233" ht="12.95" customHeight="1" x14ac:dyDescent="0.25">
      <c r="A143" s="331" t="s">
        <v>814</v>
      </c>
      <c r="B143" s="154"/>
      <c r="C143" s="154"/>
      <c r="D143" s="27" t="s">
        <v>885</v>
      </c>
      <c r="E143" s="332"/>
      <c r="F143" s="332"/>
      <c r="G143" s="351" t="s">
        <v>816</v>
      </c>
      <c r="H143" s="352"/>
      <c r="I143" s="313" t="s">
        <v>817</v>
      </c>
      <c r="J143" s="313" t="s">
        <v>818</v>
      </c>
      <c r="K143" s="335" t="s">
        <v>25</v>
      </c>
      <c r="L143" s="336"/>
      <c r="M143" s="353"/>
      <c r="N143" s="338">
        <v>100</v>
      </c>
      <c r="O143" s="341">
        <v>230000000</v>
      </c>
      <c r="P143" s="352" t="s">
        <v>273</v>
      </c>
      <c r="Q143" s="339" t="s">
        <v>884</v>
      </c>
      <c r="R143" s="340" t="s">
        <v>234</v>
      </c>
      <c r="S143" s="341">
        <v>230000000</v>
      </c>
      <c r="T143" s="313" t="s">
        <v>824</v>
      </c>
      <c r="U143" s="336"/>
      <c r="V143" s="339" t="s">
        <v>772</v>
      </c>
      <c r="W143" s="337"/>
      <c r="X143" s="337"/>
      <c r="Y143" s="343">
        <v>0</v>
      </c>
      <c r="Z143" s="338">
        <v>90</v>
      </c>
      <c r="AA143" s="338">
        <v>10</v>
      </c>
      <c r="AB143" s="353"/>
      <c r="AC143" s="344" t="s">
        <v>236</v>
      </c>
      <c r="AD143" s="341">
        <v>3</v>
      </c>
      <c r="AE143" s="354" t="s">
        <v>652</v>
      </c>
      <c r="AF143" s="346">
        <v>249813716</v>
      </c>
      <c r="AG143" s="346">
        <f>AF143*1.12</f>
        <v>279791361.92000002</v>
      </c>
      <c r="AH143" s="341">
        <v>3</v>
      </c>
      <c r="AI143" s="354"/>
      <c r="AJ143" s="346">
        <v>150000000</v>
      </c>
      <c r="AK143" s="346">
        <f>AJ143*1.12</f>
        <v>168000000.00000003</v>
      </c>
      <c r="AL143" s="347"/>
      <c r="AM143" s="345"/>
      <c r="AN143" s="345">
        <f t="shared" si="185"/>
        <v>0</v>
      </c>
      <c r="AO143" s="345">
        <f t="shared" si="186"/>
        <v>0</v>
      </c>
      <c r="AP143" s="347"/>
      <c r="AQ143" s="345"/>
      <c r="AR143" s="345">
        <f t="shared" si="187"/>
        <v>0</v>
      </c>
      <c r="AS143" s="345">
        <f t="shared" si="188"/>
        <v>0</v>
      </c>
      <c r="AT143" s="347"/>
      <c r="AU143" s="345"/>
      <c r="AV143" s="345">
        <f t="shared" si="189"/>
        <v>0</v>
      </c>
      <c r="AW143" s="345">
        <f t="shared" si="190"/>
        <v>0</v>
      </c>
      <c r="AX143" s="348">
        <f t="shared" si="191"/>
        <v>6</v>
      </c>
      <c r="AY143" s="349">
        <f>SUM(AV143,AR143,AN143,AF143,AB143,AJ143)</f>
        <v>399813716</v>
      </c>
      <c r="AZ143" s="349">
        <f>AK143+AG143</f>
        <v>447791361.92000008</v>
      </c>
      <c r="BA143" s="85" t="s">
        <v>245</v>
      </c>
      <c r="BB143" s="355" t="s">
        <v>825</v>
      </c>
      <c r="BC143" s="356" t="s">
        <v>826</v>
      </c>
      <c r="BD143" s="357"/>
      <c r="BE143" s="358"/>
      <c r="BF143" s="350"/>
      <c r="BG143" s="350"/>
      <c r="BH143" s="350"/>
      <c r="BI143" s="350"/>
      <c r="BJ143" s="350"/>
      <c r="BK143" s="350"/>
      <c r="BL143" s="350"/>
      <c r="BM143" s="53" t="s">
        <v>209</v>
      </c>
    </row>
    <row r="144" spans="1:233" s="328" customFormat="1" ht="12.95" customHeight="1" x14ac:dyDescent="0.2">
      <c r="A144" s="331" t="s">
        <v>814</v>
      </c>
      <c r="B144" s="154"/>
      <c r="C144" s="154"/>
      <c r="D144" s="27" t="s">
        <v>84</v>
      </c>
      <c r="E144" s="332"/>
      <c r="F144" s="332"/>
      <c r="G144" s="333" t="s">
        <v>816</v>
      </c>
      <c r="H144" s="334"/>
      <c r="I144" s="48" t="s">
        <v>817</v>
      </c>
      <c r="J144" s="48" t="s">
        <v>818</v>
      </c>
      <c r="K144" s="335" t="s">
        <v>25</v>
      </c>
      <c r="L144" s="336"/>
      <c r="M144" s="337"/>
      <c r="N144" s="338">
        <v>100</v>
      </c>
      <c r="O144" s="339">
        <v>230000000</v>
      </c>
      <c r="P144" s="334" t="s">
        <v>233</v>
      </c>
      <c r="Q144" s="339" t="s">
        <v>804</v>
      </c>
      <c r="R144" s="340" t="s">
        <v>234</v>
      </c>
      <c r="S144" s="341">
        <v>230000000</v>
      </c>
      <c r="T144" s="342" t="s">
        <v>827</v>
      </c>
      <c r="U144" s="337"/>
      <c r="V144" s="339" t="s">
        <v>772</v>
      </c>
      <c r="W144" s="337"/>
      <c r="X144" s="337"/>
      <c r="Y144" s="343">
        <v>0</v>
      </c>
      <c r="Z144" s="338">
        <v>90</v>
      </c>
      <c r="AA144" s="338">
        <v>10</v>
      </c>
      <c r="AB144" s="337"/>
      <c r="AC144" s="344" t="s">
        <v>236</v>
      </c>
      <c r="AD144" s="338">
        <v>1</v>
      </c>
      <c r="AE144" s="345"/>
      <c r="AF144" s="346">
        <v>63741544</v>
      </c>
      <c r="AG144" s="346">
        <f>IF(Y144="С НДС",AF144*1.12,AF144)</f>
        <v>63741544</v>
      </c>
      <c r="AH144" s="338">
        <v>2</v>
      </c>
      <c r="AI144" s="345"/>
      <c r="AJ144" s="346">
        <v>100000000</v>
      </c>
      <c r="AK144" s="346">
        <f t="shared" si="192"/>
        <v>112000000.00000001</v>
      </c>
      <c r="AL144" s="347"/>
      <c r="AM144" s="345"/>
      <c r="AN144" s="345">
        <f t="shared" si="185"/>
        <v>0</v>
      </c>
      <c r="AO144" s="345">
        <f t="shared" si="186"/>
        <v>0</v>
      </c>
      <c r="AP144" s="347"/>
      <c r="AQ144" s="345"/>
      <c r="AR144" s="345">
        <f t="shared" si="187"/>
        <v>0</v>
      </c>
      <c r="AS144" s="345">
        <f t="shared" si="188"/>
        <v>0</v>
      </c>
      <c r="AT144" s="347"/>
      <c r="AU144" s="345"/>
      <c r="AV144" s="345">
        <f t="shared" si="189"/>
        <v>0</v>
      </c>
      <c r="AW144" s="345">
        <f t="shared" si="190"/>
        <v>0</v>
      </c>
      <c r="AX144" s="348">
        <f t="shared" si="191"/>
        <v>3</v>
      </c>
      <c r="AY144" s="149">
        <v>0</v>
      </c>
      <c r="AZ144" s="149">
        <f>AY144*1.12</f>
        <v>0</v>
      </c>
      <c r="BA144" s="85" t="s">
        <v>245</v>
      </c>
      <c r="BB144" s="350" t="s">
        <v>828</v>
      </c>
      <c r="BC144" s="333" t="s">
        <v>829</v>
      </c>
      <c r="BD144" s="342"/>
      <c r="BE144" s="333"/>
      <c r="BF144" s="337"/>
      <c r="BG144" s="350"/>
      <c r="BH144" s="337"/>
      <c r="BI144" s="337"/>
      <c r="BJ144" s="350"/>
      <c r="BK144" s="337"/>
      <c r="BL144" s="337"/>
      <c r="BM144" s="53" t="s">
        <v>822</v>
      </c>
    </row>
    <row r="145" spans="1:256" ht="12.95" customHeight="1" x14ac:dyDescent="0.2">
      <c r="A145" s="331" t="s">
        <v>814</v>
      </c>
      <c r="B145" s="154"/>
      <c r="C145" s="154"/>
      <c r="D145" s="27" t="s">
        <v>886</v>
      </c>
      <c r="E145" s="332"/>
      <c r="F145" s="332"/>
      <c r="G145" s="333" t="s">
        <v>816</v>
      </c>
      <c r="H145" s="334"/>
      <c r="I145" s="48" t="s">
        <v>817</v>
      </c>
      <c r="J145" s="48" t="s">
        <v>818</v>
      </c>
      <c r="K145" s="335" t="s">
        <v>25</v>
      </c>
      <c r="L145" s="336"/>
      <c r="M145" s="337"/>
      <c r="N145" s="338">
        <v>100</v>
      </c>
      <c r="O145" s="339">
        <v>230000000</v>
      </c>
      <c r="P145" s="334" t="s">
        <v>233</v>
      </c>
      <c r="Q145" s="339" t="s">
        <v>884</v>
      </c>
      <c r="R145" s="340" t="s">
        <v>234</v>
      </c>
      <c r="S145" s="341">
        <v>230000000</v>
      </c>
      <c r="T145" s="342" t="s">
        <v>827</v>
      </c>
      <c r="U145" s="337"/>
      <c r="V145" s="339" t="s">
        <v>772</v>
      </c>
      <c r="W145" s="337"/>
      <c r="X145" s="337"/>
      <c r="Y145" s="343">
        <v>0</v>
      </c>
      <c r="Z145" s="338">
        <v>90</v>
      </c>
      <c r="AA145" s="338">
        <v>10</v>
      </c>
      <c r="AB145" s="337"/>
      <c r="AC145" s="344" t="s">
        <v>236</v>
      </c>
      <c r="AD145" s="338">
        <v>1</v>
      </c>
      <c r="AE145" s="345" t="s">
        <v>652</v>
      </c>
      <c r="AF145" s="346">
        <v>63741580</v>
      </c>
      <c r="AG145" s="346">
        <f t="shared" ref="AG145" si="193">AF145*1.12</f>
        <v>71390569.600000009</v>
      </c>
      <c r="AH145" s="338">
        <v>2</v>
      </c>
      <c r="AI145" s="345"/>
      <c r="AJ145" s="346">
        <v>100000000</v>
      </c>
      <c r="AK145" s="346">
        <f t="shared" ref="AK145" si="194">AJ145*1.12</f>
        <v>112000000.00000001</v>
      </c>
      <c r="AL145" s="347"/>
      <c r="AM145" s="345"/>
      <c r="AN145" s="345">
        <f t="shared" si="185"/>
        <v>0</v>
      </c>
      <c r="AO145" s="345">
        <f t="shared" si="186"/>
        <v>0</v>
      </c>
      <c r="AP145" s="347"/>
      <c r="AQ145" s="345"/>
      <c r="AR145" s="345">
        <f t="shared" si="187"/>
        <v>0</v>
      </c>
      <c r="AS145" s="345">
        <f t="shared" si="188"/>
        <v>0</v>
      </c>
      <c r="AT145" s="347"/>
      <c r="AU145" s="345"/>
      <c r="AV145" s="345">
        <f t="shared" si="189"/>
        <v>0</v>
      </c>
      <c r="AW145" s="345">
        <f t="shared" si="190"/>
        <v>0</v>
      </c>
      <c r="AX145" s="348">
        <f t="shared" si="191"/>
        <v>3</v>
      </c>
      <c r="AY145" s="349">
        <f>SUM(AV145,AR145,AN145,AF145,AB145,AJ145)</f>
        <v>163741580</v>
      </c>
      <c r="AZ145" s="349">
        <f>AK145+AG145</f>
        <v>183390569.60000002</v>
      </c>
      <c r="BA145" s="85" t="s">
        <v>245</v>
      </c>
      <c r="BB145" s="350" t="s">
        <v>828</v>
      </c>
      <c r="BC145" s="333" t="s">
        <v>829</v>
      </c>
      <c r="BD145" s="342"/>
      <c r="BE145" s="333"/>
      <c r="BF145" s="337"/>
      <c r="BG145" s="350"/>
      <c r="BH145" s="337"/>
      <c r="BI145" s="337"/>
      <c r="BJ145" s="350"/>
      <c r="BK145" s="337"/>
      <c r="BL145" s="337"/>
      <c r="BM145" s="53" t="s">
        <v>209</v>
      </c>
    </row>
    <row r="146" spans="1:256" s="328" customFormat="1" ht="12.95" customHeight="1" x14ac:dyDescent="0.2">
      <c r="A146" s="331" t="s">
        <v>814</v>
      </c>
      <c r="B146" s="154"/>
      <c r="C146" s="154"/>
      <c r="D146" s="27" t="s">
        <v>85</v>
      </c>
      <c r="E146" s="332"/>
      <c r="F146" s="332"/>
      <c r="G146" s="333" t="s">
        <v>816</v>
      </c>
      <c r="H146" s="334"/>
      <c r="I146" s="48" t="s">
        <v>817</v>
      </c>
      <c r="J146" s="48" t="s">
        <v>818</v>
      </c>
      <c r="K146" s="335" t="s">
        <v>25</v>
      </c>
      <c r="L146" s="336"/>
      <c r="M146" s="337"/>
      <c r="N146" s="338">
        <v>100</v>
      </c>
      <c r="O146" s="339">
        <v>230000000</v>
      </c>
      <c r="P146" s="334" t="s">
        <v>233</v>
      </c>
      <c r="Q146" s="339" t="s">
        <v>804</v>
      </c>
      <c r="R146" s="340" t="s">
        <v>234</v>
      </c>
      <c r="S146" s="341">
        <v>230000000</v>
      </c>
      <c r="T146" s="342" t="s">
        <v>830</v>
      </c>
      <c r="U146" s="337"/>
      <c r="V146" s="339" t="s">
        <v>772</v>
      </c>
      <c r="W146" s="337"/>
      <c r="X146" s="337"/>
      <c r="Y146" s="343">
        <v>0</v>
      </c>
      <c r="Z146" s="338">
        <v>90</v>
      </c>
      <c r="AA146" s="338">
        <v>10</v>
      </c>
      <c r="AB146" s="337"/>
      <c r="AC146" s="344" t="s">
        <v>236</v>
      </c>
      <c r="AD146" s="347"/>
      <c r="AE146" s="345"/>
      <c r="AF146" s="345"/>
      <c r="AG146" s="345"/>
      <c r="AH146" s="338">
        <v>3</v>
      </c>
      <c r="AI146" s="345"/>
      <c r="AJ146" s="346">
        <v>150000000</v>
      </c>
      <c r="AK146" s="346">
        <f t="shared" si="192"/>
        <v>168000000.00000003</v>
      </c>
      <c r="AL146" s="347"/>
      <c r="AM146" s="345"/>
      <c r="AN146" s="345">
        <f t="shared" si="185"/>
        <v>0</v>
      </c>
      <c r="AO146" s="345">
        <f t="shared" si="186"/>
        <v>0</v>
      </c>
      <c r="AP146" s="347"/>
      <c r="AQ146" s="345"/>
      <c r="AR146" s="345">
        <f t="shared" si="187"/>
        <v>0</v>
      </c>
      <c r="AS146" s="345">
        <f t="shared" si="188"/>
        <v>0</v>
      </c>
      <c r="AT146" s="347"/>
      <c r="AU146" s="345"/>
      <c r="AV146" s="345">
        <f t="shared" si="189"/>
        <v>0</v>
      </c>
      <c r="AW146" s="345">
        <f t="shared" si="190"/>
        <v>0</v>
      </c>
      <c r="AX146" s="348">
        <f t="shared" si="191"/>
        <v>3</v>
      </c>
      <c r="AY146" s="149">
        <v>0</v>
      </c>
      <c r="AZ146" s="149">
        <f>AY146*1.12</f>
        <v>0</v>
      </c>
      <c r="BA146" s="85" t="s">
        <v>245</v>
      </c>
      <c r="BB146" s="350" t="s">
        <v>831</v>
      </c>
      <c r="BC146" s="333" t="s">
        <v>832</v>
      </c>
      <c r="BD146" s="342"/>
      <c r="BE146" s="333"/>
      <c r="BF146" s="337"/>
      <c r="BG146" s="350"/>
      <c r="BH146" s="337"/>
      <c r="BI146" s="337"/>
      <c r="BJ146" s="350"/>
      <c r="BK146" s="337"/>
      <c r="BL146" s="337"/>
      <c r="BM146" s="53" t="s">
        <v>822</v>
      </c>
    </row>
    <row r="147" spans="1:256" ht="12.95" customHeight="1" x14ac:dyDescent="0.2">
      <c r="A147" s="331" t="s">
        <v>814</v>
      </c>
      <c r="B147" s="154"/>
      <c r="C147" s="154"/>
      <c r="D147" s="27" t="s">
        <v>85</v>
      </c>
      <c r="E147" s="332"/>
      <c r="F147" s="332"/>
      <c r="G147" s="333" t="s">
        <v>816</v>
      </c>
      <c r="H147" s="334"/>
      <c r="I147" s="48" t="s">
        <v>817</v>
      </c>
      <c r="J147" s="48" t="s">
        <v>818</v>
      </c>
      <c r="K147" s="335" t="s">
        <v>25</v>
      </c>
      <c r="L147" s="336"/>
      <c r="M147" s="337"/>
      <c r="N147" s="338">
        <v>100</v>
      </c>
      <c r="O147" s="339">
        <v>230000000</v>
      </c>
      <c r="P147" s="334" t="s">
        <v>233</v>
      </c>
      <c r="Q147" s="339" t="s">
        <v>804</v>
      </c>
      <c r="R147" s="340" t="s">
        <v>234</v>
      </c>
      <c r="S147" s="341">
        <v>230000000</v>
      </c>
      <c r="T147" s="342" t="s">
        <v>830</v>
      </c>
      <c r="U147" s="337"/>
      <c r="V147" s="339" t="s">
        <v>772</v>
      </c>
      <c r="W147" s="337"/>
      <c r="X147" s="337"/>
      <c r="Y147" s="343">
        <v>0</v>
      </c>
      <c r="Z147" s="338">
        <v>90</v>
      </c>
      <c r="AA147" s="338">
        <v>10</v>
      </c>
      <c r="AB147" s="337"/>
      <c r="AC147" s="344" t="s">
        <v>236</v>
      </c>
      <c r="AD147" s="347"/>
      <c r="AE147" s="345"/>
      <c r="AF147" s="345"/>
      <c r="AG147" s="345"/>
      <c r="AH147" s="338">
        <v>3</v>
      </c>
      <c r="AI147" s="345"/>
      <c r="AJ147" s="346">
        <v>150000000</v>
      </c>
      <c r="AK147" s="346">
        <v>168000000.00000003</v>
      </c>
      <c r="AL147" s="347"/>
      <c r="AM147" s="345"/>
      <c r="AN147" s="345">
        <v>0</v>
      </c>
      <c r="AO147" s="345">
        <v>0</v>
      </c>
      <c r="AP147" s="347"/>
      <c r="AQ147" s="345"/>
      <c r="AR147" s="345">
        <v>0</v>
      </c>
      <c r="AS147" s="345">
        <v>0</v>
      </c>
      <c r="AT147" s="347"/>
      <c r="AU147" s="345"/>
      <c r="AV147" s="345">
        <v>0</v>
      </c>
      <c r="AW147" s="345">
        <v>0</v>
      </c>
      <c r="AX147" s="348">
        <v>3</v>
      </c>
      <c r="AY147" s="149">
        <v>0</v>
      </c>
      <c r="AZ147" s="149">
        <v>0</v>
      </c>
      <c r="BA147" s="85" t="s">
        <v>245</v>
      </c>
      <c r="BB147" s="350" t="s">
        <v>831</v>
      </c>
      <c r="BC147" s="333" t="s">
        <v>832</v>
      </c>
      <c r="BD147" s="342"/>
      <c r="BE147" s="333"/>
      <c r="BF147" s="337"/>
      <c r="BG147" s="350"/>
      <c r="BH147" s="337"/>
      <c r="BI147" s="337"/>
      <c r="BJ147" s="350"/>
      <c r="BK147" s="337"/>
      <c r="BL147" s="337"/>
      <c r="BM147" s="53" t="s">
        <v>668</v>
      </c>
    </row>
    <row r="148" spans="1:256" s="328" customFormat="1" ht="12.95" customHeight="1" x14ac:dyDescent="0.25">
      <c r="A148" s="331" t="s">
        <v>87</v>
      </c>
      <c r="B148" s="154"/>
      <c r="C148" s="154"/>
      <c r="D148" s="27" t="s">
        <v>86</v>
      </c>
      <c r="E148" s="332"/>
      <c r="F148" s="332"/>
      <c r="G148" s="342" t="s">
        <v>482</v>
      </c>
      <c r="H148" s="359"/>
      <c r="I148" s="359" t="s">
        <v>483</v>
      </c>
      <c r="J148" s="359" t="s">
        <v>88</v>
      </c>
      <c r="K148" s="38" t="s">
        <v>25</v>
      </c>
      <c r="L148" s="360"/>
      <c r="M148" s="360"/>
      <c r="N148" s="361">
        <v>20</v>
      </c>
      <c r="O148" s="362">
        <v>230000000</v>
      </c>
      <c r="P148" s="362" t="s">
        <v>233</v>
      </c>
      <c r="Q148" s="332" t="s">
        <v>804</v>
      </c>
      <c r="R148" s="362" t="s">
        <v>234</v>
      </c>
      <c r="S148" s="334">
        <v>230000000</v>
      </c>
      <c r="T148" s="342" t="s">
        <v>75</v>
      </c>
      <c r="U148" s="360"/>
      <c r="V148" s="360" t="s">
        <v>235</v>
      </c>
      <c r="W148" s="360"/>
      <c r="X148" s="360"/>
      <c r="Y148" s="361">
        <v>0</v>
      </c>
      <c r="Z148" s="363">
        <v>100</v>
      </c>
      <c r="AA148" s="361">
        <v>0</v>
      </c>
      <c r="AB148" s="360"/>
      <c r="AC148" s="363" t="s">
        <v>236</v>
      </c>
      <c r="AD148" s="364"/>
      <c r="AE148" s="365"/>
      <c r="AF148" s="365">
        <v>368927500</v>
      </c>
      <c r="AG148" s="365">
        <f>AF148*1.12</f>
        <v>413198800.00000006</v>
      </c>
      <c r="AH148" s="364"/>
      <c r="AI148" s="365"/>
      <c r="AJ148" s="365">
        <v>43572500</v>
      </c>
      <c r="AK148" s="365">
        <f>AJ148*1.12</f>
        <v>48801200.000000007</v>
      </c>
      <c r="AL148" s="364"/>
      <c r="AM148" s="365"/>
      <c r="AN148" s="365"/>
      <c r="AO148" s="365"/>
      <c r="AP148" s="364"/>
      <c r="AQ148" s="365"/>
      <c r="AR148" s="365"/>
      <c r="AS148" s="365"/>
      <c r="AT148" s="364"/>
      <c r="AU148" s="366"/>
      <c r="AV148" s="366"/>
      <c r="AW148" s="366"/>
      <c r="AX148" s="366"/>
      <c r="AY148" s="149">
        <v>0</v>
      </c>
      <c r="AZ148" s="149">
        <f>AY148*1.12</f>
        <v>0</v>
      </c>
      <c r="BA148" s="367" t="s">
        <v>245</v>
      </c>
      <c r="BB148" s="40" t="s">
        <v>833</v>
      </c>
      <c r="BC148" s="40" t="s">
        <v>834</v>
      </c>
      <c r="BD148" s="332"/>
      <c r="BE148" s="332"/>
      <c r="BF148" s="332"/>
      <c r="BG148" s="332"/>
      <c r="BH148" s="332"/>
      <c r="BI148" s="332"/>
      <c r="BJ148" s="332"/>
      <c r="BK148" s="332"/>
      <c r="BL148" s="332"/>
      <c r="BM148" s="53" t="s">
        <v>822</v>
      </c>
    </row>
    <row r="149" spans="1:256" ht="12.95" customHeight="1" x14ac:dyDescent="0.2">
      <c r="A149" s="331" t="s">
        <v>87</v>
      </c>
      <c r="B149" s="154"/>
      <c r="C149" s="154"/>
      <c r="D149" s="27" t="s">
        <v>887</v>
      </c>
      <c r="E149" s="332"/>
      <c r="F149" s="332"/>
      <c r="G149" s="342" t="s">
        <v>482</v>
      </c>
      <c r="H149" s="359"/>
      <c r="I149" s="359" t="s">
        <v>483</v>
      </c>
      <c r="J149" s="359" t="s">
        <v>88</v>
      </c>
      <c r="K149" s="38" t="s">
        <v>25</v>
      </c>
      <c r="L149" s="360"/>
      <c r="M149" s="360"/>
      <c r="N149" s="361">
        <v>20</v>
      </c>
      <c r="O149" s="362">
        <v>230000000</v>
      </c>
      <c r="P149" s="362" t="s">
        <v>233</v>
      </c>
      <c r="Q149" s="339" t="s">
        <v>884</v>
      </c>
      <c r="R149" s="362" t="s">
        <v>234</v>
      </c>
      <c r="S149" s="334">
        <v>230000000</v>
      </c>
      <c r="T149" s="342" t="s">
        <v>75</v>
      </c>
      <c r="U149" s="360"/>
      <c r="V149" s="360" t="s">
        <v>235</v>
      </c>
      <c r="W149" s="360"/>
      <c r="X149" s="360"/>
      <c r="Y149" s="361">
        <v>0</v>
      </c>
      <c r="Z149" s="363">
        <v>100</v>
      </c>
      <c r="AA149" s="361">
        <v>0</v>
      </c>
      <c r="AB149" s="360"/>
      <c r="AC149" s="363" t="s">
        <v>236</v>
      </c>
      <c r="AD149" s="364"/>
      <c r="AE149" s="365"/>
      <c r="AF149" s="327">
        <v>385427500</v>
      </c>
      <c r="AG149" s="365">
        <f>AF149*1.12</f>
        <v>431678800.00000006</v>
      </c>
      <c r="AH149" s="364"/>
      <c r="AI149" s="365"/>
      <c r="AJ149" s="365">
        <v>43572500</v>
      </c>
      <c r="AK149" s="365">
        <f>AJ149*1.12</f>
        <v>48801200.000000007</v>
      </c>
      <c r="AL149" s="364"/>
      <c r="AM149" s="365"/>
      <c r="AN149" s="365"/>
      <c r="AO149" s="365"/>
      <c r="AP149" s="364"/>
      <c r="AQ149" s="365"/>
      <c r="AR149" s="365"/>
      <c r="AS149" s="365"/>
      <c r="AT149" s="364"/>
      <c r="AU149" s="366"/>
      <c r="AV149" s="366"/>
      <c r="AW149" s="366"/>
      <c r="AX149" s="366"/>
      <c r="AY149" s="149">
        <f t="shared" ref="AY149" si="195">AF149+AJ149+AN149+AR149+AV149</f>
        <v>429000000</v>
      </c>
      <c r="AZ149" s="149">
        <f>AY149*1.12</f>
        <v>480480000.00000006</v>
      </c>
      <c r="BA149" s="367" t="s">
        <v>245</v>
      </c>
      <c r="BB149" s="40" t="s">
        <v>833</v>
      </c>
      <c r="BC149" s="40" t="s">
        <v>834</v>
      </c>
      <c r="BD149" s="332"/>
      <c r="BE149" s="332"/>
      <c r="BF149" s="332"/>
      <c r="BG149" s="332"/>
      <c r="BH149" s="332"/>
      <c r="BI149" s="332"/>
      <c r="BJ149" s="332"/>
      <c r="BK149" s="332"/>
      <c r="BL149" s="332"/>
      <c r="BM149" s="53" t="s">
        <v>822</v>
      </c>
    </row>
    <row r="150" spans="1:256" s="328" customFormat="1" ht="12.95" customHeight="1" x14ac:dyDescent="0.25">
      <c r="A150" s="331" t="s">
        <v>87</v>
      </c>
      <c r="B150" s="154"/>
      <c r="C150" s="154"/>
      <c r="D150" s="27" t="s">
        <v>835</v>
      </c>
      <c r="E150" s="332"/>
      <c r="F150" s="332"/>
      <c r="G150" s="342" t="s">
        <v>482</v>
      </c>
      <c r="H150" s="359"/>
      <c r="I150" s="359" t="s">
        <v>483</v>
      </c>
      <c r="J150" s="359" t="s">
        <v>88</v>
      </c>
      <c r="K150" s="38" t="s">
        <v>25</v>
      </c>
      <c r="L150" s="360"/>
      <c r="M150" s="360"/>
      <c r="N150" s="361">
        <v>20</v>
      </c>
      <c r="O150" s="362">
        <v>230000000</v>
      </c>
      <c r="P150" s="362" t="s">
        <v>233</v>
      </c>
      <c r="Q150" s="332" t="s">
        <v>804</v>
      </c>
      <c r="R150" s="362" t="s">
        <v>234</v>
      </c>
      <c r="S150" s="334">
        <v>230000000</v>
      </c>
      <c r="T150" s="342" t="s">
        <v>75</v>
      </c>
      <c r="U150" s="360"/>
      <c r="V150" s="360" t="s">
        <v>235</v>
      </c>
      <c r="W150" s="360"/>
      <c r="X150" s="360"/>
      <c r="Y150" s="361">
        <v>0</v>
      </c>
      <c r="Z150" s="363">
        <v>100</v>
      </c>
      <c r="AA150" s="361">
        <v>0</v>
      </c>
      <c r="AB150" s="360"/>
      <c r="AC150" s="363" t="s">
        <v>236</v>
      </c>
      <c r="AD150" s="364"/>
      <c r="AE150" s="365"/>
      <c r="AF150" s="365">
        <v>76961000</v>
      </c>
      <c r="AG150" s="365">
        <f>AF150*1.12</f>
        <v>86196320.000000015</v>
      </c>
      <c r="AH150" s="364"/>
      <c r="AI150" s="365"/>
      <c r="AJ150" s="365">
        <v>12096000</v>
      </c>
      <c r="AK150" s="365">
        <f>AJ150*1.12</f>
        <v>13547520.000000002</v>
      </c>
      <c r="AL150" s="364"/>
      <c r="AM150" s="365"/>
      <c r="AN150" s="365"/>
      <c r="AO150" s="365"/>
      <c r="AP150" s="364"/>
      <c r="AQ150" s="365"/>
      <c r="AR150" s="365"/>
      <c r="AS150" s="365"/>
      <c r="AT150" s="364"/>
      <c r="AU150" s="366"/>
      <c r="AV150" s="366"/>
      <c r="AW150" s="366"/>
      <c r="AX150" s="366"/>
      <c r="AY150" s="149">
        <v>0</v>
      </c>
      <c r="AZ150" s="149">
        <f>AY150*1.12</f>
        <v>0</v>
      </c>
      <c r="BA150" s="367" t="s">
        <v>245</v>
      </c>
      <c r="BB150" s="40" t="s">
        <v>836</v>
      </c>
      <c r="BC150" s="40" t="s">
        <v>837</v>
      </c>
      <c r="BD150" s="332"/>
      <c r="BE150" s="332"/>
      <c r="BF150" s="332"/>
      <c r="BG150" s="332"/>
      <c r="BH150" s="332"/>
      <c r="BI150" s="332"/>
      <c r="BJ150" s="332"/>
      <c r="BK150" s="332"/>
      <c r="BL150" s="332"/>
      <c r="BM150" s="53" t="s">
        <v>877</v>
      </c>
    </row>
    <row r="151" spans="1:256" s="328" customFormat="1" ht="12.95" customHeight="1" x14ac:dyDescent="0.25">
      <c r="A151" s="331" t="s">
        <v>87</v>
      </c>
      <c r="B151" s="154"/>
      <c r="C151" s="154"/>
      <c r="D151" s="27" t="s">
        <v>838</v>
      </c>
      <c r="E151" s="332"/>
      <c r="F151" s="332"/>
      <c r="G151" s="342" t="s">
        <v>482</v>
      </c>
      <c r="H151" s="359"/>
      <c r="I151" s="359" t="s">
        <v>483</v>
      </c>
      <c r="J151" s="359" t="s">
        <v>88</v>
      </c>
      <c r="K151" s="38" t="s">
        <v>25</v>
      </c>
      <c r="L151" s="360"/>
      <c r="M151" s="360"/>
      <c r="N151" s="361">
        <v>20</v>
      </c>
      <c r="O151" s="362">
        <v>230000000</v>
      </c>
      <c r="P151" s="362" t="s">
        <v>233</v>
      </c>
      <c r="Q151" s="332" t="s">
        <v>804</v>
      </c>
      <c r="R151" s="362" t="s">
        <v>234</v>
      </c>
      <c r="S151" s="334">
        <v>230000000</v>
      </c>
      <c r="T151" s="342" t="s">
        <v>485</v>
      </c>
      <c r="U151" s="360"/>
      <c r="V151" s="360" t="s">
        <v>235</v>
      </c>
      <c r="W151" s="360"/>
      <c r="X151" s="360"/>
      <c r="Y151" s="361">
        <v>0</v>
      </c>
      <c r="Z151" s="363">
        <v>100</v>
      </c>
      <c r="AA151" s="361">
        <v>0</v>
      </c>
      <c r="AB151" s="360"/>
      <c r="AC151" s="363" t="s">
        <v>236</v>
      </c>
      <c r="AD151" s="364"/>
      <c r="AE151" s="365"/>
      <c r="AF151" s="365">
        <v>40062000</v>
      </c>
      <c r="AG151" s="365">
        <f>AF151*1.12</f>
        <v>44869440.000000007</v>
      </c>
      <c r="AH151" s="364"/>
      <c r="AI151" s="365"/>
      <c r="AJ151" s="365">
        <v>5504000</v>
      </c>
      <c r="AK151" s="365">
        <f>AJ151*1.12</f>
        <v>6164480.0000000009</v>
      </c>
      <c r="AL151" s="364"/>
      <c r="AM151" s="365"/>
      <c r="AN151" s="365"/>
      <c r="AO151" s="365"/>
      <c r="AP151" s="364"/>
      <c r="AQ151" s="365"/>
      <c r="AR151" s="365"/>
      <c r="AS151" s="365"/>
      <c r="AT151" s="364"/>
      <c r="AU151" s="366"/>
      <c r="AV151" s="366"/>
      <c r="AW151" s="366"/>
      <c r="AX151" s="366"/>
      <c r="AY151" s="149">
        <v>0</v>
      </c>
      <c r="AZ151" s="149">
        <f>AY151*1.12</f>
        <v>0</v>
      </c>
      <c r="BA151" s="367" t="s">
        <v>245</v>
      </c>
      <c r="BB151" s="40" t="s">
        <v>839</v>
      </c>
      <c r="BC151" s="40" t="s">
        <v>840</v>
      </c>
      <c r="BD151" s="332"/>
      <c r="BE151" s="332"/>
      <c r="BF151" s="332"/>
      <c r="BG151" s="332"/>
      <c r="BH151" s="332"/>
      <c r="BI151" s="332"/>
      <c r="BJ151" s="332"/>
      <c r="BK151" s="332"/>
      <c r="BL151" s="332"/>
      <c r="BM151" s="53" t="s">
        <v>877</v>
      </c>
    </row>
    <row r="152" spans="1:256" s="328" customFormat="1" ht="12.95" customHeight="1" x14ac:dyDescent="0.25">
      <c r="A152" s="331" t="s">
        <v>87</v>
      </c>
      <c r="B152" s="154"/>
      <c r="C152" s="154"/>
      <c r="D152" s="27" t="s">
        <v>841</v>
      </c>
      <c r="E152" s="332"/>
      <c r="F152" s="332"/>
      <c r="G152" s="342" t="s">
        <v>482</v>
      </c>
      <c r="H152" s="359"/>
      <c r="I152" s="359" t="s">
        <v>483</v>
      </c>
      <c r="J152" s="359" t="s">
        <v>88</v>
      </c>
      <c r="K152" s="38" t="s">
        <v>25</v>
      </c>
      <c r="L152" s="360"/>
      <c r="M152" s="360"/>
      <c r="N152" s="361">
        <v>20</v>
      </c>
      <c r="O152" s="362">
        <v>230000000</v>
      </c>
      <c r="P152" s="362" t="s">
        <v>233</v>
      </c>
      <c r="Q152" s="332" t="s">
        <v>804</v>
      </c>
      <c r="R152" s="362" t="s">
        <v>234</v>
      </c>
      <c r="S152" s="352">
        <v>230000000</v>
      </c>
      <c r="T152" s="342" t="s">
        <v>132</v>
      </c>
      <c r="U152" s="360"/>
      <c r="V152" s="360" t="s">
        <v>235</v>
      </c>
      <c r="W152" s="360"/>
      <c r="X152" s="360"/>
      <c r="Y152" s="361">
        <v>0</v>
      </c>
      <c r="Z152" s="363">
        <v>100</v>
      </c>
      <c r="AA152" s="361">
        <v>0</v>
      </c>
      <c r="AB152" s="360"/>
      <c r="AC152" s="363" t="s">
        <v>236</v>
      </c>
      <c r="AD152" s="364"/>
      <c r="AE152" s="365"/>
      <c r="AF152" s="365">
        <v>52912000</v>
      </c>
      <c r="AG152" s="365">
        <f t="shared" ref="AG152:AG154" si="196">AF152*1.12</f>
        <v>59261440.000000007</v>
      </c>
      <c r="AH152" s="364"/>
      <c r="AI152" s="365"/>
      <c r="AJ152" s="365">
        <v>2752000</v>
      </c>
      <c r="AK152" s="365">
        <f t="shared" si="192"/>
        <v>3082240.0000000005</v>
      </c>
      <c r="AL152" s="364"/>
      <c r="AM152" s="365"/>
      <c r="AN152" s="365"/>
      <c r="AO152" s="365"/>
      <c r="AP152" s="364"/>
      <c r="AQ152" s="365"/>
      <c r="AR152" s="365"/>
      <c r="AS152" s="365"/>
      <c r="AT152" s="364"/>
      <c r="AU152" s="366"/>
      <c r="AV152" s="366"/>
      <c r="AW152" s="366"/>
      <c r="AX152" s="366"/>
      <c r="AY152" s="149">
        <v>0</v>
      </c>
      <c r="AZ152" s="149">
        <f t="shared" ref="AZ152" si="197">AY152*1.12</f>
        <v>0</v>
      </c>
      <c r="BA152" s="367" t="s">
        <v>245</v>
      </c>
      <c r="BB152" s="40" t="s">
        <v>842</v>
      </c>
      <c r="BC152" s="40" t="s">
        <v>843</v>
      </c>
      <c r="BD152" s="332"/>
      <c r="BE152" s="332"/>
      <c r="BF152" s="332"/>
      <c r="BG152" s="332"/>
      <c r="BH152" s="332"/>
      <c r="BI152" s="332"/>
      <c r="BJ152" s="332"/>
      <c r="BK152" s="332"/>
      <c r="BL152" s="332"/>
      <c r="BM152" s="53" t="s">
        <v>877</v>
      </c>
    </row>
    <row r="153" spans="1:256" s="329" customFormat="1" ht="12.95" customHeight="1" x14ac:dyDescent="0.2">
      <c r="A153" s="53" t="s">
        <v>66</v>
      </c>
      <c r="B153" s="53" t="s">
        <v>442</v>
      </c>
      <c r="C153" s="48"/>
      <c r="D153" s="27" t="s">
        <v>844</v>
      </c>
      <c r="E153" s="411"/>
      <c r="F153" s="411"/>
      <c r="G153" s="53" t="s">
        <v>762</v>
      </c>
      <c r="H153" s="48"/>
      <c r="I153" s="53" t="s">
        <v>845</v>
      </c>
      <c r="J153" s="53" t="s">
        <v>764</v>
      </c>
      <c r="K153" s="53" t="s">
        <v>25</v>
      </c>
      <c r="L153" s="53"/>
      <c r="M153" s="53"/>
      <c r="N153" s="161">
        <v>80</v>
      </c>
      <c r="O153" s="26">
        <v>230000000</v>
      </c>
      <c r="P153" s="189" t="s">
        <v>273</v>
      </c>
      <c r="Q153" s="189" t="s">
        <v>804</v>
      </c>
      <c r="R153" s="189" t="s">
        <v>234</v>
      </c>
      <c r="S153" s="189">
        <v>230000001</v>
      </c>
      <c r="T153" s="189" t="s">
        <v>90</v>
      </c>
      <c r="U153" s="412"/>
      <c r="V153" s="189" t="s">
        <v>235</v>
      </c>
      <c r="W153" s="412"/>
      <c r="X153" s="412"/>
      <c r="Y153" s="161">
        <v>0</v>
      </c>
      <c r="Z153" s="161">
        <v>90</v>
      </c>
      <c r="AA153" s="161">
        <v>10</v>
      </c>
      <c r="AB153" s="413"/>
      <c r="AC153" s="189" t="s">
        <v>236</v>
      </c>
      <c r="AD153" s="53"/>
      <c r="AE153" s="107">
        <v>46739085</v>
      </c>
      <c r="AF153" s="368">
        <v>46739085</v>
      </c>
      <c r="AG153" s="368">
        <f t="shared" si="196"/>
        <v>52347775.200000003</v>
      </c>
      <c r="AH153" s="369"/>
      <c r="AI153" s="368">
        <v>620647912</v>
      </c>
      <c r="AJ153" s="368">
        <v>620647912</v>
      </c>
      <c r="AK153" s="368">
        <f t="shared" si="192"/>
        <v>695125661.44000006</v>
      </c>
      <c r="AL153" s="413"/>
      <c r="AM153" s="413"/>
      <c r="AN153" s="413"/>
      <c r="AO153" s="413"/>
      <c r="AP153" s="413"/>
      <c r="AQ153" s="413"/>
      <c r="AR153" s="413"/>
      <c r="AS153" s="413"/>
      <c r="AT153" s="413"/>
      <c r="AU153" s="413"/>
      <c r="AV153" s="412"/>
      <c r="AW153" s="412"/>
      <c r="AX153" s="412"/>
      <c r="AY153" s="149">
        <v>0</v>
      </c>
      <c r="AZ153" s="149">
        <v>0</v>
      </c>
      <c r="BA153" s="48" t="s">
        <v>245</v>
      </c>
      <c r="BB153" s="370" t="s">
        <v>846</v>
      </c>
      <c r="BC153" s="371" t="s">
        <v>847</v>
      </c>
      <c r="BD153" s="412"/>
      <c r="BE153" s="412"/>
      <c r="BF153" s="414"/>
      <c r="BG153" s="415"/>
      <c r="BH153" s="416"/>
      <c r="BI153" s="416"/>
      <c r="BJ153" s="416"/>
      <c r="BK153" s="416"/>
      <c r="BL153" s="416"/>
      <c r="BM153" s="53" t="s">
        <v>822</v>
      </c>
    </row>
    <row r="154" spans="1:256" s="329" customFormat="1" ht="12.95" customHeight="1" x14ac:dyDescent="0.2">
      <c r="A154" s="53" t="s">
        <v>66</v>
      </c>
      <c r="B154" s="53" t="s">
        <v>442</v>
      </c>
      <c r="C154" s="48"/>
      <c r="D154" s="27" t="s">
        <v>879</v>
      </c>
      <c r="E154" s="411"/>
      <c r="F154" s="411"/>
      <c r="G154" s="53" t="s">
        <v>762</v>
      </c>
      <c r="H154" s="48"/>
      <c r="I154" s="53" t="s">
        <v>845</v>
      </c>
      <c r="J154" s="53" t="s">
        <v>764</v>
      </c>
      <c r="K154" s="53" t="s">
        <v>25</v>
      </c>
      <c r="L154" s="53"/>
      <c r="M154" s="53"/>
      <c r="N154" s="161">
        <v>80</v>
      </c>
      <c r="O154" s="26">
        <v>230000000</v>
      </c>
      <c r="P154" s="189" t="s">
        <v>273</v>
      </c>
      <c r="Q154" s="189" t="s">
        <v>804</v>
      </c>
      <c r="R154" s="189" t="s">
        <v>234</v>
      </c>
      <c r="S154" s="189">
        <v>230000001</v>
      </c>
      <c r="T154" s="189" t="s">
        <v>90</v>
      </c>
      <c r="U154" s="412"/>
      <c r="V154" s="189" t="s">
        <v>235</v>
      </c>
      <c r="W154" s="412"/>
      <c r="X154" s="412"/>
      <c r="Y154" s="161">
        <v>30</v>
      </c>
      <c r="Z154" s="161">
        <v>60</v>
      </c>
      <c r="AA154" s="161">
        <v>10</v>
      </c>
      <c r="AB154" s="413"/>
      <c r="AC154" s="189" t="s">
        <v>236</v>
      </c>
      <c r="AD154" s="53"/>
      <c r="AE154" s="107">
        <v>46739085</v>
      </c>
      <c r="AF154" s="368">
        <v>46739085</v>
      </c>
      <c r="AG154" s="368">
        <f t="shared" si="196"/>
        <v>52347775.200000003</v>
      </c>
      <c r="AH154" s="369"/>
      <c r="AI154" s="368">
        <v>620647912</v>
      </c>
      <c r="AJ154" s="368">
        <v>620647912</v>
      </c>
      <c r="AK154" s="368">
        <f t="shared" si="192"/>
        <v>695125661.44000006</v>
      </c>
      <c r="AL154" s="413"/>
      <c r="AM154" s="413"/>
      <c r="AN154" s="413"/>
      <c r="AO154" s="413"/>
      <c r="AP154" s="413"/>
      <c r="AQ154" s="413"/>
      <c r="AR154" s="413"/>
      <c r="AS154" s="413"/>
      <c r="AT154" s="413"/>
      <c r="AU154" s="413"/>
      <c r="AV154" s="412"/>
      <c r="AW154" s="412"/>
      <c r="AX154" s="412"/>
      <c r="AY154" s="149">
        <v>0</v>
      </c>
      <c r="AZ154" s="149">
        <v>0</v>
      </c>
      <c r="BA154" s="48" t="s">
        <v>245</v>
      </c>
      <c r="BB154" s="370" t="s">
        <v>846</v>
      </c>
      <c r="BC154" s="371" t="s">
        <v>847</v>
      </c>
      <c r="BD154" s="412"/>
      <c r="BE154" s="412"/>
      <c r="BF154" s="414"/>
      <c r="BG154" s="415"/>
      <c r="BH154" s="416"/>
      <c r="BI154" s="416"/>
      <c r="BJ154" s="416"/>
      <c r="BK154" s="416"/>
      <c r="BL154" s="416"/>
      <c r="BM154" s="53" t="s">
        <v>878</v>
      </c>
    </row>
    <row r="155" spans="1:256" ht="12.95" customHeight="1" x14ac:dyDescent="0.25">
      <c r="A155" s="115" t="s">
        <v>66</v>
      </c>
      <c r="B155" s="115" t="s">
        <v>442</v>
      </c>
      <c r="C155" s="142"/>
      <c r="D155" s="76" t="s">
        <v>888</v>
      </c>
      <c r="E155" s="76"/>
      <c r="F155" s="76"/>
      <c r="G155" s="115" t="s">
        <v>762</v>
      </c>
      <c r="H155" s="142"/>
      <c r="I155" s="115" t="s">
        <v>845</v>
      </c>
      <c r="J155" s="115" t="s">
        <v>764</v>
      </c>
      <c r="K155" s="115" t="s">
        <v>25</v>
      </c>
      <c r="L155" s="115"/>
      <c r="M155" s="115"/>
      <c r="N155" s="261">
        <v>80</v>
      </c>
      <c r="O155" s="32">
        <v>230000000</v>
      </c>
      <c r="P155" s="419" t="s">
        <v>273</v>
      </c>
      <c r="Q155" s="419" t="s">
        <v>884</v>
      </c>
      <c r="R155" s="419" t="s">
        <v>234</v>
      </c>
      <c r="S155" s="419">
        <v>230000001</v>
      </c>
      <c r="T155" s="419" t="s">
        <v>90</v>
      </c>
      <c r="U155" s="420"/>
      <c r="V155" s="419" t="s">
        <v>235</v>
      </c>
      <c r="W155" s="420"/>
      <c r="X155" s="420"/>
      <c r="Y155" s="261">
        <v>30</v>
      </c>
      <c r="Z155" s="261">
        <v>60</v>
      </c>
      <c r="AA155" s="261">
        <v>10</v>
      </c>
      <c r="AB155" s="421"/>
      <c r="AC155" s="419" t="s">
        <v>236</v>
      </c>
      <c r="AD155" s="115"/>
      <c r="AE155" s="422">
        <v>46739085</v>
      </c>
      <c r="AF155" s="316">
        <v>46739085</v>
      </c>
      <c r="AG155" s="316">
        <f>AF155*1.12</f>
        <v>52347775.200000003</v>
      </c>
      <c r="AH155" s="265"/>
      <c r="AI155" s="316">
        <v>620647912</v>
      </c>
      <c r="AJ155" s="316">
        <v>620647912</v>
      </c>
      <c r="AK155" s="316">
        <f>AJ155*1.12</f>
        <v>695125661.44000006</v>
      </c>
      <c r="AL155" s="421"/>
      <c r="AM155" s="421"/>
      <c r="AN155" s="421"/>
      <c r="AO155" s="421"/>
      <c r="AP155" s="421"/>
      <c r="AQ155" s="421"/>
      <c r="AR155" s="421"/>
      <c r="AS155" s="421"/>
      <c r="AT155" s="421"/>
      <c r="AU155" s="421"/>
      <c r="AV155" s="420"/>
      <c r="AW155" s="420"/>
      <c r="AX155" s="420"/>
      <c r="AY155" s="316">
        <f>AF155+AJ155+AN155+AR155+AV155</f>
        <v>667386997</v>
      </c>
      <c r="AZ155" s="316">
        <f>AG155+AK155+AO155+AS155+AW155</f>
        <v>747473436.6400001</v>
      </c>
      <c r="BA155" s="142" t="s">
        <v>245</v>
      </c>
      <c r="BB155" s="423" t="s">
        <v>846</v>
      </c>
      <c r="BC155" s="424" t="s">
        <v>847</v>
      </c>
      <c r="BD155" s="420"/>
      <c r="BE155" s="420"/>
      <c r="BF155" s="425"/>
      <c r="BG155" s="426"/>
      <c r="BH155" s="427"/>
      <c r="BI155" s="427"/>
      <c r="BJ155" s="427"/>
      <c r="BK155" s="427"/>
      <c r="BL155" s="427"/>
      <c r="BM155" s="115" t="s">
        <v>889</v>
      </c>
    </row>
    <row r="156" spans="1:256" s="328" customFormat="1" ht="12.95" customHeight="1" x14ac:dyDescent="0.2">
      <c r="A156" s="331" t="s">
        <v>814</v>
      </c>
      <c r="B156" s="154"/>
      <c r="C156" s="154"/>
      <c r="D156" s="27" t="s">
        <v>848</v>
      </c>
      <c r="E156" s="332"/>
      <c r="F156" s="332"/>
      <c r="G156" s="372" t="s">
        <v>849</v>
      </c>
      <c r="H156" s="334"/>
      <c r="I156" s="48" t="s">
        <v>850</v>
      </c>
      <c r="J156" s="48" t="s">
        <v>850</v>
      </c>
      <c r="K156" s="335" t="s">
        <v>9</v>
      </c>
      <c r="L156" s="56" t="s">
        <v>851</v>
      </c>
      <c r="M156" s="337"/>
      <c r="N156" s="338">
        <v>100</v>
      </c>
      <c r="O156" s="341">
        <v>230000000</v>
      </c>
      <c r="P156" s="352" t="s">
        <v>273</v>
      </c>
      <c r="Q156" s="339" t="s">
        <v>804</v>
      </c>
      <c r="R156" s="339" t="s">
        <v>852</v>
      </c>
      <c r="S156" s="341">
        <v>230000000</v>
      </c>
      <c r="T156" s="313" t="s">
        <v>830</v>
      </c>
      <c r="U156" s="337"/>
      <c r="V156" s="339" t="s">
        <v>853</v>
      </c>
      <c r="W156" s="337"/>
      <c r="X156" s="337"/>
      <c r="Y156" s="343">
        <v>0</v>
      </c>
      <c r="Z156" s="338">
        <v>50</v>
      </c>
      <c r="AA156" s="338">
        <v>50</v>
      </c>
      <c r="AB156" s="337"/>
      <c r="AC156" s="344" t="s">
        <v>236</v>
      </c>
      <c r="AD156" s="338">
        <v>43385</v>
      </c>
      <c r="AE156" s="345"/>
      <c r="AF156" s="346">
        <v>130068230</v>
      </c>
      <c r="AG156" s="346">
        <f>AF156*1.12</f>
        <v>145676417.60000002</v>
      </c>
      <c r="AH156" s="346">
        <v>80480</v>
      </c>
      <c r="AI156" s="345"/>
      <c r="AJ156" s="346">
        <v>241279040</v>
      </c>
      <c r="AK156" s="346">
        <f>AJ156*1.12</f>
        <v>270232524.80000001</v>
      </c>
      <c r="AL156" s="338">
        <v>80365</v>
      </c>
      <c r="AM156" s="345"/>
      <c r="AN156" s="346">
        <v>240934270</v>
      </c>
      <c r="AO156" s="346">
        <f>AN156*1.12</f>
        <v>269846382.40000004</v>
      </c>
      <c r="AP156" s="346">
        <v>43385</v>
      </c>
      <c r="AQ156" s="373"/>
      <c r="AR156" s="346">
        <v>130068230</v>
      </c>
      <c r="AS156" s="346">
        <f>AR156*1.12</f>
        <v>145676417.60000002</v>
      </c>
      <c r="AT156" s="347"/>
      <c r="AU156" s="345"/>
      <c r="AV156" s="345"/>
      <c r="AW156" s="345"/>
      <c r="AX156" s="348"/>
      <c r="AY156" s="349">
        <f>AR156+AN156+AJ156+AF156</f>
        <v>742349770</v>
      </c>
      <c r="AZ156" s="349">
        <f>AS156+AO156+AK156+AG156</f>
        <v>831431742.4000001</v>
      </c>
      <c r="BA156" s="85" t="s">
        <v>245</v>
      </c>
      <c r="BB156" s="334" t="s">
        <v>854</v>
      </c>
      <c r="BC156" s="334" t="s">
        <v>855</v>
      </c>
      <c r="BD156" s="342"/>
      <c r="BE156" s="333"/>
      <c r="BF156" s="337"/>
      <c r="BG156" s="350"/>
      <c r="BH156" s="337"/>
      <c r="BI156" s="337"/>
      <c r="BJ156" s="350"/>
      <c r="BK156" s="337"/>
      <c r="BL156" s="337"/>
      <c r="BM156" s="53" t="s">
        <v>822</v>
      </c>
    </row>
    <row r="157" spans="1:256" s="441" customFormat="1" ht="13.15" customHeight="1" x14ac:dyDescent="0.25">
      <c r="A157" s="443" t="s">
        <v>66</v>
      </c>
      <c r="B157" s="53" t="s">
        <v>442</v>
      </c>
      <c r="C157" s="53"/>
      <c r="D157" s="27" t="s">
        <v>909</v>
      </c>
      <c r="E157" s="76"/>
      <c r="F157" s="53"/>
      <c r="G157" s="40" t="s">
        <v>910</v>
      </c>
      <c r="H157" s="75"/>
      <c r="I157" s="455" t="s">
        <v>911</v>
      </c>
      <c r="J157" s="455" t="s">
        <v>911</v>
      </c>
      <c r="K157" s="53" t="s">
        <v>25</v>
      </c>
      <c r="L157" s="53"/>
      <c r="M157" s="53"/>
      <c r="N157" s="53">
        <v>40</v>
      </c>
      <c r="O157" s="53">
        <v>230000000</v>
      </c>
      <c r="P157" s="53" t="s">
        <v>912</v>
      </c>
      <c r="Q157" s="115" t="s">
        <v>913</v>
      </c>
      <c r="R157" s="53" t="s">
        <v>234</v>
      </c>
      <c r="S157" s="53">
        <v>230000000</v>
      </c>
      <c r="T157" s="53" t="s">
        <v>914</v>
      </c>
      <c r="U157" s="53"/>
      <c r="V157" s="53" t="s">
        <v>235</v>
      </c>
      <c r="W157" s="53" t="s">
        <v>652</v>
      </c>
      <c r="X157" s="53" t="s">
        <v>652</v>
      </c>
      <c r="Y157" s="53">
        <v>30</v>
      </c>
      <c r="Z157" s="53" t="s">
        <v>243</v>
      </c>
      <c r="AA157" s="53">
        <v>10</v>
      </c>
      <c r="AB157" s="53"/>
      <c r="AC157" s="77" t="s">
        <v>236</v>
      </c>
      <c r="AD157" s="53"/>
      <c r="AE157" s="53"/>
      <c r="AF157" s="368">
        <v>10000000</v>
      </c>
      <c r="AG157" s="368">
        <v>11200000.000000002</v>
      </c>
      <c r="AH157" s="368"/>
      <c r="AI157" s="368"/>
      <c r="AJ157" s="368">
        <v>520090463</v>
      </c>
      <c r="AK157" s="368">
        <v>582501318.56000006</v>
      </c>
      <c r="AL157" s="369"/>
      <c r="AM157" s="369"/>
      <c r="AN157" s="369"/>
      <c r="AO157" s="369">
        <v>0</v>
      </c>
      <c r="AP157" s="369"/>
      <c r="AQ157" s="369"/>
      <c r="AR157" s="369"/>
      <c r="AS157" s="369"/>
      <c r="AT157" s="369"/>
      <c r="AU157" s="369"/>
      <c r="AV157" s="369"/>
      <c r="AW157" s="369"/>
      <c r="AX157" s="369"/>
      <c r="AY157" s="368">
        <v>530090463</v>
      </c>
      <c r="AZ157" s="368">
        <v>593701318.56000006</v>
      </c>
      <c r="BA157" s="53" t="s">
        <v>245</v>
      </c>
      <c r="BB157" s="53" t="s">
        <v>915</v>
      </c>
      <c r="BC157" s="53" t="s">
        <v>916</v>
      </c>
      <c r="BD157" s="456"/>
      <c r="BE157" s="53"/>
      <c r="BF157" s="53"/>
      <c r="BG157" s="53"/>
      <c r="BH157" s="53"/>
      <c r="BI157" s="38"/>
      <c r="BJ157" s="38"/>
      <c r="BK157" s="38"/>
      <c r="BL157" s="38"/>
      <c r="BM157" s="445"/>
      <c r="BN157" s="268"/>
      <c r="BO157" s="268"/>
      <c r="BP157" s="268"/>
      <c r="BQ157" s="268"/>
      <c r="BR157" s="268"/>
      <c r="BS157" s="268"/>
      <c r="BT157" s="268"/>
      <c r="BU157" s="268"/>
      <c r="BV157" s="268"/>
      <c r="BW157" s="268"/>
      <c r="BX157" s="268"/>
      <c r="BY157" s="268"/>
      <c r="BZ157" s="268"/>
      <c r="CA157" s="268"/>
      <c r="CB157" s="268"/>
      <c r="CC157" s="268"/>
      <c r="CD157" s="268"/>
      <c r="CE157" s="268"/>
      <c r="CF157" s="268"/>
      <c r="CG157" s="268"/>
      <c r="CH157" s="268"/>
      <c r="CI157" s="268"/>
      <c r="CJ157" s="268"/>
      <c r="CK157" s="268"/>
      <c r="CL157" s="268"/>
      <c r="CM157" s="268"/>
      <c r="CN157" s="268"/>
      <c r="CO157" s="268"/>
      <c r="CP157" s="268"/>
      <c r="CQ157" s="268"/>
      <c r="CR157" s="268"/>
      <c r="CS157" s="268"/>
      <c r="CT157" s="268"/>
      <c r="CU157" s="268"/>
      <c r="CV157" s="268"/>
      <c r="CW157" s="268"/>
      <c r="CX157" s="268"/>
      <c r="CY157" s="268"/>
      <c r="CZ157" s="268"/>
      <c r="DA157" s="268"/>
      <c r="DB157" s="268"/>
      <c r="DC157" s="268"/>
      <c r="DD157" s="268"/>
      <c r="DE157" s="268"/>
      <c r="DF157" s="268"/>
      <c r="DG157" s="268"/>
      <c r="DH157" s="268"/>
      <c r="DI157" s="268"/>
      <c r="DJ157" s="268"/>
      <c r="DK157" s="268"/>
      <c r="DL157" s="268"/>
      <c r="DM157" s="268"/>
      <c r="DN157" s="268"/>
      <c r="DO157" s="268"/>
      <c r="DP157" s="268"/>
      <c r="DQ157" s="268"/>
      <c r="DR157" s="268"/>
      <c r="DS157" s="268"/>
      <c r="DT157" s="268"/>
      <c r="DU157" s="268"/>
      <c r="DV157" s="268"/>
      <c r="DW157" s="268"/>
      <c r="DX157" s="268"/>
      <c r="DY157" s="268"/>
      <c r="DZ157" s="268"/>
      <c r="EA157" s="268"/>
      <c r="EB157" s="268"/>
      <c r="EC157" s="268"/>
      <c r="ED157" s="268"/>
      <c r="EE157" s="268"/>
      <c r="EF157" s="268"/>
      <c r="EG157" s="268"/>
      <c r="EH157" s="268"/>
      <c r="EI157" s="268"/>
      <c r="EJ157" s="268"/>
      <c r="EK157" s="268"/>
      <c r="EL157" s="268"/>
      <c r="EM157" s="268"/>
      <c r="EN157" s="268"/>
      <c r="EO157" s="268"/>
      <c r="EP157" s="268"/>
      <c r="EQ157" s="268"/>
      <c r="ER157" s="268"/>
      <c r="ES157" s="268"/>
      <c r="ET157" s="268"/>
      <c r="EU157" s="268"/>
      <c r="EV157" s="268"/>
      <c r="EW157" s="268"/>
      <c r="EX157" s="268"/>
      <c r="EY157" s="268"/>
      <c r="EZ157" s="268"/>
      <c r="FA157" s="268"/>
      <c r="FB157" s="268"/>
      <c r="FC157" s="268"/>
      <c r="FD157" s="268"/>
      <c r="FE157" s="268"/>
      <c r="FF157" s="268"/>
      <c r="FG157" s="268"/>
      <c r="FH157" s="268"/>
      <c r="FI157" s="268"/>
      <c r="FJ157" s="268"/>
      <c r="FK157" s="268"/>
      <c r="FL157" s="268"/>
      <c r="FM157" s="268"/>
      <c r="FN157" s="268"/>
      <c r="FO157" s="268"/>
      <c r="FP157" s="268"/>
      <c r="FQ157" s="268"/>
      <c r="FR157" s="268"/>
      <c r="FS157" s="268"/>
      <c r="FT157" s="268"/>
      <c r="FU157" s="268"/>
      <c r="FV157" s="268"/>
      <c r="FW157" s="268"/>
      <c r="FX157" s="268"/>
      <c r="FY157" s="268"/>
      <c r="FZ157" s="268"/>
      <c r="GA157" s="268"/>
      <c r="GB157" s="268"/>
      <c r="GC157" s="268"/>
      <c r="GD157" s="268"/>
      <c r="GE157" s="268"/>
      <c r="GF157" s="268"/>
      <c r="GG157" s="268"/>
      <c r="GH157" s="268"/>
      <c r="GI157" s="268"/>
      <c r="GJ157" s="268"/>
      <c r="GK157" s="268"/>
      <c r="GL157" s="268"/>
      <c r="GM157" s="268"/>
      <c r="GN157" s="268"/>
      <c r="GO157" s="268"/>
      <c r="GP157" s="268"/>
      <c r="GQ157" s="268"/>
      <c r="GR157" s="268"/>
      <c r="GS157" s="268"/>
      <c r="GT157" s="268"/>
      <c r="GU157" s="268"/>
      <c r="GV157" s="268"/>
      <c r="GW157" s="268"/>
      <c r="GX157" s="268"/>
      <c r="GY157" s="268"/>
      <c r="GZ157" s="268"/>
      <c r="HA157" s="268"/>
      <c r="HB157" s="268"/>
      <c r="HC157" s="268"/>
      <c r="HD157" s="268"/>
      <c r="HE157" s="268"/>
      <c r="HF157" s="268"/>
      <c r="HG157" s="268"/>
      <c r="HH157" s="268"/>
      <c r="HI157" s="268"/>
      <c r="HJ157" s="268"/>
      <c r="HK157" s="268"/>
      <c r="HL157" s="268"/>
      <c r="HM157" s="268"/>
      <c r="HN157" s="268"/>
      <c r="HO157" s="268"/>
      <c r="HP157" s="268"/>
      <c r="HQ157" s="268"/>
      <c r="HR157" s="268"/>
      <c r="HS157" s="268"/>
      <c r="HT157" s="268"/>
      <c r="HU157" s="268"/>
      <c r="HV157" s="268"/>
      <c r="HW157" s="268"/>
      <c r="HX157" s="268"/>
      <c r="HY157" s="268"/>
      <c r="HZ157" s="268"/>
      <c r="IA157" s="268"/>
      <c r="IB157" s="268"/>
      <c r="IC157" s="268"/>
      <c r="ID157" s="268"/>
      <c r="IE157" s="268"/>
      <c r="IF157" s="268"/>
      <c r="IG157" s="268"/>
      <c r="IH157" s="268"/>
      <c r="II157" s="268"/>
      <c r="IJ157" s="268"/>
      <c r="IK157" s="268"/>
      <c r="IL157" s="268"/>
      <c r="IM157" s="268"/>
      <c r="IN157" s="268"/>
      <c r="IO157" s="268"/>
      <c r="IP157" s="268"/>
      <c r="IQ157" s="268"/>
      <c r="IR157" s="268"/>
      <c r="IS157" s="268"/>
      <c r="IT157" s="268"/>
      <c r="IU157" s="268"/>
      <c r="IV157" s="268"/>
    </row>
    <row r="158" spans="1:256" s="442" customFormat="1" ht="12.95" customHeight="1" x14ac:dyDescent="0.25">
      <c r="A158" s="53" t="s">
        <v>66</v>
      </c>
      <c r="B158" s="169" t="s">
        <v>442</v>
      </c>
      <c r="C158" s="53"/>
      <c r="D158" s="27" t="s">
        <v>917</v>
      </c>
      <c r="E158" s="411"/>
      <c r="F158" s="53"/>
      <c r="G158" s="53" t="s">
        <v>477</v>
      </c>
      <c r="H158" s="53"/>
      <c r="I158" s="53" t="s">
        <v>89</v>
      </c>
      <c r="J158" s="53" t="s">
        <v>89</v>
      </c>
      <c r="K158" s="53" t="s">
        <v>25</v>
      </c>
      <c r="L158" s="53"/>
      <c r="M158" s="53"/>
      <c r="N158" s="53">
        <v>40</v>
      </c>
      <c r="O158" s="169" t="s">
        <v>232</v>
      </c>
      <c r="P158" s="169" t="s">
        <v>273</v>
      </c>
      <c r="Q158" s="115" t="s">
        <v>913</v>
      </c>
      <c r="R158" s="169" t="s">
        <v>234</v>
      </c>
      <c r="S158" s="169">
        <v>230000000</v>
      </c>
      <c r="T158" s="169" t="s">
        <v>90</v>
      </c>
      <c r="U158" s="169"/>
      <c r="V158" s="169" t="s">
        <v>251</v>
      </c>
      <c r="W158" s="169"/>
      <c r="X158" s="169"/>
      <c r="Y158" s="169">
        <v>30</v>
      </c>
      <c r="Z158" s="169" t="s">
        <v>243</v>
      </c>
      <c r="AA158" s="169">
        <v>10</v>
      </c>
      <c r="AB158" s="169"/>
      <c r="AC158" s="77" t="s">
        <v>236</v>
      </c>
      <c r="AD158" s="169"/>
      <c r="AE158" s="169"/>
      <c r="AF158" s="457">
        <v>14387900</v>
      </c>
      <c r="AG158" s="457">
        <v>16114448.000000002</v>
      </c>
      <c r="AH158" s="457"/>
      <c r="AI158" s="457"/>
      <c r="AJ158" s="457">
        <v>1368893722</v>
      </c>
      <c r="AK158" s="457">
        <v>1533160968.6400001</v>
      </c>
      <c r="AL158" s="451"/>
      <c r="AM158" s="451"/>
      <c r="AN158" s="457">
        <v>1701855000</v>
      </c>
      <c r="AO158" s="457">
        <v>1906077600.0000002</v>
      </c>
      <c r="AP158" s="451"/>
      <c r="AQ158" s="451"/>
      <c r="AR158" s="451"/>
      <c r="AS158" s="451"/>
      <c r="AT158" s="451"/>
      <c r="AU158" s="451"/>
      <c r="AV158" s="451"/>
      <c r="AW158" s="451"/>
      <c r="AX158" s="451"/>
      <c r="AY158" s="457">
        <v>3085136622</v>
      </c>
      <c r="AZ158" s="457">
        <v>3455353016.6400003</v>
      </c>
      <c r="BA158" s="169" t="s">
        <v>245</v>
      </c>
      <c r="BB158" s="169" t="s">
        <v>480</v>
      </c>
      <c r="BC158" s="169" t="s">
        <v>918</v>
      </c>
      <c r="BD158" s="169"/>
      <c r="BE158" s="169"/>
      <c r="BF158" s="169"/>
      <c r="BG158" s="169"/>
      <c r="BH158" s="169"/>
      <c r="BI158" s="247"/>
      <c r="BJ158" s="247"/>
      <c r="BK158" s="247"/>
      <c r="BL158" s="247"/>
      <c r="BM158" s="458"/>
    </row>
    <row r="159" spans="1:256" s="442" customFormat="1" ht="12.95" customHeight="1" x14ac:dyDescent="0.25">
      <c r="A159" s="443" t="s">
        <v>66</v>
      </c>
      <c r="B159" s="53" t="s">
        <v>442</v>
      </c>
      <c r="C159" s="53"/>
      <c r="D159" s="27" t="s">
        <v>919</v>
      </c>
      <c r="E159" s="76"/>
      <c r="F159" s="53"/>
      <c r="G159" s="40" t="s">
        <v>762</v>
      </c>
      <c r="H159" s="75"/>
      <c r="I159" s="455" t="s">
        <v>763</v>
      </c>
      <c r="J159" s="455" t="s">
        <v>764</v>
      </c>
      <c r="K159" s="53" t="s">
        <v>25</v>
      </c>
      <c r="L159" s="53"/>
      <c r="M159" s="53"/>
      <c r="N159" s="53">
        <v>40</v>
      </c>
      <c r="O159" s="169" t="s">
        <v>232</v>
      </c>
      <c r="P159" s="53" t="s">
        <v>273</v>
      </c>
      <c r="Q159" s="115" t="s">
        <v>913</v>
      </c>
      <c r="R159" s="53" t="s">
        <v>234</v>
      </c>
      <c r="S159" s="53">
        <v>230000000</v>
      </c>
      <c r="T159" s="53" t="s">
        <v>920</v>
      </c>
      <c r="U159" s="53"/>
      <c r="V159" s="53" t="s">
        <v>921</v>
      </c>
      <c r="W159" s="53"/>
      <c r="X159" s="53"/>
      <c r="Y159" s="53">
        <v>30</v>
      </c>
      <c r="Z159" s="53" t="s">
        <v>243</v>
      </c>
      <c r="AA159" s="53">
        <v>10</v>
      </c>
      <c r="AB159" s="53"/>
      <c r="AC159" s="77" t="s">
        <v>236</v>
      </c>
      <c r="AD159" s="53"/>
      <c r="AE159" s="53"/>
      <c r="AF159" s="368">
        <v>18932490</v>
      </c>
      <c r="AG159" s="368">
        <v>21204388.800000001</v>
      </c>
      <c r="AH159" s="368"/>
      <c r="AI159" s="368"/>
      <c r="AJ159" s="368">
        <v>672222346</v>
      </c>
      <c r="AK159" s="368">
        <v>752889027.5200001</v>
      </c>
      <c r="AL159" s="369"/>
      <c r="AM159" s="369"/>
      <c r="AN159" s="368">
        <v>255469850</v>
      </c>
      <c r="AO159" s="368">
        <v>286126232</v>
      </c>
      <c r="AP159" s="369"/>
      <c r="AQ159" s="369"/>
      <c r="AR159" s="369"/>
      <c r="AS159" s="369"/>
      <c r="AT159" s="369"/>
      <c r="AU159" s="369"/>
      <c r="AV159" s="369"/>
      <c r="AW159" s="369"/>
      <c r="AX159" s="369"/>
      <c r="AY159" s="368">
        <v>946624686</v>
      </c>
      <c r="AZ159" s="368">
        <v>1060219648.3200001</v>
      </c>
      <c r="BA159" s="53" t="s">
        <v>245</v>
      </c>
      <c r="BB159" s="53" t="s">
        <v>922</v>
      </c>
      <c r="BC159" s="53" t="s">
        <v>923</v>
      </c>
      <c r="BD159" s="459"/>
      <c r="BE159" s="169"/>
      <c r="BF159" s="169"/>
      <c r="BG159" s="169"/>
      <c r="BH159" s="169"/>
      <c r="BI159" s="247"/>
      <c r="BJ159" s="247"/>
      <c r="BK159" s="247"/>
      <c r="BL159" s="247"/>
      <c r="BM159" s="458"/>
    </row>
    <row r="160" spans="1:256" s="442" customFormat="1" ht="12.95" customHeight="1" x14ac:dyDescent="0.25">
      <c r="A160" s="446" t="s">
        <v>66</v>
      </c>
      <c r="B160" s="53" t="s">
        <v>442</v>
      </c>
      <c r="C160" s="53"/>
      <c r="D160" s="27" t="s">
        <v>924</v>
      </c>
      <c r="E160" s="76"/>
      <c r="F160" s="53"/>
      <c r="G160" s="53" t="s">
        <v>925</v>
      </c>
      <c r="H160" s="444"/>
      <c r="I160" s="53" t="s">
        <v>926</v>
      </c>
      <c r="J160" s="53" t="s">
        <v>927</v>
      </c>
      <c r="K160" s="53" t="s">
        <v>25</v>
      </c>
      <c r="L160" s="53"/>
      <c r="M160" s="53"/>
      <c r="N160" s="53">
        <v>40</v>
      </c>
      <c r="O160" s="169" t="s">
        <v>232</v>
      </c>
      <c r="P160" s="53" t="s">
        <v>273</v>
      </c>
      <c r="Q160" s="115" t="s">
        <v>913</v>
      </c>
      <c r="R160" s="53" t="s">
        <v>234</v>
      </c>
      <c r="S160" s="53">
        <v>230000000</v>
      </c>
      <c r="T160" s="53" t="s">
        <v>920</v>
      </c>
      <c r="U160" s="53"/>
      <c r="V160" s="53" t="s">
        <v>251</v>
      </c>
      <c r="W160" s="53"/>
      <c r="X160" s="53"/>
      <c r="Y160" s="53">
        <v>30</v>
      </c>
      <c r="Z160" s="53" t="s">
        <v>243</v>
      </c>
      <c r="AA160" s="53">
        <v>10</v>
      </c>
      <c r="AB160" s="53"/>
      <c r="AC160" s="77" t="s">
        <v>236</v>
      </c>
      <c r="AD160" s="53"/>
      <c r="AE160" s="53"/>
      <c r="AF160" s="368">
        <v>15000000</v>
      </c>
      <c r="AG160" s="368">
        <v>16800000</v>
      </c>
      <c r="AH160" s="368"/>
      <c r="AI160" s="368"/>
      <c r="AJ160" s="368">
        <v>635000000</v>
      </c>
      <c r="AK160" s="368">
        <v>711200000.00000012</v>
      </c>
      <c r="AL160" s="369"/>
      <c r="AM160" s="369"/>
      <c r="AN160" s="368">
        <v>1422365290</v>
      </c>
      <c r="AO160" s="368">
        <v>1593049124.8000002</v>
      </c>
      <c r="AP160" s="369"/>
      <c r="AQ160" s="369"/>
      <c r="AR160" s="369"/>
      <c r="AS160" s="369"/>
      <c r="AT160" s="369"/>
      <c r="AU160" s="369"/>
      <c r="AV160" s="369"/>
      <c r="AW160" s="369"/>
      <c r="AX160" s="369"/>
      <c r="AY160" s="368">
        <v>2072365290</v>
      </c>
      <c r="AZ160" s="368">
        <v>2321049124.8000002</v>
      </c>
      <c r="BA160" s="53" t="s">
        <v>245</v>
      </c>
      <c r="BB160" s="53" t="s">
        <v>928</v>
      </c>
      <c r="BC160" s="53" t="s">
        <v>929</v>
      </c>
      <c r="BD160" s="456"/>
      <c r="BE160" s="53"/>
      <c r="BF160" s="53"/>
      <c r="BG160" s="53"/>
      <c r="BH160" s="53"/>
      <c r="BI160" s="38"/>
      <c r="BJ160" s="38"/>
      <c r="BK160" s="38"/>
      <c r="BL160" s="38"/>
      <c r="BM160" s="445"/>
    </row>
    <row r="161" spans="1:65" s="442" customFormat="1" ht="12.95" customHeight="1" x14ac:dyDescent="0.25">
      <c r="A161" s="443" t="s">
        <v>66</v>
      </c>
      <c r="B161" s="53" t="s">
        <v>442</v>
      </c>
      <c r="C161" s="53"/>
      <c r="D161" s="27" t="s">
        <v>930</v>
      </c>
      <c r="E161" s="76"/>
      <c r="F161" s="53"/>
      <c r="G161" s="40" t="s">
        <v>910</v>
      </c>
      <c r="H161" s="75"/>
      <c r="I161" s="455" t="s">
        <v>911</v>
      </c>
      <c r="J161" s="455" t="s">
        <v>911</v>
      </c>
      <c r="K161" s="53" t="s">
        <v>25</v>
      </c>
      <c r="L161" s="53"/>
      <c r="M161" s="53"/>
      <c r="N161" s="53">
        <v>40</v>
      </c>
      <c r="O161" s="169" t="s">
        <v>232</v>
      </c>
      <c r="P161" s="53" t="s">
        <v>273</v>
      </c>
      <c r="Q161" s="115" t="s">
        <v>913</v>
      </c>
      <c r="R161" s="53" t="s">
        <v>234</v>
      </c>
      <c r="S161" s="53">
        <v>230000000</v>
      </c>
      <c r="T161" s="53" t="s">
        <v>931</v>
      </c>
      <c r="U161" s="53"/>
      <c r="V161" s="53" t="s">
        <v>932</v>
      </c>
      <c r="W161" s="53"/>
      <c r="X161" s="53"/>
      <c r="Y161" s="53">
        <v>30</v>
      </c>
      <c r="Z161" s="53" t="s">
        <v>243</v>
      </c>
      <c r="AA161" s="53">
        <v>10</v>
      </c>
      <c r="AB161" s="53"/>
      <c r="AC161" s="77" t="s">
        <v>236</v>
      </c>
      <c r="AD161" s="53"/>
      <c r="AE161" s="53"/>
      <c r="AF161" s="368">
        <v>14000000</v>
      </c>
      <c r="AG161" s="368">
        <v>15680000.000000002</v>
      </c>
      <c r="AH161" s="368"/>
      <c r="AI161" s="368"/>
      <c r="AJ161" s="368">
        <v>806627176</v>
      </c>
      <c r="AK161" s="368">
        <v>903422437.12000012</v>
      </c>
      <c r="AL161" s="369"/>
      <c r="AM161" s="369"/>
      <c r="AN161" s="368">
        <v>50000000</v>
      </c>
      <c r="AO161" s="368">
        <v>56000000.000000007</v>
      </c>
      <c r="AP161" s="369"/>
      <c r="AQ161" s="369"/>
      <c r="AR161" s="369"/>
      <c r="AS161" s="369"/>
      <c r="AT161" s="369"/>
      <c r="AU161" s="369"/>
      <c r="AV161" s="369"/>
      <c r="AW161" s="369"/>
      <c r="AX161" s="369"/>
      <c r="AY161" s="368">
        <v>870627176</v>
      </c>
      <c r="AZ161" s="368">
        <v>975102437.12000012</v>
      </c>
      <c r="BA161" s="53" t="s">
        <v>245</v>
      </c>
      <c r="BB161" s="53" t="s">
        <v>933</v>
      </c>
      <c r="BC161" s="53" t="s">
        <v>934</v>
      </c>
      <c r="BD161" s="456"/>
      <c r="BE161" s="53"/>
      <c r="BF161" s="53"/>
      <c r="BG161" s="53"/>
      <c r="BH161" s="53"/>
      <c r="BI161" s="38"/>
      <c r="BJ161" s="38"/>
      <c r="BK161" s="38"/>
      <c r="BL161" s="38"/>
      <c r="BM161" s="445"/>
    </row>
    <row r="162" spans="1:65" s="442" customFormat="1" ht="12.95" customHeight="1" x14ac:dyDescent="0.25">
      <c r="A162" s="443" t="s">
        <v>66</v>
      </c>
      <c r="B162" s="53" t="s">
        <v>442</v>
      </c>
      <c r="C162" s="53"/>
      <c r="D162" s="27" t="s">
        <v>935</v>
      </c>
      <c r="E162" s="76"/>
      <c r="F162" s="53"/>
      <c r="G162" s="40" t="s">
        <v>762</v>
      </c>
      <c r="H162" s="75"/>
      <c r="I162" s="455" t="s">
        <v>763</v>
      </c>
      <c r="J162" s="455" t="s">
        <v>764</v>
      </c>
      <c r="K162" s="53" t="s">
        <v>25</v>
      </c>
      <c r="L162" s="53"/>
      <c r="M162" s="53"/>
      <c r="N162" s="53">
        <v>40</v>
      </c>
      <c r="O162" s="169" t="s">
        <v>232</v>
      </c>
      <c r="P162" s="53" t="s">
        <v>273</v>
      </c>
      <c r="Q162" s="115" t="s">
        <v>913</v>
      </c>
      <c r="R162" s="53" t="s">
        <v>234</v>
      </c>
      <c r="S162" s="53">
        <v>230000000</v>
      </c>
      <c r="T162" s="53" t="s">
        <v>920</v>
      </c>
      <c r="U162" s="53"/>
      <c r="V162" s="53" t="s">
        <v>921</v>
      </c>
      <c r="W162" s="53"/>
      <c r="X162" s="53"/>
      <c r="Y162" s="53">
        <v>30</v>
      </c>
      <c r="Z162" s="53" t="s">
        <v>243</v>
      </c>
      <c r="AA162" s="53">
        <v>10</v>
      </c>
      <c r="AB162" s="53"/>
      <c r="AC162" s="77" t="s">
        <v>236</v>
      </c>
      <c r="AD162" s="53"/>
      <c r="AE162" s="53"/>
      <c r="AF162" s="368">
        <v>11369067.43</v>
      </c>
      <c r="AG162" s="368">
        <v>12733355.521600001</v>
      </c>
      <c r="AH162" s="369"/>
      <c r="AI162" s="369"/>
      <c r="AJ162" s="368">
        <v>650000000</v>
      </c>
      <c r="AK162" s="368">
        <v>728000000.00000012</v>
      </c>
      <c r="AL162" s="369"/>
      <c r="AM162" s="369"/>
      <c r="AN162" s="368">
        <v>432215772</v>
      </c>
      <c r="AO162" s="368">
        <v>484081664.64000005</v>
      </c>
      <c r="AP162" s="460"/>
      <c r="AQ162" s="369"/>
      <c r="AR162" s="369"/>
      <c r="AS162" s="369"/>
      <c r="AT162" s="369"/>
      <c r="AU162" s="369"/>
      <c r="AV162" s="369"/>
      <c r="AW162" s="369"/>
      <c r="AX162" s="369"/>
      <c r="AY162" s="277">
        <v>1093584839.4299998</v>
      </c>
      <c r="AZ162" s="461">
        <v>1224815020.1616001</v>
      </c>
      <c r="BA162" s="53" t="s">
        <v>245</v>
      </c>
      <c r="BB162" s="53" t="s">
        <v>936</v>
      </c>
      <c r="BC162" s="53" t="s">
        <v>937</v>
      </c>
      <c r="BD162" s="459"/>
      <c r="BE162" s="169"/>
      <c r="BF162" s="169"/>
      <c r="BG162" s="169"/>
      <c r="BH162" s="169"/>
      <c r="BI162" s="247"/>
      <c r="BJ162" s="247"/>
      <c r="BK162" s="247"/>
      <c r="BL162" s="247"/>
      <c r="BM162" s="458"/>
    </row>
    <row r="163" spans="1:65" ht="12.95" customHeight="1" x14ac:dyDescent="0.2">
      <c r="A163" s="14"/>
      <c r="B163" s="14"/>
      <c r="C163" s="14"/>
      <c r="D163" s="14"/>
      <c r="E163" s="14"/>
      <c r="F163" s="15" t="s">
        <v>248</v>
      </c>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8">
        <f>SUM(AY114:AY162)</f>
        <v>16888813120.306702</v>
      </c>
      <c r="AZ163" s="18">
        <f>SUM(AZ114:AZ162)</f>
        <v>18915470694.7435</v>
      </c>
      <c r="BA163" s="14"/>
      <c r="BB163" s="14"/>
      <c r="BC163" s="14"/>
      <c r="BD163" s="14"/>
      <c r="BE163" s="14"/>
      <c r="BF163" s="14"/>
      <c r="BG163" s="14"/>
      <c r="BH163" s="14"/>
      <c r="BI163" s="14"/>
      <c r="BJ163" s="14"/>
      <c r="BK163" s="14"/>
      <c r="BL163" s="14"/>
      <c r="BM163" s="14"/>
    </row>
    <row r="164" spans="1:65" ht="12.95" customHeight="1" x14ac:dyDescent="0.2">
      <c r="A164" s="14"/>
      <c r="B164" s="14"/>
      <c r="C164" s="14"/>
      <c r="D164" s="14"/>
      <c r="E164" s="14"/>
      <c r="F164" s="7" t="s">
        <v>231</v>
      </c>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4"/>
      <c r="BB164" s="14"/>
      <c r="BC164" s="14"/>
      <c r="BD164" s="14"/>
      <c r="BE164" s="14"/>
      <c r="BF164" s="14"/>
      <c r="BG164" s="14"/>
      <c r="BH164" s="14"/>
      <c r="BI164" s="14"/>
      <c r="BJ164" s="14"/>
      <c r="BK164" s="14"/>
      <c r="BL164" s="14"/>
      <c r="BM164" s="14"/>
    </row>
    <row r="165" spans="1:65" s="6" customFormat="1" ht="12.95" customHeight="1" x14ac:dyDescent="0.2">
      <c r="A165" s="48" t="s">
        <v>71</v>
      </c>
      <c r="B165" s="75" t="s">
        <v>426</v>
      </c>
      <c r="C165" s="85"/>
      <c r="D165" s="27" t="s">
        <v>103</v>
      </c>
      <c r="E165" s="166"/>
      <c r="F165" s="166" t="s">
        <v>96</v>
      </c>
      <c r="G165" s="48" t="s">
        <v>348</v>
      </c>
      <c r="H165" s="48"/>
      <c r="I165" s="48" t="s">
        <v>124</v>
      </c>
      <c r="J165" s="48" t="s">
        <v>125</v>
      </c>
      <c r="K165" s="56" t="s">
        <v>25</v>
      </c>
      <c r="L165" s="48"/>
      <c r="M165" s="48"/>
      <c r="N165" s="175">
        <v>100</v>
      </c>
      <c r="O165" s="154">
        <v>230000000</v>
      </c>
      <c r="P165" s="173" t="s">
        <v>233</v>
      </c>
      <c r="Q165" s="48" t="s">
        <v>279</v>
      </c>
      <c r="R165" s="48" t="s">
        <v>234</v>
      </c>
      <c r="S165" s="154">
        <v>230000000</v>
      </c>
      <c r="T165" s="173" t="s">
        <v>280</v>
      </c>
      <c r="U165" s="48"/>
      <c r="V165" s="48"/>
      <c r="W165" s="48" t="s">
        <v>264</v>
      </c>
      <c r="X165" s="48" t="s">
        <v>285</v>
      </c>
      <c r="Y165" s="176">
        <v>0</v>
      </c>
      <c r="Z165" s="176">
        <v>100</v>
      </c>
      <c r="AA165" s="176">
        <v>0</v>
      </c>
      <c r="AB165" s="48"/>
      <c r="AC165" s="48" t="s">
        <v>236</v>
      </c>
      <c r="AD165" s="177"/>
      <c r="AE165" s="116"/>
      <c r="AF165" s="178">
        <v>114875020</v>
      </c>
      <c r="AG165" s="178">
        <f>AF165*1.12</f>
        <v>128660022.40000001</v>
      </c>
      <c r="AH165" s="177"/>
      <c r="AI165" s="116"/>
      <c r="AJ165" s="178">
        <v>114875020</v>
      </c>
      <c r="AK165" s="178">
        <f>AJ165*1.12</f>
        <v>128660022.40000001</v>
      </c>
      <c r="AL165" s="177"/>
      <c r="AM165" s="116"/>
      <c r="AN165" s="179">
        <v>114875020</v>
      </c>
      <c r="AO165" s="179">
        <f>AN165*1.12</f>
        <v>128660022.40000001</v>
      </c>
      <c r="AP165" s="177"/>
      <c r="AQ165" s="116"/>
      <c r="AR165" s="178">
        <v>114875020</v>
      </c>
      <c r="AS165" s="178">
        <f>AR165*1.12</f>
        <v>128660022.40000001</v>
      </c>
      <c r="AT165" s="177"/>
      <c r="AU165" s="116"/>
      <c r="AV165" s="179">
        <v>114875020</v>
      </c>
      <c r="AW165" s="179">
        <f>AV165*1.12</f>
        <v>128660022.40000001</v>
      </c>
      <c r="AX165" s="180"/>
      <c r="AY165" s="180">
        <v>0</v>
      </c>
      <c r="AZ165" s="180">
        <f>AY165*1.12</f>
        <v>0</v>
      </c>
      <c r="BA165" s="48" t="s">
        <v>245</v>
      </c>
      <c r="BB165" s="48" t="s">
        <v>349</v>
      </c>
      <c r="BC165" s="154" t="s">
        <v>350</v>
      </c>
      <c r="BD165" s="48"/>
      <c r="BE165" s="48"/>
      <c r="BF165" s="48"/>
      <c r="BG165" s="48"/>
      <c r="BH165" s="48"/>
      <c r="BI165" s="48"/>
      <c r="BJ165" s="48"/>
      <c r="BK165" s="48"/>
      <c r="BL165" s="48"/>
      <c r="BM165" s="48" t="s">
        <v>506</v>
      </c>
    </row>
    <row r="166" spans="1:65" s="6" customFormat="1" ht="12.95" customHeight="1" x14ac:dyDescent="0.2">
      <c r="A166" s="48" t="s">
        <v>71</v>
      </c>
      <c r="B166" s="75" t="s">
        <v>426</v>
      </c>
      <c r="C166" s="85"/>
      <c r="D166" s="27" t="s">
        <v>102</v>
      </c>
      <c r="E166" s="166"/>
      <c r="F166" s="80" t="s">
        <v>97</v>
      </c>
      <c r="G166" s="48" t="s">
        <v>348</v>
      </c>
      <c r="H166" s="48"/>
      <c r="I166" s="48" t="s">
        <v>124</v>
      </c>
      <c r="J166" s="48" t="s">
        <v>125</v>
      </c>
      <c r="K166" s="56" t="s">
        <v>25</v>
      </c>
      <c r="L166" s="48"/>
      <c r="M166" s="48"/>
      <c r="N166" s="175">
        <v>100</v>
      </c>
      <c r="O166" s="154">
        <v>230000000</v>
      </c>
      <c r="P166" s="173" t="s">
        <v>233</v>
      </c>
      <c r="Q166" s="48" t="s">
        <v>279</v>
      </c>
      <c r="R166" s="48" t="s">
        <v>234</v>
      </c>
      <c r="S166" s="154">
        <v>230000000</v>
      </c>
      <c r="T166" s="173" t="s">
        <v>75</v>
      </c>
      <c r="U166" s="48"/>
      <c r="V166" s="48"/>
      <c r="W166" s="48" t="s">
        <v>264</v>
      </c>
      <c r="X166" s="48" t="s">
        <v>285</v>
      </c>
      <c r="Y166" s="176">
        <v>0</v>
      </c>
      <c r="Z166" s="176">
        <v>100</v>
      </c>
      <c r="AA166" s="176">
        <v>0</v>
      </c>
      <c r="AB166" s="48"/>
      <c r="AC166" s="48" t="s">
        <v>236</v>
      </c>
      <c r="AD166" s="177"/>
      <c r="AE166" s="116"/>
      <c r="AF166" s="178">
        <v>128973780</v>
      </c>
      <c r="AG166" s="178">
        <f>AF166*1.12</f>
        <v>144450633.60000002</v>
      </c>
      <c r="AH166" s="177"/>
      <c r="AI166" s="116"/>
      <c r="AJ166" s="178">
        <v>128973780</v>
      </c>
      <c r="AK166" s="178">
        <f>AJ166*1.12</f>
        <v>144450633.60000002</v>
      </c>
      <c r="AL166" s="177"/>
      <c r="AM166" s="116"/>
      <c r="AN166" s="179">
        <v>128973780</v>
      </c>
      <c r="AO166" s="179">
        <f>AN166*1.12</f>
        <v>144450633.60000002</v>
      </c>
      <c r="AP166" s="177"/>
      <c r="AQ166" s="116"/>
      <c r="AR166" s="178">
        <v>128973780</v>
      </c>
      <c r="AS166" s="178">
        <f>AR166*1.12</f>
        <v>144450633.60000002</v>
      </c>
      <c r="AT166" s="177"/>
      <c r="AU166" s="116"/>
      <c r="AV166" s="179">
        <v>128973780</v>
      </c>
      <c r="AW166" s="179">
        <f>AV166*1.12</f>
        <v>144450633.60000002</v>
      </c>
      <c r="AX166" s="180"/>
      <c r="AY166" s="180">
        <v>0</v>
      </c>
      <c r="AZ166" s="180">
        <f t="shared" ref="AZ166:AZ207" si="198">AY166*1.12</f>
        <v>0</v>
      </c>
      <c r="BA166" s="48" t="s">
        <v>245</v>
      </c>
      <c r="BB166" s="48" t="s">
        <v>351</v>
      </c>
      <c r="BC166" s="154" t="s">
        <v>352</v>
      </c>
      <c r="BD166" s="48"/>
      <c r="BE166" s="48"/>
      <c r="BF166" s="48"/>
      <c r="BG166" s="48"/>
      <c r="BH166" s="48"/>
      <c r="BI166" s="48"/>
      <c r="BJ166" s="48"/>
      <c r="BK166" s="48"/>
      <c r="BL166" s="48"/>
      <c r="BM166" s="48" t="s">
        <v>506</v>
      </c>
    </row>
    <row r="167" spans="1:65" s="6" customFormat="1" ht="12.95" customHeight="1" x14ac:dyDescent="0.2">
      <c r="A167" s="48" t="s">
        <v>71</v>
      </c>
      <c r="B167" s="75" t="s">
        <v>426</v>
      </c>
      <c r="C167" s="80"/>
      <c r="D167" s="27" t="s">
        <v>108</v>
      </c>
      <c r="E167" s="80"/>
      <c r="F167" s="80" t="s">
        <v>103</v>
      </c>
      <c r="G167" s="173" t="s">
        <v>139</v>
      </c>
      <c r="H167" s="174"/>
      <c r="I167" s="174" t="s">
        <v>123</v>
      </c>
      <c r="J167" s="174" t="s">
        <v>123</v>
      </c>
      <c r="K167" s="56" t="s">
        <v>25</v>
      </c>
      <c r="L167" s="48"/>
      <c r="M167" s="48"/>
      <c r="N167" s="175">
        <v>100</v>
      </c>
      <c r="O167" s="154">
        <v>230000000</v>
      </c>
      <c r="P167" s="173" t="s">
        <v>233</v>
      </c>
      <c r="Q167" s="48" t="s">
        <v>279</v>
      </c>
      <c r="R167" s="48" t="s">
        <v>234</v>
      </c>
      <c r="S167" s="154">
        <v>230000000</v>
      </c>
      <c r="T167" s="173" t="s">
        <v>132</v>
      </c>
      <c r="U167" s="48"/>
      <c r="V167" s="48"/>
      <c r="W167" s="48" t="s">
        <v>264</v>
      </c>
      <c r="X167" s="48" t="s">
        <v>251</v>
      </c>
      <c r="Y167" s="176">
        <v>0</v>
      </c>
      <c r="Z167" s="176">
        <v>100</v>
      </c>
      <c r="AA167" s="176">
        <v>0</v>
      </c>
      <c r="AB167" s="48"/>
      <c r="AC167" s="48" t="s">
        <v>236</v>
      </c>
      <c r="AD167" s="177"/>
      <c r="AE167" s="116"/>
      <c r="AF167" s="116">
        <v>164919375</v>
      </c>
      <c r="AG167" s="178">
        <f>AF167*1.12</f>
        <v>184709700.00000003</v>
      </c>
      <c r="AH167" s="177"/>
      <c r="AI167" s="116"/>
      <c r="AJ167" s="116">
        <v>164919375</v>
      </c>
      <c r="AK167" s="178">
        <f>AJ167*1.12</f>
        <v>184709700.00000003</v>
      </c>
      <c r="AL167" s="177"/>
      <c r="AM167" s="116"/>
      <c r="AN167" s="116">
        <v>164919375</v>
      </c>
      <c r="AO167" s="179">
        <f>AN167*1.12</f>
        <v>184709700.00000003</v>
      </c>
      <c r="AP167" s="177"/>
      <c r="AQ167" s="180"/>
      <c r="AR167" s="178"/>
      <c r="AS167" s="178"/>
      <c r="AT167" s="177"/>
      <c r="AU167" s="180"/>
      <c r="AV167" s="179"/>
      <c r="AW167" s="179"/>
      <c r="AX167" s="180"/>
      <c r="AY167" s="160">
        <v>0</v>
      </c>
      <c r="AZ167" s="160">
        <v>0</v>
      </c>
      <c r="BA167" s="48" t="s">
        <v>245</v>
      </c>
      <c r="BB167" s="48" t="s">
        <v>353</v>
      </c>
      <c r="BC167" s="173" t="s">
        <v>134</v>
      </c>
      <c r="BD167" s="48"/>
      <c r="BE167" s="48"/>
      <c r="BF167" s="48"/>
      <c r="BG167" s="48"/>
      <c r="BH167" s="48"/>
      <c r="BI167" s="48"/>
      <c r="BJ167" s="48"/>
      <c r="BK167" s="48"/>
      <c r="BL167" s="48"/>
      <c r="BM167" s="48"/>
    </row>
    <row r="168" spans="1:65" ht="12.95" customHeight="1" x14ac:dyDescent="0.25">
      <c r="A168" s="53" t="s">
        <v>71</v>
      </c>
      <c r="B168" s="75" t="s">
        <v>426</v>
      </c>
      <c r="C168" s="80"/>
      <c r="D168" s="76" t="s">
        <v>625</v>
      </c>
      <c r="E168" s="80"/>
      <c r="F168" s="80"/>
      <c r="G168" s="82" t="s">
        <v>139</v>
      </c>
      <c r="H168" s="49"/>
      <c r="I168" s="49" t="s">
        <v>123</v>
      </c>
      <c r="J168" s="49" t="s">
        <v>123</v>
      </c>
      <c r="K168" s="38" t="s">
        <v>25</v>
      </c>
      <c r="L168" s="53"/>
      <c r="M168" s="53"/>
      <c r="N168" s="81">
        <v>100</v>
      </c>
      <c r="O168" s="37">
        <v>230000000</v>
      </c>
      <c r="P168" s="82" t="s">
        <v>233</v>
      </c>
      <c r="Q168" s="53" t="s">
        <v>522</v>
      </c>
      <c r="R168" s="53" t="s">
        <v>234</v>
      </c>
      <c r="S168" s="37">
        <v>230000000</v>
      </c>
      <c r="T168" s="82" t="s">
        <v>132</v>
      </c>
      <c r="U168" s="53"/>
      <c r="V168" s="53"/>
      <c r="W168" s="53" t="s">
        <v>478</v>
      </c>
      <c r="X168" s="53" t="s">
        <v>251</v>
      </c>
      <c r="Y168" s="161">
        <v>0</v>
      </c>
      <c r="Z168" s="161">
        <v>100</v>
      </c>
      <c r="AA168" s="161">
        <v>0</v>
      </c>
      <c r="AB168" s="53"/>
      <c r="AC168" s="53" t="s">
        <v>236</v>
      </c>
      <c r="AD168" s="162"/>
      <c r="AE168" s="114"/>
      <c r="AF168" s="74">
        <v>47279062.5</v>
      </c>
      <c r="AG168" s="164">
        <f t="shared" ref="AG168:AG207" si="199">AF168*1.12</f>
        <v>52952550.000000007</v>
      </c>
      <c r="AH168" s="74"/>
      <c r="AI168" s="74"/>
      <c r="AJ168" s="74">
        <v>63038750</v>
      </c>
      <c r="AK168" s="164">
        <f>AJ168*1.12</f>
        <v>70603400</v>
      </c>
      <c r="AL168" s="74"/>
      <c r="AM168" s="74"/>
      <c r="AN168" s="74">
        <v>63038750</v>
      </c>
      <c r="AO168" s="164">
        <f>AN168*1.12</f>
        <v>70603400</v>
      </c>
      <c r="AP168" s="74"/>
      <c r="AQ168" s="74"/>
      <c r="AR168" s="74"/>
      <c r="AS168" s="74"/>
      <c r="AT168" s="74"/>
      <c r="AU168" s="74"/>
      <c r="AV168" s="74"/>
      <c r="AW168" s="74"/>
      <c r="AX168" s="74"/>
      <c r="AY168" s="159">
        <v>0</v>
      </c>
      <c r="AZ168" s="159">
        <f>AY168*1.12</f>
        <v>0</v>
      </c>
      <c r="BA168" s="53" t="s">
        <v>245</v>
      </c>
      <c r="BB168" s="53" t="s">
        <v>353</v>
      </c>
      <c r="BC168" s="82" t="s">
        <v>134</v>
      </c>
      <c r="BD168" s="25"/>
      <c r="BE168" s="25"/>
      <c r="BF168" s="25"/>
      <c r="BG168" s="25"/>
      <c r="BH168" s="25"/>
      <c r="BI168" s="25"/>
      <c r="BJ168" s="25"/>
      <c r="BK168" s="25"/>
      <c r="BL168" s="25"/>
      <c r="BM168" s="25" t="s">
        <v>626</v>
      </c>
    </row>
    <row r="169" spans="1:65" ht="12.95" customHeight="1" x14ac:dyDescent="0.2">
      <c r="A169" s="53" t="s">
        <v>71</v>
      </c>
      <c r="B169" s="75" t="s">
        <v>426</v>
      </c>
      <c r="C169" s="80"/>
      <c r="D169" s="76" t="s">
        <v>666</v>
      </c>
      <c r="E169" s="80"/>
      <c r="F169" s="80"/>
      <c r="G169" s="82" t="s">
        <v>139</v>
      </c>
      <c r="H169" s="49"/>
      <c r="I169" s="49" t="s">
        <v>123</v>
      </c>
      <c r="J169" s="49" t="s">
        <v>123</v>
      </c>
      <c r="K169" s="38" t="s">
        <v>25</v>
      </c>
      <c r="L169" s="53"/>
      <c r="M169" s="53"/>
      <c r="N169" s="81">
        <v>100</v>
      </c>
      <c r="O169" s="37">
        <v>230000000</v>
      </c>
      <c r="P169" s="82" t="s">
        <v>233</v>
      </c>
      <c r="Q169" s="53" t="s">
        <v>522</v>
      </c>
      <c r="R169" s="53" t="s">
        <v>234</v>
      </c>
      <c r="S169" s="37">
        <v>230000000</v>
      </c>
      <c r="T169" s="82" t="s">
        <v>132</v>
      </c>
      <c r="U169" s="53"/>
      <c r="V169" s="53"/>
      <c r="W169" s="53" t="s">
        <v>478</v>
      </c>
      <c r="X169" s="53" t="s">
        <v>251</v>
      </c>
      <c r="Y169" s="161">
        <v>0</v>
      </c>
      <c r="Z169" s="161">
        <v>100</v>
      </c>
      <c r="AA169" s="161">
        <v>0</v>
      </c>
      <c r="AB169" s="53"/>
      <c r="AC169" s="53" t="s">
        <v>236</v>
      </c>
      <c r="AD169" s="162"/>
      <c r="AE169" s="114"/>
      <c r="AF169" s="107">
        <f>47279062.5+8985600</f>
        <v>56264662.5</v>
      </c>
      <c r="AG169" s="164">
        <f t="shared" si="199"/>
        <v>63016422.000000007</v>
      </c>
      <c r="AH169" s="74"/>
      <c r="AI169" s="74"/>
      <c r="AJ169" s="74">
        <v>75019550</v>
      </c>
      <c r="AK169" s="164">
        <f>AJ169*1.12</f>
        <v>84021896.000000015</v>
      </c>
      <c r="AL169" s="74"/>
      <c r="AM169" s="74"/>
      <c r="AN169" s="74">
        <v>75019550</v>
      </c>
      <c r="AO169" s="164">
        <f>AN169*1.12</f>
        <v>84021896.000000015</v>
      </c>
      <c r="AP169" s="74"/>
      <c r="AQ169" s="74"/>
      <c r="AR169" s="74"/>
      <c r="AS169" s="74"/>
      <c r="AT169" s="74"/>
      <c r="AU169" s="74"/>
      <c r="AV169" s="74"/>
      <c r="AW169" s="74"/>
      <c r="AX169" s="74"/>
      <c r="AY169" s="83">
        <v>0</v>
      </c>
      <c r="AZ169" s="83">
        <f t="shared" si="198"/>
        <v>0</v>
      </c>
      <c r="BA169" s="53" t="s">
        <v>245</v>
      </c>
      <c r="BB169" s="53" t="s">
        <v>353</v>
      </c>
      <c r="BC169" s="82" t="s">
        <v>134</v>
      </c>
      <c r="BD169" s="25"/>
      <c r="BE169" s="25"/>
      <c r="BF169" s="25"/>
      <c r="BG169" s="25"/>
      <c r="BH169" s="25"/>
      <c r="BI169" s="25"/>
      <c r="BJ169" s="25"/>
      <c r="BK169" s="25"/>
      <c r="BL169" s="25"/>
      <c r="BM169" s="25" t="s">
        <v>790</v>
      </c>
    </row>
    <row r="170" spans="1:65" s="6" customFormat="1" ht="12.95" customHeight="1" x14ac:dyDescent="0.2">
      <c r="A170" s="48" t="s">
        <v>71</v>
      </c>
      <c r="B170" s="75" t="s">
        <v>426</v>
      </c>
      <c r="C170" s="85"/>
      <c r="D170" s="27" t="s">
        <v>107</v>
      </c>
      <c r="E170" s="166"/>
      <c r="F170" s="166" t="s">
        <v>104</v>
      </c>
      <c r="G170" s="173" t="s">
        <v>139</v>
      </c>
      <c r="H170" s="174"/>
      <c r="I170" s="174" t="s">
        <v>123</v>
      </c>
      <c r="J170" s="174" t="s">
        <v>123</v>
      </c>
      <c r="K170" s="56" t="s">
        <v>25</v>
      </c>
      <c r="L170" s="48"/>
      <c r="M170" s="48"/>
      <c r="N170" s="175">
        <v>100</v>
      </c>
      <c r="O170" s="154">
        <v>230000000</v>
      </c>
      <c r="P170" s="173" t="s">
        <v>233</v>
      </c>
      <c r="Q170" s="48" t="s">
        <v>279</v>
      </c>
      <c r="R170" s="48" t="s">
        <v>234</v>
      </c>
      <c r="S170" s="154">
        <v>230000000</v>
      </c>
      <c r="T170" s="173" t="s">
        <v>75</v>
      </c>
      <c r="U170" s="48"/>
      <c r="V170" s="48"/>
      <c r="W170" s="48" t="s">
        <v>264</v>
      </c>
      <c r="X170" s="48" t="s">
        <v>251</v>
      </c>
      <c r="Y170" s="176">
        <v>0</v>
      </c>
      <c r="Z170" s="176">
        <v>100</v>
      </c>
      <c r="AA170" s="176">
        <v>0</v>
      </c>
      <c r="AB170" s="48"/>
      <c r="AC170" s="48" t="s">
        <v>236</v>
      </c>
      <c r="AD170" s="177"/>
      <c r="AE170" s="116"/>
      <c r="AF170" s="178">
        <v>143527370</v>
      </c>
      <c r="AG170" s="178">
        <f t="shared" si="199"/>
        <v>160750654.40000001</v>
      </c>
      <c r="AH170" s="177"/>
      <c r="AI170" s="116"/>
      <c r="AJ170" s="178">
        <v>143527370</v>
      </c>
      <c r="AK170" s="178">
        <f t="shared" ref="AK170:AK207" si="200">AJ170*1.12</f>
        <v>160750654.40000001</v>
      </c>
      <c r="AL170" s="177"/>
      <c r="AM170" s="116"/>
      <c r="AN170" s="179">
        <v>143527370</v>
      </c>
      <c r="AO170" s="179">
        <f t="shared" ref="AO170:AO187" si="201">AN170*1.12</f>
        <v>160750654.40000001</v>
      </c>
      <c r="AP170" s="177"/>
      <c r="AQ170" s="180"/>
      <c r="AR170" s="178"/>
      <c r="AS170" s="178"/>
      <c r="AT170" s="177"/>
      <c r="AU170" s="180"/>
      <c r="AV170" s="179"/>
      <c r="AW170" s="179"/>
      <c r="AX170" s="180"/>
      <c r="AY170" s="160">
        <v>0</v>
      </c>
      <c r="AZ170" s="160">
        <v>0</v>
      </c>
      <c r="BA170" s="48" t="s">
        <v>245</v>
      </c>
      <c r="BB170" s="48" t="s">
        <v>351</v>
      </c>
      <c r="BC170" s="173" t="s">
        <v>136</v>
      </c>
      <c r="BD170" s="48"/>
      <c r="BE170" s="48"/>
      <c r="BF170" s="48"/>
      <c r="BG170" s="48"/>
      <c r="BH170" s="48"/>
      <c r="BI170" s="48"/>
      <c r="BJ170" s="48"/>
      <c r="BK170" s="48"/>
      <c r="BL170" s="48"/>
      <c r="BM170" s="48"/>
    </row>
    <row r="171" spans="1:65" ht="12.95" customHeight="1" x14ac:dyDescent="0.25">
      <c r="A171" s="53" t="s">
        <v>71</v>
      </c>
      <c r="B171" s="75" t="s">
        <v>426</v>
      </c>
      <c r="C171" s="85"/>
      <c r="D171" s="76" t="s">
        <v>627</v>
      </c>
      <c r="E171" s="166"/>
      <c r="F171" s="166"/>
      <c r="G171" s="82" t="s">
        <v>139</v>
      </c>
      <c r="H171" s="49"/>
      <c r="I171" s="49" t="s">
        <v>123</v>
      </c>
      <c r="J171" s="49" t="s">
        <v>123</v>
      </c>
      <c r="K171" s="38" t="s">
        <v>25</v>
      </c>
      <c r="L171" s="53"/>
      <c r="M171" s="53"/>
      <c r="N171" s="81">
        <v>100</v>
      </c>
      <c r="O171" s="37">
        <v>230000000</v>
      </c>
      <c r="P171" s="82" t="s">
        <v>233</v>
      </c>
      <c r="Q171" s="53" t="s">
        <v>522</v>
      </c>
      <c r="R171" s="53" t="s">
        <v>234</v>
      </c>
      <c r="S171" s="37">
        <v>230000000</v>
      </c>
      <c r="T171" s="82" t="s">
        <v>75</v>
      </c>
      <c r="U171" s="53"/>
      <c r="V171" s="53"/>
      <c r="W171" s="53" t="s">
        <v>478</v>
      </c>
      <c r="X171" s="53" t="s">
        <v>251</v>
      </c>
      <c r="Y171" s="161">
        <v>0</v>
      </c>
      <c r="Z171" s="161">
        <v>100</v>
      </c>
      <c r="AA171" s="161">
        <v>0</v>
      </c>
      <c r="AB171" s="53"/>
      <c r="AC171" s="53" t="s">
        <v>236</v>
      </c>
      <c r="AD171" s="162"/>
      <c r="AE171" s="114"/>
      <c r="AF171" s="74">
        <v>14137500</v>
      </c>
      <c r="AG171" s="164">
        <f t="shared" si="199"/>
        <v>15834000.000000002</v>
      </c>
      <c r="AH171" s="74"/>
      <c r="AI171" s="74"/>
      <c r="AJ171" s="74">
        <v>18850000</v>
      </c>
      <c r="AK171" s="164">
        <f>AJ171*1.12</f>
        <v>21112000.000000004</v>
      </c>
      <c r="AL171" s="74"/>
      <c r="AM171" s="74"/>
      <c r="AN171" s="74">
        <v>18850000</v>
      </c>
      <c r="AO171" s="164">
        <f>AN171*1.12</f>
        <v>21112000.000000004</v>
      </c>
      <c r="AP171" s="74"/>
      <c r="AQ171" s="74"/>
      <c r="AR171" s="74"/>
      <c r="AS171" s="74"/>
      <c r="AT171" s="74"/>
      <c r="AU171" s="74"/>
      <c r="AV171" s="74"/>
      <c r="AW171" s="74"/>
      <c r="AX171" s="74"/>
      <c r="AY171" s="159">
        <v>0</v>
      </c>
      <c r="AZ171" s="159">
        <f>AY171*1.12</f>
        <v>0</v>
      </c>
      <c r="BA171" s="53" t="s">
        <v>245</v>
      </c>
      <c r="BB171" s="53" t="s">
        <v>351</v>
      </c>
      <c r="BC171" s="82" t="s">
        <v>136</v>
      </c>
      <c r="BD171" s="25"/>
      <c r="BE171" s="25"/>
      <c r="BF171" s="25"/>
      <c r="BG171" s="25"/>
      <c r="BH171" s="25"/>
      <c r="BI171" s="25"/>
      <c r="BJ171" s="25"/>
      <c r="BK171" s="25"/>
      <c r="BL171" s="25"/>
      <c r="BM171" s="25" t="s">
        <v>626</v>
      </c>
    </row>
    <row r="172" spans="1:65" ht="12.95" customHeight="1" x14ac:dyDescent="0.2">
      <c r="A172" s="53" t="s">
        <v>71</v>
      </c>
      <c r="B172" s="75" t="s">
        <v>426</v>
      </c>
      <c r="C172" s="85"/>
      <c r="D172" s="76" t="s">
        <v>667</v>
      </c>
      <c r="E172" s="166"/>
      <c r="F172" s="166"/>
      <c r="G172" s="82" t="s">
        <v>139</v>
      </c>
      <c r="H172" s="49"/>
      <c r="I172" s="49" t="s">
        <v>123</v>
      </c>
      <c r="J172" s="49" t="s">
        <v>123</v>
      </c>
      <c r="K172" s="38" t="s">
        <v>25</v>
      </c>
      <c r="L172" s="53"/>
      <c r="M172" s="53"/>
      <c r="N172" s="81">
        <v>100</v>
      </c>
      <c r="O172" s="37">
        <v>230000000</v>
      </c>
      <c r="P172" s="82" t="s">
        <v>233</v>
      </c>
      <c r="Q172" s="53" t="s">
        <v>522</v>
      </c>
      <c r="R172" s="53" t="s">
        <v>234</v>
      </c>
      <c r="S172" s="37">
        <v>230000000</v>
      </c>
      <c r="T172" s="82" t="s">
        <v>75</v>
      </c>
      <c r="U172" s="53"/>
      <c r="V172" s="53"/>
      <c r="W172" s="53" t="s">
        <v>478</v>
      </c>
      <c r="X172" s="53" t="s">
        <v>251</v>
      </c>
      <c r="Y172" s="161">
        <v>0</v>
      </c>
      <c r="Z172" s="161">
        <v>100</v>
      </c>
      <c r="AA172" s="161">
        <v>0</v>
      </c>
      <c r="AB172" s="53"/>
      <c r="AC172" s="53" t="s">
        <v>236</v>
      </c>
      <c r="AD172" s="162"/>
      <c r="AE172" s="114"/>
      <c r="AF172" s="74">
        <f>14137500+17971200</f>
        <v>32108700</v>
      </c>
      <c r="AG172" s="164">
        <f t="shared" si="199"/>
        <v>35961744</v>
      </c>
      <c r="AH172" s="74"/>
      <c r="AI172" s="74"/>
      <c r="AJ172" s="74">
        <v>42811600</v>
      </c>
      <c r="AK172" s="164">
        <f>AJ172*1.12</f>
        <v>47948992.000000007</v>
      </c>
      <c r="AL172" s="74"/>
      <c r="AM172" s="74"/>
      <c r="AN172" s="74">
        <v>42811600</v>
      </c>
      <c r="AO172" s="164">
        <f>AN172*1.12</f>
        <v>47948992.000000007</v>
      </c>
      <c r="AP172" s="74"/>
      <c r="AQ172" s="74"/>
      <c r="AR172" s="74"/>
      <c r="AS172" s="74"/>
      <c r="AT172" s="74"/>
      <c r="AU172" s="74"/>
      <c r="AV172" s="74"/>
      <c r="AW172" s="74"/>
      <c r="AX172" s="74"/>
      <c r="AY172" s="83">
        <v>0</v>
      </c>
      <c r="AZ172" s="83">
        <f t="shared" si="198"/>
        <v>0</v>
      </c>
      <c r="BA172" s="53" t="s">
        <v>245</v>
      </c>
      <c r="BB172" s="53" t="s">
        <v>351</v>
      </c>
      <c r="BC172" s="82" t="s">
        <v>136</v>
      </c>
      <c r="BD172" s="25"/>
      <c r="BE172" s="25"/>
      <c r="BF172" s="25"/>
      <c r="BG172" s="25"/>
      <c r="BH172" s="25"/>
      <c r="BI172" s="25"/>
      <c r="BJ172" s="25"/>
      <c r="BK172" s="25"/>
      <c r="BL172" s="25"/>
      <c r="BM172" s="25" t="s">
        <v>790</v>
      </c>
    </row>
    <row r="173" spans="1:65" s="6" customFormat="1" ht="12.95" customHeight="1" x14ac:dyDescent="0.2">
      <c r="A173" s="48" t="s">
        <v>71</v>
      </c>
      <c r="B173" s="75" t="s">
        <v>426</v>
      </c>
      <c r="C173" s="85"/>
      <c r="D173" s="27" t="s">
        <v>111</v>
      </c>
      <c r="E173" s="166"/>
      <c r="F173" s="166" t="s">
        <v>105</v>
      </c>
      <c r="G173" s="173" t="s">
        <v>139</v>
      </c>
      <c r="H173" s="174"/>
      <c r="I173" s="174" t="s">
        <v>123</v>
      </c>
      <c r="J173" s="174" t="s">
        <v>123</v>
      </c>
      <c r="K173" s="56" t="s">
        <v>25</v>
      </c>
      <c r="L173" s="48"/>
      <c r="M173" s="48"/>
      <c r="N173" s="175">
        <v>100</v>
      </c>
      <c r="O173" s="154">
        <v>230000000</v>
      </c>
      <c r="P173" s="173" t="s">
        <v>233</v>
      </c>
      <c r="Q173" s="48" t="s">
        <v>279</v>
      </c>
      <c r="R173" s="48" t="s">
        <v>234</v>
      </c>
      <c r="S173" s="154">
        <v>230000000</v>
      </c>
      <c r="T173" s="173" t="s">
        <v>280</v>
      </c>
      <c r="U173" s="48"/>
      <c r="V173" s="48"/>
      <c r="W173" s="48" t="s">
        <v>264</v>
      </c>
      <c r="X173" s="48" t="s">
        <v>251</v>
      </c>
      <c r="Y173" s="176">
        <v>0</v>
      </c>
      <c r="Z173" s="176">
        <v>100</v>
      </c>
      <c r="AA173" s="176">
        <v>0</v>
      </c>
      <c r="AB173" s="48"/>
      <c r="AC173" s="48" t="s">
        <v>236</v>
      </c>
      <c r="AD173" s="177"/>
      <c r="AE173" s="116"/>
      <c r="AF173" s="178">
        <v>164672825</v>
      </c>
      <c r="AG173" s="178">
        <f t="shared" si="199"/>
        <v>184433564.00000003</v>
      </c>
      <c r="AH173" s="177"/>
      <c r="AI173" s="116"/>
      <c r="AJ173" s="178">
        <v>164672825</v>
      </c>
      <c r="AK173" s="178">
        <f t="shared" si="200"/>
        <v>184433564.00000003</v>
      </c>
      <c r="AL173" s="177"/>
      <c r="AM173" s="116"/>
      <c r="AN173" s="179">
        <v>164672825</v>
      </c>
      <c r="AO173" s="179">
        <f t="shared" si="201"/>
        <v>184433564.00000003</v>
      </c>
      <c r="AP173" s="177"/>
      <c r="AQ173" s="180"/>
      <c r="AR173" s="178"/>
      <c r="AS173" s="178"/>
      <c r="AT173" s="177"/>
      <c r="AU173" s="180"/>
      <c r="AV173" s="179"/>
      <c r="AW173" s="179"/>
      <c r="AX173" s="180"/>
      <c r="AY173" s="160">
        <v>0</v>
      </c>
      <c r="AZ173" s="160">
        <v>0</v>
      </c>
      <c r="BA173" s="48" t="s">
        <v>245</v>
      </c>
      <c r="BB173" s="48" t="s">
        <v>354</v>
      </c>
      <c r="BC173" s="173" t="s">
        <v>270</v>
      </c>
      <c r="BD173" s="48"/>
      <c r="BE173" s="48"/>
      <c r="BF173" s="48"/>
      <c r="BG173" s="48"/>
      <c r="BH173" s="48"/>
      <c r="BI173" s="48"/>
      <c r="BJ173" s="48"/>
      <c r="BK173" s="48"/>
      <c r="BL173" s="48"/>
      <c r="BM173" s="48"/>
    </row>
    <row r="174" spans="1:65" ht="12.95" customHeight="1" x14ac:dyDescent="0.2">
      <c r="A174" s="53" t="s">
        <v>71</v>
      </c>
      <c r="B174" s="75" t="s">
        <v>426</v>
      </c>
      <c r="C174" s="85"/>
      <c r="D174" s="76" t="s">
        <v>628</v>
      </c>
      <c r="E174" s="166"/>
      <c r="F174" s="166"/>
      <c r="G174" s="82" t="s">
        <v>139</v>
      </c>
      <c r="H174" s="49"/>
      <c r="I174" s="49" t="s">
        <v>123</v>
      </c>
      <c r="J174" s="49" t="s">
        <v>123</v>
      </c>
      <c r="K174" s="38" t="s">
        <v>25</v>
      </c>
      <c r="L174" s="53"/>
      <c r="M174" s="53"/>
      <c r="N174" s="81">
        <v>100</v>
      </c>
      <c r="O174" s="37">
        <v>230000000</v>
      </c>
      <c r="P174" s="82" t="s">
        <v>233</v>
      </c>
      <c r="Q174" s="53" t="s">
        <v>522</v>
      </c>
      <c r="R174" s="53" t="s">
        <v>234</v>
      </c>
      <c r="S174" s="37">
        <v>230000000</v>
      </c>
      <c r="T174" s="82" t="s">
        <v>280</v>
      </c>
      <c r="U174" s="53"/>
      <c r="V174" s="53"/>
      <c r="W174" s="53" t="s">
        <v>478</v>
      </c>
      <c r="X174" s="53" t="s">
        <v>251</v>
      </c>
      <c r="Y174" s="161">
        <v>0</v>
      </c>
      <c r="Z174" s="161">
        <v>100</v>
      </c>
      <c r="AA174" s="161">
        <v>0</v>
      </c>
      <c r="AB174" s="53"/>
      <c r="AC174" s="53" t="s">
        <v>236</v>
      </c>
      <c r="AD174" s="162"/>
      <c r="AE174" s="114"/>
      <c r="AF174" s="74">
        <v>47094150</v>
      </c>
      <c r="AG174" s="164">
        <f t="shared" si="199"/>
        <v>52745448.000000007</v>
      </c>
      <c r="AH174" s="74"/>
      <c r="AI174" s="74"/>
      <c r="AJ174" s="74">
        <v>62792200</v>
      </c>
      <c r="AK174" s="164">
        <f>AJ174*1.12</f>
        <v>70327264</v>
      </c>
      <c r="AL174" s="74"/>
      <c r="AM174" s="74"/>
      <c r="AN174" s="74">
        <v>62792200</v>
      </c>
      <c r="AO174" s="164">
        <f>AN174*1.12</f>
        <v>70327264</v>
      </c>
      <c r="AP174" s="74"/>
      <c r="AQ174" s="74"/>
      <c r="AR174" s="74"/>
      <c r="AS174" s="74"/>
      <c r="AT174" s="74"/>
      <c r="AU174" s="74"/>
      <c r="AV174" s="74"/>
      <c r="AW174" s="74"/>
      <c r="AX174" s="74"/>
      <c r="AY174" s="83">
        <v>0</v>
      </c>
      <c r="AZ174" s="83">
        <f t="shared" si="198"/>
        <v>0</v>
      </c>
      <c r="BA174" s="53" t="s">
        <v>245</v>
      </c>
      <c r="BB174" s="53" t="s">
        <v>354</v>
      </c>
      <c r="BC174" s="82" t="s">
        <v>270</v>
      </c>
      <c r="BD174" s="25"/>
      <c r="BE174" s="25"/>
      <c r="BF174" s="25"/>
      <c r="BG174" s="25"/>
      <c r="BH174" s="25"/>
      <c r="BI174" s="25"/>
      <c r="BJ174" s="25"/>
      <c r="BK174" s="25"/>
      <c r="BL174" s="25"/>
      <c r="BM174" s="25" t="s">
        <v>790</v>
      </c>
    </row>
    <row r="175" spans="1:65" s="6" customFormat="1" ht="12.95" customHeight="1" x14ac:dyDescent="0.2">
      <c r="A175" s="48" t="s">
        <v>71</v>
      </c>
      <c r="B175" s="75" t="s">
        <v>426</v>
      </c>
      <c r="C175" s="85"/>
      <c r="D175" s="27" t="s">
        <v>114</v>
      </c>
      <c r="E175" s="166"/>
      <c r="F175" s="166" t="s">
        <v>106</v>
      </c>
      <c r="G175" s="173" t="s">
        <v>139</v>
      </c>
      <c r="H175" s="174"/>
      <c r="I175" s="174" t="s">
        <v>123</v>
      </c>
      <c r="J175" s="174" t="s">
        <v>123</v>
      </c>
      <c r="K175" s="56" t="s">
        <v>25</v>
      </c>
      <c r="L175" s="48"/>
      <c r="M175" s="48"/>
      <c r="N175" s="175">
        <v>100</v>
      </c>
      <c r="O175" s="154">
        <v>230000000</v>
      </c>
      <c r="P175" s="173" t="s">
        <v>233</v>
      </c>
      <c r="Q175" s="48" t="s">
        <v>279</v>
      </c>
      <c r="R175" s="48" t="s">
        <v>234</v>
      </c>
      <c r="S175" s="154">
        <v>230000000</v>
      </c>
      <c r="T175" s="173" t="s">
        <v>140</v>
      </c>
      <c r="U175" s="48"/>
      <c r="V175" s="48"/>
      <c r="W175" s="48" t="s">
        <v>264</v>
      </c>
      <c r="X175" s="48" t="s">
        <v>251</v>
      </c>
      <c r="Y175" s="176">
        <v>0</v>
      </c>
      <c r="Z175" s="176">
        <v>100</v>
      </c>
      <c r="AA175" s="176">
        <v>0</v>
      </c>
      <c r="AB175" s="48"/>
      <c r="AC175" s="48" t="s">
        <v>236</v>
      </c>
      <c r="AD175" s="177"/>
      <c r="AE175" s="116"/>
      <c r="AF175" s="178">
        <v>149490495</v>
      </c>
      <c r="AG175" s="178">
        <f t="shared" si="199"/>
        <v>167429354.40000001</v>
      </c>
      <c r="AH175" s="177"/>
      <c r="AI175" s="116"/>
      <c r="AJ175" s="178">
        <v>149490495</v>
      </c>
      <c r="AK175" s="178">
        <f t="shared" si="200"/>
        <v>167429354.40000001</v>
      </c>
      <c r="AL175" s="177"/>
      <c r="AM175" s="116"/>
      <c r="AN175" s="179">
        <v>149490495</v>
      </c>
      <c r="AO175" s="179">
        <f t="shared" si="201"/>
        <v>167429354.40000001</v>
      </c>
      <c r="AP175" s="177"/>
      <c r="AQ175" s="180"/>
      <c r="AR175" s="178"/>
      <c r="AS175" s="178"/>
      <c r="AT175" s="177"/>
      <c r="AU175" s="180"/>
      <c r="AV175" s="179"/>
      <c r="AW175" s="179"/>
      <c r="AX175" s="180"/>
      <c r="AY175" s="160">
        <v>0</v>
      </c>
      <c r="AZ175" s="160">
        <v>0</v>
      </c>
      <c r="BA175" s="48" t="s">
        <v>245</v>
      </c>
      <c r="BB175" s="48" t="s">
        <v>355</v>
      </c>
      <c r="BC175" s="173" t="s">
        <v>137</v>
      </c>
      <c r="BD175" s="48"/>
      <c r="BE175" s="48"/>
      <c r="BF175" s="48"/>
      <c r="BG175" s="48"/>
      <c r="BH175" s="48"/>
      <c r="BI175" s="48"/>
      <c r="BJ175" s="48"/>
      <c r="BK175" s="48"/>
      <c r="BL175" s="48"/>
      <c r="BM175" s="48"/>
    </row>
    <row r="176" spans="1:65" ht="12.95" customHeight="1" x14ac:dyDescent="0.2">
      <c r="A176" s="53" t="s">
        <v>71</v>
      </c>
      <c r="B176" s="75" t="s">
        <v>426</v>
      </c>
      <c r="C176" s="85"/>
      <c r="D176" s="76" t="s">
        <v>629</v>
      </c>
      <c r="E176" s="166"/>
      <c r="F176" s="166"/>
      <c r="G176" s="82" t="s">
        <v>139</v>
      </c>
      <c r="H176" s="49"/>
      <c r="I176" s="49" t="s">
        <v>123</v>
      </c>
      <c r="J176" s="49" t="s">
        <v>123</v>
      </c>
      <c r="K176" s="38" t="s">
        <v>25</v>
      </c>
      <c r="L176" s="53"/>
      <c r="M176" s="53"/>
      <c r="N176" s="81">
        <v>100</v>
      </c>
      <c r="O176" s="37">
        <v>230000000</v>
      </c>
      <c r="P176" s="82" t="s">
        <v>233</v>
      </c>
      <c r="Q176" s="53" t="s">
        <v>522</v>
      </c>
      <c r="R176" s="53" t="s">
        <v>234</v>
      </c>
      <c r="S176" s="37">
        <v>230000000</v>
      </c>
      <c r="T176" s="82" t="s">
        <v>140</v>
      </c>
      <c r="U176" s="53"/>
      <c r="V176" s="53"/>
      <c r="W176" s="53" t="s">
        <v>478</v>
      </c>
      <c r="X176" s="53" t="s">
        <v>251</v>
      </c>
      <c r="Y176" s="161">
        <v>0</v>
      </c>
      <c r="Z176" s="161">
        <v>100</v>
      </c>
      <c r="AA176" s="161">
        <v>0</v>
      </c>
      <c r="AB176" s="53"/>
      <c r="AC176" s="53" t="s">
        <v>236</v>
      </c>
      <c r="AD176" s="162"/>
      <c r="AE176" s="114"/>
      <c r="AF176" s="74">
        <v>46623183.75</v>
      </c>
      <c r="AG176" s="164">
        <f t="shared" si="199"/>
        <v>52217965.800000004</v>
      </c>
      <c r="AH176" s="74"/>
      <c r="AI176" s="74"/>
      <c r="AJ176" s="74">
        <v>62164245</v>
      </c>
      <c r="AK176" s="164">
        <f>AJ176*1.12</f>
        <v>69623954.400000006</v>
      </c>
      <c r="AL176" s="74"/>
      <c r="AM176" s="74"/>
      <c r="AN176" s="74">
        <v>62164245</v>
      </c>
      <c r="AO176" s="164">
        <f>AN176*1.12</f>
        <v>69623954.400000006</v>
      </c>
      <c r="AP176" s="74"/>
      <c r="AQ176" s="74"/>
      <c r="AR176" s="74"/>
      <c r="AS176" s="74"/>
      <c r="AT176" s="74"/>
      <c r="AU176" s="74"/>
      <c r="AV176" s="74"/>
      <c r="AW176" s="74"/>
      <c r="AX176" s="74"/>
      <c r="AY176" s="83">
        <v>0</v>
      </c>
      <c r="AZ176" s="83">
        <f t="shared" si="198"/>
        <v>0</v>
      </c>
      <c r="BA176" s="53" t="s">
        <v>245</v>
      </c>
      <c r="BB176" s="53" t="s">
        <v>355</v>
      </c>
      <c r="BC176" s="82" t="s">
        <v>137</v>
      </c>
      <c r="BD176" s="25"/>
      <c r="BE176" s="25"/>
      <c r="BF176" s="25"/>
      <c r="BG176" s="25"/>
      <c r="BH176" s="25"/>
      <c r="BI176" s="25"/>
      <c r="BJ176" s="25"/>
      <c r="BK176" s="25"/>
      <c r="BL176" s="25"/>
      <c r="BM176" s="25" t="s">
        <v>790</v>
      </c>
    </row>
    <row r="177" spans="1:65" s="6" customFormat="1" ht="12.95" customHeight="1" x14ac:dyDescent="0.2">
      <c r="A177" s="48" t="s">
        <v>71</v>
      </c>
      <c r="B177" s="75" t="s">
        <v>426</v>
      </c>
      <c r="C177" s="85"/>
      <c r="D177" s="27" t="s">
        <v>112</v>
      </c>
      <c r="E177" s="166"/>
      <c r="F177" s="166" t="s">
        <v>107</v>
      </c>
      <c r="G177" s="173" t="s">
        <v>139</v>
      </c>
      <c r="H177" s="174"/>
      <c r="I177" s="174" t="s">
        <v>123</v>
      </c>
      <c r="J177" s="174" t="s">
        <v>123</v>
      </c>
      <c r="K177" s="56" t="s">
        <v>25</v>
      </c>
      <c r="L177" s="48"/>
      <c r="M177" s="48"/>
      <c r="N177" s="175">
        <v>100</v>
      </c>
      <c r="O177" s="154">
        <v>230000000</v>
      </c>
      <c r="P177" s="173" t="s">
        <v>233</v>
      </c>
      <c r="Q177" s="48" t="s">
        <v>279</v>
      </c>
      <c r="R177" s="48" t="s">
        <v>234</v>
      </c>
      <c r="S177" s="154">
        <v>230000000</v>
      </c>
      <c r="T177" s="173" t="s">
        <v>72</v>
      </c>
      <c r="U177" s="48"/>
      <c r="V177" s="48"/>
      <c r="W177" s="48" t="s">
        <v>264</v>
      </c>
      <c r="X177" s="48" t="s">
        <v>251</v>
      </c>
      <c r="Y177" s="176">
        <v>0</v>
      </c>
      <c r="Z177" s="176">
        <v>100</v>
      </c>
      <c r="AA177" s="176">
        <v>0</v>
      </c>
      <c r="AB177" s="48"/>
      <c r="AC177" s="48" t="s">
        <v>236</v>
      </c>
      <c r="AD177" s="177"/>
      <c r="AE177" s="116"/>
      <c r="AF177" s="178">
        <v>108554250</v>
      </c>
      <c r="AG177" s="178">
        <f t="shared" si="199"/>
        <v>121580760.00000001</v>
      </c>
      <c r="AH177" s="177"/>
      <c r="AI177" s="116"/>
      <c r="AJ177" s="178">
        <v>108554250</v>
      </c>
      <c r="AK177" s="178">
        <f t="shared" si="200"/>
        <v>121580760.00000001</v>
      </c>
      <c r="AL177" s="177"/>
      <c r="AM177" s="116"/>
      <c r="AN177" s="179">
        <v>108554250</v>
      </c>
      <c r="AO177" s="179">
        <f t="shared" si="201"/>
        <v>121580760.00000001</v>
      </c>
      <c r="AP177" s="177"/>
      <c r="AQ177" s="180"/>
      <c r="AR177" s="178"/>
      <c r="AS177" s="178"/>
      <c r="AT177" s="177"/>
      <c r="AU177" s="180"/>
      <c r="AV177" s="179"/>
      <c r="AW177" s="179"/>
      <c r="AX177" s="180"/>
      <c r="AY177" s="160">
        <v>0</v>
      </c>
      <c r="AZ177" s="160">
        <v>0</v>
      </c>
      <c r="BA177" s="48" t="s">
        <v>245</v>
      </c>
      <c r="BB177" s="48" t="s">
        <v>356</v>
      </c>
      <c r="BC177" s="181" t="s">
        <v>357</v>
      </c>
      <c r="BD177" s="48"/>
      <c r="BE177" s="48"/>
      <c r="BF177" s="48"/>
      <c r="BG177" s="48"/>
      <c r="BH177" s="48"/>
      <c r="BI177" s="48"/>
      <c r="BJ177" s="48"/>
      <c r="BK177" s="48"/>
      <c r="BL177" s="48"/>
      <c r="BM177" s="48"/>
    </row>
    <row r="178" spans="1:65" ht="12.95" customHeight="1" x14ac:dyDescent="0.2">
      <c r="A178" s="53" t="s">
        <v>71</v>
      </c>
      <c r="B178" s="75" t="s">
        <v>426</v>
      </c>
      <c r="C178" s="85"/>
      <c r="D178" s="76" t="s">
        <v>113</v>
      </c>
      <c r="E178" s="166"/>
      <c r="F178" s="166"/>
      <c r="G178" s="82" t="s">
        <v>139</v>
      </c>
      <c r="H178" s="49"/>
      <c r="I178" s="49" t="s">
        <v>123</v>
      </c>
      <c r="J178" s="49" t="s">
        <v>123</v>
      </c>
      <c r="K178" s="38" t="s">
        <v>25</v>
      </c>
      <c r="L178" s="53"/>
      <c r="M178" s="53"/>
      <c r="N178" s="81">
        <v>100</v>
      </c>
      <c r="O178" s="37">
        <v>230000000</v>
      </c>
      <c r="P178" s="82" t="s">
        <v>233</v>
      </c>
      <c r="Q178" s="53" t="s">
        <v>522</v>
      </c>
      <c r="R178" s="53" t="s">
        <v>234</v>
      </c>
      <c r="S178" s="37">
        <v>230000000</v>
      </c>
      <c r="T178" s="82" t="s">
        <v>72</v>
      </c>
      <c r="U178" s="53"/>
      <c r="V178" s="53"/>
      <c r="W178" s="53" t="s">
        <v>478</v>
      </c>
      <c r="X178" s="53" t="s">
        <v>251</v>
      </c>
      <c r="Y178" s="161">
        <v>0</v>
      </c>
      <c r="Z178" s="161">
        <v>100</v>
      </c>
      <c r="AA178" s="161">
        <v>0</v>
      </c>
      <c r="AB178" s="53"/>
      <c r="AC178" s="53" t="s">
        <v>236</v>
      </c>
      <c r="AD178" s="162"/>
      <c r="AE178" s="114"/>
      <c r="AF178" s="74">
        <v>81415687.5</v>
      </c>
      <c r="AG178" s="164">
        <f t="shared" si="199"/>
        <v>91185570.000000015</v>
      </c>
      <c r="AH178" s="74"/>
      <c r="AI178" s="74"/>
      <c r="AJ178" s="164">
        <v>108554250</v>
      </c>
      <c r="AK178" s="164">
        <f t="shared" si="200"/>
        <v>121580760.00000001</v>
      </c>
      <c r="AL178" s="162"/>
      <c r="AM178" s="114"/>
      <c r="AN178" s="165">
        <v>108554250</v>
      </c>
      <c r="AO178" s="165">
        <f t="shared" si="201"/>
        <v>121580760.00000001</v>
      </c>
      <c r="AP178" s="74"/>
      <c r="AQ178" s="74"/>
      <c r="AR178" s="74"/>
      <c r="AS178" s="74"/>
      <c r="AT178" s="74"/>
      <c r="AU178" s="74"/>
      <c r="AV178" s="74"/>
      <c r="AW178" s="74"/>
      <c r="AX178" s="74"/>
      <c r="AY178" s="83">
        <v>0</v>
      </c>
      <c r="AZ178" s="83">
        <f t="shared" si="198"/>
        <v>0</v>
      </c>
      <c r="BA178" s="53" t="s">
        <v>245</v>
      </c>
      <c r="BB178" s="169" t="s">
        <v>356</v>
      </c>
      <c r="BC178" s="181" t="s">
        <v>357</v>
      </c>
      <c r="BD178" s="25"/>
      <c r="BE178" s="25"/>
      <c r="BF178" s="25"/>
      <c r="BG178" s="25"/>
      <c r="BH178" s="25"/>
      <c r="BI178" s="25"/>
      <c r="BJ178" s="25"/>
      <c r="BK178" s="25"/>
      <c r="BL178" s="25"/>
      <c r="BM178" s="25" t="s">
        <v>790</v>
      </c>
    </row>
    <row r="179" spans="1:65" s="6" customFormat="1" ht="12.95" customHeight="1" x14ac:dyDescent="0.2">
      <c r="A179" s="48" t="s">
        <v>71</v>
      </c>
      <c r="B179" s="75" t="s">
        <v>426</v>
      </c>
      <c r="C179" s="85"/>
      <c r="D179" s="27" t="s">
        <v>105</v>
      </c>
      <c r="E179" s="166"/>
      <c r="F179" s="166" t="s">
        <v>99</v>
      </c>
      <c r="G179" s="173" t="s">
        <v>138</v>
      </c>
      <c r="H179" s="174"/>
      <c r="I179" s="174" t="s">
        <v>133</v>
      </c>
      <c r="J179" s="174" t="s">
        <v>133</v>
      </c>
      <c r="K179" s="56" t="s">
        <v>25</v>
      </c>
      <c r="L179" s="48"/>
      <c r="M179" s="48"/>
      <c r="N179" s="175">
        <v>100</v>
      </c>
      <c r="O179" s="154">
        <v>230000000</v>
      </c>
      <c r="P179" s="173" t="s">
        <v>233</v>
      </c>
      <c r="Q179" s="48" t="s">
        <v>279</v>
      </c>
      <c r="R179" s="48" t="s">
        <v>234</v>
      </c>
      <c r="S179" s="154">
        <v>230000000</v>
      </c>
      <c r="T179" s="173" t="s">
        <v>75</v>
      </c>
      <c r="U179" s="48"/>
      <c r="V179" s="48"/>
      <c r="W179" s="48" t="s">
        <v>264</v>
      </c>
      <c r="X179" s="48" t="s">
        <v>251</v>
      </c>
      <c r="Y179" s="176">
        <v>0</v>
      </c>
      <c r="Z179" s="176">
        <v>100</v>
      </c>
      <c r="AA179" s="176">
        <v>0</v>
      </c>
      <c r="AB179" s="48"/>
      <c r="AC179" s="48" t="s">
        <v>236</v>
      </c>
      <c r="AD179" s="177"/>
      <c r="AE179" s="116"/>
      <c r="AF179" s="178">
        <v>51387600</v>
      </c>
      <c r="AG179" s="178">
        <f t="shared" si="199"/>
        <v>57554112.000000007</v>
      </c>
      <c r="AH179" s="177"/>
      <c r="AI179" s="116"/>
      <c r="AJ179" s="178">
        <v>51387600</v>
      </c>
      <c r="AK179" s="178">
        <f t="shared" si="200"/>
        <v>57554112.000000007</v>
      </c>
      <c r="AL179" s="177"/>
      <c r="AM179" s="116"/>
      <c r="AN179" s="179">
        <v>51387600</v>
      </c>
      <c r="AO179" s="179">
        <f t="shared" si="201"/>
        <v>57554112.000000007</v>
      </c>
      <c r="AP179" s="177"/>
      <c r="AQ179" s="180"/>
      <c r="AR179" s="178"/>
      <c r="AS179" s="178"/>
      <c r="AT179" s="177"/>
      <c r="AU179" s="180"/>
      <c r="AV179" s="179"/>
      <c r="AW179" s="179"/>
      <c r="AX179" s="180"/>
      <c r="AY179" s="160">
        <v>0</v>
      </c>
      <c r="AZ179" s="160">
        <v>0</v>
      </c>
      <c r="BA179" s="48" t="s">
        <v>245</v>
      </c>
      <c r="BB179" s="48" t="s">
        <v>358</v>
      </c>
      <c r="BC179" s="173" t="s">
        <v>135</v>
      </c>
      <c r="BD179" s="48"/>
      <c r="BE179" s="48"/>
      <c r="BF179" s="48"/>
      <c r="BG179" s="48"/>
      <c r="BH179" s="48"/>
      <c r="BI179" s="48"/>
      <c r="BJ179" s="48"/>
      <c r="BK179" s="48"/>
      <c r="BL179" s="48"/>
      <c r="BM179" s="48"/>
    </row>
    <row r="180" spans="1:65" s="6" customFormat="1" ht="12.95" customHeight="1" x14ac:dyDescent="0.25">
      <c r="A180" s="48" t="s">
        <v>71</v>
      </c>
      <c r="B180" s="75" t="s">
        <v>426</v>
      </c>
      <c r="C180" s="85"/>
      <c r="D180" s="27" t="s">
        <v>521</v>
      </c>
      <c r="E180" s="166"/>
      <c r="F180" s="166" t="s">
        <v>99</v>
      </c>
      <c r="G180" s="173" t="s">
        <v>138</v>
      </c>
      <c r="H180" s="174"/>
      <c r="I180" s="174" t="s">
        <v>133</v>
      </c>
      <c r="J180" s="174" t="s">
        <v>133</v>
      </c>
      <c r="K180" s="56" t="s">
        <v>25</v>
      </c>
      <c r="L180" s="48"/>
      <c r="M180" s="48"/>
      <c r="N180" s="175">
        <v>100</v>
      </c>
      <c r="O180" s="154">
        <v>230000000</v>
      </c>
      <c r="P180" s="173" t="s">
        <v>233</v>
      </c>
      <c r="Q180" s="53" t="s">
        <v>522</v>
      </c>
      <c r="R180" s="48" t="s">
        <v>234</v>
      </c>
      <c r="S180" s="154">
        <v>230000000</v>
      </c>
      <c r="T180" s="173" t="s">
        <v>75</v>
      </c>
      <c r="U180" s="48"/>
      <c r="V180" s="48"/>
      <c r="W180" s="25" t="s">
        <v>478</v>
      </c>
      <c r="X180" s="53" t="s">
        <v>251</v>
      </c>
      <c r="Y180" s="176">
        <v>0</v>
      </c>
      <c r="Z180" s="176">
        <v>100</v>
      </c>
      <c r="AA180" s="176">
        <v>0</v>
      </c>
      <c r="AB180" s="48"/>
      <c r="AC180" s="48" t="s">
        <v>236</v>
      </c>
      <c r="AD180" s="177"/>
      <c r="AE180" s="116"/>
      <c r="AF180" s="74">
        <v>40107157</v>
      </c>
      <c r="AG180" s="182">
        <f t="shared" si="199"/>
        <v>44920015.840000004</v>
      </c>
      <c r="AH180" s="74"/>
      <c r="AI180" s="74"/>
      <c r="AJ180" s="74">
        <v>53471770</v>
      </c>
      <c r="AK180" s="83">
        <f t="shared" si="200"/>
        <v>59888382.400000006</v>
      </c>
      <c r="AL180" s="74"/>
      <c r="AM180" s="74"/>
      <c r="AN180" s="74">
        <v>53471770</v>
      </c>
      <c r="AO180" s="83">
        <f t="shared" si="201"/>
        <v>59888382.400000006</v>
      </c>
      <c r="AP180" s="74"/>
      <c r="AQ180" s="74"/>
      <c r="AR180" s="74"/>
      <c r="AS180" s="74"/>
      <c r="AT180" s="74"/>
      <c r="AU180" s="74"/>
      <c r="AV180" s="74"/>
      <c r="AW180" s="74"/>
      <c r="AX180" s="74"/>
      <c r="AY180" s="159">
        <v>0</v>
      </c>
      <c r="AZ180" s="160">
        <f t="shared" si="198"/>
        <v>0</v>
      </c>
      <c r="BA180" s="83" t="s">
        <v>245</v>
      </c>
      <c r="BB180" s="84" t="s">
        <v>358</v>
      </c>
      <c r="BC180" s="85" t="s">
        <v>135</v>
      </c>
      <c r="BD180" s="25"/>
      <c r="BE180" s="25"/>
      <c r="BF180" s="25"/>
      <c r="BG180" s="25"/>
      <c r="BH180" s="25"/>
      <c r="BI180" s="25"/>
      <c r="BJ180" s="25"/>
      <c r="BK180" s="25"/>
      <c r="BL180" s="25"/>
      <c r="BM180" s="48"/>
    </row>
    <row r="181" spans="1:65" s="6" customFormat="1" ht="12.95" customHeight="1" x14ac:dyDescent="0.2">
      <c r="A181" s="53" t="s">
        <v>71</v>
      </c>
      <c r="B181" s="75" t="s">
        <v>426</v>
      </c>
      <c r="C181" s="75"/>
      <c r="D181" s="27" t="s">
        <v>521</v>
      </c>
      <c r="E181" s="76"/>
      <c r="F181" s="77"/>
      <c r="G181" s="77" t="s">
        <v>138</v>
      </c>
      <c r="H181" s="78"/>
      <c r="I181" s="78" t="s">
        <v>133</v>
      </c>
      <c r="J181" s="79" t="s">
        <v>133</v>
      </c>
      <c r="K181" s="79" t="s">
        <v>25</v>
      </c>
      <c r="L181" s="38"/>
      <c r="M181" s="80"/>
      <c r="N181" s="81">
        <v>100</v>
      </c>
      <c r="O181" s="37">
        <v>230000000</v>
      </c>
      <c r="P181" s="82" t="s">
        <v>233</v>
      </c>
      <c r="Q181" s="53" t="s">
        <v>522</v>
      </c>
      <c r="R181" s="53" t="s">
        <v>234</v>
      </c>
      <c r="S181" s="37">
        <v>230000000</v>
      </c>
      <c r="T181" s="82" t="s">
        <v>75</v>
      </c>
      <c r="U181" s="78"/>
      <c r="V181" s="80"/>
      <c r="W181" s="25" t="s">
        <v>478</v>
      </c>
      <c r="X181" s="53" t="s">
        <v>251</v>
      </c>
      <c r="Y181" s="53">
        <v>0</v>
      </c>
      <c r="Z181" s="77">
        <v>100</v>
      </c>
      <c r="AA181" s="77">
        <v>0</v>
      </c>
      <c r="AB181" s="77"/>
      <c r="AC181" s="77" t="s">
        <v>236</v>
      </c>
      <c r="AD181" s="38"/>
      <c r="AE181" s="80"/>
      <c r="AF181" s="74">
        <v>40107157</v>
      </c>
      <c r="AG181" s="182">
        <f t="shared" si="199"/>
        <v>44920015.840000004</v>
      </c>
      <c r="AH181" s="74"/>
      <c r="AI181" s="74"/>
      <c r="AJ181" s="74">
        <v>53471770</v>
      </c>
      <c r="AK181" s="83">
        <f t="shared" si="200"/>
        <v>59888382.400000006</v>
      </c>
      <c r="AL181" s="74"/>
      <c r="AM181" s="74"/>
      <c r="AN181" s="74">
        <v>53471770</v>
      </c>
      <c r="AO181" s="83">
        <f t="shared" si="201"/>
        <v>59888382.400000006</v>
      </c>
      <c r="AP181" s="74"/>
      <c r="AQ181" s="74"/>
      <c r="AR181" s="74"/>
      <c r="AS181" s="74"/>
      <c r="AT181" s="74"/>
      <c r="AU181" s="74"/>
      <c r="AV181" s="74"/>
      <c r="AW181" s="74"/>
      <c r="AX181" s="74"/>
      <c r="AY181" s="182">
        <v>0</v>
      </c>
      <c r="AZ181" s="182">
        <f t="shared" si="198"/>
        <v>0</v>
      </c>
      <c r="BA181" s="83" t="s">
        <v>245</v>
      </c>
      <c r="BB181" s="84" t="s">
        <v>358</v>
      </c>
      <c r="BC181" s="85" t="s">
        <v>135</v>
      </c>
      <c r="BD181" s="86"/>
      <c r="BE181" s="80"/>
      <c r="BF181" s="80"/>
      <c r="BG181" s="80"/>
      <c r="BH181" s="80"/>
      <c r="BI181" s="80"/>
      <c r="BJ181" s="80"/>
      <c r="BK181" s="80"/>
      <c r="BL181" s="80"/>
      <c r="BM181" s="25" t="s">
        <v>678</v>
      </c>
    </row>
    <row r="182" spans="1:65" s="6" customFormat="1" ht="12.95" customHeight="1" x14ac:dyDescent="0.2">
      <c r="A182" s="48" t="s">
        <v>71</v>
      </c>
      <c r="B182" s="75" t="s">
        <v>426</v>
      </c>
      <c r="C182" s="85"/>
      <c r="D182" s="27" t="s">
        <v>106</v>
      </c>
      <c r="E182" s="166"/>
      <c r="F182" s="166" t="s">
        <v>101</v>
      </c>
      <c r="G182" s="173" t="s">
        <v>138</v>
      </c>
      <c r="H182" s="174"/>
      <c r="I182" s="174" t="s">
        <v>133</v>
      </c>
      <c r="J182" s="174" t="s">
        <v>133</v>
      </c>
      <c r="K182" s="56" t="s">
        <v>25</v>
      </c>
      <c r="L182" s="48"/>
      <c r="M182" s="48"/>
      <c r="N182" s="175">
        <v>100</v>
      </c>
      <c r="O182" s="154">
        <v>230000000</v>
      </c>
      <c r="P182" s="173" t="s">
        <v>233</v>
      </c>
      <c r="Q182" s="48" t="s">
        <v>279</v>
      </c>
      <c r="R182" s="48" t="s">
        <v>234</v>
      </c>
      <c r="S182" s="154">
        <v>230000000</v>
      </c>
      <c r="T182" s="173" t="s">
        <v>280</v>
      </c>
      <c r="U182" s="48"/>
      <c r="V182" s="48"/>
      <c r="W182" s="48" t="s">
        <v>264</v>
      </c>
      <c r="X182" s="48" t="s">
        <v>251</v>
      </c>
      <c r="Y182" s="176">
        <v>0</v>
      </c>
      <c r="Z182" s="176">
        <v>100</v>
      </c>
      <c r="AA182" s="176">
        <v>0</v>
      </c>
      <c r="AB182" s="48"/>
      <c r="AC182" s="48" t="s">
        <v>236</v>
      </c>
      <c r="AD182" s="177"/>
      <c r="AE182" s="116"/>
      <c r="AF182" s="178">
        <v>9672960</v>
      </c>
      <c r="AG182" s="178">
        <f t="shared" si="199"/>
        <v>10833715.200000001</v>
      </c>
      <c r="AH182" s="177"/>
      <c r="AI182" s="116"/>
      <c r="AJ182" s="178">
        <v>9672960</v>
      </c>
      <c r="AK182" s="178">
        <f t="shared" si="200"/>
        <v>10833715.200000001</v>
      </c>
      <c r="AL182" s="177"/>
      <c r="AM182" s="116"/>
      <c r="AN182" s="179">
        <v>9672960</v>
      </c>
      <c r="AO182" s="179">
        <f t="shared" si="201"/>
        <v>10833715.200000001</v>
      </c>
      <c r="AP182" s="177"/>
      <c r="AQ182" s="180"/>
      <c r="AR182" s="178"/>
      <c r="AS182" s="178"/>
      <c r="AT182" s="177"/>
      <c r="AU182" s="180"/>
      <c r="AV182" s="179"/>
      <c r="AW182" s="179"/>
      <c r="AX182" s="180"/>
      <c r="AY182" s="160">
        <v>0</v>
      </c>
      <c r="AZ182" s="160">
        <v>0</v>
      </c>
      <c r="BA182" s="48" t="s">
        <v>245</v>
      </c>
      <c r="BB182" s="48" t="s">
        <v>359</v>
      </c>
      <c r="BC182" s="174" t="s">
        <v>269</v>
      </c>
      <c r="BD182" s="48"/>
      <c r="BE182" s="48"/>
      <c r="BF182" s="48"/>
      <c r="BG182" s="48"/>
      <c r="BH182" s="48"/>
      <c r="BI182" s="48"/>
      <c r="BJ182" s="48"/>
      <c r="BK182" s="48"/>
      <c r="BL182" s="48"/>
      <c r="BM182" s="48"/>
    </row>
    <row r="183" spans="1:65" s="6" customFormat="1" ht="12.95" customHeight="1" x14ac:dyDescent="0.25">
      <c r="A183" s="48" t="s">
        <v>71</v>
      </c>
      <c r="B183" s="75" t="s">
        <v>426</v>
      </c>
      <c r="C183" s="85"/>
      <c r="D183" s="27" t="s">
        <v>523</v>
      </c>
      <c r="E183" s="166"/>
      <c r="F183" s="166" t="s">
        <v>101</v>
      </c>
      <c r="G183" s="173" t="s">
        <v>138</v>
      </c>
      <c r="H183" s="174"/>
      <c r="I183" s="174" t="s">
        <v>133</v>
      </c>
      <c r="J183" s="174" t="s">
        <v>133</v>
      </c>
      <c r="K183" s="56" t="s">
        <v>25</v>
      </c>
      <c r="L183" s="48"/>
      <c r="M183" s="48"/>
      <c r="N183" s="175">
        <v>100</v>
      </c>
      <c r="O183" s="154">
        <v>230000000</v>
      </c>
      <c r="P183" s="173" t="s">
        <v>233</v>
      </c>
      <c r="Q183" s="53" t="s">
        <v>522</v>
      </c>
      <c r="R183" s="48" t="s">
        <v>234</v>
      </c>
      <c r="S183" s="154">
        <v>230000000</v>
      </c>
      <c r="T183" s="173" t="s">
        <v>280</v>
      </c>
      <c r="U183" s="48"/>
      <c r="V183" s="48"/>
      <c r="W183" s="25" t="s">
        <v>478</v>
      </c>
      <c r="X183" s="89" t="s">
        <v>251</v>
      </c>
      <c r="Y183" s="176">
        <v>0</v>
      </c>
      <c r="Z183" s="176">
        <v>100</v>
      </c>
      <c r="AA183" s="176">
        <v>0</v>
      </c>
      <c r="AB183" s="48"/>
      <c r="AC183" s="48" t="s">
        <v>236</v>
      </c>
      <c r="AD183" s="177"/>
      <c r="AE183" s="116"/>
      <c r="AF183" s="87">
        <v>7254720</v>
      </c>
      <c r="AG183" s="182">
        <f t="shared" si="199"/>
        <v>8125286.4000000004</v>
      </c>
      <c r="AH183" s="87"/>
      <c r="AI183" s="87"/>
      <c r="AJ183" s="182">
        <v>9672960</v>
      </c>
      <c r="AK183" s="182">
        <f t="shared" si="200"/>
        <v>10833715.200000001</v>
      </c>
      <c r="AL183" s="182"/>
      <c r="AM183" s="182"/>
      <c r="AN183" s="182">
        <v>9672960</v>
      </c>
      <c r="AO183" s="182">
        <f t="shared" si="201"/>
        <v>10833715.200000001</v>
      </c>
      <c r="AP183" s="87"/>
      <c r="AQ183" s="87"/>
      <c r="AR183" s="87"/>
      <c r="AS183" s="87"/>
      <c r="AT183" s="87"/>
      <c r="AU183" s="87"/>
      <c r="AV183" s="87"/>
      <c r="AW183" s="87"/>
      <c r="AX183" s="87"/>
      <c r="AY183" s="159">
        <v>0</v>
      </c>
      <c r="AZ183" s="160">
        <f t="shared" si="198"/>
        <v>0</v>
      </c>
      <c r="BA183" s="83" t="s">
        <v>245</v>
      </c>
      <c r="BB183" s="84" t="s">
        <v>359</v>
      </c>
      <c r="BC183" s="85" t="s">
        <v>269</v>
      </c>
      <c r="BD183" s="88"/>
      <c r="BE183" s="88"/>
      <c r="BF183" s="88"/>
      <c r="BG183" s="88"/>
      <c r="BH183" s="88"/>
      <c r="BI183" s="88"/>
      <c r="BJ183" s="88"/>
      <c r="BK183" s="88"/>
      <c r="BL183" s="88"/>
      <c r="BM183" s="48"/>
    </row>
    <row r="184" spans="1:65" s="6" customFormat="1" ht="12.95" customHeight="1" x14ac:dyDescent="0.2">
      <c r="A184" s="89" t="s">
        <v>71</v>
      </c>
      <c r="B184" s="90" t="s">
        <v>426</v>
      </c>
      <c r="C184" s="90"/>
      <c r="D184" s="27" t="s">
        <v>523</v>
      </c>
      <c r="E184" s="91"/>
      <c r="F184" s="92"/>
      <c r="G184" s="92" t="s">
        <v>138</v>
      </c>
      <c r="H184" s="93"/>
      <c r="I184" s="93" t="s">
        <v>133</v>
      </c>
      <c r="J184" s="94" t="s">
        <v>133</v>
      </c>
      <c r="K184" s="94" t="s">
        <v>25</v>
      </c>
      <c r="L184" s="95"/>
      <c r="M184" s="96"/>
      <c r="N184" s="97">
        <v>100</v>
      </c>
      <c r="O184" s="98">
        <v>230000000</v>
      </c>
      <c r="P184" s="99" t="s">
        <v>233</v>
      </c>
      <c r="Q184" s="53" t="s">
        <v>522</v>
      </c>
      <c r="R184" s="89" t="s">
        <v>234</v>
      </c>
      <c r="S184" s="98">
        <v>230000000</v>
      </c>
      <c r="T184" s="99" t="s">
        <v>280</v>
      </c>
      <c r="U184" s="93"/>
      <c r="V184" s="96"/>
      <c r="W184" s="25" t="s">
        <v>478</v>
      </c>
      <c r="X184" s="89" t="s">
        <v>251</v>
      </c>
      <c r="Y184" s="89">
        <v>0</v>
      </c>
      <c r="Z184" s="92">
        <v>100</v>
      </c>
      <c r="AA184" s="92">
        <v>0</v>
      </c>
      <c r="AB184" s="92"/>
      <c r="AC184" s="92" t="s">
        <v>236</v>
      </c>
      <c r="AD184" s="95"/>
      <c r="AE184" s="96"/>
      <c r="AF184" s="87">
        <v>7254720</v>
      </c>
      <c r="AG184" s="182">
        <f t="shared" si="199"/>
        <v>8125286.4000000004</v>
      </c>
      <c r="AH184" s="87"/>
      <c r="AI184" s="87"/>
      <c r="AJ184" s="182">
        <v>9672960</v>
      </c>
      <c r="AK184" s="182">
        <f t="shared" si="200"/>
        <v>10833715.200000001</v>
      </c>
      <c r="AL184" s="182"/>
      <c r="AM184" s="182"/>
      <c r="AN184" s="182">
        <v>9672960</v>
      </c>
      <c r="AO184" s="182">
        <f t="shared" si="201"/>
        <v>10833715.200000001</v>
      </c>
      <c r="AP184" s="87"/>
      <c r="AQ184" s="87"/>
      <c r="AR184" s="87"/>
      <c r="AS184" s="87"/>
      <c r="AT184" s="87"/>
      <c r="AU184" s="87"/>
      <c r="AV184" s="87"/>
      <c r="AW184" s="87"/>
      <c r="AX184" s="87"/>
      <c r="AY184" s="182">
        <v>0</v>
      </c>
      <c r="AZ184" s="182">
        <f t="shared" si="198"/>
        <v>0</v>
      </c>
      <c r="BA184" s="83" t="s">
        <v>245</v>
      </c>
      <c r="BB184" s="84" t="s">
        <v>359</v>
      </c>
      <c r="BC184" s="85" t="s">
        <v>269</v>
      </c>
      <c r="BD184" s="86"/>
      <c r="BE184" s="80"/>
      <c r="BF184" s="80"/>
      <c r="BG184" s="80"/>
      <c r="BH184" s="80"/>
      <c r="BI184" s="80"/>
      <c r="BJ184" s="80"/>
      <c r="BK184" s="80"/>
      <c r="BL184" s="80"/>
      <c r="BM184" s="25" t="s">
        <v>678</v>
      </c>
    </row>
    <row r="185" spans="1:65" s="6" customFormat="1" ht="12.95" customHeight="1" x14ac:dyDescent="0.2">
      <c r="A185" s="48" t="s">
        <v>71</v>
      </c>
      <c r="B185" s="75" t="s">
        <v>426</v>
      </c>
      <c r="C185" s="85"/>
      <c r="D185" s="27" t="s">
        <v>104</v>
      </c>
      <c r="E185" s="166"/>
      <c r="F185" s="166" t="s">
        <v>102</v>
      </c>
      <c r="G185" s="173" t="s">
        <v>138</v>
      </c>
      <c r="H185" s="174"/>
      <c r="I185" s="174" t="s">
        <v>133</v>
      </c>
      <c r="J185" s="174" t="s">
        <v>133</v>
      </c>
      <c r="K185" s="56" t="s">
        <v>25</v>
      </c>
      <c r="L185" s="48"/>
      <c r="M185" s="48"/>
      <c r="N185" s="175">
        <v>100</v>
      </c>
      <c r="O185" s="154">
        <v>230000000</v>
      </c>
      <c r="P185" s="173" t="s">
        <v>233</v>
      </c>
      <c r="Q185" s="48" t="s">
        <v>279</v>
      </c>
      <c r="R185" s="48" t="s">
        <v>234</v>
      </c>
      <c r="S185" s="154">
        <v>230000000</v>
      </c>
      <c r="T185" s="173" t="s">
        <v>72</v>
      </c>
      <c r="U185" s="48"/>
      <c r="V185" s="48"/>
      <c r="W185" s="48" t="s">
        <v>264</v>
      </c>
      <c r="X185" s="48" t="s">
        <v>251</v>
      </c>
      <c r="Y185" s="176">
        <v>0</v>
      </c>
      <c r="Z185" s="176">
        <v>100</v>
      </c>
      <c r="AA185" s="176">
        <v>0</v>
      </c>
      <c r="AB185" s="48"/>
      <c r="AC185" s="48" t="s">
        <v>236</v>
      </c>
      <c r="AD185" s="177"/>
      <c r="AE185" s="116"/>
      <c r="AF185" s="178">
        <v>40903170</v>
      </c>
      <c r="AG185" s="178">
        <f t="shared" si="199"/>
        <v>45811550.400000006</v>
      </c>
      <c r="AH185" s="177"/>
      <c r="AI185" s="116"/>
      <c r="AJ185" s="178">
        <v>40903170</v>
      </c>
      <c r="AK185" s="178">
        <f t="shared" si="200"/>
        <v>45811550.400000006</v>
      </c>
      <c r="AL185" s="177"/>
      <c r="AM185" s="116"/>
      <c r="AN185" s="179">
        <v>40903170</v>
      </c>
      <c r="AO185" s="179">
        <f t="shared" si="201"/>
        <v>45811550.400000006</v>
      </c>
      <c r="AP185" s="177"/>
      <c r="AQ185" s="180"/>
      <c r="AR185" s="178"/>
      <c r="AS185" s="178"/>
      <c r="AT185" s="177"/>
      <c r="AU185" s="180"/>
      <c r="AV185" s="179"/>
      <c r="AW185" s="179"/>
      <c r="AX185" s="180"/>
      <c r="AY185" s="160">
        <v>0</v>
      </c>
      <c r="AZ185" s="160">
        <v>0</v>
      </c>
      <c r="BA185" s="48" t="s">
        <v>245</v>
      </c>
      <c r="BB185" s="48" t="s">
        <v>360</v>
      </c>
      <c r="BC185" s="181" t="s">
        <v>361</v>
      </c>
      <c r="BD185" s="48"/>
      <c r="BE185" s="48"/>
      <c r="BF185" s="48"/>
      <c r="BG185" s="48"/>
      <c r="BH185" s="48"/>
      <c r="BI185" s="48"/>
      <c r="BJ185" s="48"/>
      <c r="BK185" s="48"/>
      <c r="BL185" s="48"/>
      <c r="BM185" s="48"/>
    </row>
    <row r="186" spans="1:65" s="6" customFormat="1" ht="12.95" customHeight="1" x14ac:dyDescent="0.25">
      <c r="A186" s="48" t="s">
        <v>71</v>
      </c>
      <c r="B186" s="75" t="s">
        <v>426</v>
      </c>
      <c r="C186" s="85"/>
      <c r="D186" s="27" t="s">
        <v>524</v>
      </c>
      <c r="E186" s="166"/>
      <c r="F186" s="166" t="s">
        <v>102</v>
      </c>
      <c r="G186" s="173" t="s">
        <v>138</v>
      </c>
      <c r="H186" s="174"/>
      <c r="I186" s="174" t="s">
        <v>133</v>
      </c>
      <c r="J186" s="174" t="s">
        <v>133</v>
      </c>
      <c r="K186" s="56" t="s">
        <v>25</v>
      </c>
      <c r="L186" s="48"/>
      <c r="M186" s="48"/>
      <c r="N186" s="175">
        <v>100</v>
      </c>
      <c r="O186" s="154">
        <v>230000000</v>
      </c>
      <c r="P186" s="173" t="s">
        <v>233</v>
      </c>
      <c r="Q186" s="53" t="s">
        <v>522</v>
      </c>
      <c r="R186" s="48" t="s">
        <v>234</v>
      </c>
      <c r="S186" s="154">
        <v>230000000</v>
      </c>
      <c r="T186" s="173" t="s">
        <v>72</v>
      </c>
      <c r="U186" s="48"/>
      <c r="V186" s="48"/>
      <c r="W186" s="25" t="s">
        <v>478</v>
      </c>
      <c r="X186" s="53" t="s">
        <v>251</v>
      </c>
      <c r="Y186" s="176">
        <v>0</v>
      </c>
      <c r="Z186" s="176">
        <v>100</v>
      </c>
      <c r="AA186" s="176">
        <v>0</v>
      </c>
      <c r="AB186" s="48"/>
      <c r="AC186" s="48" t="s">
        <v>236</v>
      </c>
      <c r="AD186" s="177"/>
      <c r="AE186" s="116"/>
      <c r="AF186" s="87">
        <v>30677377.5</v>
      </c>
      <c r="AG186" s="182">
        <f t="shared" si="199"/>
        <v>34358662.800000004</v>
      </c>
      <c r="AH186" s="74"/>
      <c r="AI186" s="74"/>
      <c r="AJ186" s="182">
        <v>40903170</v>
      </c>
      <c r="AK186" s="182">
        <f t="shared" si="200"/>
        <v>45811550.400000006</v>
      </c>
      <c r="AL186" s="182"/>
      <c r="AM186" s="182"/>
      <c r="AN186" s="182">
        <v>40903170</v>
      </c>
      <c r="AO186" s="182">
        <f t="shared" si="201"/>
        <v>45811550.400000006</v>
      </c>
      <c r="AP186" s="74"/>
      <c r="AQ186" s="74"/>
      <c r="AR186" s="74"/>
      <c r="AS186" s="74"/>
      <c r="AT186" s="74"/>
      <c r="AU186" s="74"/>
      <c r="AV186" s="74"/>
      <c r="AW186" s="74"/>
      <c r="AX186" s="74"/>
      <c r="AY186" s="159">
        <v>0</v>
      </c>
      <c r="AZ186" s="160">
        <f t="shared" si="198"/>
        <v>0</v>
      </c>
      <c r="BA186" s="83" t="s">
        <v>245</v>
      </c>
      <c r="BB186" s="84" t="s">
        <v>360</v>
      </c>
      <c r="BC186" s="85" t="s">
        <v>361</v>
      </c>
      <c r="BD186" s="25"/>
      <c r="BE186" s="25"/>
      <c r="BF186" s="25"/>
      <c r="BG186" s="25"/>
      <c r="BH186" s="25"/>
      <c r="BI186" s="25"/>
      <c r="BJ186" s="25"/>
      <c r="BK186" s="25"/>
      <c r="BL186" s="25"/>
      <c r="BM186" s="48"/>
    </row>
    <row r="187" spans="1:65" s="6" customFormat="1" ht="12.95" customHeight="1" x14ac:dyDescent="0.2">
      <c r="A187" s="53" t="s">
        <v>71</v>
      </c>
      <c r="B187" s="75" t="s">
        <v>426</v>
      </c>
      <c r="C187" s="75"/>
      <c r="D187" s="27" t="s">
        <v>524</v>
      </c>
      <c r="E187" s="100"/>
      <c r="F187" s="77"/>
      <c r="G187" s="77" t="s">
        <v>138</v>
      </c>
      <c r="H187" s="78"/>
      <c r="I187" s="78" t="s">
        <v>133</v>
      </c>
      <c r="J187" s="79" t="s">
        <v>133</v>
      </c>
      <c r="K187" s="79" t="s">
        <v>25</v>
      </c>
      <c r="L187" s="38"/>
      <c r="M187" s="80"/>
      <c r="N187" s="81">
        <v>100</v>
      </c>
      <c r="O187" s="37">
        <v>230000000</v>
      </c>
      <c r="P187" s="82" t="s">
        <v>233</v>
      </c>
      <c r="Q187" s="53" t="s">
        <v>522</v>
      </c>
      <c r="R187" s="53" t="s">
        <v>234</v>
      </c>
      <c r="S187" s="37">
        <v>230000000</v>
      </c>
      <c r="T187" s="82" t="s">
        <v>72</v>
      </c>
      <c r="U187" s="78"/>
      <c r="V187" s="80"/>
      <c r="W187" s="25" t="s">
        <v>478</v>
      </c>
      <c r="X187" s="53" t="s">
        <v>251</v>
      </c>
      <c r="Y187" s="53">
        <v>0</v>
      </c>
      <c r="Z187" s="77">
        <v>100</v>
      </c>
      <c r="AA187" s="77">
        <v>0</v>
      </c>
      <c r="AB187" s="77"/>
      <c r="AC187" s="77" t="s">
        <v>236</v>
      </c>
      <c r="AD187" s="38"/>
      <c r="AE187" s="80"/>
      <c r="AF187" s="87">
        <v>30677377.5</v>
      </c>
      <c r="AG187" s="182">
        <f t="shared" si="199"/>
        <v>34358662.800000004</v>
      </c>
      <c r="AH187" s="74"/>
      <c r="AI187" s="74"/>
      <c r="AJ187" s="182">
        <v>40903170</v>
      </c>
      <c r="AK187" s="182">
        <f t="shared" si="200"/>
        <v>45811550.400000006</v>
      </c>
      <c r="AL187" s="182"/>
      <c r="AM187" s="182"/>
      <c r="AN187" s="182">
        <v>40903170</v>
      </c>
      <c r="AO187" s="182">
        <f t="shared" si="201"/>
        <v>45811550.400000006</v>
      </c>
      <c r="AP187" s="74"/>
      <c r="AQ187" s="74"/>
      <c r="AR187" s="74"/>
      <c r="AS187" s="74"/>
      <c r="AT187" s="74"/>
      <c r="AU187" s="74"/>
      <c r="AV187" s="74"/>
      <c r="AW187" s="74"/>
      <c r="AX187" s="74"/>
      <c r="AY187" s="182">
        <v>0</v>
      </c>
      <c r="AZ187" s="182">
        <f t="shared" si="198"/>
        <v>0</v>
      </c>
      <c r="BA187" s="83" t="s">
        <v>245</v>
      </c>
      <c r="BB187" s="84" t="s">
        <v>360</v>
      </c>
      <c r="BC187" s="85" t="s">
        <v>361</v>
      </c>
      <c r="BD187" s="101"/>
      <c r="BE187" s="102"/>
      <c r="BF187" s="102"/>
      <c r="BG187" s="102"/>
      <c r="BH187" s="102"/>
      <c r="BI187" s="102"/>
      <c r="BJ187" s="102"/>
      <c r="BK187" s="102"/>
      <c r="BL187" s="102"/>
      <c r="BM187" s="25" t="s">
        <v>678</v>
      </c>
    </row>
    <row r="188" spans="1:65" s="6" customFormat="1" ht="12.95" customHeight="1" x14ac:dyDescent="0.2">
      <c r="A188" s="48" t="s">
        <v>362</v>
      </c>
      <c r="B188" s="75" t="s">
        <v>426</v>
      </c>
      <c r="C188" s="85"/>
      <c r="D188" s="166"/>
      <c r="E188" s="166"/>
      <c r="F188" s="166" t="s">
        <v>91</v>
      </c>
      <c r="G188" s="48" t="s">
        <v>363</v>
      </c>
      <c r="H188" s="48"/>
      <c r="I188" s="48" t="s">
        <v>364</v>
      </c>
      <c r="J188" s="48" t="s">
        <v>364</v>
      </c>
      <c r="K188" s="56" t="s">
        <v>25</v>
      </c>
      <c r="L188" s="48"/>
      <c r="M188" s="48"/>
      <c r="N188" s="176">
        <v>30</v>
      </c>
      <c r="O188" s="48">
        <v>230000000</v>
      </c>
      <c r="P188" s="48" t="s">
        <v>233</v>
      </c>
      <c r="Q188" s="48" t="s">
        <v>272</v>
      </c>
      <c r="R188" s="48" t="s">
        <v>234</v>
      </c>
      <c r="S188" s="48">
        <v>230000000</v>
      </c>
      <c r="T188" s="48" t="s">
        <v>68</v>
      </c>
      <c r="U188" s="48"/>
      <c r="V188" s="48" t="s">
        <v>235</v>
      </c>
      <c r="W188" s="48"/>
      <c r="X188" s="48"/>
      <c r="Y188" s="176">
        <v>0</v>
      </c>
      <c r="Z188" s="176">
        <v>90</v>
      </c>
      <c r="AA188" s="176">
        <v>10</v>
      </c>
      <c r="AB188" s="48"/>
      <c r="AC188" s="48" t="s">
        <v>236</v>
      </c>
      <c r="AD188" s="177"/>
      <c r="AE188" s="116"/>
      <c r="AF188" s="178">
        <v>214020000</v>
      </c>
      <c r="AG188" s="178">
        <f t="shared" si="199"/>
        <v>239702400.00000003</v>
      </c>
      <c r="AH188" s="177"/>
      <c r="AI188" s="116"/>
      <c r="AJ188" s="178">
        <v>214020000</v>
      </c>
      <c r="AK188" s="178">
        <f t="shared" si="200"/>
        <v>239702400.00000003</v>
      </c>
      <c r="AL188" s="177"/>
      <c r="AM188" s="116"/>
      <c r="AN188" s="179"/>
      <c r="AO188" s="179"/>
      <c r="AP188" s="177"/>
      <c r="AQ188" s="180"/>
      <c r="AR188" s="178"/>
      <c r="AS188" s="178"/>
      <c r="AT188" s="177"/>
      <c r="AU188" s="180"/>
      <c r="AV188" s="179"/>
      <c r="AW188" s="179"/>
      <c r="AX188" s="180"/>
      <c r="AY188" s="160">
        <v>0</v>
      </c>
      <c r="AZ188" s="160">
        <v>0</v>
      </c>
      <c r="BA188" s="48" t="s">
        <v>245</v>
      </c>
      <c r="BB188" s="48" t="s">
        <v>365</v>
      </c>
      <c r="BC188" s="48" t="s">
        <v>366</v>
      </c>
      <c r="BD188" s="48"/>
      <c r="BE188" s="48"/>
      <c r="BF188" s="48"/>
      <c r="BG188" s="48"/>
      <c r="BH188" s="48"/>
      <c r="BI188" s="48"/>
      <c r="BJ188" s="48"/>
      <c r="BK188" s="48"/>
      <c r="BL188" s="48"/>
      <c r="BM188" s="48"/>
    </row>
    <row r="189" spans="1:65" s="6" customFormat="1" ht="12.95" customHeight="1" x14ac:dyDescent="0.2">
      <c r="A189" s="56" t="s">
        <v>87</v>
      </c>
      <c r="B189" s="56"/>
      <c r="C189" s="85"/>
      <c r="D189" s="166"/>
      <c r="E189" s="166"/>
      <c r="F189" s="166" t="s">
        <v>92</v>
      </c>
      <c r="G189" s="48" t="s">
        <v>141</v>
      </c>
      <c r="H189" s="48"/>
      <c r="I189" s="48" t="s">
        <v>127</v>
      </c>
      <c r="J189" s="48" t="s">
        <v>127</v>
      </c>
      <c r="K189" s="56" t="s">
        <v>25</v>
      </c>
      <c r="L189" s="56"/>
      <c r="M189" s="56"/>
      <c r="N189" s="183">
        <v>100</v>
      </c>
      <c r="O189" s="56" t="s">
        <v>232</v>
      </c>
      <c r="P189" s="48" t="s">
        <v>233</v>
      </c>
      <c r="Q189" s="56" t="s">
        <v>272</v>
      </c>
      <c r="R189" s="56" t="s">
        <v>234</v>
      </c>
      <c r="S189" s="56" t="s">
        <v>232</v>
      </c>
      <c r="T189" s="48" t="s">
        <v>132</v>
      </c>
      <c r="U189" s="56"/>
      <c r="V189" s="56"/>
      <c r="W189" s="56" t="s">
        <v>264</v>
      </c>
      <c r="X189" s="56" t="s">
        <v>251</v>
      </c>
      <c r="Y189" s="183">
        <v>0</v>
      </c>
      <c r="Z189" s="183">
        <v>100</v>
      </c>
      <c r="AA189" s="183">
        <v>0</v>
      </c>
      <c r="AB189" s="56"/>
      <c r="AC189" s="56" t="s">
        <v>236</v>
      </c>
      <c r="AD189" s="177"/>
      <c r="AE189" s="184"/>
      <c r="AF189" s="184">
        <v>143376584.24000001</v>
      </c>
      <c r="AG189" s="178">
        <f t="shared" si="199"/>
        <v>160581774.34880003</v>
      </c>
      <c r="AH189" s="177"/>
      <c r="AI189" s="184"/>
      <c r="AJ189" s="184">
        <v>143376584.24000001</v>
      </c>
      <c r="AK189" s="178">
        <f t="shared" si="200"/>
        <v>160581774.34880003</v>
      </c>
      <c r="AL189" s="177"/>
      <c r="AM189" s="184"/>
      <c r="AN189" s="184">
        <v>143376584.24000001</v>
      </c>
      <c r="AO189" s="185">
        <f>AN189*1.12</f>
        <v>160581774.34880003</v>
      </c>
      <c r="AP189" s="177"/>
      <c r="AQ189" s="186"/>
      <c r="AR189" s="185"/>
      <c r="AS189" s="185"/>
      <c r="AT189" s="187"/>
      <c r="AU189" s="186"/>
      <c r="AV189" s="186"/>
      <c r="AW189" s="186"/>
      <c r="AX189" s="180"/>
      <c r="AY189" s="160">
        <v>0</v>
      </c>
      <c r="AZ189" s="160">
        <v>0</v>
      </c>
      <c r="BA189" s="188" t="s">
        <v>245</v>
      </c>
      <c r="BB189" s="37" t="s">
        <v>367</v>
      </c>
      <c r="BC189" s="37" t="s">
        <v>368</v>
      </c>
      <c r="BD189" s="56"/>
      <c r="BE189" s="56"/>
      <c r="BF189" s="48"/>
      <c r="BG189" s="56"/>
      <c r="BH189" s="56"/>
      <c r="BI189" s="48"/>
      <c r="BJ189" s="56"/>
      <c r="BK189" s="56"/>
      <c r="BL189" s="48"/>
      <c r="BM189" s="48"/>
    </row>
    <row r="190" spans="1:65" s="6" customFormat="1" ht="12.95" customHeight="1" x14ac:dyDescent="0.2">
      <c r="A190" s="56" t="s">
        <v>87</v>
      </c>
      <c r="B190" s="75" t="s">
        <v>426</v>
      </c>
      <c r="C190" s="85"/>
      <c r="D190" s="27" t="s">
        <v>96</v>
      </c>
      <c r="E190" s="166"/>
      <c r="F190" s="166" t="s">
        <v>418</v>
      </c>
      <c r="G190" s="48" t="s">
        <v>141</v>
      </c>
      <c r="H190" s="48"/>
      <c r="I190" s="48" t="s">
        <v>127</v>
      </c>
      <c r="J190" s="48" t="s">
        <v>127</v>
      </c>
      <c r="K190" s="56" t="s">
        <v>25</v>
      </c>
      <c r="L190" s="56"/>
      <c r="M190" s="56"/>
      <c r="N190" s="183">
        <v>100</v>
      </c>
      <c r="O190" s="56" t="s">
        <v>232</v>
      </c>
      <c r="P190" s="48" t="s">
        <v>233</v>
      </c>
      <c r="Q190" s="48" t="s">
        <v>279</v>
      </c>
      <c r="R190" s="56" t="s">
        <v>234</v>
      </c>
      <c r="S190" s="56" t="s">
        <v>232</v>
      </c>
      <c r="T190" s="48" t="s">
        <v>132</v>
      </c>
      <c r="U190" s="56"/>
      <c r="V190" s="56"/>
      <c r="W190" s="56" t="s">
        <v>264</v>
      </c>
      <c r="X190" s="56" t="s">
        <v>251</v>
      </c>
      <c r="Y190" s="183">
        <v>0</v>
      </c>
      <c r="Z190" s="183">
        <v>100</v>
      </c>
      <c r="AA190" s="183">
        <v>0</v>
      </c>
      <c r="AB190" s="56"/>
      <c r="AC190" s="56" t="s">
        <v>236</v>
      </c>
      <c r="AD190" s="177"/>
      <c r="AE190" s="184"/>
      <c r="AF190" s="184">
        <v>143376584.24000001</v>
      </c>
      <c r="AG190" s="178">
        <f t="shared" si="199"/>
        <v>160581774.34880003</v>
      </c>
      <c r="AH190" s="177"/>
      <c r="AI190" s="184"/>
      <c r="AJ190" s="184">
        <v>143376584.24000001</v>
      </c>
      <c r="AK190" s="178">
        <f t="shared" si="200"/>
        <v>160581774.34880003</v>
      </c>
      <c r="AL190" s="177"/>
      <c r="AM190" s="184"/>
      <c r="AN190" s="184">
        <v>143376584.24000001</v>
      </c>
      <c r="AO190" s="185">
        <f>AN190*1.12</f>
        <v>160581774.34880003</v>
      </c>
      <c r="AP190" s="177"/>
      <c r="AQ190" s="186"/>
      <c r="AR190" s="185"/>
      <c r="AS190" s="185"/>
      <c r="AT190" s="187"/>
      <c r="AU190" s="186"/>
      <c r="AV190" s="186"/>
      <c r="AW190" s="186"/>
      <c r="AX190" s="180"/>
      <c r="AY190" s="179">
        <f t="shared" ref="AY190:AY196" si="202">AF190+AJ190+AN190+AR190+AV190</f>
        <v>430129752.72000003</v>
      </c>
      <c r="AZ190" s="179">
        <f t="shared" si="198"/>
        <v>481745323.04640007</v>
      </c>
      <c r="BA190" s="188" t="s">
        <v>245</v>
      </c>
      <c r="BB190" s="37" t="s">
        <v>367</v>
      </c>
      <c r="BC190" s="37" t="s">
        <v>368</v>
      </c>
      <c r="BD190" s="56"/>
      <c r="BE190" s="56"/>
      <c r="BF190" s="48"/>
      <c r="BG190" s="56"/>
      <c r="BH190" s="56"/>
      <c r="BI190" s="48"/>
      <c r="BJ190" s="56"/>
      <c r="BK190" s="56"/>
      <c r="BL190" s="48"/>
      <c r="BM190" s="48"/>
    </row>
    <row r="191" spans="1:65" s="6" customFormat="1" ht="12.95" customHeight="1" x14ac:dyDescent="0.2">
      <c r="A191" s="56" t="s">
        <v>87</v>
      </c>
      <c r="B191" s="56"/>
      <c r="C191" s="85"/>
      <c r="D191" s="166"/>
      <c r="E191" s="166"/>
      <c r="F191" s="166" t="s">
        <v>93</v>
      </c>
      <c r="G191" s="48" t="s">
        <v>141</v>
      </c>
      <c r="H191" s="48"/>
      <c r="I191" s="48" t="s">
        <v>127</v>
      </c>
      <c r="J191" s="48" t="s">
        <v>127</v>
      </c>
      <c r="K191" s="56" t="s">
        <v>25</v>
      </c>
      <c r="L191" s="56"/>
      <c r="M191" s="56"/>
      <c r="N191" s="183">
        <v>100</v>
      </c>
      <c r="O191" s="56" t="s">
        <v>232</v>
      </c>
      <c r="P191" s="48" t="s">
        <v>233</v>
      </c>
      <c r="Q191" s="56" t="s">
        <v>272</v>
      </c>
      <c r="R191" s="56" t="s">
        <v>234</v>
      </c>
      <c r="S191" s="56" t="s">
        <v>232</v>
      </c>
      <c r="T191" s="48" t="s">
        <v>75</v>
      </c>
      <c r="U191" s="56"/>
      <c r="V191" s="56"/>
      <c r="W191" s="56" t="s">
        <v>264</v>
      </c>
      <c r="X191" s="56" t="s">
        <v>251</v>
      </c>
      <c r="Y191" s="183">
        <v>0</v>
      </c>
      <c r="Z191" s="183">
        <v>100</v>
      </c>
      <c r="AA191" s="183">
        <v>0</v>
      </c>
      <c r="AB191" s="56"/>
      <c r="AC191" s="56" t="s">
        <v>236</v>
      </c>
      <c r="AD191" s="177"/>
      <c r="AE191" s="184"/>
      <c r="AF191" s="184">
        <v>125175374</v>
      </c>
      <c r="AG191" s="178">
        <f t="shared" si="199"/>
        <v>140196418.88000003</v>
      </c>
      <c r="AH191" s="177"/>
      <c r="AI191" s="184"/>
      <c r="AJ191" s="184">
        <v>125175374</v>
      </c>
      <c r="AK191" s="178">
        <f t="shared" si="200"/>
        <v>140196418.88000003</v>
      </c>
      <c r="AL191" s="177"/>
      <c r="AM191" s="184"/>
      <c r="AN191" s="184">
        <v>125175374</v>
      </c>
      <c r="AO191" s="185">
        <f t="shared" ref="AO191:AO207" si="203">AN191*1.12</f>
        <v>140196418.88000003</v>
      </c>
      <c r="AP191" s="177"/>
      <c r="AQ191" s="186"/>
      <c r="AR191" s="185"/>
      <c r="AS191" s="185"/>
      <c r="AT191" s="187"/>
      <c r="AU191" s="186"/>
      <c r="AV191" s="186"/>
      <c r="AW191" s="186"/>
      <c r="AX191" s="180"/>
      <c r="AY191" s="160">
        <v>0</v>
      </c>
      <c r="AZ191" s="160">
        <v>0</v>
      </c>
      <c r="BA191" s="188" t="s">
        <v>245</v>
      </c>
      <c r="BB191" s="37" t="s">
        <v>369</v>
      </c>
      <c r="BC191" s="37" t="s">
        <v>370</v>
      </c>
      <c r="BD191" s="56"/>
      <c r="BE191" s="56"/>
      <c r="BF191" s="48"/>
      <c r="BG191" s="56"/>
      <c r="BH191" s="56"/>
      <c r="BI191" s="48"/>
      <c r="BJ191" s="56"/>
      <c r="BK191" s="56"/>
      <c r="BL191" s="48"/>
      <c r="BM191" s="48"/>
    </row>
    <row r="192" spans="1:65" s="6" customFormat="1" ht="12.95" customHeight="1" x14ac:dyDescent="0.2">
      <c r="A192" s="56" t="s">
        <v>87</v>
      </c>
      <c r="B192" s="75" t="s">
        <v>426</v>
      </c>
      <c r="C192" s="85"/>
      <c r="D192" s="27" t="s">
        <v>101</v>
      </c>
      <c r="E192" s="166"/>
      <c r="F192" s="166" t="s">
        <v>419</v>
      </c>
      <c r="G192" s="48" t="s">
        <v>141</v>
      </c>
      <c r="H192" s="48"/>
      <c r="I192" s="48" t="s">
        <v>127</v>
      </c>
      <c r="J192" s="48" t="s">
        <v>127</v>
      </c>
      <c r="K192" s="56" t="s">
        <v>25</v>
      </c>
      <c r="L192" s="56"/>
      <c r="M192" s="56"/>
      <c r="N192" s="183">
        <v>100</v>
      </c>
      <c r="O192" s="56" t="s">
        <v>232</v>
      </c>
      <c r="P192" s="48" t="s">
        <v>233</v>
      </c>
      <c r="Q192" s="48" t="s">
        <v>279</v>
      </c>
      <c r="R192" s="56" t="s">
        <v>234</v>
      </c>
      <c r="S192" s="56" t="s">
        <v>232</v>
      </c>
      <c r="T192" s="48" t="s">
        <v>75</v>
      </c>
      <c r="U192" s="56"/>
      <c r="V192" s="56"/>
      <c r="W192" s="56" t="s">
        <v>264</v>
      </c>
      <c r="X192" s="56" t="s">
        <v>251</v>
      </c>
      <c r="Y192" s="183">
        <v>0</v>
      </c>
      <c r="Z192" s="183">
        <v>100</v>
      </c>
      <c r="AA192" s="183">
        <v>0</v>
      </c>
      <c r="AB192" s="56"/>
      <c r="AC192" s="56" t="s">
        <v>236</v>
      </c>
      <c r="AD192" s="177"/>
      <c r="AE192" s="184"/>
      <c r="AF192" s="184">
        <v>125175374</v>
      </c>
      <c r="AG192" s="178">
        <f t="shared" si="199"/>
        <v>140196418.88000003</v>
      </c>
      <c r="AH192" s="177"/>
      <c r="AI192" s="184"/>
      <c r="AJ192" s="184">
        <v>125175374</v>
      </c>
      <c r="AK192" s="178">
        <f t="shared" si="200"/>
        <v>140196418.88000003</v>
      </c>
      <c r="AL192" s="177"/>
      <c r="AM192" s="184"/>
      <c r="AN192" s="184">
        <v>125175374</v>
      </c>
      <c r="AO192" s="185">
        <f t="shared" si="203"/>
        <v>140196418.88000003</v>
      </c>
      <c r="AP192" s="177"/>
      <c r="AQ192" s="186"/>
      <c r="AR192" s="185"/>
      <c r="AS192" s="185"/>
      <c r="AT192" s="187"/>
      <c r="AU192" s="186"/>
      <c r="AV192" s="186"/>
      <c r="AW192" s="186"/>
      <c r="AX192" s="180"/>
      <c r="AY192" s="179">
        <f t="shared" si="202"/>
        <v>375526122</v>
      </c>
      <c r="AZ192" s="179">
        <f t="shared" si="198"/>
        <v>420589256.64000005</v>
      </c>
      <c r="BA192" s="188" t="s">
        <v>245</v>
      </c>
      <c r="BB192" s="37" t="s">
        <v>369</v>
      </c>
      <c r="BC192" s="37" t="s">
        <v>370</v>
      </c>
      <c r="BD192" s="56"/>
      <c r="BE192" s="56"/>
      <c r="BF192" s="48"/>
      <c r="BG192" s="56"/>
      <c r="BH192" s="56"/>
      <c r="BI192" s="48"/>
      <c r="BJ192" s="56"/>
      <c r="BK192" s="56"/>
      <c r="BL192" s="48"/>
      <c r="BM192" s="48"/>
    </row>
    <row r="193" spans="1:83" s="6" customFormat="1" ht="12.95" customHeight="1" x14ac:dyDescent="0.2">
      <c r="A193" s="56" t="s">
        <v>87</v>
      </c>
      <c r="B193" s="56"/>
      <c r="C193" s="85"/>
      <c r="D193" s="166"/>
      <c r="E193" s="166"/>
      <c r="F193" s="166" t="s">
        <v>94</v>
      </c>
      <c r="G193" s="48" t="s">
        <v>141</v>
      </c>
      <c r="H193" s="48"/>
      <c r="I193" s="48" t="s">
        <v>127</v>
      </c>
      <c r="J193" s="48" t="s">
        <v>127</v>
      </c>
      <c r="K193" s="56" t="s">
        <v>25</v>
      </c>
      <c r="L193" s="56"/>
      <c r="M193" s="56"/>
      <c r="N193" s="183">
        <v>100</v>
      </c>
      <c r="O193" s="56" t="s">
        <v>232</v>
      </c>
      <c r="P193" s="48" t="s">
        <v>233</v>
      </c>
      <c r="Q193" s="56" t="s">
        <v>272</v>
      </c>
      <c r="R193" s="56" t="s">
        <v>234</v>
      </c>
      <c r="S193" s="56" t="s">
        <v>232</v>
      </c>
      <c r="T193" s="48" t="s">
        <v>142</v>
      </c>
      <c r="U193" s="56"/>
      <c r="V193" s="56"/>
      <c r="W193" s="56" t="s">
        <v>264</v>
      </c>
      <c r="X193" s="56" t="s">
        <v>251</v>
      </c>
      <c r="Y193" s="183">
        <v>0</v>
      </c>
      <c r="Z193" s="183">
        <v>100</v>
      </c>
      <c r="AA193" s="183">
        <v>0</v>
      </c>
      <c r="AB193" s="56"/>
      <c r="AC193" s="56" t="s">
        <v>236</v>
      </c>
      <c r="AD193" s="177"/>
      <c r="AE193" s="184"/>
      <c r="AF193" s="184">
        <v>93328850</v>
      </c>
      <c r="AG193" s="178">
        <f t="shared" si="199"/>
        <v>104528312.00000001</v>
      </c>
      <c r="AH193" s="177"/>
      <c r="AI193" s="184"/>
      <c r="AJ193" s="184">
        <v>93328850</v>
      </c>
      <c r="AK193" s="178">
        <f t="shared" si="200"/>
        <v>104528312.00000001</v>
      </c>
      <c r="AL193" s="177"/>
      <c r="AM193" s="184"/>
      <c r="AN193" s="184">
        <v>93328850</v>
      </c>
      <c r="AO193" s="185">
        <f t="shared" si="203"/>
        <v>104528312.00000001</v>
      </c>
      <c r="AP193" s="177"/>
      <c r="AQ193" s="186"/>
      <c r="AR193" s="185"/>
      <c r="AS193" s="185"/>
      <c r="AT193" s="187"/>
      <c r="AU193" s="186"/>
      <c r="AV193" s="186"/>
      <c r="AW193" s="186"/>
      <c r="AX193" s="180"/>
      <c r="AY193" s="160">
        <v>0</v>
      </c>
      <c r="AZ193" s="160">
        <v>0</v>
      </c>
      <c r="BA193" s="188" t="s">
        <v>245</v>
      </c>
      <c r="BB193" s="37" t="s">
        <v>371</v>
      </c>
      <c r="BC193" s="37" t="s">
        <v>372</v>
      </c>
      <c r="BD193" s="56"/>
      <c r="BE193" s="56"/>
      <c r="BF193" s="48"/>
      <c r="BG193" s="56"/>
      <c r="BH193" s="56"/>
      <c r="BI193" s="48"/>
      <c r="BJ193" s="56"/>
      <c r="BK193" s="56"/>
      <c r="BL193" s="48"/>
      <c r="BM193" s="48"/>
    </row>
    <row r="194" spans="1:83" s="6" customFormat="1" ht="12.95" customHeight="1" x14ac:dyDescent="0.2">
      <c r="A194" s="56" t="s">
        <v>87</v>
      </c>
      <c r="B194" s="75" t="s">
        <v>426</v>
      </c>
      <c r="C194" s="85"/>
      <c r="D194" s="27" t="s">
        <v>97</v>
      </c>
      <c r="E194" s="166"/>
      <c r="F194" s="166" t="s">
        <v>420</v>
      </c>
      <c r="G194" s="48" t="s">
        <v>141</v>
      </c>
      <c r="H194" s="48"/>
      <c r="I194" s="48" t="s">
        <v>127</v>
      </c>
      <c r="J194" s="48" t="s">
        <v>127</v>
      </c>
      <c r="K194" s="56" t="s">
        <v>25</v>
      </c>
      <c r="L194" s="56"/>
      <c r="M194" s="56"/>
      <c r="N194" s="183">
        <v>100</v>
      </c>
      <c r="O194" s="56" t="s">
        <v>232</v>
      </c>
      <c r="P194" s="48" t="s">
        <v>233</v>
      </c>
      <c r="Q194" s="48" t="s">
        <v>279</v>
      </c>
      <c r="R194" s="56" t="s">
        <v>234</v>
      </c>
      <c r="S194" s="56" t="s">
        <v>232</v>
      </c>
      <c r="T194" s="48" t="s">
        <v>142</v>
      </c>
      <c r="U194" s="56"/>
      <c r="V194" s="56"/>
      <c r="W194" s="56" t="s">
        <v>264</v>
      </c>
      <c r="X194" s="56" t="s">
        <v>251</v>
      </c>
      <c r="Y194" s="183">
        <v>0</v>
      </c>
      <c r="Z194" s="183">
        <v>100</v>
      </c>
      <c r="AA194" s="183">
        <v>0</v>
      </c>
      <c r="AB194" s="56"/>
      <c r="AC194" s="56" t="s">
        <v>236</v>
      </c>
      <c r="AD194" s="177"/>
      <c r="AE194" s="184"/>
      <c r="AF194" s="184">
        <v>93328850</v>
      </c>
      <c r="AG194" s="178">
        <f t="shared" si="199"/>
        <v>104528312.00000001</v>
      </c>
      <c r="AH194" s="177"/>
      <c r="AI194" s="184"/>
      <c r="AJ194" s="184">
        <v>93328850</v>
      </c>
      <c r="AK194" s="178">
        <f t="shared" si="200"/>
        <v>104528312.00000001</v>
      </c>
      <c r="AL194" s="177"/>
      <c r="AM194" s="184"/>
      <c r="AN194" s="184">
        <v>93328850</v>
      </c>
      <c r="AO194" s="185">
        <f t="shared" si="203"/>
        <v>104528312.00000001</v>
      </c>
      <c r="AP194" s="177"/>
      <c r="AQ194" s="186"/>
      <c r="AR194" s="185"/>
      <c r="AS194" s="185"/>
      <c r="AT194" s="187"/>
      <c r="AU194" s="186"/>
      <c r="AV194" s="186"/>
      <c r="AW194" s="186"/>
      <c r="AX194" s="180"/>
      <c r="AY194" s="179">
        <f t="shared" si="202"/>
        <v>279986550</v>
      </c>
      <c r="AZ194" s="179">
        <f t="shared" si="198"/>
        <v>313584936.00000006</v>
      </c>
      <c r="BA194" s="188" t="s">
        <v>245</v>
      </c>
      <c r="BB194" s="37" t="s">
        <v>371</v>
      </c>
      <c r="BC194" s="37" t="s">
        <v>372</v>
      </c>
      <c r="BD194" s="56"/>
      <c r="BE194" s="56"/>
      <c r="BF194" s="48"/>
      <c r="BG194" s="56"/>
      <c r="BH194" s="56"/>
      <c r="BI194" s="48"/>
      <c r="BJ194" s="56"/>
      <c r="BK194" s="56"/>
      <c r="BL194" s="48"/>
      <c r="BM194" s="48"/>
    </row>
    <row r="195" spans="1:83" s="6" customFormat="1" ht="12.95" customHeight="1" x14ac:dyDescent="0.2">
      <c r="A195" s="56" t="s">
        <v>87</v>
      </c>
      <c r="B195" s="56"/>
      <c r="C195" s="85"/>
      <c r="D195" s="166"/>
      <c r="E195" s="166"/>
      <c r="F195" s="166" t="s">
        <v>95</v>
      </c>
      <c r="G195" s="48" t="s">
        <v>141</v>
      </c>
      <c r="H195" s="48"/>
      <c r="I195" s="48" t="s">
        <v>127</v>
      </c>
      <c r="J195" s="48" t="s">
        <v>127</v>
      </c>
      <c r="K195" s="56" t="s">
        <v>25</v>
      </c>
      <c r="L195" s="56"/>
      <c r="M195" s="56"/>
      <c r="N195" s="183">
        <v>100</v>
      </c>
      <c r="O195" s="56" t="s">
        <v>232</v>
      </c>
      <c r="P195" s="48" t="s">
        <v>233</v>
      </c>
      <c r="Q195" s="56" t="s">
        <v>272</v>
      </c>
      <c r="R195" s="56" t="s">
        <v>234</v>
      </c>
      <c r="S195" s="56" t="s">
        <v>232</v>
      </c>
      <c r="T195" s="48" t="s">
        <v>280</v>
      </c>
      <c r="U195" s="56"/>
      <c r="V195" s="56"/>
      <c r="W195" s="56" t="s">
        <v>264</v>
      </c>
      <c r="X195" s="56" t="s">
        <v>251</v>
      </c>
      <c r="Y195" s="183">
        <v>0</v>
      </c>
      <c r="Z195" s="183">
        <v>100</v>
      </c>
      <c r="AA195" s="183">
        <v>0</v>
      </c>
      <c r="AB195" s="56"/>
      <c r="AC195" s="56" t="s">
        <v>236</v>
      </c>
      <c r="AD195" s="177"/>
      <c r="AE195" s="184"/>
      <c r="AF195" s="184">
        <v>97217713.159999996</v>
      </c>
      <c r="AG195" s="178">
        <f t="shared" si="199"/>
        <v>108883838.73920001</v>
      </c>
      <c r="AH195" s="177"/>
      <c r="AI195" s="184"/>
      <c r="AJ195" s="184">
        <v>97217713.159999996</v>
      </c>
      <c r="AK195" s="178">
        <f t="shared" si="200"/>
        <v>108883838.73920001</v>
      </c>
      <c r="AL195" s="177"/>
      <c r="AM195" s="184"/>
      <c r="AN195" s="184">
        <v>97217713.159999996</v>
      </c>
      <c r="AO195" s="185">
        <f t="shared" si="203"/>
        <v>108883838.73920001</v>
      </c>
      <c r="AP195" s="177"/>
      <c r="AQ195" s="186"/>
      <c r="AR195" s="185"/>
      <c r="AS195" s="185"/>
      <c r="AT195" s="187"/>
      <c r="AU195" s="186"/>
      <c r="AV195" s="186"/>
      <c r="AW195" s="186"/>
      <c r="AX195" s="180"/>
      <c r="AY195" s="160">
        <v>0</v>
      </c>
      <c r="AZ195" s="160">
        <v>0</v>
      </c>
      <c r="BA195" s="188" t="s">
        <v>245</v>
      </c>
      <c r="BB195" s="37" t="s">
        <v>373</v>
      </c>
      <c r="BC195" s="37" t="s">
        <v>374</v>
      </c>
      <c r="BD195" s="56"/>
      <c r="BE195" s="56"/>
      <c r="BF195" s="48"/>
      <c r="BG195" s="56"/>
      <c r="BH195" s="56"/>
      <c r="BI195" s="48"/>
      <c r="BJ195" s="56"/>
      <c r="BK195" s="56"/>
      <c r="BL195" s="48"/>
      <c r="BM195" s="48"/>
    </row>
    <row r="196" spans="1:83" s="6" customFormat="1" ht="12.95" customHeight="1" x14ac:dyDescent="0.2">
      <c r="A196" s="56" t="s">
        <v>87</v>
      </c>
      <c r="B196" s="75" t="s">
        <v>426</v>
      </c>
      <c r="C196" s="85"/>
      <c r="D196" s="27" t="s">
        <v>99</v>
      </c>
      <c r="E196" s="166"/>
      <c r="F196" s="166" t="s">
        <v>421</v>
      </c>
      <c r="G196" s="48" t="s">
        <v>141</v>
      </c>
      <c r="H196" s="48"/>
      <c r="I196" s="48" t="s">
        <v>127</v>
      </c>
      <c r="J196" s="48" t="s">
        <v>127</v>
      </c>
      <c r="K196" s="56" t="s">
        <v>25</v>
      </c>
      <c r="L196" s="56"/>
      <c r="M196" s="56"/>
      <c r="N196" s="183">
        <v>100</v>
      </c>
      <c r="O196" s="56" t="s">
        <v>232</v>
      </c>
      <c r="P196" s="48" t="s">
        <v>233</v>
      </c>
      <c r="Q196" s="48" t="s">
        <v>279</v>
      </c>
      <c r="R196" s="56" t="s">
        <v>234</v>
      </c>
      <c r="S196" s="56" t="s">
        <v>232</v>
      </c>
      <c r="T196" s="48" t="s">
        <v>280</v>
      </c>
      <c r="U196" s="56"/>
      <c r="V196" s="56"/>
      <c r="W196" s="56" t="s">
        <v>264</v>
      </c>
      <c r="X196" s="56" t="s">
        <v>251</v>
      </c>
      <c r="Y196" s="183">
        <v>0</v>
      </c>
      <c r="Z196" s="183">
        <v>100</v>
      </c>
      <c r="AA196" s="183">
        <v>0</v>
      </c>
      <c r="AB196" s="56"/>
      <c r="AC196" s="56" t="s">
        <v>236</v>
      </c>
      <c r="AD196" s="177"/>
      <c r="AE196" s="184"/>
      <c r="AF196" s="184">
        <v>97217713.159999996</v>
      </c>
      <c r="AG196" s="178">
        <f t="shared" si="199"/>
        <v>108883838.73920001</v>
      </c>
      <c r="AH196" s="177"/>
      <c r="AI196" s="184"/>
      <c r="AJ196" s="184">
        <v>97217713.159999996</v>
      </c>
      <c r="AK196" s="178">
        <f t="shared" si="200"/>
        <v>108883838.73920001</v>
      </c>
      <c r="AL196" s="177"/>
      <c r="AM196" s="184"/>
      <c r="AN196" s="184">
        <v>97217713.159999996</v>
      </c>
      <c r="AO196" s="185">
        <f t="shared" si="203"/>
        <v>108883838.73920001</v>
      </c>
      <c r="AP196" s="177"/>
      <c r="AQ196" s="186"/>
      <c r="AR196" s="185"/>
      <c r="AS196" s="185"/>
      <c r="AT196" s="187"/>
      <c r="AU196" s="186"/>
      <c r="AV196" s="186"/>
      <c r="AW196" s="186"/>
      <c r="AX196" s="180"/>
      <c r="AY196" s="179">
        <f t="shared" si="202"/>
        <v>291653139.48000002</v>
      </c>
      <c r="AZ196" s="179">
        <f t="shared" si="198"/>
        <v>326651516.21760005</v>
      </c>
      <c r="BA196" s="188" t="s">
        <v>245</v>
      </c>
      <c r="BB196" s="37" t="s">
        <v>373</v>
      </c>
      <c r="BC196" s="37" t="s">
        <v>374</v>
      </c>
      <c r="BD196" s="56"/>
      <c r="BE196" s="56"/>
      <c r="BF196" s="48"/>
      <c r="BG196" s="56"/>
      <c r="BH196" s="56"/>
      <c r="BI196" s="48"/>
      <c r="BJ196" s="56"/>
      <c r="BK196" s="56"/>
      <c r="BL196" s="48"/>
      <c r="BM196" s="48"/>
    </row>
    <row r="197" spans="1:83" s="6" customFormat="1" ht="12.95" customHeight="1" x14ac:dyDescent="0.2">
      <c r="A197" s="56" t="s">
        <v>87</v>
      </c>
      <c r="B197" s="56"/>
      <c r="C197" s="85"/>
      <c r="D197" s="166"/>
      <c r="E197" s="166"/>
      <c r="F197" s="166" t="s">
        <v>110</v>
      </c>
      <c r="G197" s="48" t="s">
        <v>375</v>
      </c>
      <c r="H197" s="48"/>
      <c r="I197" s="48" t="s">
        <v>128</v>
      </c>
      <c r="J197" s="48" t="s">
        <v>128</v>
      </c>
      <c r="K197" s="56" t="s">
        <v>25</v>
      </c>
      <c r="L197" s="56"/>
      <c r="M197" s="56"/>
      <c r="N197" s="183">
        <v>100</v>
      </c>
      <c r="O197" s="56" t="s">
        <v>232</v>
      </c>
      <c r="P197" s="48" t="s">
        <v>233</v>
      </c>
      <c r="Q197" s="56" t="s">
        <v>272</v>
      </c>
      <c r="R197" s="56" t="s">
        <v>234</v>
      </c>
      <c r="S197" s="56" t="s">
        <v>232</v>
      </c>
      <c r="T197" s="48" t="s">
        <v>72</v>
      </c>
      <c r="U197" s="56"/>
      <c r="V197" s="56"/>
      <c r="W197" s="56" t="s">
        <v>264</v>
      </c>
      <c r="X197" s="56" t="s">
        <v>251</v>
      </c>
      <c r="Y197" s="183">
        <v>0</v>
      </c>
      <c r="Z197" s="183">
        <v>100</v>
      </c>
      <c r="AA197" s="183">
        <v>0</v>
      </c>
      <c r="AB197" s="56"/>
      <c r="AC197" s="56" t="s">
        <v>236</v>
      </c>
      <c r="AD197" s="177"/>
      <c r="AE197" s="184"/>
      <c r="AF197" s="185">
        <v>8567294.4000000004</v>
      </c>
      <c r="AG197" s="178">
        <f t="shared" si="199"/>
        <v>9595369.728000002</v>
      </c>
      <c r="AH197" s="177"/>
      <c r="AI197" s="184"/>
      <c r="AJ197" s="185">
        <v>8567294.4000000004</v>
      </c>
      <c r="AK197" s="178">
        <f t="shared" si="200"/>
        <v>9595369.728000002</v>
      </c>
      <c r="AL197" s="177"/>
      <c r="AM197" s="184"/>
      <c r="AN197" s="185">
        <v>8567294.4000000004</v>
      </c>
      <c r="AO197" s="185">
        <f t="shared" si="203"/>
        <v>9595369.728000002</v>
      </c>
      <c r="AP197" s="177"/>
      <c r="AQ197" s="186"/>
      <c r="AR197" s="185"/>
      <c r="AS197" s="185"/>
      <c r="AT197" s="187"/>
      <c r="AU197" s="186"/>
      <c r="AV197" s="186"/>
      <c r="AW197" s="186"/>
      <c r="AX197" s="180"/>
      <c r="AY197" s="160">
        <v>0</v>
      </c>
      <c r="AZ197" s="160">
        <v>0</v>
      </c>
      <c r="BA197" s="188" t="s">
        <v>245</v>
      </c>
      <c r="BB197" s="37" t="s">
        <v>376</v>
      </c>
      <c r="BC197" s="189" t="s">
        <v>377</v>
      </c>
      <c r="BD197" s="56"/>
      <c r="BE197" s="56"/>
      <c r="BF197" s="48"/>
      <c r="BG197" s="56"/>
      <c r="BH197" s="56"/>
      <c r="BI197" s="48"/>
      <c r="BJ197" s="56"/>
      <c r="BK197" s="56"/>
      <c r="BL197" s="48"/>
      <c r="BM197" s="48"/>
    </row>
    <row r="198" spans="1:83" s="6" customFormat="1" ht="12.95" customHeight="1" x14ac:dyDescent="0.25">
      <c r="A198" s="56" t="s">
        <v>87</v>
      </c>
      <c r="B198" s="75" t="s">
        <v>426</v>
      </c>
      <c r="C198" s="85"/>
      <c r="D198" s="27" t="s">
        <v>122</v>
      </c>
      <c r="E198" s="166"/>
      <c r="F198" s="166" t="s">
        <v>422</v>
      </c>
      <c r="G198" s="48" t="s">
        <v>375</v>
      </c>
      <c r="H198" s="48"/>
      <c r="I198" s="48" t="s">
        <v>128</v>
      </c>
      <c r="J198" s="48" t="s">
        <v>128</v>
      </c>
      <c r="K198" s="56" t="s">
        <v>25</v>
      </c>
      <c r="L198" s="56"/>
      <c r="M198" s="56"/>
      <c r="N198" s="183">
        <v>100</v>
      </c>
      <c r="O198" s="56" t="s">
        <v>232</v>
      </c>
      <c r="P198" s="48" t="s">
        <v>233</v>
      </c>
      <c r="Q198" s="48" t="s">
        <v>279</v>
      </c>
      <c r="R198" s="56" t="s">
        <v>234</v>
      </c>
      <c r="S198" s="56" t="s">
        <v>232</v>
      </c>
      <c r="T198" s="48" t="s">
        <v>72</v>
      </c>
      <c r="U198" s="56"/>
      <c r="V198" s="56"/>
      <c r="W198" s="56" t="s">
        <v>264</v>
      </c>
      <c r="X198" s="56" t="s">
        <v>251</v>
      </c>
      <c r="Y198" s="183">
        <v>0</v>
      </c>
      <c r="Z198" s="183">
        <v>100</v>
      </c>
      <c r="AA198" s="183">
        <v>0</v>
      </c>
      <c r="AB198" s="56"/>
      <c r="AC198" s="56" t="s">
        <v>236</v>
      </c>
      <c r="AD198" s="177"/>
      <c r="AE198" s="184"/>
      <c r="AF198" s="185">
        <v>8567294.4000000004</v>
      </c>
      <c r="AG198" s="178">
        <f t="shared" si="199"/>
        <v>9595369.728000002</v>
      </c>
      <c r="AH198" s="177"/>
      <c r="AI198" s="184"/>
      <c r="AJ198" s="185">
        <v>8567294.4000000004</v>
      </c>
      <c r="AK198" s="178">
        <f t="shared" si="200"/>
        <v>9595369.728000002</v>
      </c>
      <c r="AL198" s="177"/>
      <c r="AM198" s="184"/>
      <c r="AN198" s="185">
        <v>8567294.4000000004</v>
      </c>
      <c r="AO198" s="185">
        <f t="shared" si="203"/>
        <v>9595369.728000002</v>
      </c>
      <c r="AP198" s="177"/>
      <c r="AQ198" s="186"/>
      <c r="AR198" s="185"/>
      <c r="AS198" s="185"/>
      <c r="AT198" s="187"/>
      <c r="AU198" s="186"/>
      <c r="AV198" s="186"/>
      <c r="AW198" s="186"/>
      <c r="AX198" s="180"/>
      <c r="AY198" s="159">
        <v>0</v>
      </c>
      <c r="AZ198" s="159">
        <f>AY198*1.12</f>
        <v>0</v>
      </c>
      <c r="BA198" s="188" t="s">
        <v>245</v>
      </c>
      <c r="BB198" s="37" t="s">
        <v>376</v>
      </c>
      <c r="BC198" s="189" t="s">
        <v>377</v>
      </c>
      <c r="BD198" s="56"/>
      <c r="BE198" s="56"/>
      <c r="BF198" s="48"/>
      <c r="BG198" s="56"/>
      <c r="BH198" s="56"/>
      <c r="BI198" s="48"/>
      <c r="BJ198" s="56"/>
      <c r="BK198" s="56"/>
      <c r="BL198" s="48"/>
      <c r="BM198" s="48"/>
    </row>
    <row r="199" spans="1:83" s="136" customFormat="1" ht="12.95" customHeight="1" x14ac:dyDescent="0.2">
      <c r="A199" s="56" t="s">
        <v>87</v>
      </c>
      <c r="B199" s="25"/>
      <c r="C199" s="25"/>
      <c r="D199" s="27" t="s">
        <v>660</v>
      </c>
      <c r="E199" s="77"/>
      <c r="F199" s="166" t="s">
        <v>661</v>
      </c>
      <c r="G199" s="48" t="s">
        <v>375</v>
      </c>
      <c r="H199" s="48"/>
      <c r="I199" s="48" t="s">
        <v>128</v>
      </c>
      <c r="J199" s="48" t="s">
        <v>128</v>
      </c>
      <c r="K199" s="190" t="s">
        <v>25</v>
      </c>
      <c r="L199" s="190"/>
      <c r="M199" s="190"/>
      <c r="N199" s="183">
        <v>100</v>
      </c>
      <c r="O199" s="56" t="s">
        <v>232</v>
      </c>
      <c r="P199" s="48" t="s">
        <v>233</v>
      </c>
      <c r="Q199" s="56" t="s">
        <v>522</v>
      </c>
      <c r="R199" s="56" t="s">
        <v>234</v>
      </c>
      <c r="S199" s="56" t="s">
        <v>232</v>
      </c>
      <c r="T199" s="48" t="s">
        <v>72</v>
      </c>
      <c r="U199" s="190"/>
      <c r="V199" s="190"/>
      <c r="W199" s="56" t="s">
        <v>662</v>
      </c>
      <c r="X199" s="56" t="s">
        <v>251</v>
      </c>
      <c r="Y199" s="183">
        <v>0</v>
      </c>
      <c r="Z199" s="183">
        <v>100</v>
      </c>
      <c r="AA199" s="183">
        <v>0</v>
      </c>
      <c r="AB199" s="190"/>
      <c r="AC199" s="190"/>
      <c r="AD199" s="191"/>
      <c r="AE199" s="192">
        <v>5711529.5999999996</v>
      </c>
      <c r="AF199" s="192">
        <v>5711529.5999999996</v>
      </c>
      <c r="AG199" s="193">
        <f>AF199*1.12</f>
        <v>6396913.1519999998</v>
      </c>
      <c r="AH199" s="191"/>
      <c r="AI199" s="185">
        <v>8567294.4000000004</v>
      </c>
      <c r="AJ199" s="185">
        <v>8567294.4000000004</v>
      </c>
      <c r="AK199" s="193">
        <f>AJ199*1.12</f>
        <v>9595369.728000002</v>
      </c>
      <c r="AL199" s="191"/>
      <c r="AM199" s="185">
        <v>8567294.4000000004</v>
      </c>
      <c r="AN199" s="185">
        <v>8567294.4000000004</v>
      </c>
      <c r="AO199" s="193">
        <f>AN199*1.12</f>
        <v>9595369.728000002</v>
      </c>
      <c r="AP199" s="191"/>
      <c r="AQ199" s="194"/>
      <c r="AR199" s="194"/>
      <c r="AS199" s="194"/>
      <c r="AT199" s="191"/>
      <c r="AU199" s="194"/>
      <c r="AV199" s="194"/>
      <c r="AW199" s="194"/>
      <c r="AX199" s="194"/>
      <c r="AY199" s="195">
        <f>AF199+AJ199+AN199</f>
        <v>22846118.399999999</v>
      </c>
      <c r="AZ199" s="193">
        <f>AY199*1.12</f>
        <v>25587652.607999999</v>
      </c>
      <c r="BA199" s="188" t="s">
        <v>245</v>
      </c>
      <c r="BB199" s="37" t="s">
        <v>376</v>
      </c>
      <c r="BC199" s="189" t="s">
        <v>377</v>
      </c>
      <c r="BD199" s="196"/>
      <c r="BE199" s="190"/>
      <c r="BF199" s="190"/>
      <c r="BG199" s="196"/>
      <c r="BH199" s="190"/>
      <c r="BI199" s="190"/>
      <c r="BJ199" s="196"/>
      <c r="BK199" s="190"/>
      <c r="BL199" s="190"/>
      <c r="BM199" s="190" t="s">
        <v>663</v>
      </c>
      <c r="BN199" s="197"/>
      <c r="BO199" s="197"/>
      <c r="BP199" s="197"/>
      <c r="BQ199" s="197"/>
      <c r="BR199" s="197"/>
      <c r="BS199" s="197"/>
      <c r="BT199" s="197"/>
      <c r="BU199" s="197"/>
      <c r="BV199" s="197"/>
      <c r="BW199" s="197"/>
      <c r="BX199" s="197"/>
      <c r="BY199" s="197"/>
      <c r="BZ199" s="197"/>
      <c r="CA199" s="197"/>
      <c r="CB199" s="197"/>
      <c r="CC199" s="197"/>
      <c r="CD199" s="197"/>
      <c r="CE199" s="197"/>
    </row>
    <row r="200" spans="1:83" s="6" customFormat="1" ht="12.95" customHeight="1" x14ac:dyDescent="0.2">
      <c r="A200" s="56" t="s">
        <v>87</v>
      </c>
      <c r="B200" s="56"/>
      <c r="C200" s="85"/>
      <c r="D200" s="166"/>
      <c r="E200" s="166"/>
      <c r="F200" s="166" t="s">
        <v>111</v>
      </c>
      <c r="G200" s="48" t="s">
        <v>375</v>
      </c>
      <c r="H200" s="48"/>
      <c r="I200" s="48" t="s">
        <v>128</v>
      </c>
      <c r="J200" s="48" t="s">
        <v>128</v>
      </c>
      <c r="K200" s="56" t="s">
        <v>25</v>
      </c>
      <c r="L200" s="56"/>
      <c r="M200" s="56"/>
      <c r="N200" s="183">
        <v>100</v>
      </c>
      <c r="O200" s="56" t="s">
        <v>232</v>
      </c>
      <c r="P200" s="48" t="s">
        <v>233</v>
      </c>
      <c r="Q200" s="56" t="s">
        <v>272</v>
      </c>
      <c r="R200" s="56" t="s">
        <v>234</v>
      </c>
      <c r="S200" s="56" t="s">
        <v>232</v>
      </c>
      <c r="T200" s="48" t="s">
        <v>72</v>
      </c>
      <c r="U200" s="56"/>
      <c r="V200" s="56"/>
      <c r="W200" s="56" t="s">
        <v>264</v>
      </c>
      <c r="X200" s="56" t="s">
        <v>251</v>
      </c>
      <c r="Y200" s="183">
        <v>0</v>
      </c>
      <c r="Z200" s="183">
        <v>100</v>
      </c>
      <c r="AA200" s="183">
        <v>0</v>
      </c>
      <c r="AB200" s="56"/>
      <c r="AC200" s="56" t="s">
        <v>236</v>
      </c>
      <c r="AD200" s="177"/>
      <c r="AE200" s="184"/>
      <c r="AF200" s="185">
        <v>5368507.2</v>
      </c>
      <c r="AG200" s="178">
        <f t="shared" si="199"/>
        <v>6012728.0640000012</v>
      </c>
      <c r="AH200" s="177"/>
      <c r="AI200" s="184"/>
      <c r="AJ200" s="185">
        <v>5368507.2</v>
      </c>
      <c r="AK200" s="178">
        <f t="shared" si="200"/>
        <v>6012728.0640000012</v>
      </c>
      <c r="AL200" s="177"/>
      <c r="AM200" s="184"/>
      <c r="AN200" s="185">
        <v>5368507.2</v>
      </c>
      <c r="AO200" s="185">
        <f t="shared" si="203"/>
        <v>6012728.0640000012</v>
      </c>
      <c r="AP200" s="177"/>
      <c r="AQ200" s="186"/>
      <c r="AR200" s="185"/>
      <c r="AS200" s="185"/>
      <c r="AT200" s="187"/>
      <c r="AU200" s="186"/>
      <c r="AV200" s="186"/>
      <c r="AW200" s="186"/>
      <c r="AX200" s="180"/>
      <c r="AY200" s="160">
        <v>0</v>
      </c>
      <c r="AZ200" s="160">
        <v>0</v>
      </c>
      <c r="BA200" s="188" t="s">
        <v>245</v>
      </c>
      <c r="BB200" s="37" t="s">
        <v>378</v>
      </c>
      <c r="BC200" s="189" t="s">
        <v>379</v>
      </c>
      <c r="BD200" s="56"/>
      <c r="BE200" s="56"/>
      <c r="BF200" s="48"/>
      <c r="BG200" s="56"/>
      <c r="BH200" s="56"/>
      <c r="BI200" s="48"/>
      <c r="BJ200" s="56"/>
      <c r="BK200" s="56"/>
      <c r="BL200" s="48"/>
      <c r="BM200" s="48"/>
    </row>
    <row r="201" spans="1:83" s="6" customFormat="1" ht="12.95" customHeight="1" x14ac:dyDescent="0.25">
      <c r="A201" s="56" t="s">
        <v>87</v>
      </c>
      <c r="B201" s="75" t="s">
        <v>426</v>
      </c>
      <c r="C201" s="85"/>
      <c r="D201" s="27" t="s">
        <v>120</v>
      </c>
      <c r="E201" s="166"/>
      <c r="F201" s="166" t="s">
        <v>423</v>
      </c>
      <c r="G201" s="48" t="s">
        <v>375</v>
      </c>
      <c r="H201" s="48"/>
      <c r="I201" s="48" t="s">
        <v>128</v>
      </c>
      <c r="J201" s="48" t="s">
        <v>128</v>
      </c>
      <c r="K201" s="56" t="s">
        <v>25</v>
      </c>
      <c r="L201" s="56"/>
      <c r="M201" s="56"/>
      <c r="N201" s="183">
        <v>100</v>
      </c>
      <c r="O201" s="56" t="s">
        <v>232</v>
      </c>
      <c r="P201" s="48" t="s">
        <v>233</v>
      </c>
      <c r="Q201" s="48" t="s">
        <v>279</v>
      </c>
      <c r="R201" s="56" t="s">
        <v>234</v>
      </c>
      <c r="S201" s="56" t="s">
        <v>232</v>
      </c>
      <c r="T201" s="48" t="s">
        <v>72</v>
      </c>
      <c r="U201" s="56"/>
      <c r="V201" s="56"/>
      <c r="W201" s="56" t="s">
        <v>264</v>
      </c>
      <c r="X201" s="56" t="s">
        <v>251</v>
      </c>
      <c r="Y201" s="183">
        <v>0</v>
      </c>
      <c r="Z201" s="183">
        <v>100</v>
      </c>
      <c r="AA201" s="183">
        <v>0</v>
      </c>
      <c r="AB201" s="56"/>
      <c r="AC201" s="56" t="s">
        <v>236</v>
      </c>
      <c r="AD201" s="177"/>
      <c r="AE201" s="184"/>
      <c r="AF201" s="185">
        <v>5368507.2</v>
      </c>
      <c r="AG201" s="178">
        <f t="shared" si="199"/>
        <v>6012728.0640000012</v>
      </c>
      <c r="AH201" s="177"/>
      <c r="AI201" s="184"/>
      <c r="AJ201" s="185">
        <v>5368507.2</v>
      </c>
      <c r="AK201" s="178">
        <f t="shared" si="200"/>
        <v>6012728.0640000012</v>
      </c>
      <c r="AL201" s="177"/>
      <c r="AM201" s="184"/>
      <c r="AN201" s="185">
        <v>5368507.2</v>
      </c>
      <c r="AO201" s="185">
        <f t="shared" si="203"/>
        <v>6012728.0640000012</v>
      </c>
      <c r="AP201" s="177"/>
      <c r="AQ201" s="186"/>
      <c r="AR201" s="185"/>
      <c r="AS201" s="185"/>
      <c r="AT201" s="187"/>
      <c r="AU201" s="186"/>
      <c r="AV201" s="186"/>
      <c r="AW201" s="186"/>
      <c r="AX201" s="180"/>
      <c r="AY201" s="159">
        <v>0</v>
      </c>
      <c r="AZ201" s="159">
        <f>AY201*1.12</f>
        <v>0</v>
      </c>
      <c r="BA201" s="188" t="s">
        <v>245</v>
      </c>
      <c r="BB201" s="37" t="s">
        <v>378</v>
      </c>
      <c r="BC201" s="189" t="s">
        <v>379</v>
      </c>
      <c r="BD201" s="56"/>
      <c r="BE201" s="56"/>
      <c r="BF201" s="48"/>
      <c r="BG201" s="56"/>
      <c r="BH201" s="56"/>
      <c r="BI201" s="48"/>
      <c r="BJ201" s="56"/>
      <c r="BK201" s="56"/>
      <c r="BL201" s="48"/>
      <c r="BM201" s="48"/>
    </row>
    <row r="202" spans="1:83" s="136" customFormat="1" ht="12.95" customHeight="1" x14ac:dyDescent="0.2">
      <c r="A202" s="56" t="s">
        <v>87</v>
      </c>
      <c r="B202" s="25"/>
      <c r="C202" s="25"/>
      <c r="D202" s="27" t="s">
        <v>664</v>
      </c>
      <c r="E202" s="77"/>
      <c r="F202" s="166" t="s">
        <v>628</v>
      </c>
      <c r="G202" s="48" t="s">
        <v>375</v>
      </c>
      <c r="H202" s="48"/>
      <c r="I202" s="48" t="s">
        <v>128</v>
      </c>
      <c r="J202" s="48" t="s">
        <v>128</v>
      </c>
      <c r="K202" s="38" t="s">
        <v>25</v>
      </c>
      <c r="L202" s="198"/>
      <c r="M202" s="198"/>
      <c r="N202" s="183">
        <v>100</v>
      </c>
      <c r="O202" s="56" t="s">
        <v>232</v>
      </c>
      <c r="P202" s="48" t="s">
        <v>233</v>
      </c>
      <c r="Q202" s="56" t="s">
        <v>522</v>
      </c>
      <c r="R202" s="56" t="s">
        <v>234</v>
      </c>
      <c r="S202" s="56" t="s">
        <v>232</v>
      </c>
      <c r="T202" s="48" t="s">
        <v>72</v>
      </c>
      <c r="U202" s="198"/>
      <c r="V202" s="198"/>
      <c r="W202" s="56" t="s">
        <v>662</v>
      </c>
      <c r="X202" s="56" t="s">
        <v>251</v>
      </c>
      <c r="Y202" s="183">
        <v>0</v>
      </c>
      <c r="Z202" s="183">
        <v>100</v>
      </c>
      <c r="AA202" s="183">
        <v>0</v>
      </c>
      <c r="AB202" s="56"/>
      <c r="AC202" s="26"/>
      <c r="AD202" s="191"/>
      <c r="AE202" s="192">
        <v>3579004.8</v>
      </c>
      <c r="AF202" s="192">
        <v>3579004.8</v>
      </c>
      <c r="AG202" s="193">
        <f>AF202*1.12</f>
        <v>4008485.3760000002</v>
      </c>
      <c r="AH202" s="195"/>
      <c r="AI202" s="185">
        <v>5368507.2</v>
      </c>
      <c r="AJ202" s="185">
        <v>5368507.2</v>
      </c>
      <c r="AK202" s="193">
        <f>AJ202*1.12</f>
        <v>6012728.0640000012</v>
      </c>
      <c r="AL202" s="195"/>
      <c r="AM202" s="185">
        <v>5368507.2</v>
      </c>
      <c r="AN202" s="185">
        <v>5368507.2</v>
      </c>
      <c r="AO202" s="193">
        <f>AN202*1.12</f>
        <v>6012728.0640000012</v>
      </c>
      <c r="AP202" s="199"/>
      <c r="AQ202" s="200"/>
      <c r="AR202" s="201"/>
      <c r="AS202" s="201"/>
      <c r="AT202" s="199"/>
      <c r="AU202" s="202"/>
      <c r="AV202" s="202"/>
      <c r="AW202" s="202"/>
      <c r="AX202" s="202"/>
      <c r="AY202" s="195">
        <f>AF202+AJ202+AN202</f>
        <v>14316019.199999999</v>
      </c>
      <c r="AZ202" s="193">
        <f>AY202*1.12</f>
        <v>16033941.504000001</v>
      </c>
      <c r="BA202" s="188" t="s">
        <v>245</v>
      </c>
      <c r="BB202" s="37" t="s">
        <v>378</v>
      </c>
      <c r="BC202" s="189" t="s">
        <v>379</v>
      </c>
      <c r="BD202" s="203"/>
      <c r="BE202" s="198"/>
      <c r="BF202" s="198"/>
      <c r="BG202" s="203"/>
      <c r="BH202" s="198"/>
      <c r="BI202" s="198"/>
      <c r="BJ202" s="203"/>
      <c r="BK202" s="198"/>
      <c r="BL202" s="198"/>
      <c r="BM202" s="190" t="s">
        <v>663</v>
      </c>
      <c r="BN202" s="204"/>
      <c r="BO202" s="204"/>
      <c r="BP202" s="204"/>
      <c r="BQ202" s="204"/>
      <c r="BR202" s="204"/>
      <c r="BS202" s="204"/>
      <c r="BT202" s="204"/>
      <c r="BU202" s="204"/>
      <c r="BV202" s="204"/>
      <c r="BW202" s="204"/>
      <c r="BX202" s="204"/>
      <c r="BY202" s="204"/>
      <c r="BZ202" s="204"/>
      <c r="CA202" s="204"/>
      <c r="CB202" s="204"/>
      <c r="CC202" s="204"/>
      <c r="CD202" s="204"/>
      <c r="CE202" s="204"/>
    </row>
    <row r="203" spans="1:83" s="6" customFormat="1" ht="12.95" customHeight="1" x14ac:dyDescent="0.2">
      <c r="A203" s="56" t="s">
        <v>87</v>
      </c>
      <c r="B203" s="56"/>
      <c r="C203" s="85"/>
      <c r="D203" s="166"/>
      <c r="E203" s="166"/>
      <c r="F203" s="166" t="s">
        <v>112</v>
      </c>
      <c r="G203" s="48" t="s">
        <v>375</v>
      </c>
      <c r="H203" s="48"/>
      <c r="I203" s="48" t="s">
        <v>128</v>
      </c>
      <c r="J203" s="48" t="s">
        <v>128</v>
      </c>
      <c r="K203" s="56" t="s">
        <v>25</v>
      </c>
      <c r="L203" s="56"/>
      <c r="M203" s="56"/>
      <c r="N203" s="183">
        <v>100</v>
      </c>
      <c r="O203" s="56" t="s">
        <v>232</v>
      </c>
      <c r="P203" s="48" t="s">
        <v>233</v>
      </c>
      <c r="Q203" s="56" t="s">
        <v>272</v>
      </c>
      <c r="R203" s="56" t="s">
        <v>234</v>
      </c>
      <c r="S203" s="56" t="s">
        <v>232</v>
      </c>
      <c r="T203" s="48" t="s">
        <v>72</v>
      </c>
      <c r="U203" s="56"/>
      <c r="V203" s="56"/>
      <c r="W203" s="56" t="s">
        <v>264</v>
      </c>
      <c r="X203" s="56" t="s">
        <v>251</v>
      </c>
      <c r="Y203" s="183">
        <v>0</v>
      </c>
      <c r="Z203" s="183">
        <v>100</v>
      </c>
      <c r="AA203" s="183">
        <v>0</v>
      </c>
      <c r="AB203" s="56"/>
      <c r="AC203" s="56" t="s">
        <v>236</v>
      </c>
      <c r="AD203" s="177"/>
      <c r="AE203" s="184"/>
      <c r="AF203" s="185">
        <v>5781925.7999999998</v>
      </c>
      <c r="AG203" s="178">
        <f t="shared" si="199"/>
        <v>6475756.8960000006</v>
      </c>
      <c r="AH203" s="177"/>
      <c r="AI203" s="184"/>
      <c r="AJ203" s="185">
        <v>5781925.7999999998</v>
      </c>
      <c r="AK203" s="178">
        <f t="shared" si="200"/>
        <v>6475756.8960000006</v>
      </c>
      <c r="AL203" s="177"/>
      <c r="AM203" s="184"/>
      <c r="AN203" s="185">
        <v>5781925.7999999998</v>
      </c>
      <c r="AO203" s="185">
        <f t="shared" si="203"/>
        <v>6475756.8960000006</v>
      </c>
      <c r="AP203" s="177"/>
      <c r="AQ203" s="186"/>
      <c r="AR203" s="185"/>
      <c r="AS203" s="185"/>
      <c r="AT203" s="187"/>
      <c r="AU203" s="186"/>
      <c r="AV203" s="186"/>
      <c r="AW203" s="186"/>
      <c r="AX203" s="180"/>
      <c r="AY203" s="160">
        <v>0</v>
      </c>
      <c r="AZ203" s="160">
        <v>0</v>
      </c>
      <c r="BA203" s="188" t="s">
        <v>245</v>
      </c>
      <c r="BB203" s="37" t="s">
        <v>380</v>
      </c>
      <c r="BC203" s="189" t="s">
        <v>381</v>
      </c>
      <c r="BD203" s="56"/>
      <c r="BE203" s="56"/>
      <c r="BF203" s="48"/>
      <c r="BG203" s="56"/>
      <c r="BH203" s="56"/>
      <c r="BI203" s="48"/>
      <c r="BJ203" s="56"/>
      <c r="BK203" s="56"/>
      <c r="BL203" s="48"/>
      <c r="BM203" s="48"/>
    </row>
    <row r="204" spans="1:83" s="6" customFormat="1" ht="12.95" customHeight="1" x14ac:dyDescent="0.25">
      <c r="A204" s="56" t="s">
        <v>87</v>
      </c>
      <c r="B204" s="75" t="s">
        <v>426</v>
      </c>
      <c r="C204" s="85"/>
      <c r="D204" s="27" t="s">
        <v>121</v>
      </c>
      <c r="E204" s="166"/>
      <c r="F204" s="166" t="s">
        <v>113</v>
      </c>
      <c r="G204" s="48" t="s">
        <v>375</v>
      </c>
      <c r="H204" s="48"/>
      <c r="I204" s="48" t="s">
        <v>128</v>
      </c>
      <c r="J204" s="48" t="s">
        <v>128</v>
      </c>
      <c r="K204" s="56" t="s">
        <v>25</v>
      </c>
      <c r="L204" s="56"/>
      <c r="M204" s="56"/>
      <c r="N204" s="183">
        <v>100</v>
      </c>
      <c r="O204" s="56" t="s">
        <v>232</v>
      </c>
      <c r="P204" s="48" t="s">
        <v>233</v>
      </c>
      <c r="Q204" s="48" t="s">
        <v>279</v>
      </c>
      <c r="R204" s="56" t="s">
        <v>234</v>
      </c>
      <c r="S204" s="56" t="s">
        <v>232</v>
      </c>
      <c r="T204" s="48" t="s">
        <v>72</v>
      </c>
      <c r="U204" s="56"/>
      <c r="V204" s="56"/>
      <c r="W204" s="56" t="s">
        <v>264</v>
      </c>
      <c r="X204" s="56" t="s">
        <v>251</v>
      </c>
      <c r="Y204" s="183">
        <v>0</v>
      </c>
      <c r="Z204" s="183">
        <v>100</v>
      </c>
      <c r="AA204" s="183">
        <v>0</v>
      </c>
      <c r="AB204" s="56"/>
      <c r="AC204" s="56" t="s">
        <v>236</v>
      </c>
      <c r="AD204" s="177"/>
      <c r="AE204" s="184"/>
      <c r="AF204" s="185">
        <v>5781925.7999999998</v>
      </c>
      <c r="AG204" s="178">
        <f t="shared" si="199"/>
        <v>6475756.8960000006</v>
      </c>
      <c r="AH204" s="177"/>
      <c r="AI204" s="184"/>
      <c r="AJ204" s="185">
        <v>5781925.7999999998</v>
      </c>
      <c r="AK204" s="178">
        <f t="shared" si="200"/>
        <v>6475756.8960000006</v>
      </c>
      <c r="AL204" s="177"/>
      <c r="AM204" s="184"/>
      <c r="AN204" s="185">
        <v>5781925.7999999998</v>
      </c>
      <c r="AO204" s="185">
        <f t="shared" si="203"/>
        <v>6475756.8960000006</v>
      </c>
      <c r="AP204" s="177"/>
      <c r="AQ204" s="186"/>
      <c r="AR204" s="185"/>
      <c r="AS204" s="185"/>
      <c r="AT204" s="187"/>
      <c r="AU204" s="186"/>
      <c r="AV204" s="186"/>
      <c r="AW204" s="186"/>
      <c r="AX204" s="180"/>
      <c r="AY204" s="159">
        <v>0</v>
      </c>
      <c r="AZ204" s="159">
        <f>AY204*1.12</f>
        <v>0</v>
      </c>
      <c r="BA204" s="188" t="s">
        <v>245</v>
      </c>
      <c r="BB204" s="37" t="s">
        <v>380</v>
      </c>
      <c r="BC204" s="189" t="s">
        <v>381</v>
      </c>
      <c r="BD204" s="56"/>
      <c r="BE204" s="56"/>
      <c r="BF204" s="48"/>
      <c r="BG204" s="56"/>
      <c r="BH204" s="56"/>
      <c r="BI204" s="48"/>
      <c r="BJ204" s="56"/>
      <c r="BK204" s="56"/>
      <c r="BL204" s="48"/>
      <c r="BM204" s="48"/>
    </row>
    <row r="205" spans="1:83" s="136" customFormat="1" ht="12.95" customHeight="1" x14ac:dyDescent="0.2">
      <c r="A205" s="56" t="s">
        <v>87</v>
      </c>
      <c r="B205" s="25"/>
      <c r="C205" s="25"/>
      <c r="D205" s="27" t="s">
        <v>665</v>
      </c>
      <c r="E205" s="77"/>
      <c r="F205" s="166" t="s">
        <v>113</v>
      </c>
      <c r="G205" s="48" t="s">
        <v>375</v>
      </c>
      <c r="H205" s="48"/>
      <c r="I205" s="48" t="s">
        <v>128</v>
      </c>
      <c r="J205" s="48" t="s">
        <v>128</v>
      </c>
      <c r="K205" s="38" t="s">
        <v>25</v>
      </c>
      <c r="L205" s="198"/>
      <c r="M205" s="198"/>
      <c r="N205" s="183">
        <v>100</v>
      </c>
      <c r="O205" s="56" t="s">
        <v>232</v>
      </c>
      <c r="P205" s="48" t="s">
        <v>233</v>
      </c>
      <c r="Q205" s="56" t="s">
        <v>522</v>
      </c>
      <c r="R205" s="56" t="s">
        <v>234</v>
      </c>
      <c r="S205" s="56" t="s">
        <v>232</v>
      </c>
      <c r="T205" s="48" t="s">
        <v>72</v>
      </c>
      <c r="U205" s="198"/>
      <c r="V205" s="198"/>
      <c r="W205" s="56" t="s">
        <v>662</v>
      </c>
      <c r="X205" s="56" t="s">
        <v>251</v>
      </c>
      <c r="Y205" s="183">
        <v>0</v>
      </c>
      <c r="Z205" s="183">
        <v>100</v>
      </c>
      <c r="AA205" s="183">
        <v>0</v>
      </c>
      <c r="AB205" s="56"/>
      <c r="AC205" s="26"/>
      <c r="AD205" s="191"/>
      <c r="AE205" s="192">
        <v>3854617.2</v>
      </c>
      <c r="AF205" s="192">
        <v>3854617.2</v>
      </c>
      <c r="AG205" s="193">
        <f>AF205*1.12</f>
        <v>4317171.2640000004</v>
      </c>
      <c r="AH205" s="195"/>
      <c r="AI205" s="185">
        <v>5781925.7999999998</v>
      </c>
      <c r="AJ205" s="185">
        <v>5781925.7999999998</v>
      </c>
      <c r="AK205" s="193">
        <f>AJ205*1.12</f>
        <v>6475756.8960000006</v>
      </c>
      <c r="AL205" s="195"/>
      <c r="AM205" s="185">
        <v>5781925.7999999998</v>
      </c>
      <c r="AN205" s="185">
        <v>5781925.7999999998</v>
      </c>
      <c r="AO205" s="193">
        <f>AN205*1.12</f>
        <v>6475756.8960000006</v>
      </c>
      <c r="AP205" s="199"/>
      <c r="AQ205" s="200"/>
      <c r="AR205" s="201"/>
      <c r="AS205" s="201"/>
      <c r="AT205" s="199"/>
      <c r="AU205" s="202"/>
      <c r="AV205" s="202"/>
      <c r="AW205" s="202"/>
      <c r="AX205" s="202"/>
      <c r="AY205" s="195">
        <f>AF205+AJ205+AN205</f>
        <v>15418468.800000001</v>
      </c>
      <c r="AZ205" s="193">
        <f>AY205*1.12</f>
        <v>17268685.056000002</v>
      </c>
      <c r="BA205" s="188" t="s">
        <v>245</v>
      </c>
      <c r="BB205" s="37" t="s">
        <v>380</v>
      </c>
      <c r="BC205" s="189" t="s">
        <v>381</v>
      </c>
      <c r="BD205" s="203"/>
      <c r="BE205" s="198"/>
      <c r="BF205" s="198"/>
      <c r="BG205" s="203"/>
      <c r="BH205" s="198"/>
      <c r="BI205" s="198"/>
      <c r="BJ205" s="203"/>
      <c r="BK205" s="198"/>
      <c r="BL205" s="198"/>
      <c r="BM205" s="190" t="s">
        <v>663</v>
      </c>
      <c r="BN205" s="204"/>
      <c r="BO205" s="204"/>
      <c r="BP205" s="204"/>
      <c r="BQ205" s="204"/>
      <c r="BR205" s="204"/>
      <c r="BS205" s="204"/>
      <c r="BT205" s="204"/>
      <c r="BU205" s="204"/>
      <c r="BV205" s="204"/>
      <c r="BW205" s="204"/>
      <c r="BX205" s="204"/>
      <c r="BY205" s="204"/>
      <c r="BZ205" s="204"/>
      <c r="CA205" s="204"/>
      <c r="CB205" s="204"/>
      <c r="CC205" s="204"/>
      <c r="CD205" s="204"/>
      <c r="CE205" s="204"/>
    </row>
    <row r="206" spans="1:83" s="6" customFormat="1" ht="12.95" customHeight="1" x14ac:dyDescent="0.2">
      <c r="A206" s="56" t="s">
        <v>87</v>
      </c>
      <c r="B206" s="56"/>
      <c r="C206" s="85"/>
      <c r="D206" s="166"/>
      <c r="E206" s="166"/>
      <c r="F206" s="166" t="s">
        <v>108</v>
      </c>
      <c r="G206" s="48" t="s">
        <v>382</v>
      </c>
      <c r="H206" s="48"/>
      <c r="I206" s="48" t="s">
        <v>383</v>
      </c>
      <c r="J206" s="48" t="s">
        <v>383</v>
      </c>
      <c r="K206" s="56" t="s">
        <v>25</v>
      </c>
      <c r="L206" s="56"/>
      <c r="M206" s="56"/>
      <c r="N206" s="183">
        <v>100</v>
      </c>
      <c r="O206" s="56">
        <v>230000000</v>
      </c>
      <c r="P206" s="48" t="s">
        <v>233</v>
      </c>
      <c r="Q206" s="56" t="s">
        <v>272</v>
      </c>
      <c r="R206" s="56" t="s">
        <v>234</v>
      </c>
      <c r="S206" s="56">
        <v>230000000</v>
      </c>
      <c r="T206" s="48" t="s">
        <v>72</v>
      </c>
      <c r="U206" s="56"/>
      <c r="V206" s="56"/>
      <c r="W206" s="56" t="s">
        <v>264</v>
      </c>
      <c r="X206" s="56" t="s">
        <v>251</v>
      </c>
      <c r="Y206" s="183">
        <v>0</v>
      </c>
      <c r="Z206" s="183">
        <v>100</v>
      </c>
      <c r="AA206" s="183">
        <v>0</v>
      </c>
      <c r="AB206" s="56"/>
      <c r="AC206" s="56" t="s">
        <v>236</v>
      </c>
      <c r="AD206" s="177"/>
      <c r="AE206" s="184"/>
      <c r="AF206" s="185">
        <v>11021076</v>
      </c>
      <c r="AG206" s="178">
        <f t="shared" si="199"/>
        <v>12343605.120000001</v>
      </c>
      <c r="AH206" s="177"/>
      <c r="AI206" s="184"/>
      <c r="AJ206" s="185">
        <v>11461919.039999999</v>
      </c>
      <c r="AK206" s="178">
        <f t="shared" si="200"/>
        <v>12837349.3248</v>
      </c>
      <c r="AL206" s="177"/>
      <c r="AM206" s="184"/>
      <c r="AN206" s="185">
        <v>11920395.800000001</v>
      </c>
      <c r="AO206" s="185">
        <f t="shared" si="203"/>
        <v>13350843.296000002</v>
      </c>
      <c r="AP206" s="177"/>
      <c r="AQ206" s="186"/>
      <c r="AR206" s="185"/>
      <c r="AS206" s="185"/>
      <c r="AT206" s="187"/>
      <c r="AU206" s="186"/>
      <c r="AV206" s="186"/>
      <c r="AW206" s="186"/>
      <c r="AX206" s="180"/>
      <c r="AY206" s="160">
        <v>0</v>
      </c>
      <c r="AZ206" s="160">
        <v>0</v>
      </c>
      <c r="BA206" s="188" t="s">
        <v>245</v>
      </c>
      <c r="BB206" s="48" t="s">
        <v>384</v>
      </c>
      <c r="BC206" s="48" t="s">
        <v>385</v>
      </c>
      <c r="BD206" s="56"/>
      <c r="BE206" s="56"/>
      <c r="BF206" s="48"/>
      <c r="BG206" s="56"/>
      <c r="BH206" s="56"/>
      <c r="BI206" s="48"/>
      <c r="BJ206" s="56"/>
      <c r="BK206" s="56"/>
      <c r="BL206" s="48"/>
      <c r="BM206" s="48"/>
    </row>
    <row r="207" spans="1:83" s="6" customFormat="1" ht="12.95" customHeight="1" x14ac:dyDescent="0.2">
      <c r="A207" s="56" t="s">
        <v>87</v>
      </c>
      <c r="B207" s="103" t="s">
        <v>425</v>
      </c>
      <c r="C207" s="85"/>
      <c r="D207" s="27" t="s">
        <v>117</v>
      </c>
      <c r="E207" s="166"/>
      <c r="F207" s="166" t="s">
        <v>109</v>
      </c>
      <c r="G207" s="48" t="s">
        <v>382</v>
      </c>
      <c r="H207" s="48"/>
      <c r="I207" s="48" t="s">
        <v>383</v>
      </c>
      <c r="J207" s="48" t="s">
        <v>383</v>
      </c>
      <c r="K207" s="56" t="s">
        <v>9</v>
      </c>
      <c r="L207" s="56" t="s">
        <v>386</v>
      </c>
      <c r="M207" s="56"/>
      <c r="N207" s="183">
        <v>100</v>
      </c>
      <c r="O207" s="56">
        <v>230000000</v>
      </c>
      <c r="P207" s="48" t="s">
        <v>233</v>
      </c>
      <c r="Q207" s="56" t="s">
        <v>279</v>
      </c>
      <c r="R207" s="56" t="s">
        <v>234</v>
      </c>
      <c r="S207" s="56">
        <v>230000000</v>
      </c>
      <c r="T207" s="48" t="s">
        <v>72</v>
      </c>
      <c r="U207" s="56"/>
      <c r="V207" s="56"/>
      <c r="W207" s="56" t="s">
        <v>264</v>
      </c>
      <c r="X207" s="56" t="s">
        <v>251</v>
      </c>
      <c r="Y207" s="183">
        <v>0</v>
      </c>
      <c r="Z207" s="183">
        <v>100</v>
      </c>
      <c r="AA207" s="183">
        <v>0</v>
      </c>
      <c r="AB207" s="56"/>
      <c r="AC207" s="56" t="s">
        <v>236</v>
      </c>
      <c r="AD207" s="177"/>
      <c r="AE207" s="184"/>
      <c r="AF207" s="185">
        <v>11021076</v>
      </c>
      <c r="AG207" s="178">
        <f t="shared" si="199"/>
        <v>12343605.120000001</v>
      </c>
      <c r="AH207" s="177"/>
      <c r="AI207" s="184"/>
      <c r="AJ207" s="185">
        <v>11461919.039999999</v>
      </c>
      <c r="AK207" s="178">
        <f t="shared" si="200"/>
        <v>12837349.3248</v>
      </c>
      <c r="AL207" s="177"/>
      <c r="AM207" s="184"/>
      <c r="AN207" s="185">
        <v>11920395.800000001</v>
      </c>
      <c r="AO207" s="185">
        <f t="shared" si="203"/>
        <v>13350843.296000002</v>
      </c>
      <c r="AP207" s="177"/>
      <c r="AQ207" s="186"/>
      <c r="AR207" s="185"/>
      <c r="AS207" s="185"/>
      <c r="AT207" s="187"/>
      <c r="AU207" s="186"/>
      <c r="AV207" s="186"/>
      <c r="AW207" s="186"/>
      <c r="AX207" s="180"/>
      <c r="AY207" s="179">
        <f t="shared" ref="AY207" si="204">AF207+AJ207+AN207+AR207+AV207</f>
        <v>34403390.840000004</v>
      </c>
      <c r="AZ207" s="179">
        <f t="shared" si="198"/>
        <v>38531797.740800008</v>
      </c>
      <c r="BA207" s="188" t="s">
        <v>245</v>
      </c>
      <c r="BB207" s="48" t="s">
        <v>384</v>
      </c>
      <c r="BC207" s="48" t="s">
        <v>385</v>
      </c>
      <c r="BD207" s="56"/>
      <c r="BE207" s="56"/>
      <c r="BF207" s="48"/>
      <c r="BG207" s="56"/>
      <c r="BH207" s="56"/>
      <c r="BI207" s="48"/>
      <c r="BJ207" s="56"/>
      <c r="BK207" s="56"/>
      <c r="BL207" s="48"/>
      <c r="BM207" s="48"/>
    </row>
    <row r="208" spans="1:83" s="6" customFormat="1" ht="12.95" customHeight="1" x14ac:dyDescent="0.2">
      <c r="A208" s="48" t="s">
        <v>362</v>
      </c>
      <c r="B208" s="75" t="s">
        <v>426</v>
      </c>
      <c r="C208" s="85"/>
      <c r="D208" s="27" t="s">
        <v>91</v>
      </c>
      <c r="E208" s="166"/>
      <c r="F208" s="27" t="s">
        <v>114</v>
      </c>
      <c r="G208" s="46" t="s">
        <v>363</v>
      </c>
      <c r="H208" s="80"/>
      <c r="I208" s="205" t="s">
        <v>364</v>
      </c>
      <c r="J208" s="205" t="s">
        <v>364</v>
      </c>
      <c r="K208" s="56" t="s">
        <v>25</v>
      </c>
      <c r="L208" s="56"/>
      <c r="M208" s="56"/>
      <c r="N208" s="183">
        <v>30</v>
      </c>
      <c r="O208" s="206">
        <v>230000000</v>
      </c>
      <c r="P208" s="173" t="s">
        <v>233</v>
      </c>
      <c r="Q208" s="56" t="s">
        <v>279</v>
      </c>
      <c r="R208" s="56" t="s">
        <v>234</v>
      </c>
      <c r="S208" s="206">
        <v>230000000</v>
      </c>
      <c r="T208" s="207" t="s">
        <v>132</v>
      </c>
      <c r="U208" s="56"/>
      <c r="V208" s="56" t="s">
        <v>235</v>
      </c>
      <c r="W208" s="56"/>
      <c r="X208" s="56"/>
      <c r="Y208" s="183">
        <v>0</v>
      </c>
      <c r="Z208" s="183">
        <v>90</v>
      </c>
      <c r="AA208" s="183">
        <v>10</v>
      </c>
      <c r="AB208" s="56"/>
      <c r="AC208" s="56" t="s">
        <v>236</v>
      </c>
      <c r="AD208" s="195"/>
      <c r="AE208" s="208"/>
      <c r="AF208" s="208">
        <v>44385428.571000002</v>
      </c>
      <c r="AG208" s="195">
        <v>49711679.999520004</v>
      </c>
      <c r="AH208" s="195"/>
      <c r="AI208" s="208"/>
      <c r="AJ208" s="208">
        <v>44385428.571000002</v>
      </c>
      <c r="AK208" s="195">
        <v>49711679.999520004</v>
      </c>
      <c r="AL208" s="187"/>
      <c r="AM208" s="186"/>
      <c r="AN208" s="186">
        <v>0</v>
      </c>
      <c r="AO208" s="186">
        <v>0</v>
      </c>
      <c r="AP208" s="187"/>
      <c r="AQ208" s="186"/>
      <c r="AR208" s="186">
        <v>0</v>
      </c>
      <c r="AS208" s="186">
        <v>0</v>
      </c>
      <c r="AT208" s="187"/>
      <c r="AU208" s="186"/>
      <c r="AV208" s="186">
        <v>0</v>
      </c>
      <c r="AW208" s="186">
        <v>0</v>
      </c>
      <c r="AX208" s="186"/>
      <c r="AY208" s="186">
        <v>88770857.142000005</v>
      </c>
      <c r="AZ208" s="186">
        <v>99423359.999040008</v>
      </c>
      <c r="BA208" s="56" t="s">
        <v>245</v>
      </c>
      <c r="BB208" s="209" t="s">
        <v>410</v>
      </c>
      <c r="BC208" s="209" t="s">
        <v>410</v>
      </c>
      <c r="BD208" s="56"/>
      <c r="BE208" s="56"/>
      <c r="BF208" s="48"/>
      <c r="BG208" s="56"/>
      <c r="BH208" s="56"/>
      <c r="BI208" s="48"/>
      <c r="BJ208" s="56"/>
      <c r="BK208" s="56"/>
      <c r="BL208" s="48"/>
      <c r="BM208" s="48"/>
    </row>
    <row r="209" spans="1:68" s="6" customFormat="1" ht="12.95" customHeight="1" x14ac:dyDescent="0.2">
      <c r="A209" s="48" t="s">
        <v>362</v>
      </c>
      <c r="B209" s="75" t="s">
        <v>426</v>
      </c>
      <c r="C209" s="85"/>
      <c r="D209" s="27" t="s">
        <v>92</v>
      </c>
      <c r="E209" s="166"/>
      <c r="F209" s="27" t="s">
        <v>115</v>
      </c>
      <c r="G209" s="46" t="s">
        <v>363</v>
      </c>
      <c r="H209" s="80"/>
      <c r="I209" s="205" t="s">
        <v>364</v>
      </c>
      <c r="J209" s="205" t="s">
        <v>364</v>
      </c>
      <c r="K209" s="56" t="s">
        <v>25</v>
      </c>
      <c r="L209" s="56"/>
      <c r="M209" s="56"/>
      <c r="N209" s="183">
        <v>30</v>
      </c>
      <c r="O209" s="206">
        <v>230000000</v>
      </c>
      <c r="P209" s="173" t="s">
        <v>233</v>
      </c>
      <c r="Q209" s="56" t="s">
        <v>279</v>
      </c>
      <c r="R209" s="56" t="s">
        <v>234</v>
      </c>
      <c r="S209" s="206">
        <v>230000000</v>
      </c>
      <c r="T209" s="207" t="s">
        <v>75</v>
      </c>
      <c r="U209" s="56"/>
      <c r="V209" s="56" t="s">
        <v>235</v>
      </c>
      <c r="W209" s="56"/>
      <c r="X209" s="56"/>
      <c r="Y209" s="183">
        <v>0</v>
      </c>
      <c r="Z209" s="183">
        <v>90</v>
      </c>
      <c r="AA209" s="183">
        <v>10</v>
      </c>
      <c r="AB209" s="56"/>
      <c r="AC209" s="56" t="s">
        <v>236</v>
      </c>
      <c r="AD209" s="195"/>
      <c r="AE209" s="208"/>
      <c r="AF209" s="208">
        <v>44385428.571000002</v>
      </c>
      <c r="AG209" s="195">
        <v>49711679.999520004</v>
      </c>
      <c r="AH209" s="195"/>
      <c r="AI209" s="208"/>
      <c r="AJ209" s="208">
        <v>44385428.571000002</v>
      </c>
      <c r="AK209" s="195">
        <v>49711679.999520004</v>
      </c>
      <c r="AL209" s="187"/>
      <c r="AM209" s="186"/>
      <c r="AN209" s="186">
        <v>0</v>
      </c>
      <c r="AO209" s="186">
        <v>0</v>
      </c>
      <c r="AP209" s="187"/>
      <c r="AQ209" s="186"/>
      <c r="AR209" s="186">
        <v>0</v>
      </c>
      <c r="AS209" s="186">
        <v>0</v>
      </c>
      <c r="AT209" s="187"/>
      <c r="AU209" s="186"/>
      <c r="AV209" s="186">
        <v>0</v>
      </c>
      <c r="AW209" s="186">
        <v>0</v>
      </c>
      <c r="AX209" s="186"/>
      <c r="AY209" s="186">
        <v>88770857.142000005</v>
      </c>
      <c r="AZ209" s="186">
        <v>99423359.999040008</v>
      </c>
      <c r="BA209" s="56" t="s">
        <v>245</v>
      </c>
      <c r="BB209" s="209" t="s">
        <v>411</v>
      </c>
      <c r="BC209" s="209" t="s">
        <v>411</v>
      </c>
      <c r="BD209" s="56"/>
      <c r="BE209" s="56"/>
      <c r="BF209" s="48"/>
      <c r="BG209" s="56"/>
      <c r="BH209" s="56"/>
      <c r="BI209" s="48"/>
      <c r="BJ209" s="56"/>
      <c r="BK209" s="56"/>
      <c r="BL209" s="48"/>
      <c r="BM209" s="48"/>
    </row>
    <row r="210" spans="1:68" s="6" customFormat="1" ht="12.95" customHeight="1" x14ac:dyDescent="0.2">
      <c r="A210" s="48" t="s">
        <v>362</v>
      </c>
      <c r="B210" s="75" t="s">
        <v>426</v>
      </c>
      <c r="C210" s="85"/>
      <c r="D210" s="27" t="s">
        <v>95</v>
      </c>
      <c r="E210" s="166"/>
      <c r="F210" s="27" t="s">
        <v>116</v>
      </c>
      <c r="G210" s="46" t="s">
        <v>363</v>
      </c>
      <c r="H210" s="80"/>
      <c r="I210" s="205" t="s">
        <v>364</v>
      </c>
      <c r="J210" s="205" t="s">
        <v>364</v>
      </c>
      <c r="K210" s="56" t="s">
        <v>25</v>
      </c>
      <c r="L210" s="56"/>
      <c r="M210" s="56"/>
      <c r="N210" s="183">
        <v>30</v>
      </c>
      <c r="O210" s="206">
        <v>230000000</v>
      </c>
      <c r="P210" s="173" t="s">
        <v>233</v>
      </c>
      <c r="Q210" s="56" t="s">
        <v>279</v>
      </c>
      <c r="R210" s="56" t="s">
        <v>234</v>
      </c>
      <c r="S210" s="206">
        <v>230000000</v>
      </c>
      <c r="T210" s="207" t="s">
        <v>140</v>
      </c>
      <c r="U210" s="56"/>
      <c r="V210" s="56" t="s">
        <v>235</v>
      </c>
      <c r="W210" s="56"/>
      <c r="X210" s="56"/>
      <c r="Y210" s="183">
        <v>0</v>
      </c>
      <c r="Z210" s="183">
        <v>90</v>
      </c>
      <c r="AA210" s="183">
        <v>10</v>
      </c>
      <c r="AB210" s="56"/>
      <c r="AC210" s="56" t="s">
        <v>236</v>
      </c>
      <c r="AD210" s="195"/>
      <c r="AE210" s="208"/>
      <c r="AF210" s="208">
        <v>36478285.714285597</v>
      </c>
      <c r="AG210" s="195">
        <v>40855679.999999873</v>
      </c>
      <c r="AH210" s="195"/>
      <c r="AI210" s="208"/>
      <c r="AJ210" s="208">
        <v>36478285.714285597</v>
      </c>
      <c r="AK210" s="195">
        <v>40855679.999999873</v>
      </c>
      <c r="AL210" s="187"/>
      <c r="AM210" s="186"/>
      <c r="AN210" s="186">
        <v>0</v>
      </c>
      <c r="AO210" s="186">
        <v>0</v>
      </c>
      <c r="AP210" s="187"/>
      <c r="AQ210" s="186"/>
      <c r="AR210" s="186">
        <v>0</v>
      </c>
      <c r="AS210" s="186">
        <v>0</v>
      </c>
      <c r="AT210" s="187"/>
      <c r="AU210" s="186"/>
      <c r="AV210" s="186">
        <v>0</v>
      </c>
      <c r="AW210" s="186">
        <v>0</v>
      </c>
      <c r="AX210" s="186"/>
      <c r="AY210" s="186">
        <v>72956571.420000002</v>
      </c>
      <c r="AZ210" s="186">
        <v>81711359.999999747</v>
      </c>
      <c r="BA210" s="56" t="s">
        <v>245</v>
      </c>
      <c r="BB210" s="209" t="s">
        <v>412</v>
      </c>
      <c r="BC210" s="209" t="s">
        <v>412</v>
      </c>
      <c r="BD210" s="56"/>
      <c r="BE210" s="56"/>
      <c r="BF210" s="48"/>
      <c r="BG210" s="56"/>
      <c r="BH210" s="56"/>
      <c r="BI210" s="48"/>
      <c r="BJ210" s="56"/>
      <c r="BK210" s="56"/>
      <c r="BL210" s="48"/>
      <c r="BM210" s="48"/>
    </row>
    <row r="211" spans="1:68" s="6" customFormat="1" ht="12.95" customHeight="1" x14ac:dyDescent="0.2">
      <c r="A211" s="48" t="s">
        <v>362</v>
      </c>
      <c r="B211" s="75" t="s">
        <v>426</v>
      </c>
      <c r="C211" s="85"/>
      <c r="D211" s="27" t="s">
        <v>94</v>
      </c>
      <c r="E211" s="166"/>
      <c r="F211" s="27" t="s">
        <v>117</v>
      </c>
      <c r="G211" s="46" t="s">
        <v>363</v>
      </c>
      <c r="H211" s="80"/>
      <c r="I211" s="205" t="s">
        <v>364</v>
      </c>
      <c r="J211" s="205" t="s">
        <v>364</v>
      </c>
      <c r="K211" s="56" t="s">
        <v>25</v>
      </c>
      <c r="L211" s="56"/>
      <c r="M211" s="56"/>
      <c r="N211" s="183">
        <v>30</v>
      </c>
      <c r="O211" s="206">
        <v>230000000</v>
      </c>
      <c r="P211" s="173" t="s">
        <v>233</v>
      </c>
      <c r="Q211" s="56" t="s">
        <v>279</v>
      </c>
      <c r="R211" s="56" t="s">
        <v>234</v>
      </c>
      <c r="S211" s="206">
        <v>230000000</v>
      </c>
      <c r="T211" s="207" t="s">
        <v>280</v>
      </c>
      <c r="U211" s="56"/>
      <c r="V211" s="56" t="s">
        <v>235</v>
      </c>
      <c r="W211" s="56"/>
      <c r="X211" s="56"/>
      <c r="Y211" s="183">
        <v>0</v>
      </c>
      <c r="Z211" s="183">
        <v>90</v>
      </c>
      <c r="AA211" s="183">
        <v>10</v>
      </c>
      <c r="AB211" s="56"/>
      <c r="AC211" s="56" t="s">
        <v>236</v>
      </c>
      <c r="AD211" s="195"/>
      <c r="AE211" s="208"/>
      <c r="AF211" s="208">
        <v>44385428.571000002</v>
      </c>
      <c r="AG211" s="195">
        <v>49711679.999520004</v>
      </c>
      <c r="AH211" s="195"/>
      <c r="AI211" s="208"/>
      <c r="AJ211" s="208">
        <v>44385428.571000002</v>
      </c>
      <c r="AK211" s="195">
        <v>49711679.999520004</v>
      </c>
      <c r="AL211" s="187"/>
      <c r="AM211" s="186"/>
      <c r="AN211" s="186">
        <v>0</v>
      </c>
      <c r="AO211" s="186">
        <v>0</v>
      </c>
      <c r="AP211" s="187"/>
      <c r="AQ211" s="186"/>
      <c r="AR211" s="186">
        <v>0</v>
      </c>
      <c r="AS211" s="186">
        <v>0</v>
      </c>
      <c r="AT211" s="187"/>
      <c r="AU211" s="186"/>
      <c r="AV211" s="186">
        <v>0</v>
      </c>
      <c r="AW211" s="186">
        <v>0</v>
      </c>
      <c r="AX211" s="186"/>
      <c r="AY211" s="186">
        <v>88770857.142000005</v>
      </c>
      <c r="AZ211" s="186">
        <v>99423359.999040008</v>
      </c>
      <c r="BA211" s="56" t="s">
        <v>245</v>
      </c>
      <c r="BB211" s="209" t="s">
        <v>413</v>
      </c>
      <c r="BC211" s="209" t="s">
        <v>413</v>
      </c>
      <c r="BD211" s="56"/>
      <c r="BE211" s="56"/>
      <c r="BF211" s="48"/>
      <c r="BG211" s="56"/>
      <c r="BH211" s="56"/>
      <c r="BI211" s="48"/>
      <c r="BJ211" s="56"/>
      <c r="BK211" s="56"/>
      <c r="BL211" s="48"/>
      <c r="BM211" s="48"/>
    </row>
    <row r="212" spans="1:68" s="6" customFormat="1" ht="12.95" customHeight="1" x14ac:dyDescent="0.2">
      <c r="A212" s="48" t="s">
        <v>362</v>
      </c>
      <c r="B212" s="75" t="s">
        <v>426</v>
      </c>
      <c r="C212" s="85"/>
      <c r="D212" s="27" t="s">
        <v>93</v>
      </c>
      <c r="E212" s="166"/>
      <c r="F212" s="27" t="s">
        <v>118</v>
      </c>
      <c r="G212" s="46" t="s">
        <v>363</v>
      </c>
      <c r="H212" s="80"/>
      <c r="I212" s="205" t="s">
        <v>364</v>
      </c>
      <c r="J212" s="205" t="s">
        <v>364</v>
      </c>
      <c r="K212" s="56" t="s">
        <v>25</v>
      </c>
      <c r="L212" s="56"/>
      <c r="M212" s="56"/>
      <c r="N212" s="183">
        <v>30</v>
      </c>
      <c r="O212" s="206">
        <v>230000000</v>
      </c>
      <c r="P212" s="173" t="s">
        <v>233</v>
      </c>
      <c r="Q212" s="56" t="s">
        <v>279</v>
      </c>
      <c r="R212" s="56" t="s">
        <v>234</v>
      </c>
      <c r="S212" s="206">
        <v>230000000</v>
      </c>
      <c r="T212" s="207" t="s">
        <v>267</v>
      </c>
      <c r="U212" s="56"/>
      <c r="V212" s="56" t="s">
        <v>235</v>
      </c>
      <c r="W212" s="56"/>
      <c r="X212" s="56"/>
      <c r="Y212" s="183">
        <v>0</v>
      </c>
      <c r="Z212" s="183">
        <v>90</v>
      </c>
      <c r="AA212" s="183">
        <v>10</v>
      </c>
      <c r="AB212" s="56"/>
      <c r="AC212" s="56" t="s">
        <v>236</v>
      </c>
      <c r="AD212" s="195"/>
      <c r="AE212" s="208"/>
      <c r="AF212" s="208">
        <v>44385428.571000002</v>
      </c>
      <c r="AG212" s="195">
        <v>49711679.999520004</v>
      </c>
      <c r="AH212" s="195"/>
      <c r="AI212" s="208"/>
      <c r="AJ212" s="208">
        <v>44385428.571000002</v>
      </c>
      <c r="AK212" s="195">
        <v>49711679.999520004</v>
      </c>
      <c r="AL212" s="187"/>
      <c r="AM212" s="186"/>
      <c r="AN212" s="186">
        <v>0</v>
      </c>
      <c r="AO212" s="186">
        <v>0</v>
      </c>
      <c r="AP212" s="187"/>
      <c r="AQ212" s="186"/>
      <c r="AR212" s="186">
        <v>0</v>
      </c>
      <c r="AS212" s="186">
        <v>0</v>
      </c>
      <c r="AT212" s="187"/>
      <c r="AU212" s="186"/>
      <c r="AV212" s="186">
        <v>0</v>
      </c>
      <c r="AW212" s="186">
        <v>0</v>
      </c>
      <c r="AX212" s="186"/>
      <c r="AY212" s="186">
        <v>88770857.142000005</v>
      </c>
      <c r="AZ212" s="186">
        <v>99423359.999040008</v>
      </c>
      <c r="BA212" s="56" t="s">
        <v>245</v>
      </c>
      <c r="BB212" s="209" t="s">
        <v>414</v>
      </c>
      <c r="BC212" s="209" t="s">
        <v>414</v>
      </c>
      <c r="BD212" s="56"/>
      <c r="BE212" s="56"/>
      <c r="BF212" s="48"/>
      <c r="BG212" s="56"/>
      <c r="BH212" s="56"/>
      <c r="BI212" s="48"/>
      <c r="BJ212" s="56"/>
      <c r="BK212" s="56"/>
      <c r="BL212" s="48"/>
      <c r="BM212" s="48"/>
    </row>
    <row r="213" spans="1:68" s="210" customFormat="1" ht="12.95" customHeight="1" x14ac:dyDescent="0.2">
      <c r="A213" s="59" t="s">
        <v>71</v>
      </c>
      <c r="B213" s="75" t="s">
        <v>426</v>
      </c>
      <c r="C213" s="25"/>
      <c r="D213" s="27" t="s">
        <v>110</v>
      </c>
      <c r="E213" s="59"/>
      <c r="F213" s="59" t="s">
        <v>119</v>
      </c>
      <c r="G213" s="105" t="s">
        <v>139</v>
      </c>
      <c r="H213" s="105"/>
      <c r="I213" s="104" t="s">
        <v>123</v>
      </c>
      <c r="J213" s="104" t="s">
        <v>123</v>
      </c>
      <c r="K213" s="56" t="s">
        <v>25</v>
      </c>
      <c r="L213" s="59"/>
      <c r="M213" s="59"/>
      <c r="N213" s="78">
        <v>100</v>
      </c>
      <c r="O213" s="26">
        <v>230000000</v>
      </c>
      <c r="P213" s="78" t="s">
        <v>233</v>
      </c>
      <c r="Q213" s="48" t="s">
        <v>279</v>
      </c>
      <c r="R213" s="23" t="s">
        <v>234</v>
      </c>
      <c r="S213" s="77" t="s">
        <v>232</v>
      </c>
      <c r="T213" s="105" t="s">
        <v>72</v>
      </c>
      <c r="U213" s="59"/>
      <c r="V213" s="68"/>
      <c r="W213" s="48" t="s">
        <v>264</v>
      </c>
      <c r="X213" s="48" t="s">
        <v>251</v>
      </c>
      <c r="Y213" s="59">
        <v>0</v>
      </c>
      <c r="Z213" s="59">
        <v>100</v>
      </c>
      <c r="AA213" s="59">
        <v>0</v>
      </c>
      <c r="AB213" s="59"/>
      <c r="AC213" s="25" t="s">
        <v>236</v>
      </c>
      <c r="AF213" s="74">
        <v>11520000</v>
      </c>
      <c r="AG213" s="106">
        <f>AF213*1.12</f>
        <v>12902400.000000002</v>
      </c>
      <c r="AH213" s="59"/>
      <c r="AI213" s="59"/>
      <c r="AJ213" s="74">
        <v>11520000</v>
      </c>
      <c r="AK213" s="106">
        <f>AJ213*1.12</f>
        <v>12902400.000000002</v>
      </c>
      <c r="AL213" s="59"/>
      <c r="AM213" s="59"/>
      <c r="AN213" s="74">
        <v>11520000</v>
      </c>
      <c r="AO213" s="106">
        <f>AN213*1.12</f>
        <v>12902400.000000002</v>
      </c>
      <c r="AP213" s="59"/>
      <c r="AQ213" s="59"/>
      <c r="AR213" s="59"/>
      <c r="AS213" s="59"/>
      <c r="AT213" s="59"/>
      <c r="AU213" s="59"/>
      <c r="AV213" s="59"/>
      <c r="AW213" s="59"/>
      <c r="AX213" s="59"/>
      <c r="AY213" s="107">
        <v>0</v>
      </c>
      <c r="AZ213" s="107">
        <f>AY213*1.12</f>
        <v>0</v>
      </c>
      <c r="BA213" s="108">
        <v>120240021112</v>
      </c>
      <c r="BB213" s="56" t="s">
        <v>415</v>
      </c>
      <c r="BC213" s="109" t="s">
        <v>416</v>
      </c>
      <c r="BD213" s="59"/>
      <c r="BE213" s="59"/>
      <c r="BF213" s="59"/>
      <c r="BG213" s="59"/>
      <c r="BH213" s="59"/>
      <c r="BI213" s="59"/>
      <c r="BJ213" s="59"/>
      <c r="BK213" s="59"/>
      <c r="BL213" s="59" t="s">
        <v>417</v>
      </c>
      <c r="BM213" s="59"/>
    </row>
    <row r="214" spans="1:68" ht="12.95" customHeight="1" x14ac:dyDescent="0.2">
      <c r="A214" s="77" t="s">
        <v>71</v>
      </c>
      <c r="B214" s="75" t="s">
        <v>630</v>
      </c>
      <c r="C214" s="25"/>
      <c r="D214" s="76" t="s">
        <v>631</v>
      </c>
      <c r="E214" s="80"/>
      <c r="F214" s="77"/>
      <c r="G214" s="78" t="s">
        <v>139</v>
      </c>
      <c r="H214" s="78"/>
      <c r="I214" s="79" t="s">
        <v>123</v>
      </c>
      <c r="J214" s="79" t="s">
        <v>123</v>
      </c>
      <c r="K214" s="38" t="s">
        <v>25</v>
      </c>
      <c r="L214" s="80"/>
      <c r="M214" s="80"/>
      <c r="N214" s="78">
        <v>100</v>
      </c>
      <c r="O214" s="26">
        <v>230000000</v>
      </c>
      <c r="P214" s="78" t="s">
        <v>233</v>
      </c>
      <c r="Q214" s="53" t="s">
        <v>522</v>
      </c>
      <c r="R214" s="23" t="s">
        <v>234</v>
      </c>
      <c r="S214" s="77" t="s">
        <v>232</v>
      </c>
      <c r="T214" s="78" t="s">
        <v>72</v>
      </c>
      <c r="U214" s="80"/>
      <c r="V214" s="25"/>
      <c r="W214" s="53" t="s">
        <v>478</v>
      </c>
      <c r="X214" s="53" t="s">
        <v>251</v>
      </c>
      <c r="Y214" s="77">
        <v>0</v>
      </c>
      <c r="Z214" s="77">
        <v>100</v>
      </c>
      <c r="AA214" s="77">
        <v>0</v>
      </c>
      <c r="AB214" s="77"/>
      <c r="AC214" s="38" t="s">
        <v>236</v>
      </c>
      <c r="AD214" s="80"/>
      <c r="AE214" s="80"/>
      <c r="AF214" s="74">
        <v>8640000</v>
      </c>
      <c r="AG214" s="164">
        <f t="shared" ref="AG214" si="205">AF214*1.12</f>
        <v>9676800</v>
      </c>
      <c r="AH214" s="74"/>
      <c r="AI214" s="74"/>
      <c r="AJ214" s="83">
        <v>11520000</v>
      </c>
      <c r="AK214" s="182">
        <f>AJ214*1.12</f>
        <v>12902400.000000002</v>
      </c>
      <c r="AL214" s="166"/>
      <c r="AM214" s="166"/>
      <c r="AN214" s="83">
        <v>11520000</v>
      </c>
      <c r="AO214" s="182">
        <f>AN214*1.12</f>
        <v>12902400.000000002</v>
      </c>
      <c r="AP214" s="74"/>
      <c r="AQ214" s="74"/>
      <c r="AR214" s="74"/>
      <c r="AS214" s="74"/>
      <c r="AT214" s="74"/>
      <c r="AU214" s="74"/>
      <c r="AV214" s="74"/>
      <c r="AW214" s="74"/>
      <c r="AX214" s="74"/>
      <c r="AY214" s="83">
        <v>0</v>
      </c>
      <c r="AZ214" s="83">
        <f t="shared" ref="AZ214" si="206">AY214*1.12</f>
        <v>0</v>
      </c>
      <c r="BA214" s="84">
        <v>120240021112</v>
      </c>
      <c r="BB214" s="85" t="s">
        <v>415</v>
      </c>
      <c r="BC214" s="86" t="s">
        <v>416</v>
      </c>
      <c r="BD214" s="25"/>
      <c r="BE214" s="25"/>
      <c r="BF214" s="25"/>
      <c r="BG214" s="25"/>
      <c r="BH214" s="25"/>
      <c r="BI214" s="25"/>
      <c r="BJ214" s="25"/>
      <c r="BK214" s="25"/>
      <c r="BL214" s="25"/>
      <c r="BM214" s="25" t="s">
        <v>790</v>
      </c>
    </row>
    <row r="215" spans="1:68" s="219" customFormat="1" ht="12.95" customHeight="1" x14ac:dyDescent="0.25">
      <c r="A215" s="137" t="s">
        <v>87</v>
      </c>
      <c r="B215" s="211" t="s">
        <v>426</v>
      </c>
      <c r="C215" s="212"/>
      <c r="D215" s="27" t="s">
        <v>115</v>
      </c>
      <c r="E215" s="137"/>
      <c r="F215" s="139" t="s">
        <v>120</v>
      </c>
      <c r="G215" s="142" t="s">
        <v>427</v>
      </c>
      <c r="H215" s="137"/>
      <c r="I215" s="142" t="s">
        <v>126</v>
      </c>
      <c r="J215" s="142" t="s">
        <v>129</v>
      </c>
      <c r="K215" s="138" t="s">
        <v>9</v>
      </c>
      <c r="L215" s="138" t="s">
        <v>428</v>
      </c>
      <c r="M215" s="138"/>
      <c r="N215" s="213">
        <v>85</v>
      </c>
      <c r="O215" s="138">
        <v>230000000</v>
      </c>
      <c r="P215" s="142" t="s">
        <v>233</v>
      </c>
      <c r="Q215" s="138" t="s">
        <v>277</v>
      </c>
      <c r="R215" s="138" t="s">
        <v>234</v>
      </c>
      <c r="S215" s="138">
        <v>230000000</v>
      </c>
      <c r="T215" s="142" t="s">
        <v>72</v>
      </c>
      <c r="U215" s="138"/>
      <c r="V215" s="138"/>
      <c r="W215" s="138" t="s">
        <v>264</v>
      </c>
      <c r="X215" s="138" t="s">
        <v>251</v>
      </c>
      <c r="Y215" s="213">
        <v>0</v>
      </c>
      <c r="Z215" s="213">
        <v>100</v>
      </c>
      <c r="AA215" s="213">
        <v>0</v>
      </c>
      <c r="AB215" s="138"/>
      <c r="AC215" s="138" t="s">
        <v>236</v>
      </c>
      <c r="AD215" s="137"/>
      <c r="AE215" s="137"/>
      <c r="AF215" s="214">
        <v>119349968.8</v>
      </c>
      <c r="AG215" s="214">
        <v>133671965.05600001</v>
      </c>
      <c r="AH215" s="215"/>
      <c r="AI215" s="216"/>
      <c r="AJ215" s="214">
        <v>119349968.8</v>
      </c>
      <c r="AK215" s="214">
        <v>133671965.05600001</v>
      </c>
      <c r="AL215" s="215"/>
      <c r="AM215" s="216"/>
      <c r="AN215" s="214">
        <v>119349968.8</v>
      </c>
      <c r="AO215" s="214">
        <v>133671965.05600001</v>
      </c>
      <c r="AP215" s="137"/>
      <c r="AQ215" s="137"/>
      <c r="AR215" s="137"/>
      <c r="AS215" s="137"/>
      <c r="AT215" s="137"/>
      <c r="AU215" s="137"/>
      <c r="AV215" s="142"/>
      <c r="AW215" s="138"/>
      <c r="AX215" s="138"/>
      <c r="AY215" s="217">
        <v>0</v>
      </c>
      <c r="AZ215" s="217">
        <f>AY215*1.12</f>
        <v>0</v>
      </c>
      <c r="BA215" s="142" t="s">
        <v>245</v>
      </c>
      <c r="BB215" s="142" t="s">
        <v>429</v>
      </c>
      <c r="BC215" s="142" t="s">
        <v>430</v>
      </c>
      <c r="BD215" s="142"/>
      <c r="BE215" s="140"/>
      <c r="BF215" s="141"/>
      <c r="BG215" s="142"/>
      <c r="BH215" s="143"/>
      <c r="BI215" s="218"/>
      <c r="BJ215" s="218"/>
      <c r="BK215" s="218"/>
      <c r="BL215" s="218"/>
      <c r="BM215" s="218" t="s">
        <v>417</v>
      </c>
    </row>
    <row r="216" spans="1:68" s="219" customFormat="1" ht="12.95" customHeight="1" x14ac:dyDescent="0.25">
      <c r="A216" s="137" t="s">
        <v>87</v>
      </c>
      <c r="B216" s="211" t="s">
        <v>426</v>
      </c>
      <c r="C216" s="212"/>
      <c r="D216" s="27" t="s">
        <v>742</v>
      </c>
      <c r="E216" s="137"/>
      <c r="F216" s="139" t="s">
        <v>664</v>
      </c>
      <c r="G216" s="142" t="s">
        <v>427</v>
      </c>
      <c r="H216" s="137"/>
      <c r="I216" s="142" t="s">
        <v>126</v>
      </c>
      <c r="J216" s="142" t="s">
        <v>129</v>
      </c>
      <c r="K216" s="138" t="s">
        <v>9</v>
      </c>
      <c r="L216" s="138" t="s">
        <v>428</v>
      </c>
      <c r="M216" s="138"/>
      <c r="N216" s="213">
        <v>85</v>
      </c>
      <c r="O216" s="138">
        <v>230000000</v>
      </c>
      <c r="P216" s="142" t="s">
        <v>233</v>
      </c>
      <c r="Q216" s="138" t="s">
        <v>277</v>
      </c>
      <c r="R216" s="138" t="s">
        <v>234</v>
      </c>
      <c r="S216" s="138">
        <v>230000000</v>
      </c>
      <c r="T216" s="142" t="s">
        <v>72</v>
      </c>
      <c r="U216" s="138"/>
      <c r="V216" s="138"/>
      <c r="W216" s="138" t="s">
        <v>264</v>
      </c>
      <c r="X216" s="138" t="s">
        <v>251</v>
      </c>
      <c r="Y216" s="213">
        <v>0</v>
      </c>
      <c r="Z216" s="213">
        <v>100</v>
      </c>
      <c r="AA216" s="213">
        <v>0</v>
      </c>
      <c r="AB216" s="138"/>
      <c r="AC216" s="138" t="s">
        <v>236</v>
      </c>
      <c r="AD216" s="137"/>
      <c r="AE216" s="137"/>
      <c r="AF216" s="214">
        <v>131573894.83</v>
      </c>
      <c r="AG216" s="214">
        <f>AF216*1.12</f>
        <v>147362762.2096</v>
      </c>
      <c r="AH216" s="215"/>
      <c r="AI216" s="216"/>
      <c r="AJ216" s="214">
        <v>119349968.8</v>
      </c>
      <c r="AK216" s="214">
        <v>133671965.05600001</v>
      </c>
      <c r="AL216" s="215"/>
      <c r="AM216" s="216"/>
      <c r="AN216" s="214">
        <v>119349968.8</v>
      </c>
      <c r="AO216" s="214">
        <v>133671965.05600001</v>
      </c>
      <c r="AP216" s="137"/>
      <c r="AQ216" s="137"/>
      <c r="AR216" s="137"/>
      <c r="AS216" s="137"/>
      <c r="AT216" s="137"/>
      <c r="AU216" s="137"/>
      <c r="AV216" s="142"/>
      <c r="AW216" s="138"/>
      <c r="AX216" s="138"/>
      <c r="AY216" s="217">
        <f>AF216+AJ216+AN216+AR216+AV216</f>
        <v>370273832.43000001</v>
      </c>
      <c r="AZ216" s="217">
        <f>AY216*1.12</f>
        <v>414706692.32160002</v>
      </c>
      <c r="BA216" s="142" t="s">
        <v>245</v>
      </c>
      <c r="BB216" s="142" t="s">
        <v>429</v>
      </c>
      <c r="BC216" s="142" t="s">
        <v>430</v>
      </c>
      <c r="BD216" s="142"/>
      <c r="BE216" s="140"/>
      <c r="BF216" s="141"/>
      <c r="BG216" s="142"/>
      <c r="BH216" s="143"/>
      <c r="BI216" s="218"/>
      <c r="BJ216" s="218"/>
      <c r="BK216" s="218"/>
      <c r="BL216" s="218"/>
      <c r="BM216" s="218" t="s">
        <v>753</v>
      </c>
    </row>
    <row r="217" spans="1:68" s="229" customFormat="1" ht="12.95" customHeight="1" x14ac:dyDescent="0.25">
      <c r="A217" s="137" t="s">
        <v>87</v>
      </c>
      <c r="B217" s="211" t="s">
        <v>426</v>
      </c>
      <c r="C217" s="220"/>
      <c r="D217" s="110" t="s">
        <v>116</v>
      </c>
      <c r="E217" s="221"/>
      <c r="F217" s="111" t="s">
        <v>121</v>
      </c>
      <c r="G217" s="222" t="s">
        <v>431</v>
      </c>
      <c r="H217" s="221"/>
      <c r="I217" s="142" t="s">
        <v>130</v>
      </c>
      <c r="J217" s="142" t="s">
        <v>131</v>
      </c>
      <c r="K217" s="138" t="s">
        <v>9</v>
      </c>
      <c r="L217" s="138" t="s">
        <v>428</v>
      </c>
      <c r="M217" s="138"/>
      <c r="N217" s="213">
        <v>85</v>
      </c>
      <c r="O217" s="138">
        <v>230000000</v>
      </c>
      <c r="P217" s="142" t="s">
        <v>233</v>
      </c>
      <c r="Q217" s="138" t="s">
        <v>277</v>
      </c>
      <c r="R217" s="138" t="s">
        <v>234</v>
      </c>
      <c r="S217" s="138">
        <v>230000000</v>
      </c>
      <c r="T217" s="142" t="s">
        <v>72</v>
      </c>
      <c r="U217" s="138"/>
      <c r="V217" s="138"/>
      <c r="W217" s="138" t="s">
        <v>264</v>
      </c>
      <c r="X217" s="138" t="s">
        <v>251</v>
      </c>
      <c r="Y217" s="213">
        <v>0</v>
      </c>
      <c r="Z217" s="213">
        <v>100</v>
      </c>
      <c r="AA217" s="213">
        <v>0</v>
      </c>
      <c r="AB217" s="138"/>
      <c r="AC217" s="138" t="s">
        <v>236</v>
      </c>
      <c r="AD217" s="223"/>
      <c r="AE217" s="223"/>
      <c r="AF217" s="214">
        <v>8460060</v>
      </c>
      <c r="AG217" s="214">
        <f>AF217*1.12</f>
        <v>9475267.2000000011</v>
      </c>
      <c r="AH217" s="215"/>
      <c r="AI217" s="216"/>
      <c r="AJ217" s="214">
        <f>9150415-18.43</f>
        <v>9150396.5700000003</v>
      </c>
      <c r="AK217" s="214">
        <f>AJ217*1.12</f>
        <v>10248444.158400001</v>
      </c>
      <c r="AL217" s="215"/>
      <c r="AM217" s="216"/>
      <c r="AN217" s="214">
        <f>9516417-4.57</f>
        <v>9516412.4299999997</v>
      </c>
      <c r="AO217" s="214">
        <f>AN217*1.12</f>
        <v>10658381.921600001</v>
      </c>
      <c r="AP217" s="223"/>
      <c r="AQ217" s="223"/>
      <c r="AR217" s="223"/>
      <c r="AS217" s="223"/>
      <c r="AT217" s="223"/>
      <c r="AU217" s="223"/>
      <c r="AV217" s="224"/>
      <c r="AW217" s="138"/>
      <c r="AX217" s="138"/>
      <c r="AY217" s="217">
        <f t="shared" ref="AY217" si="207">AF217+AJ217+AN217+AR217+AV217</f>
        <v>27126869</v>
      </c>
      <c r="AZ217" s="217">
        <f>AY217*1.12</f>
        <v>30382093.280000001</v>
      </c>
      <c r="BA217" s="225" t="s">
        <v>245</v>
      </c>
      <c r="BB217" s="142" t="s">
        <v>432</v>
      </c>
      <c r="BC217" s="226" t="s">
        <v>433</v>
      </c>
      <c r="BD217" s="224"/>
      <c r="BE217" s="227"/>
      <c r="BF217" s="142"/>
      <c r="BG217" s="228"/>
      <c r="BH217" s="228"/>
      <c r="BI217" s="142"/>
      <c r="BJ217" s="142"/>
      <c r="BK217" s="142"/>
      <c r="BL217" s="142"/>
      <c r="BM217" s="218" t="s">
        <v>417</v>
      </c>
    </row>
    <row r="218" spans="1:68" s="232" customFormat="1" ht="12.95" customHeight="1" x14ac:dyDescent="0.2">
      <c r="A218" s="53" t="s">
        <v>98</v>
      </c>
      <c r="B218" s="25" t="s">
        <v>442</v>
      </c>
      <c r="C218" s="53"/>
      <c r="D218" s="36" t="s">
        <v>118</v>
      </c>
      <c r="E218" s="36"/>
      <c r="F218" s="36" t="s">
        <v>118</v>
      </c>
      <c r="G218" s="230" t="s">
        <v>488</v>
      </c>
      <c r="H218" s="53"/>
      <c r="I218" s="53" t="s">
        <v>100</v>
      </c>
      <c r="J218" s="53" t="s">
        <v>489</v>
      </c>
      <c r="K218" s="115" t="s">
        <v>9</v>
      </c>
      <c r="L218" s="53" t="s">
        <v>490</v>
      </c>
      <c r="M218" s="53"/>
      <c r="N218" s="53" t="s">
        <v>491</v>
      </c>
      <c r="O218" s="53" t="s">
        <v>232</v>
      </c>
      <c r="P218" s="53" t="s">
        <v>273</v>
      </c>
      <c r="Q218" s="53" t="s">
        <v>484</v>
      </c>
      <c r="R218" s="113" t="s">
        <v>234</v>
      </c>
      <c r="S218" s="53" t="s">
        <v>232</v>
      </c>
      <c r="T218" s="53" t="s">
        <v>273</v>
      </c>
      <c r="U218" s="53"/>
      <c r="V218" s="53"/>
      <c r="W218" s="53" t="s">
        <v>484</v>
      </c>
      <c r="X218" s="53" t="s">
        <v>492</v>
      </c>
      <c r="Y218" s="53" t="s">
        <v>210</v>
      </c>
      <c r="Z218" s="53" t="s">
        <v>278</v>
      </c>
      <c r="AA218" s="53" t="s">
        <v>493</v>
      </c>
      <c r="AB218" s="53" t="s">
        <v>494</v>
      </c>
      <c r="AC218" s="26" t="s">
        <v>236</v>
      </c>
      <c r="AD218" s="53" t="s">
        <v>181</v>
      </c>
      <c r="AE218" s="114"/>
      <c r="AF218" s="114">
        <f>47260000*Y218%</f>
        <v>14178000</v>
      </c>
      <c r="AG218" s="114">
        <f>AF218*112%</f>
        <v>15879360.000000002</v>
      </c>
      <c r="AH218" s="53" t="s">
        <v>181</v>
      </c>
      <c r="AI218" s="114"/>
      <c r="AJ218" s="114">
        <f>(47260000*AA218%)+(51100000*Y218%)</f>
        <v>48412000</v>
      </c>
      <c r="AK218" s="114">
        <f>AJ218*112%</f>
        <v>54221440.000000007</v>
      </c>
      <c r="AL218" s="53" t="s">
        <v>181</v>
      </c>
      <c r="AM218" s="114"/>
      <c r="AN218" s="114">
        <f>(51100000*AA218%)+(55080000*Y218%)</f>
        <v>52294000</v>
      </c>
      <c r="AO218" s="114">
        <f>AN218*112%</f>
        <v>58569280.000000007</v>
      </c>
      <c r="AP218" s="115" t="s">
        <v>181</v>
      </c>
      <c r="AQ218" s="115"/>
      <c r="AR218" s="114">
        <f>55080000*AA218%</f>
        <v>38556000</v>
      </c>
      <c r="AS218" s="114">
        <f>AR218*112%</f>
        <v>43182720.000000007</v>
      </c>
      <c r="AT218" s="115"/>
      <c r="AU218" s="115"/>
      <c r="AV218" s="114"/>
      <c r="AW218" s="114"/>
      <c r="AX218" s="53"/>
      <c r="AY218" s="231">
        <v>0</v>
      </c>
      <c r="AZ218" s="231">
        <v>0</v>
      </c>
      <c r="BA218" s="53" t="s">
        <v>245</v>
      </c>
      <c r="BB218" s="53" t="s">
        <v>495</v>
      </c>
      <c r="BC218" s="53" t="s">
        <v>489</v>
      </c>
      <c r="BD218" s="53"/>
      <c r="BE218" s="53"/>
      <c r="BF218" s="114"/>
      <c r="BG218" s="116"/>
      <c r="BH218" s="53"/>
      <c r="BI218" s="53"/>
      <c r="BJ218" s="53"/>
      <c r="BK218" s="53"/>
      <c r="BL218" s="53"/>
      <c r="BM218" s="53"/>
    </row>
    <row r="219" spans="1:68" ht="12.95" customHeight="1" x14ac:dyDescent="0.2">
      <c r="A219" s="53" t="s">
        <v>98</v>
      </c>
      <c r="B219" s="25" t="s">
        <v>442</v>
      </c>
      <c r="C219" s="53"/>
      <c r="D219" s="58" t="s">
        <v>679</v>
      </c>
      <c r="E219" s="58"/>
      <c r="F219" s="58" t="s">
        <v>118</v>
      </c>
      <c r="G219" s="112" t="s">
        <v>488</v>
      </c>
      <c r="H219" s="53"/>
      <c r="I219" s="24" t="s">
        <v>100</v>
      </c>
      <c r="J219" s="24" t="s">
        <v>489</v>
      </c>
      <c r="K219" s="50" t="s">
        <v>9</v>
      </c>
      <c r="L219" s="24" t="s">
        <v>680</v>
      </c>
      <c r="M219" s="24"/>
      <c r="N219" s="24" t="s">
        <v>491</v>
      </c>
      <c r="O219" s="24" t="s">
        <v>232</v>
      </c>
      <c r="P219" s="24" t="s">
        <v>273</v>
      </c>
      <c r="Q219" s="24" t="s">
        <v>484</v>
      </c>
      <c r="R219" s="113" t="s">
        <v>234</v>
      </c>
      <c r="S219" s="24" t="s">
        <v>232</v>
      </c>
      <c r="T219" s="24" t="s">
        <v>273</v>
      </c>
      <c r="U219" s="53"/>
      <c r="V219" s="53"/>
      <c r="W219" s="53" t="s">
        <v>484</v>
      </c>
      <c r="X219" s="53" t="s">
        <v>492</v>
      </c>
      <c r="Y219" s="53" t="s">
        <v>278</v>
      </c>
      <c r="Z219" s="53" t="s">
        <v>276</v>
      </c>
      <c r="AA219" s="53" t="s">
        <v>278</v>
      </c>
      <c r="AB219" s="53" t="s">
        <v>494</v>
      </c>
      <c r="AC219" s="26" t="s">
        <v>236</v>
      </c>
      <c r="AD219" s="53" t="s">
        <v>181</v>
      </c>
      <c r="AE219" s="114"/>
      <c r="AF219" s="114">
        <v>14178000</v>
      </c>
      <c r="AG219" s="114">
        <v>15879360.000000002</v>
      </c>
      <c r="AH219" s="53" t="s">
        <v>181</v>
      </c>
      <c r="AI219" s="114"/>
      <c r="AJ219" s="114">
        <v>48412000</v>
      </c>
      <c r="AK219" s="114">
        <v>54221440.000000007</v>
      </c>
      <c r="AL219" s="53" t="s">
        <v>181</v>
      </c>
      <c r="AM219" s="114"/>
      <c r="AN219" s="114">
        <v>52294000</v>
      </c>
      <c r="AO219" s="114">
        <v>58569280.000000007</v>
      </c>
      <c r="AP219" s="115" t="s">
        <v>181</v>
      </c>
      <c r="AQ219" s="115"/>
      <c r="AR219" s="114">
        <v>38556000</v>
      </c>
      <c r="AS219" s="114">
        <v>43182720.000000007</v>
      </c>
      <c r="AT219" s="115"/>
      <c r="AU219" s="115"/>
      <c r="AV219" s="114"/>
      <c r="AW219" s="114"/>
      <c r="AX219" s="53"/>
      <c r="AY219" s="231">
        <v>153440000</v>
      </c>
      <c r="AZ219" s="114">
        <v>171852800.00000003</v>
      </c>
      <c r="BA219" s="53" t="s">
        <v>245</v>
      </c>
      <c r="BB219" s="53" t="s">
        <v>495</v>
      </c>
      <c r="BC219" s="53" t="s">
        <v>489</v>
      </c>
      <c r="BD219" s="53"/>
      <c r="BE219" s="53"/>
      <c r="BF219" s="114"/>
      <c r="BG219" s="116"/>
      <c r="BH219" s="53"/>
      <c r="BI219" s="53"/>
      <c r="BJ219" s="53"/>
      <c r="BK219" s="53"/>
      <c r="BL219" s="53"/>
      <c r="BM219" s="24" t="s">
        <v>681</v>
      </c>
      <c r="BN219" s="232"/>
      <c r="BO219" s="232"/>
      <c r="BP219" s="232"/>
    </row>
    <row r="220" spans="1:68" s="236" customFormat="1" ht="12.95" customHeight="1" x14ac:dyDescent="0.2">
      <c r="A220" s="25" t="s">
        <v>66</v>
      </c>
      <c r="B220" s="25" t="s">
        <v>442</v>
      </c>
      <c r="C220" s="56"/>
      <c r="D220" s="36" t="s">
        <v>119</v>
      </c>
      <c r="E220" s="36"/>
      <c r="F220" s="36" t="s">
        <v>119</v>
      </c>
      <c r="G220" s="50" t="s">
        <v>265</v>
      </c>
      <c r="H220" s="56"/>
      <c r="I220" s="50" t="s">
        <v>266</v>
      </c>
      <c r="J220" s="50" t="s">
        <v>266</v>
      </c>
      <c r="K220" s="233" t="s">
        <v>25</v>
      </c>
      <c r="L220" s="233"/>
      <c r="M220" s="233"/>
      <c r="N220" s="129">
        <v>80</v>
      </c>
      <c r="O220" s="50">
        <v>231010000</v>
      </c>
      <c r="P220" s="50" t="s">
        <v>273</v>
      </c>
      <c r="Q220" s="234" t="s">
        <v>264</v>
      </c>
      <c r="R220" s="113" t="s">
        <v>234</v>
      </c>
      <c r="S220" s="233">
        <v>230000000</v>
      </c>
      <c r="T220" s="233" t="s">
        <v>90</v>
      </c>
      <c r="U220" s="233"/>
      <c r="V220" s="233"/>
      <c r="W220" s="233" t="s">
        <v>478</v>
      </c>
      <c r="X220" s="233" t="s">
        <v>479</v>
      </c>
      <c r="Y220" s="129">
        <v>0</v>
      </c>
      <c r="Z220" s="129">
        <v>90</v>
      </c>
      <c r="AA220" s="129">
        <v>10</v>
      </c>
      <c r="AB220" s="233"/>
      <c r="AC220" s="26" t="s">
        <v>236</v>
      </c>
      <c r="AD220" s="233"/>
      <c r="AE220" s="233"/>
      <c r="AF220" s="235">
        <v>63324660</v>
      </c>
      <c r="AG220" s="235">
        <f t="shared" ref="AG220:AG240" si="208">AF220*1.12</f>
        <v>70923619.200000003</v>
      </c>
      <c r="AH220" s="235"/>
      <c r="AI220" s="235"/>
      <c r="AJ220" s="235">
        <v>51928931</v>
      </c>
      <c r="AK220" s="235">
        <f t="shared" ref="AK220:AK240" si="209">AJ220*1.12</f>
        <v>58160402.720000006</v>
      </c>
      <c r="AL220" s="235"/>
      <c r="AM220" s="235"/>
      <c r="AN220" s="235"/>
      <c r="AO220" s="235"/>
      <c r="AP220" s="235"/>
      <c r="AQ220" s="235"/>
      <c r="AR220" s="235"/>
      <c r="AS220" s="235"/>
      <c r="AT220" s="235"/>
      <c r="AU220" s="235"/>
      <c r="AV220" s="235"/>
      <c r="AW220" s="235"/>
      <c r="AX220" s="235"/>
      <c r="AY220" s="160">
        <v>0</v>
      </c>
      <c r="AZ220" s="160">
        <v>0</v>
      </c>
      <c r="BA220" s="56" t="s">
        <v>245</v>
      </c>
      <c r="BB220" s="233" t="s">
        <v>496</v>
      </c>
      <c r="BC220" s="233" t="s">
        <v>497</v>
      </c>
      <c r="BD220" s="48"/>
      <c r="BE220" s="48"/>
      <c r="BF220" s="48"/>
      <c r="BG220" s="48"/>
      <c r="BH220" s="48"/>
      <c r="BI220" s="48"/>
      <c r="BJ220" s="48"/>
      <c r="BK220" s="48"/>
      <c r="BL220" s="48"/>
      <c r="BM220" s="56"/>
    </row>
    <row r="221" spans="1:68" s="236" customFormat="1" ht="12.95" customHeight="1" x14ac:dyDescent="0.25">
      <c r="A221" s="25" t="s">
        <v>66</v>
      </c>
      <c r="B221" s="25" t="s">
        <v>442</v>
      </c>
      <c r="C221" s="25"/>
      <c r="D221" s="36" t="s">
        <v>520</v>
      </c>
      <c r="E221" s="36"/>
      <c r="F221" s="36"/>
      <c r="G221" s="50" t="s">
        <v>265</v>
      </c>
      <c r="H221" s="50"/>
      <c r="I221" s="50" t="s">
        <v>266</v>
      </c>
      <c r="J221" s="50" t="s">
        <v>266</v>
      </c>
      <c r="K221" s="233" t="s">
        <v>25</v>
      </c>
      <c r="L221" s="233"/>
      <c r="M221" s="233"/>
      <c r="N221" s="129">
        <v>80</v>
      </c>
      <c r="O221" s="50">
        <v>231010000</v>
      </c>
      <c r="P221" s="50" t="s">
        <v>273</v>
      </c>
      <c r="Q221" s="234" t="s">
        <v>484</v>
      </c>
      <c r="R221" s="113" t="s">
        <v>234</v>
      </c>
      <c r="S221" s="233">
        <v>230000000</v>
      </c>
      <c r="T221" s="233" t="s">
        <v>90</v>
      </c>
      <c r="U221" s="233"/>
      <c r="V221" s="233"/>
      <c r="W221" s="233" t="s">
        <v>478</v>
      </c>
      <c r="X221" s="233" t="s">
        <v>479</v>
      </c>
      <c r="Y221" s="129">
        <v>0</v>
      </c>
      <c r="Z221" s="129">
        <v>90</v>
      </c>
      <c r="AA221" s="129">
        <v>10</v>
      </c>
      <c r="AB221" s="233"/>
      <c r="AC221" s="26" t="s">
        <v>236</v>
      </c>
      <c r="AD221" s="233"/>
      <c r="AE221" s="233"/>
      <c r="AF221" s="235">
        <v>63324660</v>
      </c>
      <c r="AG221" s="235">
        <f t="shared" si="208"/>
        <v>70923619.200000003</v>
      </c>
      <c r="AH221" s="235"/>
      <c r="AI221" s="235"/>
      <c r="AJ221" s="235">
        <v>51928931</v>
      </c>
      <c r="AK221" s="235">
        <f t="shared" si="209"/>
        <v>58160402.720000006</v>
      </c>
      <c r="AL221" s="235"/>
      <c r="AM221" s="235"/>
      <c r="AN221" s="235"/>
      <c r="AO221" s="235"/>
      <c r="AP221" s="235"/>
      <c r="AQ221" s="235"/>
      <c r="AR221" s="235"/>
      <c r="AS221" s="235"/>
      <c r="AT221" s="235"/>
      <c r="AU221" s="235"/>
      <c r="AV221" s="235"/>
      <c r="AW221" s="235"/>
      <c r="AX221" s="235"/>
      <c r="AY221" s="159">
        <v>0</v>
      </c>
      <c r="AZ221" s="160">
        <f t="shared" ref="AZ221" si="210">AY221*1.12</f>
        <v>0</v>
      </c>
      <c r="BA221" s="56" t="s">
        <v>245</v>
      </c>
      <c r="BB221" s="233" t="s">
        <v>496</v>
      </c>
      <c r="BC221" s="233" t="s">
        <v>497</v>
      </c>
      <c r="BD221" s="48"/>
      <c r="BE221" s="48"/>
      <c r="BF221" s="48"/>
      <c r="BG221" s="48"/>
      <c r="BH221" s="48"/>
      <c r="BI221" s="56"/>
      <c r="BM221" s="6" t="s">
        <v>595</v>
      </c>
    </row>
    <row r="222" spans="1:68" s="55" customFormat="1" ht="12.95" customHeight="1" x14ac:dyDescent="0.25">
      <c r="A222" s="117" t="s">
        <v>66</v>
      </c>
      <c r="B222" s="117" t="s">
        <v>442</v>
      </c>
      <c r="C222" s="118"/>
      <c r="D222" s="119" t="s">
        <v>520</v>
      </c>
      <c r="E222" s="119"/>
      <c r="F222" s="119" t="s">
        <v>119</v>
      </c>
      <c r="G222" s="120" t="s">
        <v>265</v>
      </c>
      <c r="H222" s="56"/>
      <c r="I222" s="120" t="s">
        <v>266</v>
      </c>
      <c r="J222" s="120" t="s">
        <v>266</v>
      </c>
      <c r="K222" s="121" t="s">
        <v>25</v>
      </c>
      <c r="L222" s="121"/>
      <c r="M222" s="121"/>
      <c r="N222" s="122">
        <v>80</v>
      </c>
      <c r="O222" s="120">
        <v>231010000</v>
      </c>
      <c r="P222" s="120" t="s">
        <v>273</v>
      </c>
      <c r="Q222" s="50" t="s">
        <v>478</v>
      </c>
      <c r="R222" s="123" t="s">
        <v>234</v>
      </c>
      <c r="S222" s="121">
        <v>230000000</v>
      </c>
      <c r="T222" s="121" t="s">
        <v>90</v>
      </c>
      <c r="U222" s="121"/>
      <c r="V222" s="121"/>
      <c r="W222" s="121" t="s">
        <v>478</v>
      </c>
      <c r="X222" s="121" t="s">
        <v>479</v>
      </c>
      <c r="Y222" s="122">
        <v>0</v>
      </c>
      <c r="Z222" s="122">
        <v>90</v>
      </c>
      <c r="AA222" s="122">
        <v>10</v>
      </c>
      <c r="AB222" s="121"/>
      <c r="AC222" s="124" t="s">
        <v>236</v>
      </c>
      <c r="AD222" s="121"/>
      <c r="AE222" s="121"/>
      <c r="AF222" s="125">
        <v>63324660</v>
      </c>
      <c r="AG222" s="125">
        <f>AF222*1.12</f>
        <v>70923619.200000003</v>
      </c>
      <c r="AH222" s="125"/>
      <c r="AI222" s="125"/>
      <c r="AJ222" s="125">
        <v>51928931</v>
      </c>
      <c r="AK222" s="125">
        <f>AJ222*1.12</f>
        <v>58160402.720000006</v>
      </c>
      <c r="AL222" s="125"/>
      <c r="AM222" s="125"/>
      <c r="AN222" s="125"/>
      <c r="AO222" s="125"/>
      <c r="AP222" s="125"/>
      <c r="AQ222" s="125"/>
      <c r="AR222" s="125"/>
      <c r="AS222" s="125"/>
      <c r="AT222" s="125"/>
      <c r="AU222" s="125"/>
      <c r="AV222" s="125"/>
      <c r="AW222" s="125"/>
      <c r="AX222" s="125"/>
      <c r="AY222" s="160">
        <v>0</v>
      </c>
      <c r="AZ222" s="160">
        <v>0</v>
      </c>
      <c r="BA222" s="118" t="s">
        <v>245</v>
      </c>
      <c r="BB222" s="121" t="s">
        <v>496</v>
      </c>
      <c r="BC222" s="121" t="s">
        <v>497</v>
      </c>
      <c r="BD222" s="126"/>
      <c r="BE222" s="126"/>
      <c r="BF222" s="126"/>
      <c r="BG222" s="126"/>
      <c r="BH222" s="126"/>
      <c r="BI222" s="126"/>
      <c r="BJ222" s="126"/>
      <c r="BK222" s="126"/>
      <c r="BL222" s="126"/>
      <c r="BM222" s="54" t="s">
        <v>671</v>
      </c>
    </row>
    <row r="223" spans="1:68" s="6" customFormat="1" ht="12.95" customHeight="1" x14ac:dyDescent="0.2">
      <c r="A223" s="48" t="s">
        <v>71</v>
      </c>
      <c r="B223" s="75" t="s">
        <v>426</v>
      </c>
      <c r="C223" s="85"/>
      <c r="D223" s="36" t="s">
        <v>501</v>
      </c>
      <c r="E223" s="36"/>
      <c r="F223" s="80"/>
      <c r="G223" s="48" t="s">
        <v>502</v>
      </c>
      <c r="H223" s="80"/>
      <c r="I223" s="56" t="s">
        <v>503</v>
      </c>
      <c r="J223" s="56" t="s">
        <v>504</v>
      </c>
      <c r="K223" s="56" t="s">
        <v>25</v>
      </c>
      <c r="L223" s="48"/>
      <c r="M223" s="48"/>
      <c r="N223" s="175">
        <v>100</v>
      </c>
      <c r="O223" s="154">
        <v>230000000</v>
      </c>
      <c r="P223" s="173" t="s">
        <v>233</v>
      </c>
      <c r="Q223" s="48" t="s">
        <v>277</v>
      </c>
      <c r="R223" s="48" t="s">
        <v>234</v>
      </c>
      <c r="S223" s="154">
        <v>230000000</v>
      </c>
      <c r="T223" s="173" t="s">
        <v>280</v>
      </c>
      <c r="U223" s="48"/>
      <c r="V223" s="48"/>
      <c r="W223" s="48" t="s">
        <v>264</v>
      </c>
      <c r="X223" s="48" t="s">
        <v>285</v>
      </c>
      <c r="Y223" s="176">
        <v>0</v>
      </c>
      <c r="Z223" s="176">
        <v>100</v>
      </c>
      <c r="AA223" s="176">
        <v>0</v>
      </c>
      <c r="AB223" s="48"/>
      <c r="AC223" s="48" t="s">
        <v>236</v>
      </c>
      <c r="AD223" s="116"/>
      <c r="AE223" s="237"/>
      <c r="AF223" s="178">
        <v>114875020</v>
      </c>
      <c r="AG223" s="178">
        <f t="shared" si="208"/>
        <v>128660022.40000001</v>
      </c>
      <c r="AH223" s="177"/>
      <c r="AI223" s="116"/>
      <c r="AJ223" s="178">
        <v>114875020</v>
      </c>
      <c r="AK223" s="178">
        <f t="shared" si="209"/>
        <v>128660022.40000001</v>
      </c>
      <c r="AL223" s="177"/>
      <c r="AM223" s="116"/>
      <c r="AN223" s="179">
        <v>114875020</v>
      </c>
      <c r="AO223" s="179">
        <f>AN223*1.12</f>
        <v>128660022.40000001</v>
      </c>
      <c r="AP223" s="177"/>
      <c r="AQ223" s="116"/>
      <c r="AR223" s="178">
        <v>114875020</v>
      </c>
      <c r="AS223" s="178">
        <f>AR223*1.12</f>
        <v>128660022.40000001</v>
      </c>
      <c r="AT223" s="177"/>
      <c r="AU223" s="116"/>
      <c r="AV223" s="179">
        <v>114875020</v>
      </c>
      <c r="AW223" s="179">
        <f>AV223*1.12</f>
        <v>128660022.40000001</v>
      </c>
      <c r="AX223" s="180"/>
      <c r="AY223" s="160">
        <v>0</v>
      </c>
      <c r="AZ223" s="160">
        <v>0</v>
      </c>
      <c r="BA223" s="48" t="s">
        <v>245</v>
      </c>
      <c r="BB223" s="48" t="s">
        <v>349</v>
      </c>
      <c r="BC223" s="154" t="s">
        <v>350</v>
      </c>
      <c r="BD223" s="48"/>
      <c r="BE223" s="48"/>
      <c r="BF223" s="48"/>
      <c r="BG223" s="48"/>
      <c r="BH223" s="48"/>
      <c r="BI223" s="48"/>
      <c r="BJ223" s="48"/>
      <c r="BK223" s="48"/>
      <c r="BM223" s="6" t="s">
        <v>595</v>
      </c>
    </row>
    <row r="224" spans="1:68" s="6" customFormat="1" ht="12.95" customHeight="1" x14ac:dyDescent="0.2">
      <c r="A224" s="48" t="s">
        <v>71</v>
      </c>
      <c r="B224" s="75" t="s">
        <v>426</v>
      </c>
      <c r="C224" s="85"/>
      <c r="D224" s="127" t="s">
        <v>505</v>
      </c>
      <c r="E224" s="127"/>
      <c r="G224" s="238" t="s">
        <v>502</v>
      </c>
      <c r="I224" s="56" t="s">
        <v>503</v>
      </c>
      <c r="J224" s="56" t="s">
        <v>504</v>
      </c>
      <c r="K224" s="56" t="s">
        <v>25</v>
      </c>
      <c r="L224" s="48"/>
      <c r="M224" s="48"/>
      <c r="N224" s="175">
        <v>100</v>
      </c>
      <c r="O224" s="154">
        <v>230000000</v>
      </c>
      <c r="P224" s="173" t="s">
        <v>233</v>
      </c>
      <c r="Q224" s="48" t="s">
        <v>277</v>
      </c>
      <c r="R224" s="48" t="s">
        <v>234</v>
      </c>
      <c r="S224" s="154">
        <v>230000000</v>
      </c>
      <c r="T224" s="173" t="s">
        <v>75</v>
      </c>
      <c r="U224" s="48"/>
      <c r="V224" s="48"/>
      <c r="W224" s="48" t="s">
        <v>264</v>
      </c>
      <c r="X224" s="48" t="s">
        <v>285</v>
      </c>
      <c r="Y224" s="176">
        <v>0</v>
      </c>
      <c r="Z224" s="176">
        <v>100</v>
      </c>
      <c r="AA224" s="176">
        <v>0</v>
      </c>
      <c r="AB224" s="48"/>
      <c r="AC224" s="48" t="s">
        <v>236</v>
      </c>
      <c r="AD224" s="116"/>
      <c r="AE224" s="237"/>
      <c r="AF224" s="178">
        <v>128973780</v>
      </c>
      <c r="AG224" s="178">
        <f t="shared" si="208"/>
        <v>144450633.60000002</v>
      </c>
      <c r="AH224" s="177"/>
      <c r="AI224" s="116"/>
      <c r="AJ224" s="178">
        <v>128973780</v>
      </c>
      <c r="AK224" s="178">
        <f t="shared" si="209"/>
        <v>144450633.60000002</v>
      </c>
      <c r="AL224" s="177"/>
      <c r="AM224" s="116"/>
      <c r="AN224" s="179">
        <v>128973780</v>
      </c>
      <c r="AO224" s="179">
        <f>AN224*1.12</f>
        <v>144450633.60000002</v>
      </c>
      <c r="AP224" s="177"/>
      <c r="AQ224" s="116"/>
      <c r="AR224" s="178">
        <v>128973780</v>
      </c>
      <c r="AS224" s="178">
        <f>AR224*1.12</f>
        <v>144450633.60000002</v>
      </c>
      <c r="AT224" s="177"/>
      <c r="AU224" s="116"/>
      <c r="AV224" s="179">
        <v>128973780</v>
      </c>
      <c r="AW224" s="179">
        <f>AV224*1.12</f>
        <v>144450633.60000002</v>
      </c>
      <c r="AX224" s="180"/>
      <c r="AY224" s="160">
        <v>0</v>
      </c>
      <c r="AZ224" s="160">
        <v>0</v>
      </c>
      <c r="BA224" s="48" t="s">
        <v>245</v>
      </c>
      <c r="BB224" s="48" t="s">
        <v>351</v>
      </c>
      <c r="BC224" s="154" t="s">
        <v>352</v>
      </c>
      <c r="BD224" s="48"/>
      <c r="BE224" s="48"/>
      <c r="BF224" s="48"/>
      <c r="BG224" s="48"/>
      <c r="BH224" s="48"/>
      <c r="BI224" s="48"/>
      <c r="BJ224" s="48"/>
      <c r="BK224" s="48"/>
    </row>
    <row r="225" spans="1:66" s="6" customFormat="1" ht="12.95" customHeight="1" x14ac:dyDescent="0.25">
      <c r="A225" s="117" t="s">
        <v>66</v>
      </c>
      <c r="B225" s="239"/>
      <c r="C225" s="239"/>
      <c r="D225" s="27" t="s">
        <v>525</v>
      </c>
      <c r="E225" s="240"/>
      <c r="F225" s="110"/>
      <c r="G225" s="120" t="s">
        <v>265</v>
      </c>
      <c r="H225" s="120"/>
      <c r="I225" s="120" t="s">
        <v>266</v>
      </c>
      <c r="J225" s="120" t="s">
        <v>266</v>
      </c>
      <c r="K225" s="121" t="s">
        <v>9</v>
      </c>
      <c r="L225" s="121" t="s">
        <v>526</v>
      </c>
      <c r="M225" s="121"/>
      <c r="N225" s="122">
        <v>80</v>
      </c>
      <c r="O225" s="120">
        <v>231010000</v>
      </c>
      <c r="P225" s="120" t="s">
        <v>273</v>
      </c>
      <c r="Q225" s="241" t="s">
        <v>484</v>
      </c>
      <c r="R225" s="123" t="s">
        <v>234</v>
      </c>
      <c r="S225" s="121">
        <v>230000000</v>
      </c>
      <c r="T225" s="121" t="s">
        <v>90</v>
      </c>
      <c r="U225" s="121"/>
      <c r="V225" s="121"/>
      <c r="W225" s="121" t="s">
        <v>478</v>
      </c>
      <c r="X225" s="121" t="s">
        <v>479</v>
      </c>
      <c r="Y225" s="122">
        <v>0</v>
      </c>
      <c r="Z225" s="122">
        <v>90</v>
      </c>
      <c r="AA225" s="122">
        <v>10</v>
      </c>
      <c r="AB225" s="121"/>
      <c r="AC225" s="25" t="s">
        <v>236</v>
      </c>
      <c r="AD225" s="121"/>
      <c r="AE225" s="121"/>
      <c r="AF225" s="125">
        <v>14545160</v>
      </c>
      <c r="AG225" s="125">
        <f t="shared" si="208"/>
        <v>16290579.200000001</v>
      </c>
      <c r="AH225" s="125"/>
      <c r="AI225" s="125"/>
      <c r="AJ225" s="125">
        <v>11933163</v>
      </c>
      <c r="AK225" s="125">
        <f t="shared" si="209"/>
        <v>13365142.560000001</v>
      </c>
      <c r="AL225" s="125"/>
      <c r="AM225" s="125"/>
      <c r="AN225" s="125"/>
      <c r="AO225" s="125"/>
      <c r="AP225" s="125"/>
      <c r="AQ225" s="125"/>
      <c r="AR225" s="125"/>
      <c r="AS225" s="125"/>
      <c r="AT225" s="125"/>
      <c r="AU225" s="125"/>
      <c r="AV225" s="125"/>
      <c r="AW225" s="125"/>
      <c r="AX225" s="125"/>
      <c r="AY225" s="159">
        <v>0</v>
      </c>
      <c r="AZ225" s="160">
        <v>0</v>
      </c>
      <c r="BA225" s="56" t="s">
        <v>245</v>
      </c>
      <c r="BB225" s="121" t="s">
        <v>527</v>
      </c>
      <c r="BC225" s="121" t="s">
        <v>528</v>
      </c>
      <c r="BD225" s="121"/>
      <c r="BE225" s="121"/>
      <c r="BF225" s="121"/>
      <c r="BG225" s="121"/>
      <c r="BH225" s="242"/>
      <c r="BI225" s="243" t="s">
        <v>529</v>
      </c>
      <c r="BJ225" s="126"/>
      <c r="BK225" s="126"/>
      <c r="BL225" s="126"/>
      <c r="BM225" s="126" t="s">
        <v>417</v>
      </c>
    </row>
    <row r="226" spans="1:66" s="55" customFormat="1" ht="12.95" customHeight="1" x14ac:dyDescent="0.25">
      <c r="A226" s="25" t="s">
        <v>66</v>
      </c>
      <c r="B226" s="25" t="s">
        <v>442</v>
      </c>
      <c r="C226" s="56"/>
      <c r="D226" s="27" t="s">
        <v>525</v>
      </c>
      <c r="E226" s="36"/>
      <c r="F226" s="128"/>
      <c r="G226" s="50" t="s">
        <v>265</v>
      </c>
      <c r="H226" s="128"/>
      <c r="I226" s="50" t="s">
        <v>266</v>
      </c>
      <c r="J226" s="50" t="s">
        <v>266</v>
      </c>
      <c r="K226" s="24" t="s">
        <v>9</v>
      </c>
      <c r="L226" s="24" t="s">
        <v>526</v>
      </c>
      <c r="M226" s="24"/>
      <c r="N226" s="129">
        <v>80</v>
      </c>
      <c r="O226" s="50">
        <v>231010000</v>
      </c>
      <c r="P226" s="50" t="s">
        <v>273</v>
      </c>
      <c r="Q226" s="50" t="s">
        <v>478</v>
      </c>
      <c r="R226" s="23" t="s">
        <v>234</v>
      </c>
      <c r="S226" s="24">
        <v>230000000</v>
      </c>
      <c r="T226" s="24" t="s">
        <v>90</v>
      </c>
      <c r="U226" s="24"/>
      <c r="V226" s="24"/>
      <c r="W226" s="24" t="s">
        <v>478</v>
      </c>
      <c r="X226" s="24" t="s">
        <v>479</v>
      </c>
      <c r="Y226" s="129">
        <v>0</v>
      </c>
      <c r="Z226" s="129">
        <v>90</v>
      </c>
      <c r="AA226" s="129">
        <v>10</v>
      </c>
      <c r="AB226" s="24"/>
      <c r="AC226" s="124" t="s">
        <v>236</v>
      </c>
      <c r="AD226" s="24"/>
      <c r="AE226" s="24"/>
      <c r="AF226" s="52">
        <v>14545160</v>
      </c>
      <c r="AG226" s="52">
        <f>AF226*1.12</f>
        <v>16290579.200000001</v>
      </c>
      <c r="AH226" s="52"/>
      <c r="AI226" s="52"/>
      <c r="AJ226" s="52">
        <v>11933163</v>
      </c>
      <c r="AK226" s="52">
        <f>AJ226*1.12</f>
        <v>13365142.560000001</v>
      </c>
      <c r="AL226" s="52"/>
      <c r="AM226" s="52"/>
      <c r="AN226" s="52"/>
      <c r="AO226" s="52"/>
      <c r="AP226" s="52"/>
      <c r="AQ226" s="52"/>
      <c r="AR226" s="52"/>
      <c r="AS226" s="52"/>
      <c r="AT226" s="52"/>
      <c r="AU226" s="52"/>
      <c r="AV226" s="52"/>
      <c r="AW226" s="52"/>
      <c r="AX226" s="52"/>
      <c r="AY226" s="160">
        <v>0</v>
      </c>
      <c r="AZ226" s="160">
        <v>0</v>
      </c>
      <c r="BA226" s="118" t="s">
        <v>245</v>
      </c>
      <c r="BB226" s="24" t="s">
        <v>527</v>
      </c>
      <c r="BC226" s="24" t="s">
        <v>528</v>
      </c>
      <c r="BD226" s="24"/>
      <c r="BE226" s="24"/>
      <c r="BF226" s="24"/>
      <c r="BG226" s="24"/>
      <c r="BH226" s="24"/>
      <c r="BI226" s="24"/>
      <c r="BJ226" s="24"/>
      <c r="BK226" s="24"/>
      <c r="BL226" s="24"/>
      <c r="BM226" s="54" t="s">
        <v>671</v>
      </c>
    </row>
    <row r="227" spans="1:66" s="130" customFormat="1" ht="12.95" customHeight="1" x14ac:dyDescent="0.25">
      <c r="A227" s="31" t="s">
        <v>530</v>
      </c>
      <c r="B227" s="25" t="s">
        <v>442</v>
      </c>
      <c r="C227" s="25"/>
      <c r="D227" s="27" t="s">
        <v>531</v>
      </c>
      <c r="E227" s="31"/>
      <c r="F227" s="144"/>
      <c r="G227" s="40" t="s">
        <v>532</v>
      </c>
      <c r="H227" s="40"/>
      <c r="I227" s="40" t="s">
        <v>533</v>
      </c>
      <c r="J227" s="40" t="s">
        <v>533</v>
      </c>
      <c r="K227" s="145" t="s">
        <v>25</v>
      </c>
      <c r="L227" s="38"/>
      <c r="M227" s="38"/>
      <c r="N227" s="150">
        <v>50</v>
      </c>
      <c r="O227" s="23">
        <v>230000000</v>
      </c>
      <c r="P227" s="23" t="s">
        <v>233</v>
      </c>
      <c r="Q227" s="23" t="s">
        <v>522</v>
      </c>
      <c r="R227" s="23" t="s">
        <v>234</v>
      </c>
      <c r="S227" s="23">
        <v>230000000</v>
      </c>
      <c r="T227" s="77" t="s">
        <v>534</v>
      </c>
      <c r="U227" s="38"/>
      <c r="V227" s="25" t="s">
        <v>285</v>
      </c>
      <c r="W227" s="38"/>
      <c r="X227" s="38"/>
      <c r="Y227" s="59">
        <v>0</v>
      </c>
      <c r="Z227" s="244">
        <v>90</v>
      </c>
      <c r="AA227" s="150">
        <v>10</v>
      </c>
      <c r="AB227" s="38"/>
      <c r="AC227" s="25" t="s">
        <v>236</v>
      </c>
      <c r="AD227" s="245"/>
      <c r="AE227" s="246"/>
      <c r="AF227" s="149">
        <v>268469030</v>
      </c>
      <c r="AG227" s="149">
        <f t="shared" si="208"/>
        <v>300685313.60000002</v>
      </c>
      <c r="AH227" s="245"/>
      <c r="AI227" s="246"/>
      <c r="AJ227" s="158">
        <v>309133834</v>
      </c>
      <c r="AK227" s="158">
        <f t="shared" si="209"/>
        <v>346229894.08000004</v>
      </c>
      <c r="AL227" s="245"/>
      <c r="AM227" s="246"/>
      <c r="AN227" s="158">
        <v>347698180</v>
      </c>
      <c r="AO227" s="158">
        <f>AN227*0.12</f>
        <v>41723781.600000001</v>
      </c>
      <c r="AP227" s="245"/>
      <c r="AQ227" s="246"/>
      <c r="AR227" s="158">
        <v>385130722</v>
      </c>
      <c r="AS227" s="158">
        <f>AR227*1.12</f>
        <v>431346408.64000005</v>
      </c>
      <c r="AT227" s="245"/>
      <c r="AU227" s="246"/>
      <c r="AV227" s="158">
        <v>408261764</v>
      </c>
      <c r="AW227" s="158">
        <f>AV227*1.12</f>
        <v>457253175.68000007</v>
      </c>
      <c r="AX227" s="56"/>
      <c r="AY227" s="159">
        <v>0</v>
      </c>
      <c r="AZ227" s="160">
        <f t="shared" ref="AZ227:AZ310" si="211">AY227*1.12</f>
        <v>0</v>
      </c>
      <c r="BA227" s="146">
        <v>120240021112</v>
      </c>
      <c r="BB227" s="53" t="s">
        <v>535</v>
      </c>
      <c r="BC227" s="49" t="s">
        <v>536</v>
      </c>
      <c r="BD227" s="53"/>
      <c r="BE227" s="53"/>
      <c r="BF227" s="53"/>
      <c r="BG227" s="53"/>
      <c r="BH227" s="53"/>
      <c r="BI227" s="53"/>
      <c r="BJ227" s="53"/>
      <c r="BK227" s="53"/>
      <c r="BL227" s="31"/>
      <c r="BM227" s="126" t="s">
        <v>417</v>
      </c>
    </row>
    <row r="228" spans="1:66" s="130" customFormat="1" ht="12.95" customHeight="1" x14ac:dyDescent="0.25">
      <c r="A228" s="25" t="s">
        <v>530</v>
      </c>
      <c r="B228" s="25" t="s">
        <v>442</v>
      </c>
      <c r="C228" s="25"/>
      <c r="D228" s="36" t="s">
        <v>713</v>
      </c>
      <c r="E228" s="31"/>
      <c r="F228" s="31"/>
      <c r="G228" s="40" t="s">
        <v>532</v>
      </c>
      <c r="H228" s="40"/>
      <c r="I228" s="40" t="s">
        <v>533</v>
      </c>
      <c r="J228" s="40" t="s">
        <v>533</v>
      </c>
      <c r="K228" s="115" t="s">
        <v>25</v>
      </c>
      <c r="L228" s="38"/>
      <c r="M228" s="38"/>
      <c r="N228" s="150">
        <v>50</v>
      </c>
      <c r="O228" s="23">
        <v>230000000</v>
      </c>
      <c r="P228" s="23" t="s">
        <v>233</v>
      </c>
      <c r="Q228" s="68" t="s">
        <v>662</v>
      </c>
      <c r="R228" s="23" t="s">
        <v>234</v>
      </c>
      <c r="S228" s="23">
        <v>230000000</v>
      </c>
      <c r="T228" s="77" t="s">
        <v>534</v>
      </c>
      <c r="U228" s="38"/>
      <c r="V228" s="25" t="s">
        <v>285</v>
      </c>
      <c r="W228" s="38"/>
      <c r="X228" s="38"/>
      <c r="Y228" s="59">
        <v>0</v>
      </c>
      <c r="Z228" s="244">
        <v>90</v>
      </c>
      <c r="AA228" s="150">
        <v>10</v>
      </c>
      <c r="AB228" s="38"/>
      <c r="AC228" s="25" t="s">
        <v>236</v>
      </c>
      <c r="AD228" s="245"/>
      <c r="AE228" s="246"/>
      <c r="AF228" s="116">
        <f>268469030-34.5</f>
        <v>268468995.5</v>
      </c>
      <c r="AG228" s="149">
        <f t="shared" si="208"/>
        <v>300685274.96000004</v>
      </c>
      <c r="AH228" s="245"/>
      <c r="AI228" s="246"/>
      <c r="AJ228" s="158">
        <v>309133834</v>
      </c>
      <c r="AK228" s="158">
        <f t="shared" si="209"/>
        <v>346229894.08000004</v>
      </c>
      <c r="AL228" s="245"/>
      <c r="AM228" s="246"/>
      <c r="AN228" s="158">
        <v>347698180</v>
      </c>
      <c r="AO228" s="158">
        <f>AN228*0.12</f>
        <v>41723781.600000001</v>
      </c>
      <c r="AP228" s="245"/>
      <c r="AQ228" s="246"/>
      <c r="AR228" s="158">
        <v>385130722</v>
      </c>
      <c r="AS228" s="158">
        <f>AR228*1.12</f>
        <v>431346408.64000005</v>
      </c>
      <c r="AT228" s="245"/>
      <c r="AU228" s="246"/>
      <c r="AV228" s="158">
        <v>408261764</v>
      </c>
      <c r="AW228" s="158">
        <f>AV228*1.12</f>
        <v>457253175.68000007</v>
      </c>
      <c r="AX228" s="56"/>
      <c r="AY228" s="159">
        <v>0</v>
      </c>
      <c r="AZ228" s="160">
        <f t="shared" si="211"/>
        <v>0</v>
      </c>
      <c r="BA228" s="146">
        <v>120240021112</v>
      </c>
      <c r="BB228" s="53" t="s">
        <v>535</v>
      </c>
      <c r="BC228" s="49" t="s">
        <v>714</v>
      </c>
      <c r="BD228" s="53"/>
      <c r="BE228" s="53"/>
      <c r="BF228" s="53"/>
      <c r="BG228" s="53"/>
      <c r="BH228" s="53"/>
      <c r="BI228" s="53"/>
      <c r="BJ228" s="53"/>
      <c r="BK228" s="53"/>
      <c r="BL228" s="31"/>
      <c r="BM228" s="48" t="s">
        <v>750</v>
      </c>
    </row>
    <row r="229" spans="1:66" s="130" customFormat="1" ht="12.95" customHeight="1" x14ac:dyDescent="0.25">
      <c r="A229" s="25" t="s">
        <v>530</v>
      </c>
      <c r="B229" s="25" t="s">
        <v>442</v>
      </c>
      <c r="C229" s="25"/>
      <c r="D229" s="36" t="s">
        <v>775</v>
      </c>
      <c r="E229" s="31"/>
      <c r="F229" s="31"/>
      <c r="G229" s="40" t="s">
        <v>532</v>
      </c>
      <c r="H229" s="40"/>
      <c r="I229" s="40" t="s">
        <v>533</v>
      </c>
      <c r="J229" s="40" t="s">
        <v>533</v>
      </c>
      <c r="K229" s="115" t="s">
        <v>25</v>
      </c>
      <c r="L229" s="38"/>
      <c r="M229" s="38"/>
      <c r="N229" s="150">
        <v>50</v>
      </c>
      <c r="O229" s="23">
        <v>230000000</v>
      </c>
      <c r="P229" s="23" t="s">
        <v>233</v>
      </c>
      <c r="Q229" s="68" t="s">
        <v>765</v>
      </c>
      <c r="R229" s="23" t="s">
        <v>234</v>
      </c>
      <c r="S229" s="23">
        <v>230000000</v>
      </c>
      <c r="T229" s="77" t="s">
        <v>534</v>
      </c>
      <c r="U229" s="38"/>
      <c r="V229" s="25" t="s">
        <v>285</v>
      </c>
      <c r="W229" s="38"/>
      <c r="X229" s="38"/>
      <c r="Y229" s="59">
        <v>0</v>
      </c>
      <c r="Z229" s="244">
        <v>90</v>
      </c>
      <c r="AA229" s="150">
        <v>10</v>
      </c>
      <c r="AB229" s="38"/>
      <c r="AC229" s="25" t="s">
        <v>236</v>
      </c>
      <c r="AD229" s="245"/>
      <c r="AE229" s="246"/>
      <c r="AF229" s="116">
        <v>268468995.5</v>
      </c>
      <c r="AG229" s="149">
        <v>300685274.96000004</v>
      </c>
      <c r="AH229" s="245"/>
      <c r="AI229" s="246"/>
      <c r="AJ229" s="158">
        <v>309133834</v>
      </c>
      <c r="AK229" s="158">
        <v>346229894.08000004</v>
      </c>
      <c r="AL229" s="245"/>
      <c r="AM229" s="246"/>
      <c r="AN229" s="158">
        <v>347698180</v>
      </c>
      <c r="AO229" s="158">
        <v>41723781.600000001</v>
      </c>
      <c r="AP229" s="245"/>
      <c r="AQ229" s="246"/>
      <c r="AR229" s="158">
        <v>385130722</v>
      </c>
      <c r="AS229" s="158">
        <v>431346408.64000005</v>
      </c>
      <c r="AT229" s="245"/>
      <c r="AU229" s="246"/>
      <c r="AV229" s="158">
        <v>408261764</v>
      </c>
      <c r="AW229" s="158">
        <v>457253175.68000007</v>
      </c>
      <c r="AX229" s="56"/>
      <c r="AY229" s="159">
        <v>0</v>
      </c>
      <c r="AZ229" s="160">
        <v>0</v>
      </c>
      <c r="BA229" s="146">
        <v>120240021112</v>
      </c>
      <c r="BB229" s="53" t="s">
        <v>535</v>
      </c>
      <c r="BC229" s="49" t="s">
        <v>714</v>
      </c>
      <c r="BD229" s="53"/>
      <c r="BE229" s="53"/>
      <c r="BF229" s="53"/>
      <c r="BG229" s="53"/>
      <c r="BH229" s="53"/>
      <c r="BI229" s="53"/>
      <c r="BJ229" s="53"/>
      <c r="BK229" s="53"/>
      <c r="BL229" s="31"/>
      <c r="BM229" s="48" t="s">
        <v>191</v>
      </c>
    </row>
    <row r="230" spans="1:66" s="135" customFormat="1" ht="12.95" customHeight="1" x14ac:dyDescent="0.25">
      <c r="A230" s="25" t="s">
        <v>530</v>
      </c>
      <c r="B230" s="25" t="s">
        <v>442</v>
      </c>
      <c r="C230" s="25"/>
      <c r="D230" s="36" t="s">
        <v>795</v>
      </c>
      <c r="E230" s="31"/>
      <c r="F230" s="31"/>
      <c r="G230" s="40" t="s">
        <v>532</v>
      </c>
      <c r="H230" s="40"/>
      <c r="I230" s="40" t="s">
        <v>533</v>
      </c>
      <c r="J230" s="40" t="s">
        <v>533</v>
      </c>
      <c r="K230" s="115" t="s">
        <v>25</v>
      </c>
      <c r="L230" s="38"/>
      <c r="M230" s="38"/>
      <c r="N230" s="150">
        <v>50</v>
      </c>
      <c r="O230" s="23">
        <v>230000000</v>
      </c>
      <c r="P230" s="23" t="s">
        <v>233</v>
      </c>
      <c r="Q230" s="68" t="s">
        <v>765</v>
      </c>
      <c r="R230" s="23" t="s">
        <v>234</v>
      </c>
      <c r="S230" s="23">
        <v>230000000</v>
      </c>
      <c r="T230" s="77" t="s">
        <v>534</v>
      </c>
      <c r="U230" s="38"/>
      <c r="V230" s="25" t="s">
        <v>285</v>
      </c>
      <c r="W230" s="38"/>
      <c r="X230" s="38"/>
      <c r="Y230" s="59">
        <v>0</v>
      </c>
      <c r="Z230" s="244">
        <v>90</v>
      </c>
      <c r="AA230" s="150">
        <v>10</v>
      </c>
      <c r="AB230" s="38"/>
      <c r="AC230" s="25" t="s">
        <v>236</v>
      </c>
      <c r="AD230" s="245"/>
      <c r="AE230" s="246"/>
      <c r="AF230" s="114">
        <v>268059044</v>
      </c>
      <c r="AG230" s="149">
        <f>AF230*1.12</f>
        <v>300226129.28000003</v>
      </c>
      <c r="AH230" s="245"/>
      <c r="AI230" s="246"/>
      <c r="AJ230" s="158">
        <v>309133834</v>
      </c>
      <c r="AK230" s="158">
        <v>346229894.08000004</v>
      </c>
      <c r="AL230" s="245"/>
      <c r="AM230" s="246"/>
      <c r="AN230" s="158">
        <v>347698180</v>
      </c>
      <c r="AO230" s="158">
        <v>41723781.600000001</v>
      </c>
      <c r="AP230" s="245"/>
      <c r="AQ230" s="246"/>
      <c r="AR230" s="158">
        <v>385130722</v>
      </c>
      <c r="AS230" s="158">
        <v>431346408.64000005</v>
      </c>
      <c r="AT230" s="245"/>
      <c r="AU230" s="246"/>
      <c r="AV230" s="158">
        <v>408261764</v>
      </c>
      <c r="AW230" s="158">
        <v>457253175.68000007</v>
      </c>
      <c r="AX230" s="56"/>
      <c r="AY230" s="159">
        <f>AF230+AJ230+AN230+AR230+AV230</f>
        <v>1718283544</v>
      </c>
      <c r="AZ230" s="160">
        <f>AY230*1.12</f>
        <v>1924477569.2800002</v>
      </c>
      <c r="BA230" s="146">
        <v>120240021112</v>
      </c>
      <c r="BB230" s="53" t="s">
        <v>535</v>
      </c>
      <c r="BC230" s="49" t="s">
        <v>714</v>
      </c>
      <c r="BD230" s="53"/>
      <c r="BE230" s="53"/>
      <c r="BF230" s="53"/>
      <c r="BG230" s="53"/>
      <c r="BH230" s="53"/>
      <c r="BI230" s="53"/>
      <c r="BJ230" s="53"/>
      <c r="BK230" s="53"/>
      <c r="BL230" s="31"/>
      <c r="BM230" s="48" t="s">
        <v>796</v>
      </c>
    </row>
    <row r="231" spans="1:66" s="132" customFormat="1" ht="12.95" customHeight="1" x14ac:dyDescent="0.25">
      <c r="A231" s="38" t="s">
        <v>530</v>
      </c>
      <c r="B231" s="25" t="s">
        <v>442</v>
      </c>
      <c r="C231" s="25"/>
      <c r="D231" s="27" t="s">
        <v>537</v>
      </c>
      <c r="E231" s="147"/>
      <c r="F231" s="148"/>
      <c r="G231" s="40" t="s">
        <v>532</v>
      </c>
      <c r="H231" s="40"/>
      <c r="I231" s="40" t="s">
        <v>533</v>
      </c>
      <c r="J231" s="40" t="s">
        <v>533</v>
      </c>
      <c r="K231" s="145" t="s">
        <v>25</v>
      </c>
      <c r="L231" s="38"/>
      <c r="M231" s="38"/>
      <c r="N231" s="150">
        <v>50</v>
      </c>
      <c r="O231" s="23">
        <v>230000000</v>
      </c>
      <c r="P231" s="23" t="s">
        <v>233</v>
      </c>
      <c r="Q231" s="23" t="s">
        <v>522</v>
      </c>
      <c r="R231" s="23" t="s">
        <v>234</v>
      </c>
      <c r="S231" s="23">
        <v>230000000</v>
      </c>
      <c r="T231" s="53" t="s">
        <v>538</v>
      </c>
      <c r="U231" s="38"/>
      <c r="V231" s="25" t="s">
        <v>285</v>
      </c>
      <c r="W231" s="147"/>
      <c r="X231" s="147"/>
      <c r="Y231" s="59">
        <v>0</v>
      </c>
      <c r="Z231" s="150">
        <v>90</v>
      </c>
      <c r="AA231" s="150">
        <v>10</v>
      </c>
      <c r="AB231" s="246"/>
      <c r="AC231" s="25" t="s">
        <v>236</v>
      </c>
      <c r="AD231" s="245"/>
      <c r="AE231" s="246"/>
      <c r="AF231" s="149">
        <v>258694030</v>
      </c>
      <c r="AG231" s="149">
        <f t="shared" si="208"/>
        <v>289737313.60000002</v>
      </c>
      <c r="AH231" s="245"/>
      <c r="AI231" s="246"/>
      <c r="AJ231" s="158">
        <v>297878222</v>
      </c>
      <c r="AK231" s="158">
        <f t="shared" si="209"/>
        <v>333623608.64000005</v>
      </c>
      <c r="AL231" s="245"/>
      <c r="AM231" s="246"/>
      <c r="AN231" s="158">
        <v>335038434</v>
      </c>
      <c r="AO231" s="158">
        <f t="shared" ref="AO231:AO240" si="212">AN231*0.12</f>
        <v>40204612.079999998</v>
      </c>
      <c r="AP231" s="245"/>
      <c r="AQ231" s="246"/>
      <c r="AR231" s="158">
        <v>371108051</v>
      </c>
      <c r="AS231" s="158">
        <f t="shared" ref="AS231:AS240" si="213">AR231*1.12</f>
        <v>415641017.12000006</v>
      </c>
      <c r="AT231" s="245"/>
      <c r="AU231" s="246"/>
      <c r="AV231" s="158">
        <v>393396889</v>
      </c>
      <c r="AW231" s="158">
        <f t="shared" ref="AW231:AW240" si="214">AV231*1.12</f>
        <v>440604515.68000007</v>
      </c>
      <c r="AX231" s="56"/>
      <c r="AY231" s="159">
        <v>0</v>
      </c>
      <c r="AZ231" s="160">
        <f t="shared" si="211"/>
        <v>0</v>
      </c>
      <c r="BA231" s="146">
        <v>120240021112</v>
      </c>
      <c r="BB231" s="53" t="s">
        <v>539</v>
      </c>
      <c r="BC231" s="49" t="s">
        <v>540</v>
      </c>
      <c r="BD231" s="53"/>
      <c r="BE231" s="53"/>
      <c r="BF231" s="53"/>
      <c r="BG231" s="53"/>
      <c r="BH231" s="53"/>
      <c r="BI231" s="53"/>
      <c r="BJ231" s="53"/>
      <c r="BK231" s="53"/>
      <c r="BL231" s="38"/>
      <c r="BM231" s="126" t="s">
        <v>417</v>
      </c>
      <c r="BN231" s="131"/>
    </row>
    <row r="232" spans="1:66" s="132" customFormat="1" ht="12.95" customHeight="1" x14ac:dyDescent="0.25">
      <c r="A232" s="38" t="s">
        <v>530</v>
      </c>
      <c r="B232" s="25" t="s">
        <v>442</v>
      </c>
      <c r="C232" s="25"/>
      <c r="D232" s="36" t="s">
        <v>715</v>
      </c>
      <c r="E232" s="147"/>
      <c r="F232" s="85"/>
      <c r="G232" s="40" t="s">
        <v>532</v>
      </c>
      <c r="H232" s="40"/>
      <c r="I232" s="40" t="s">
        <v>533</v>
      </c>
      <c r="J232" s="40" t="s">
        <v>533</v>
      </c>
      <c r="K232" s="115" t="s">
        <v>25</v>
      </c>
      <c r="L232" s="38"/>
      <c r="M232" s="38"/>
      <c r="N232" s="150">
        <v>50</v>
      </c>
      <c r="O232" s="23">
        <v>230000000</v>
      </c>
      <c r="P232" s="23" t="s">
        <v>233</v>
      </c>
      <c r="Q232" s="68" t="s">
        <v>662</v>
      </c>
      <c r="R232" s="23" t="s">
        <v>234</v>
      </c>
      <c r="S232" s="23">
        <v>230000000</v>
      </c>
      <c r="T232" s="53" t="s">
        <v>538</v>
      </c>
      <c r="U232" s="38"/>
      <c r="V232" s="25" t="s">
        <v>285</v>
      </c>
      <c r="W232" s="147"/>
      <c r="X232" s="147"/>
      <c r="Y232" s="59">
        <v>0</v>
      </c>
      <c r="Z232" s="150">
        <v>90</v>
      </c>
      <c r="AA232" s="150">
        <v>10</v>
      </c>
      <c r="AB232" s="246"/>
      <c r="AC232" s="25" t="s">
        <v>236</v>
      </c>
      <c r="AD232" s="245"/>
      <c r="AE232" s="246"/>
      <c r="AF232" s="149">
        <v>258694030</v>
      </c>
      <c r="AG232" s="149">
        <f t="shared" si="208"/>
        <v>289737313.60000002</v>
      </c>
      <c r="AH232" s="245"/>
      <c r="AI232" s="246"/>
      <c r="AJ232" s="158">
        <v>297878222</v>
      </c>
      <c r="AK232" s="158">
        <f t="shared" si="209"/>
        <v>333623608.64000005</v>
      </c>
      <c r="AL232" s="245"/>
      <c r="AM232" s="246"/>
      <c r="AN232" s="158">
        <v>335038434</v>
      </c>
      <c r="AO232" s="158">
        <f t="shared" si="212"/>
        <v>40204612.079999998</v>
      </c>
      <c r="AP232" s="245"/>
      <c r="AQ232" s="246"/>
      <c r="AR232" s="158">
        <v>371108051</v>
      </c>
      <c r="AS232" s="158">
        <f t="shared" si="213"/>
        <v>415641017.12000006</v>
      </c>
      <c r="AT232" s="245"/>
      <c r="AU232" s="246"/>
      <c r="AV232" s="158">
        <v>393396889</v>
      </c>
      <c r="AW232" s="158">
        <f t="shared" si="214"/>
        <v>440604515.68000007</v>
      </c>
      <c r="AX232" s="56"/>
      <c r="AY232" s="159">
        <v>0</v>
      </c>
      <c r="AZ232" s="160">
        <f t="shared" si="211"/>
        <v>0</v>
      </c>
      <c r="BA232" s="146">
        <v>120240021112</v>
      </c>
      <c r="BB232" s="53" t="s">
        <v>539</v>
      </c>
      <c r="BC232" s="49" t="s">
        <v>716</v>
      </c>
      <c r="BD232" s="53"/>
      <c r="BE232" s="53"/>
      <c r="BF232" s="53"/>
      <c r="BG232" s="53"/>
      <c r="BH232" s="53"/>
      <c r="BI232" s="53"/>
      <c r="BJ232" s="53"/>
      <c r="BK232" s="53"/>
      <c r="BL232" s="38"/>
      <c r="BM232" s="48" t="s">
        <v>751</v>
      </c>
    </row>
    <row r="233" spans="1:66" s="132" customFormat="1" ht="12.95" customHeight="1" x14ac:dyDescent="0.25">
      <c r="A233" s="38" t="s">
        <v>530</v>
      </c>
      <c r="B233" s="25" t="s">
        <v>442</v>
      </c>
      <c r="C233" s="25"/>
      <c r="D233" s="36" t="s">
        <v>776</v>
      </c>
      <c r="E233" s="147"/>
      <c r="F233" s="85"/>
      <c r="G233" s="40" t="s">
        <v>532</v>
      </c>
      <c r="H233" s="40"/>
      <c r="I233" s="40" t="s">
        <v>533</v>
      </c>
      <c r="J233" s="40" t="s">
        <v>533</v>
      </c>
      <c r="K233" s="115" t="s">
        <v>25</v>
      </c>
      <c r="L233" s="38"/>
      <c r="M233" s="38"/>
      <c r="N233" s="150">
        <v>50</v>
      </c>
      <c r="O233" s="23">
        <v>230000000</v>
      </c>
      <c r="P233" s="23" t="s">
        <v>233</v>
      </c>
      <c r="Q233" s="68" t="s">
        <v>765</v>
      </c>
      <c r="R233" s="23" t="s">
        <v>234</v>
      </c>
      <c r="S233" s="23">
        <v>230000000</v>
      </c>
      <c r="T233" s="53" t="s">
        <v>538</v>
      </c>
      <c r="U233" s="38"/>
      <c r="V233" s="25" t="s">
        <v>285</v>
      </c>
      <c r="W233" s="147"/>
      <c r="X233" s="147"/>
      <c r="Y233" s="59">
        <v>0</v>
      </c>
      <c r="Z233" s="150">
        <v>90</v>
      </c>
      <c r="AA233" s="150">
        <v>10</v>
      </c>
      <c r="AB233" s="246"/>
      <c r="AC233" s="25" t="s">
        <v>236</v>
      </c>
      <c r="AD233" s="245"/>
      <c r="AE233" s="246"/>
      <c r="AF233" s="149">
        <v>258694030</v>
      </c>
      <c r="AG233" s="149">
        <v>289737313.60000002</v>
      </c>
      <c r="AH233" s="245"/>
      <c r="AI233" s="246"/>
      <c r="AJ233" s="158">
        <v>297878222</v>
      </c>
      <c r="AK233" s="158">
        <v>333623608.64000005</v>
      </c>
      <c r="AL233" s="245"/>
      <c r="AM233" s="246"/>
      <c r="AN233" s="158">
        <v>335038434</v>
      </c>
      <c r="AO233" s="158">
        <v>40204612.079999998</v>
      </c>
      <c r="AP233" s="245"/>
      <c r="AQ233" s="246"/>
      <c r="AR233" s="158">
        <v>371108051</v>
      </c>
      <c r="AS233" s="158">
        <v>415641017.12000006</v>
      </c>
      <c r="AT233" s="245"/>
      <c r="AU233" s="246"/>
      <c r="AV233" s="158">
        <v>393396889</v>
      </c>
      <c r="AW233" s="158">
        <v>440604515.68000007</v>
      </c>
      <c r="AX233" s="56"/>
      <c r="AY233" s="159">
        <v>0</v>
      </c>
      <c r="AZ233" s="160">
        <v>0</v>
      </c>
      <c r="BA233" s="146">
        <v>120240021112</v>
      </c>
      <c r="BB233" s="53" t="s">
        <v>539</v>
      </c>
      <c r="BC233" s="49" t="s">
        <v>716</v>
      </c>
      <c r="BD233" s="53"/>
      <c r="BE233" s="53"/>
      <c r="BF233" s="53"/>
      <c r="BG233" s="53"/>
      <c r="BH233" s="53"/>
      <c r="BI233" s="53"/>
      <c r="BJ233" s="53"/>
      <c r="BK233" s="53"/>
      <c r="BL233" s="38"/>
      <c r="BM233" s="48" t="s">
        <v>191</v>
      </c>
    </row>
    <row r="234" spans="1:66" s="135" customFormat="1" ht="12.95" customHeight="1" x14ac:dyDescent="0.25">
      <c r="A234" s="38" t="s">
        <v>530</v>
      </c>
      <c r="B234" s="25" t="s">
        <v>442</v>
      </c>
      <c r="C234" s="25"/>
      <c r="D234" s="36" t="s">
        <v>797</v>
      </c>
      <c r="E234" s="147"/>
      <c r="F234" s="85"/>
      <c r="G234" s="40" t="s">
        <v>532</v>
      </c>
      <c r="H234" s="40"/>
      <c r="I234" s="40" t="s">
        <v>533</v>
      </c>
      <c r="J234" s="40" t="s">
        <v>533</v>
      </c>
      <c r="K234" s="115" t="s">
        <v>25</v>
      </c>
      <c r="L234" s="38"/>
      <c r="M234" s="38"/>
      <c r="N234" s="150">
        <v>50</v>
      </c>
      <c r="O234" s="23">
        <v>230000000</v>
      </c>
      <c r="P234" s="23" t="s">
        <v>233</v>
      </c>
      <c r="Q234" s="68" t="s">
        <v>765</v>
      </c>
      <c r="R234" s="23" t="s">
        <v>234</v>
      </c>
      <c r="S234" s="23">
        <v>230000000</v>
      </c>
      <c r="T234" s="53" t="s">
        <v>538</v>
      </c>
      <c r="U234" s="38"/>
      <c r="V234" s="25" t="s">
        <v>285</v>
      </c>
      <c r="W234" s="147"/>
      <c r="X234" s="147"/>
      <c r="Y234" s="59">
        <v>0</v>
      </c>
      <c r="Z234" s="150">
        <v>90</v>
      </c>
      <c r="AA234" s="150">
        <v>10</v>
      </c>
      <c r="AB234" s="246"/>
      <c r="AC234" s="25" t="s">
        <v>236</v>
      </c>
      <c r="AD234" s="245"/>
      <c r="AE234" s="246"/>
      <c r="AF234" s="149">
        <v>259195940</v>
      </c>
      <c r="AG234" s="149">
        <f t="shared" ref="AG234" si="215">AF234*1.12</f>
        <v>290299452.80000001</v>
      </c>
      <c r="AH234" s="245"/>
      <c r="AI234" s="246"/>
      <c r="AJ234" s="158">
        <v>297878222</v>
      </c>
      <c r="AK234" s="158">
        <v>333623608.64000005</v>
      </c>
      <c r="AL234" s="245"/>
      <c r="AM234" s="246"/>
      <c r="AN234" s="158">
        <v>335038434</v>
      </c>
      <c r="AO234" s="158">
        <v>40204612.079999998</v>
      </c>
      <c r="AP234" s="245"/>
      <c r="AQ234" s="246"/>
      <c r="AR234" s="158">
        <v>371108051</v>
      </c>
      <c r="AS234" s="158">
        <v>415641017.12000006</v>
      </c>
      <c r="AT234" s="245"/>
      <c r="AU234" s="246"/>
      <c r="AV234" s="158">
        <v>393396889</v>
      </c>
      <c r="AW234" s="158">
        <v>440604515.68000007</v>
      </c>
      <c r="AX234" s="56"/>
      <c r="AY234" s="159">
        <f t="shared" ref="AY234" si="216">AF234+AJ234+AN234+AR234+AV234</f>
        <v>1656617536</v>
      </c>
      <c r="AZ234" s="160">
        <f t="shared" ref="AZ234" si="217">AY234*1.12</f>
        <v>1855411640.3200002</v>
      </c>
      <c r="BA234" s="146">
        <v>120240021112</v>
      </c>
      <c r="BB234" s="53" t="s">
        <v>539</v>
      </c>
      <c r="BC234" s="49" t="s">
        <v>716</v>
      </c>
      <c r="BD234" s="53"/>
      <c r="BE234" s="53"/>
      <c r="BF234" s="53"/>
      <c r="BG234" s="53"/>
      <c r="BH234" s="53"/>
      <c r="BI234" s="53"/>
      <c r="BJ234" s="53"/>
      <c r="BK234" s="53"/>
      <c r="BL234" s="38"/>
      <c r="BM234" s="48" t="s">
        <v>796</v>
      </c>
    </row>
    <row r="235" spans="1:66" s="135" customFormat="1" ht="12.95" customHeight="1" x14ac:dyDescent="0.25">
      <c r="A235" s="149" t="s">
        <v>530</v>
      </c>
      <c r="B235" s="25" t="s">
        <v>442</v>
      </c>
      <c r="C235" s="25"/>
      <c r="D235" s="27" t="s">
        <v>541</v>
      </c>
      <c r="E235" s="38"/>
      <c r="F235" s="35"/>
      <c r="G235" s="40" t="s">
        <v>532</v>
      </c>
      <c r="H235" s="40"/>
      <c r="I235" s="40" t="s">
        <v>533</v>
      </c>
      <c r="J235" s="40" t="s">
        <v>533</v>
      </c>
      <c r="K235" s="145" t="s">
        <v>25</v>
      </c>
      <c r="L235" s="38"/>
      <c r="M235" s="38"/>
      <c r="N235" s="150">
        <v>50</v>
      </c>
      <c r="O235" s="23">
        <v>230000000</v>
      </c>
      <c r="P235" s="23" t="s">
        <v>233</v>
      </c>
      <c r="Q235" s="23" t="s">
        <v>522</v>
      </c>
      <c r="R235" s="23" t="s">
        <v>234</v>
      </c>
      <c r="S235" s="23">
        <v>230000000</v>
      </c>
      <c r="T235" s="40" t="s">
        <v>280</v>
      </c>
      <c r="U235" s="38"/>
      <c r="V235" s="25" t="s">
        <v>285</v>
      </c>
      <c r="W235" s="38"/>
      <c r="X235" s="38"/>
      <c r="Y235" s="59">
        <v>0</v>
      </c>
      <c r="Z235" s="150">
        <v>90</v>
      </c>
      <c r="AA235" s="77">
        <v>10</v>
      </c>
      <c r="AB235" s="38"/>
      <c r="AC235" s="25" t="s">
        <v>236</v>
      </c>
      <c r="AD235" s="107"/>
      <c r="AE235" s="157"/>
      <c r="AF235" s="157">
        <v>120973130</v>
      </c>
      <c r="AG235" s="149">
        <f t="shared" si="208"/>
        <v>135489905.60000002</v>
      </c>
      <c r="AH235" s="107"/>
      <c r="AI235" s="158"/>
      <c r="AJ235" s="158">
        <v>139296840</v>
      </c>
      <c r="AK235" s="158">
        <f t="shared" si="209"/>
        <v>156012460.80000001</v>
      </c>
      <c r="AL235" s="38"/>
      <c r="AM235" s="158"/>
      <c r="AN235" s="158">
        <v>156674076</v>
      </c>
      <c r="AO235" s="158">
        <f t="shared" si="212"/>
        <v>18800889.120000001</v>
      </c>
      <c r="AP235" s="38"/>
      <c r="AQ235" s="38"/>
      <c r="AR235" s="158">
        <v>173541317</v>
      </c>
      <c r="AS235" s="158">
        <f t="shared" si="213"/>
        <v>194366275.04000002</v>
      </c>
      <c r="AT235" s="38"/>
      <c r="AU235" s="38"/>
      <c r="AV235" s="158">
        <v>183964249</v>
      </c>
      <c r="AW235" s="158">
        <f t="shared" si="214"/>
        <v>206039958.88000003</v>
      </c>
      <c r="AX235" s="56"/>
      <c r="AY235" s="159">
        <v>0</v>
      </c>
      <c r="AZ235" s="160">
        <f t="shared" si="211"/>
        <v>0</v>
      </c>
      <c r="BA235" s="146">
        <v>120240021112</v>
      </c>
      <c r="BB235" s="53" t="s">
        <v>542</v>
      </c>
      <c r="BC235" s="49" t="s">
        <v>543</v>
      </c>
      <c r="BD235" s="38"/>
      <c r="BE235" s="38"/>
      <c r="BF235" s="38"/>
      <c r="BG235" s="38"/>
      <c r="BH235" s="38"/>
      <c r="BI235" s="38"/>
      <c r="BJ235" s="38"/>
      <c r="BK235" s="38"/>
      <c r="BL235" s="44"/>
      <c r="BM235" s="126" t="s">
        <v>417</v>
      </c>
    </row>
    <row r="236" spans="1:66" s="135" customFormat="1" ht="12.95" customHeight="1" x14ac:dyDescent="0.25">
      <c r="A236" s="149" t="s">
        <v>530</v>
      </c>
      <c r="B236" s="25" t="s">
        <v>442</v>
      </c>
      <c r="C236" s="25"/>
      <c r="D236" s="36" t="s">
        <v>717</v>
      </c>
      <c r="E236" s="38"/>
      <c r="F236" s="36"/>
      <c r="G236" s="40" t="s">
        <v>532</v>
      </c>
      <c r="H236" s="40"/>
      <c r="I236" s="40" t="s">
        <v>533</v>
      </c>
      <c r="J236" s="40" t="s">
        <v>533</v>
      </c>
      <c r="K236" s="115" t="s">
        <v>25</v>
      </c>
      <c r="L236" s="38"/>
      <c r="M236" s="38"/>
      <c r="N236" s="150">
        <v>50</v>
      </c>
      <c r="O236" s="23">
        <v>230000000</v>
      </c>
      <c r="P236" s="23" t="s">
        <v>233</v>
      </c>
      <c r="Q236" s="68" t="s">
        <v>662</v>
      </c>
      <c r="R236" s="23" t="s">
        <v>234</v>
      </c>
      <c r="S236" s="23">
        <v>230000000</v>
      </c>
      <c r="T236" s="40" t="s">
        <v>280</v>
      </c>
      <c r="U236" s="38"/>
      <c r="V236" s="25" t="s">
        <v>285</v>
      </c>
      <c r="W236" s="38"/>
      <c r="X236" s="38"/>
      <c r="Y236" s="59">
        <v>0</v>
      </c>
      <c r="Z236" s="150">
        <v>90</v>
      </c>
      <c r="AA236" s="77">
        <v>10</v>
      </c>
      <c r="AB236" s="38"/>
      <c r="AC236" s="25" t="s">
        <v>236</v>
      </c>
      <c r="AD236" s="107"/>
      <c r="AE236" s="157"/>
      <c r="AF236" s="157">
        <v>120973130</v>
      </c>
      <c r="AG236" s="149">
        <f t="shared" si="208"/>
        <v>135489905.60000002</v>
      </c>
      <c r="AH236" s="107"/>
      <c r="AI236" s="158"/>
      <c r="AJ236" s="158">
        <v>139296840</v>
      </c>
      <c r="AK236" s="158">
        <f t="shared" si="209"/>
        <v>156012460.80000001</v>
      </c>
      <c r="AL236" s="38"/>
      <c r="AM236" s="158"/>
      <c r="AN236" s="158">
        <v>156674076</v>
      </c>
      <c r="AO236" s="158">
        <f t="shared" si="212"/>
        <v>18800889.120000001</v>
      </c>
      <c r="AP236" s="38"/>
      <c r="AQ236" s="38"/>
      <c r="AR236" s="158">
        <v>173541317</v>
      </c>
      <c r="AS236" s="158">
        <f t="shared" si="213"/>
        <v>194366275.04000002</v>
      </c>
      <c r="AT236" s="38"/>
      <c r="AU236" s="38"/>
      <c r="AV236" s="158">
        <v>183964249</v>
      </c>
      <c r="AW236" s="158">
        <f t="shared" si="214"/>
        <v>206039958.88000003</v>
      </c>
      <c r="AX236" s="56"/>
      <c r="AY236" s="159">
        <v>0</v>
      </c>
      <c r="AZ236" s="160">
        <f t="shared" si="211"/>
        <v>0</v>
      </c>
      <c r="BA236" s="146">
        <v>120240021112</v>
      </c>
      <c r="BB236" s="53" t="s">
        <v>542</v>
      </c>
      <c r="BC236" s="49" t="s">
        <v>718</v>
      </c>
      <c r="BD236" s="38"/>
      <c r="BE236" s="38"/>
      <c r="BF236" s="38"/>
      <c r="BG236" s="38"/>
      <c r="BH236" s="38"/>
      <c r="BI236" s="38"/>
      <c r="BJ236" s="38"/>
      <c r="BK236" s="38"/>
      <c r="BL236" s="44"/>
      <c r="BM236" s="48" t="s">
        <v>751</v>
      </c>
    </row>
    <row r="237" spans="1:66" s="135" customFormat="1" ht="12.95" customHeight="1" x14ac:dyDescent="0.25">
      <c r="A237" s="149" t="s">
        <v>530</v>
      </c>
      <c r="B237" s="25" t="s">
        <v>442</v>
      </c>
      <c r="C237" s="25"/>
      <c r="D237" s="36" t="s">
        <v>777</v>
      </c>
      <c r="E237" s="38"/>
      <c r="F237" s="36"/>
      <c r="G237" s="40" t="s">
        <v>532</v>
      </c>
      <c r="H237" s="40"/>
      <c r="I237" s="40" t="s">
        <v>533</v>
      </c>
      <c r="J237" s="40" t="s">
        <v>533</v>
      </c>
      <c r="K237" s="115" t="s">
        <v>25</v>
      </c>
      <c r="L237" s="38"/>
      <c r="M237" s="38"/>
      <c r="N237" s="150">
        <v>50</v>
      </c>
      <c r="O237" s="23">
        <v>230000000</v>
      </c>
      <c r="P237" s="23" t="s">
        <v>233</v>
      </c>
      <c r="Q237" s="68" t="s">
        <v>765</v>
      </c>
      <c r="R237" s="23" t="s">
        <v>234</v>
      </c>
      <c r="S237" s="23">
        <v>230000000</v>
      </c>
      <c r="T237" s="40" t="s">
        <v>280</v>
      </c>
      <c r="U237" s="38"/>
      <c r="V237" s="25" t="s">
        <v>285</v>
      </c>
      <c r="W237" s="38"/>
      <c r="X237" s="38"/>
      <c r="Y237" s="59">
        <v>0</v>
      </c>
      <c r="Z237" s="150">
        <v>90</v>
      </c>
      <c r="AA237" s="77">
        <v>10</v>
      </c>
      <c r="AB237" s="38"/>
      <c r="AC237" s="25" t="s">
        <v>236</v>
      </c>
      <c r="AD237" s="107"/>
      <c r="AE237" s="157"/>
      <c r="AF237" s="157">
        <v>120973130</v>
      </c>
      <c r="AG237" s="149">
        <v>135489905.60000002</v>
      </c>
      <c r="AH237" s="107"/>
      <c r="AI237" s="158"/>
      <c r="AJ237" s="158">
        <v>139296840</v>
      </c>
      <c r="AK237" s="158">
        <v>156012460.80000001</v>
      </c>
      <c r="AL237" s="38"/>
      <c r="AM237" s="158"/>
      <c r="AN237" s="158">
        <v>156674076</v>
      </c>
      <c r="AO237" s="158">
        <v>18800889.120000001</v>
      </c>
      <c r="AP237" s="38"/>
      <c r="AQ237" s="38"/>
      <c r="AR237" s="158">
        <v>173541317</v>
      </c>
      <c r="AS237" s="158">
        <v>194366275.04000002</v>
      </c>
      <c r="AT237" s="38"/>
      <c r="AU237" s="38"/>
      <c r="AV237" s="158">
        <v>183964249</v>
      </c>
      <c r="AW237" s="158">
        <v>206039958.88000003</v>
      </c>
      <c r="AX237" s="56"/>
      <c r="AY237" s="159">
        <v>0</v>
      </c>
      <c r="AZ237" s="160">
        <v>0</v>
      </c>
      <c r="BA237" s="146">
        <v>120240021112</v>
      </c>
      <c r="BB237" s="53" t="s">
        <v>542</v>
      </c>
      <c r="BC237" s="49" t="s">
        <v>718</v>
      </c>
      <c r="BD237" s="38"/>
      <c r="BE237" s="38"/>
      <c r="BF237" s="38"/>
      <c r="BG237" s="38"/>
      <c r="BH237" s="38"/>
      <c r="BI237" s="38"/>
      <c r="BJ237" s="38"/>
      <c r="BK237" s="38"/>
      <c r="BL237" s="44"/>
      <c r="BM237" s="48" t="s">
        <v>191</v>
      </c>
    </row>
    <row r="238" spans="1:66" s="135" customFormat="1" ht="12.95" customHeight="1" x14ac:dyDescent="0.25">
      <c r="A238" s="149" t="s">
        <v>530</v>
      </c>
      <c r="B238" s="25" t="s">
        <v>442</v>
      </c>
      <c r="C238" s="25"/>
      <c r="D238" s="36" t="s">
        <v>798</v>
      </c>
      <c r="E238" s="38"/>
      <c r="F238" s="36"/>
      <c r="G238" s="40" t="s">
        <v>532</v>
      </c>
      <c r="H238" s="40"/>
      <c r="I238" s="40" t="s">
        <v>533</v>
      </c>
      <c r="J238" s="40" t="s">
        <v>533</v>
      </c>
      <c r="K238" s="115" t="s">
        <v>25</v>
      </c>
      <c r="L238" s="38"/>
      <c r="M238" s="38"/>
      <c r="N238" s="150">
        <v>50</v>
      </c>
      <c r="O238" s="23">
        <v>230000000</v>
      </c>
      <c r="P238" s="23" t="s">
        <v>233</v>
      </c>
      <c r="Q238" s="68" t="s">
        <v>765</v>
      </c>
      <c r="R238" s="23" t="s">
        <v>234</v>
      </c>
      <c r="S238" s="23">
        <v>230000000</v>
      </c>
      <c r="T238" s="40" t="s">
        <v>280</v>
      </c>
      <c r="U238" s="38"/>
      <c r="V238" s="25" t="s">
        <v>285</v>
      </c>
      <c r="W238" s="38"/>
      <c r="X238" s="38"/>
      <c r="Y238" s="59">
        <v>0</v>
      </c>
      <c r="Z238" s="150">
        <v>90</v>
      </c>
      <c r="AA238" s="77">
        <v>10</v>
      </c>
      <c r="AB238" s="38"/>
      <c r="AC238" s="25" t="s">
        <v>236</v>
      </c>
      <c r="AD238" s="107"/>
      <c r="AE238" s="157"/>
      <c r="AF238" s="157">
        <v>120927340</v>
      </c>
      <c r="AG238" s="149">
        <f>AF238*1.12</f>
        <v>135438620.80000001</v>
      </c>
      <c r="AH238" s="107"/>
      <c r="AI238" s="158"/>
      <c r="AJ238" s="158">
        <v>139296840</v>
      </c>
      <c r="AK238" s="158">
        <v>156012460.80000001</v>
      </c>
      <c r="AL238" s="38"/>
      <c r="AM238" s="158"/>
      <c r="AN238" s="158">
        <v>156674076</v>
      </c>
      <c r="AO238" s="158">
        <v>18800889.120000001</v>
      </c>
      <c r="AP238" s="38"/>
      <c r="AQ238" s="38"/>
      <c r="AR238" s="158">
        <v>173541317</v>
      </c>
      <c r="AS238" s="158">
        <v>194366275.04000002</v>
      </c>
      <c r="AT238" s="38"/>
      <c r="AU238" s="38"/>
      <c r="AV238" s="158">
        <v>183964249</v>
      </c>
      <c r="AW238" s="158">
        <v>206039958.88000003</v>
      </c>
      <c r="AX238" s="56"/>
      <c r="AY238" s="159">
        <f t="shared" ref="AY238" si="218">AF238+AJ238+AN238+AR238+AV238</f>
        <v>774403822</v>
      </c>
      <c r="AZ238" s="160">
        <f t="shared" ref="AZ238" si="219">AY238*1.12</f>
        <v>867332280.6400001</v>
      </c>
      <c r="BA238" s="146">
        <v>120240021112</v>
      </c>
      <c r="BB238" s="53" t="s">
        <v>542</v>
      </c>
      <c r="BC238" s="49" t="s">
        <v>718</v>
      </c>
      <c r="BD238" s="38"/>
      <c r="BE238" s="38"/>
      <c r="BF238" s="38"/>
      <c r="BG238" s="38"/>
      <c r="BH238" s="38"/>
      <c r="BI238" s="38"/>
      <c r="BJ238" s="38"/>
      <c r="BK238" s="38"/>
      <c r="BL238" s="44"/>
      <c r="BM238" s="48" t="s">
        <v>796</v>
      </c>
    </row>
    <row r="239" spans="1:66" s="135" customFormat="1" ht="12.95" customHeight="1" x14ac:dyDescent="0.25">
      <c r="A239" s="149" t="s">
        <v>530</v>
      </c>
      <c r="B239" s="25" t="s">
        <v>442</v>
      </c>
      <c r="C239" s="25"/>
      <c r="D239" s="27" t="s">
        <v>544</v>
      </c>
      <c r="E239" s="38"/>
      <c r="F239" s="35"/>
      <c r="G239" s="40" t="s">
        <v>532</v>
      </c>
      <c r="H239" s="40"/>
      <c r="I239" s="40" t="s">
        <v>533</v>
      </c>
      <c r="J239" s="40" t="s">
        <v>533</v>
      </c>
      <c r="K239" s="145" t="s">
        <v>25</v>
      </c>
      <c r="L239" s="38"/>
      <c r="M239" s="38"/>
      <c r="N239" s="150">
        <v>50</v>
      </c>
      <c r="O239" s="23">
        <v>230000000</v>
      </c>
      <c r="P239" s="23" t="s">
        <v>233</v>
      </c>
      <c r="Q239" s="23" t="s">
        <v>522</v>
      </c>
      <c r="R239" s="23" t="s">
        <v>234</v>
      </c>
      <c r="S239" s="23">
        <v>230000000</v>
      </c>
      <c r="T239" s="40" t="s">
        <v>140</v>
      </c>
      <c r="U239" s="38"/>
      <c r="V239" s="25" t="s">
        <v>285</v>
      </c>
      <c r="W239" s="38"/>
      <c r="X239" s="38"/>
      <c r="Y239" s="59">
        <v>0</v>
      </c>
      <c r="Z239" s="150">
        <v>90</v>
      </c>
      <c r="AA239" s="77">
        <v>10</v>
      </c>
      <c r="AB239" s="38"/>
      <c r="AC239" s="25" t="s">
        <v>236</v>
      </c>
      <c r="AD239" s="107"/>
      <c r="AE239" s="157"/>
      <c r="AF239" s="157">
        <v>123840814</v>
      </c>
      <c r="AG239" s="149">
        <f t="shared" si="208"/>
        <v>138701711.68000001</v>
      </c>
      <c r="AH239" s="107"/>
      <c r="AI239" s="157"/>
      <c r="AJ239" s="157">
        <v>142598889</v>
      </c>
      <c r="AK239" s="158">
        <f t="shared" si="209"/>
        <v>159710755.68000001</v>
      </c>
      <c r="AL239" s="38"/>
      <c r="AM239" s="157"/>
      <c r="AN239" s="158">
        <v>160388055</v>
      </c>
      <c r="AO239" s="158">
        <f t="shared" si="212"/>
        <v>19246566.599999998</v>
      </c>
      <c r="AP239" s="38"/>
      <c r="AQ239" s="38"/>
      <c r="AR239" s="158">
        <v>177655136</v>
      </c>
      <c r="AS239" s="158">
        <f t="shared" si="213"/>
        <v>198973752.32000002</v>
      </c>
      <c r="AT239" s="38"/>
      <c r="AU239" s="38"/>
      <c r="AV239" s="158">
        <v>188325146</v>
      </c>
      <c r="AW239" s="158">
        <f t="shared" si="214"/>
        <v>210924163.52000001</v>
      </c>
      <c r="AX239" s="56"/>
      <c r="AY239" s="159">
        <v>0</v>
      </c>
      <c r="AZ239" s="160">
        <f t="shared" si="211"/>
        <v>0</v>
      </c>
      <c r="BA239" s="146">
        <v>120240021112</v>
      </c>
      <c r="BB239" s="53" t="s">
        <v>545</v>
      </c>
      <c r="BC239" s="49" t="s">
        <v>546</v>
      </c>
      <c r="BD239" s="38"/>
      <c r="BE239" s="38"/>
      <c r="BF239" s="38"/>
      <c r="BG239" s="38"/>
      <c r="BH239" s="38"/>
      <c r="BI239" s="38"/>
      <c r="BJ239" s="38"/>
      <c r="BK239" s="38"/>
      <c r="BL239" s="44"/>
      <c r="BM239" s="126" t="s">
        <v>417</v>
      </c>
    </row>
    <row r="240" spans="1:66" s="135" customFormat="1" ht="12.95" customHeight="1" x14ac:dyDescent="0.25">
      <c r="A240" s="149" t="s">
        <v>530</v>
      </c>
      <c r="B240" s="25" t="s">
        <v>442</v>
      </c>
      <c r="C240" s="25"/>
      <c r="D240" s="36" t="s">
        <v>719</v>
      </c>
      <c r="E240" s="38"/>
      <c r="F240" s="36"/>
      <c r="G240" s="40" t="s">
        <v>532</v>
      </c>
      <c r="H240" s="40"/>
      <c r="I240" s="40" t="s">
        <v>533</v>
      </c>
      <c r="J240" s="40" t="s">
        <v>533</v>
      </c>
      <c r="K240" s="115" t="s">
        <v>25</v>
      </c>
      <c r="L240" s="38"/>
      <c r="M240" s="38"/>
      <c r="N240" s="150">
        <v>50</v>
      </c>
      <c r="O240" s="23">
        <v>230000000</v>
      </c>
      <c r="P240" s="23" t="s">
        <v>233</v>
      </c>
      <c r="Q240" s="68" t="s">
        <v>662</v>
      </c>
      <c r="R240" s="23" t="s">
        <v>234</v>
      </c>
      <c r="S240" s="23">
        <v>230000000</v>
      </c>
      <c r="T240" s="40" t="s">
        <v>140</v>
      </c>
      <c r="U240" s="38"/>
      <c r="V240" s="25" t="s">
        <v>285</v>
      </c>
      <c r="W240" s="38"/>
      <c r="X240" s="38"/>
      <c r="Y240" s="59">
        <v>0</v>
      </c>
      <c r="Z240" s="150">
        <v>90</v>
      </c>
      <c r="AA240" s="77">
        <v>10</v>
      </c>
      <c r="AB240" s="38"/>
      <c r="AC240" s="25" t="s">
        <v>236</v>
      </c>
      <c r="AD240" s="107"/>
      <c r="AE240" s="157"/>
      <c r="AF240" s="157">
        <v>123840814</v>
      </c>
      <c r="AG240" s="149">
        <f t="shared" si="208"/>
        <v>138701711.68000001</v>
      </c>
      <c r="AH240" s="107"/>
      <c r="AI240" s="157"/>
      <c r="AJ240" s="157">
        <v>142598889</v>
      </c>
      <c r="AK240" s="158">
        <f t="shared" si="209"/>
        <v>159710755.68000001</v>
      </c>
      <c r="AL240" s="38"/>
      <c r="AM240" s="157"/>
      <c r="AN240" s="158">
        <v>160388055</v>
      </c>
      <c r="AO240" s="158">
        <f t="shared" si="212"/>
        <v>19246566.599999998</v>
      </c>
      <c r="AP240" s="38"/>
      <c r="AQ240" s="38"/>
      <c r="AR240" s="158">
        <v>177655136</v>
      </c>
      <c r="AS240" s="158">
        <f t="shared" si="213"/>
        <v>198973752.32000002</v>
      </c>
      <c r="AT240" s="38"/>
      <c r="AU240" s="38"/>
      <c r="AV240" s="158">
        <v>188325146</v>
      </c>
      <c r="AW240" s="158">
        <f t="shared" si="214"/>
        <v>210924163.52000001</v>
      </c>
      <c r="AX240" s="56"/>
      <c r="AY240" s="159">
        <v>0</v>
      </c>
      <c r="AZ240" s="160">
        <f t="shared" si="211"/>
        <v>0</v>
      </c>
      <c r="BA240" s="146">
        <v>120240021112</v>
      </c>
      <c r="BB240" s="53" t="s">
        <v>545</v>
      </c>
      <c r="BC240" s="49" t="s">
        <v>720</v>
      </c>
      <c r="BD240" s="38"/>
      <c r="BE240" s="38"/>
      <c r="BF240" s="38"/>
      <c r="BG240" s="38"/>
      <c r="BH240" s="38"/>
      <c r="BI240" s="38"/>
      <c r="BJ240" s="38"/>
      <c r="BK240" s="38"/>
      <c r="BL240" s="44"/>
      <c r="BM240" s="48" t="s">
        <v>194</v>
      </c>
    </row>
    <row r="241" spans="1:65" s="135" customFormat="1" ht="12.95" customHeight="1" x14ac:dyDescent="0.25">
      <c r="A241" s="149" t="s">
        <v>530</v>
      </c>
      <c r="B241" s="25" t="s">
        <v>442</v>
      </c>
      <c r="C241" s="25"/>
      <c r="D241" s="36" t="s">
        <v>778</v>
      </c>
      <c r="E241" s="38"/>
      <c r="F241" s="36"/>
      <c r="G241" s="40" t="s">
        <v>532</v>
      </c>
      <c r="H241" s="40"/>
      <c r="I241" s="40" t="s">
        <v>533</v>
      </c>
      <c r="J241" s="40" t="s">
        <v>533</v>
      </c>
      <c r="K241" s="115" t="s">
        <v>25</v>
      </c>
      <c r="L241" s="38"/>
      <c r="M241" s="38"/>
      <c r="N241" s="150">
        <v>50</v>
      </c>
      <c r="O241" s="23">
        <v>230000000</v>
      </c>
      <c r="P241" s="23" t="s">
        <v>233</v>
      </c>
      <c r="Q241" s="68" t="s">
        <v>765</v>
      </c>
      <c r="R241" s="23" t="s">
        <v>234</v>
      </c>
      <c r="S241" s="23">
        <v>230000000</v>
      </c>
      <c r="T241" s="40" t="s">
        <v>140</v>
      </c>
      <c r="U241" s="38"/>
      <c r="V241" s="25" t="s">
        <v>285</v>
      </c>
      <c r="W241" s="38"/>
      <c r="X241" s="38"/>
      <c r="Y241" s="59">
        <v>0</v>
      </c>
      <c r="Z241" s="150">
        <v>90</v>
      </c>
      <c r="AA241" s="77">
        <v>10</v>
      </c>
      <c r="AB241" s="38"/>
      <c r="AC241" s="25" t="s">
        <v>236</v>
      </c>
      <c r="AD241" s="107"/>
      <c r="AE241" s="157"/>
      <c r="AF241" s="157">
        <v>123840814</v>
      </c>
      <c r="AG241" s="149">
        <v>138701711.68000001</v>
      </c>
      <c r="AH241" s="107"/>
      <c r="AI241" s="157"/>
      <c r="AJ241" s="157">
        <v>142598889</v>
      </c>
      <c r="AK241" s="158">
        <v>159710755.68000001</v>
      </c>
      <c r="AL241" s="38"/>
      <c r="AM241" s="157"/>
      <c r="AN241" s="158">
        <v>160388055</v>
      </c>
      <c r="AO241" s="158">
        <v>19246566.599999998</v>
      </c>
      <c r="AP241" s="38"/>
      <c r="AQ241" s="38"/>
      <c r="AR241" s="158">
        <v>177655136</v>
      </c>
      <c r="AS241" s="158">
        <v>198973752.32000002</v>
      </c>
      <c r="AT241" s="38"/>
      <c r="AU241" s="38"/>
      <c r="AV241" s="158">
        <v>188325146</v>
      </c>
      <c r="AW241" s="158">
        <v>210924163.52000001</v>
      </c>
      <c r="AX241" s="56"/>
      <c r="AY241" s="159">
        <v>0</v>
      </c>
      <c r="AZ241" s="160">
        <v>0</v>
      </c>
      <c r="BA241" s="146">
        <v>120240021112</v>
      </c>
      <c r="BB241" s="53" t="s">
        <v>545</v>
      </c>
      <c r="BC241" s="49" t="s">
        <v>720</v>
      </c>
      <c r="BD241" s="38"/>
      <c r="BE241" s="38"/>
      <c r="BF241" s="38"/>
      <c r="BG241" s="38"/>
      <c r="BH241" s="38"/>
      <c r="BI241" s="38"/>
      <c r="BJ241" s="38"/>
      <c r="BK241" s="38"/>
      <c r="BL241" s="44"/>
      <c r="BM241" s="48" t="s">
        <v>191</v>
      </c>
    </row>
    <row r="242" spans="1:65" ht="12.95" customHeight="1" x14ac:dyDescent="0.25">
      <c r="A242" s="149" t="s">
        <v>530</v>
      </c>
      <c r="B242" s="25" t="s">
        <v>442</v>
      </c>
      <c r="C242" s="25"/>
      <c r="D242" s="36" t="s">
        <v>799</v>
      </c>
      <c r="E242" s="38"/>
      <c r="F242" s="36"/>
      <c r="G242" s="40" t="s">
        <v>532</v>
      </c>
      <c r="H242" s="40"/>
      <c r="I242" s="40" t="s">
        <v>533</v>
      </c>
      <c r="J242" s="40" t="s">
        <v>533</v>
      </c>
      <c r="K242" s="115" t="s">
        <v>25</v>
      </c>
      <c r="L242" s="38"/>
      <c r="M242" s="38"/>
      <c r="N242" s="150">
        <v>50</v>
      </c>
      <c r="O242" s="23">
        <v>230000000</v>
      </c>
      <c r="P242" s="23" t="s">
        <v>233</v>
      </c>
      <c r="Q242" s="68" t="s">
        <v>765</v>
      </c>
      <c r="R242" s="23" t="s">
        <v>234</v>
      </c>
      <c r="S242" s="23">
        <v>230000000</v>
      </c>
      <c r="T242" s="40" t="s">
        <v>140</v>
      </c>
      <c r="U242" s="38"/>
      <c r="V242" s="25" t="s">
        <v>285</v>
      </c>
      <c r="W242" s="38"/>
      <c r="X242" s="38"/>
      <c r="Y242" s="59">
        <v>0</v>
      </c>
      <c r="Z242" s="150">
        <v>90</v>
      </c>
      <c r="AA242" s="77">
        <v>10</v>
      </c>
      <c r="AB242" s="38"/>
      <c r="AC242" s="25" t="s">
        <v>236</v>
      </c>
      <c r="AD242" s="107"/>
      <c r="AE242" s="157"/>
      <c r="AF242" s="157">
        <v>123794652</v>
      </c>
      <c r="AG242" s="149">
        <f t="shared" ref="AG242" si="220">AF242*1.12</f>
        <v>138650010.24000001</v>
      </c>
      <c r="AH242" s="107"/>
      <c r="AI242" s="157"/>
      <c r="AJ242" s="157">
        <v>142598889</v>
      </c>
      <c r="AK242" s="158">
        <v>159710755.68000001</v>
      </c>
      <c r="AL242" s="38"/>
      <c r="AM242" s="157"/>
      <c r="AN242" s="158">
        <v>160388055</v>
      </c>
      <c r="AO242" s="158">
        <v>19246566.599999998</v>
      </c>
      <c r="AP242" s="38"/>
      <c r="AQ242" s="38"/>
      <c r="AR242" s="158">
        <v>177655136</v>
      </c>
      <c r="AS242" s="158">
        <v>198973752.32000002</v>
      </c>
      <c r="AT242" s="38"/>
      <c r="AU242" s="38"/>
      <c r="AV242" s="158">
        <v>188325146</v>
      </c>
      <c r="AW242" s="158">
        <v>210924163.52000001</v>
      </c>
      <c r="AX242" s="56"/>
      <c r="AY242" s="159">
        <f t="shared" ref="AY242" si="221">AF242+AJ242+AN242+AR242+AV242</f>
        <v>792761878</v>
      </c>
      <c r="AZ242" s="160">
        <f t="shared" ref="AZ242" si="222">AY242*1.12</f>
        <v>887893303.36000013</v>
      </c>
      <c r="BA242" s="146">
        <v>120240021112</v>
      </c>
      <c r="BB242" s="53" t="s">
        <v>545</v>
      </c>
      <c r="BC242" s="49" t="s">
        <v>720</v>
      </c>
      <c r="BD242" s="38"/>
      <c r="BE242" s="38"/>
      <c r="BF242" s="38"/>
      <c r="BG242" s="38"/>
      <c r="BH242" s="38"/>
      <c r="BI242" s="38"/>
      <c r="BJ242" s="38"/>
      <c r="BK242" s="38"/>
      <c r="BL242" s="44"/>
      <c r="BM242" s="48" t="s">
        <v>796</v>
      </c>
    </row>
    <row r="243" spans="1:65" s="135" customFormat="1" ht="12.95" customHeight="1" x14ac:dyDescent="0.25">
      <c r="A243" s="320" t="s">
        <v>530</v>
      </c>
      <c r="B243" s="25" t="s">
        <v>442</v>
      </c>
      <c r="C243" s="25"/>
      <c r="D243" s="27" t="s">
        <v>547</v>
      </c>
      <c r="E243" s="38"/>
      <c r="F243" s="35"/>
      <c r="G243" s="40" t="s">
        <v>532</v>
      </c>
      <c r="H243" s="40"/>
      <c r="I243" s="40" t="s">
        <v>533</v>
      </c>
      <c r="J243" s="40" t="s">
        <v>533</v>
      </c>
      <c r="K243" s="145" t="s">
        <v>25</v>
      </c>
      <c r="L243" s="38"/>
      <c r="M243" s="38"/>
      <c r="N243" s="150">
        <v>50</v>
      </c>
      <c r="O243" s="23">
        <v>230000000</v>
      </c>
      <c r="P243" s="23" t="s">
        <v>233</v>
      </c>
      <c r="Q243" s="23" t="s">
        <v>522</v>
      </c>
      <c r="R243" s="23" t="s">
        <v>234</v>
      </c>
      <c r="S243" s="23">
        <v>230000000</v>
      </c>
      <c r="T243" s="77" t="s">
        <v>534</v>
      </c>
      <c r="U243" s="38"/>
      <c r="V243" s="25" t="s">
        <v>285</v>
      </c>
      <c r="W243" s="38"/>
      <c r="X243" s="38"/>
      <c r="Y243" s="59">
        <v>0</v>
      </c>
      <c r="Z243" s="150">
        <v>90</v>
      </c>
      <c r="AA243" s="77">
        <v>10</v>
      </c>
      <c r="AB243" s="38"/>
      <c r="AC243" s="25" t="s">
        <v>236</v>
      </c>
      <c r="AD243" s="107"/>
      <c r="AE243" s="157"/>
      <c r="AF243" s="157">
        <v>179981150</v>
      </c>
      <c r="AG243" s="149">
        <f t="shared" ref="AG243:AG259" si="223">AF243*1.12</f>
        <v>201578888.00000003</v>
      </c>
      <c r="AH243" s="107"/>
      <c r="AI243" s="157"/>
      <c r="AJ243" s="157">
        <v>463427200</v>
      </c>
      <c r="AK243" s="158">
        <f>AJ243*1.12</f>
        <v>519038464.00000006</v>
      </c>
      <c r="AL243" s="38"/>
      <c r="AM243" s="157"/>
      <c r="AN243" s="158">
        <v>543750600</v>
      </c>
      <c r="AO243" s="158">
        <f t="shared" ref="AO243:AO259" si="224">AN243*1.12</f>
        <v>609000672</v>
      </c>
      <c r="AP243" s="38"/>
      <c r="AQ243" s="38"/>
      <c r="AR243" s="158">
        <v>558307350</v>
      </c>
      <c r="AS243" s="158">
        <f t="shared" ref="AS243:AS259" si="225">AR243*1.12</f>
        <v>625304232</v>
      </c>
      <c r="AT243" s="38"/>
      <c r="AU243" s="38"/>
      <c r="AV243" s="158">
        <v>558307350</v>
      </c>
      <c r="AW243" s="158">
        <f t="shared" ref="AW243:AW259" si="226">AV243*1.12</f>
        <v>625304232</v>
      </c>
      <c r="AX243" s="56"/>
      <c r="AY243" s="159">
        <v>0</v>
      </c>
      <c r="AZ243" s="160">
        <f t="shared" si="211"/>
        <v>0</v>
      </c>
      <c r="BA243" s="146">
        <v>120240021112</v>
      </c>
      <c r="BB243" s="53" t="s">
        <v>548</v>
      </c>
      <c r="BC243" s="49" t="s">
        <v>549</v>
      </c>
      <c r="BD243" s="38"/>
      <c r="BE243" s="38"/>
      <c r="BF243" s="38"/>
      <c r="BG243" s="38"/>
      <c r="BH243" s="38"/>
      <c r="BI243" s="38"/>
      <c r="BJ243" s="38"/>
      <c r="BK243" s="38"/>
      <c r="BL243" s="44"/>
      <c r="BM243" s="126" t="s">
        <v>417</v>
      </c>
    </row>
    <row r="244" spans="1:65" s="135" customFormat="1" ht="12.95" customHeight="1" x14ac:dyDescent="0.25">
      <c r="A244" s="320" t="s">
        <v>530</v>
      </c>
      <c r="B244" s="25" t="s">
        <v>442</v>
      </c>
      <c r="C244" s="25"/>
      <c r="D244" s="36" t="s">
        <v>721</v>
      </c>
      <c r="E244" s="38"/>
      <c r="F244" s="36"/>
      <c r="G244" s="40" t="s">
        <v>532</v>
      </c>
      <c r="H244" s="40"/>
      <c r="I244" s="40" t="s">
        <v>533</v>
      </c>
      <c r="J244" s="40" t="s">
        <v>533</v>
      </c>
      <c r="K244" s="115" t="s">
        <v>25</v>
      </c>
      <c r="L244" s="38"/>
      <c r="M244" s="38"/>
      <c r="N244" s="150">
        <v>50</v>
      </c>
      <c r="O244" s="24" t="s">
        <v>242</v>
      </c>
      <c r="P244" s="156" t="s">
        <v>722</v>
      </c>
      <c r="Q244" s="68" t="s">
        <v>662</v>
      </c>
      <c r="R244" s="23" t="s">
        <v>234</v>
      </c>
      <c r="S244" s="23">
        <v>230000000</v>
      </c>
      <c r="T244" s="77" t="s">
        <v>534</v>
      </c>
      <c r="U244" s="38"/>
      <c r="V244" s="25" t="s">
        <v>285</v>
      </c>
      <c r="W244" s="38"/>
      <c r="X244" s="38"/>
      <c r="Y244" s="59">
        <v>0</v>
      </c>
      <c r="Z244" s="150">
        <v>90</v>
      </c>
      <c r="AA244" s="77">
        <v>10</v>
      </c>
      <c r="AB244" s="38"/>
      <c r="AC244" s="25" t="s">
        <v>236</v>
      </c>
      <c r="AD244" s="107"/>
      <c r="AE244" s="157"/>
      <c r="AF244" s="157">
        <v>179981150</v>
      </c>
      <c r="AG244" s="149">
        <f t="shared" si="223"/>
        <v>201578888.00000003</v>
      </c>
      <c r="AH244" s="107"/>
      <c r="AI244" s="157"/>
      <c r="AJ244" s="157">
        <v>463427200</v>
      </c>
      <c r="AK244" s="158">
        <f>AJ244*1.12</f>
        <v>519038464.00000006</v>
      </c>
      <c r="AL244" s="38"/>
      <c r="AM244" s="157"/>
      <c r="AN244" s="158">
        <v>543750600</v>
      </c>
      <c r="AO244" s="158">
        <f t="shared" si="224"/>
        <v>609000672</v>
      </c>
      <c r="AP244" s="38"/>
      <c r="AQ244" s="38"/>
      <c r="AR244" s="158">
        <v>558307350</v>
      </c>
      <c r="AS244" s="158">
        <f t="shared" si="225"/>
        <v>625304232</v>
      </c>
      <c r="AT244" s="38"/>
      <c r="AU244" s="38"/>
      <c r="AV244" s="158">
        <v>558307350</v>
      </c>
      <c r="AW244" s="158">
        <f t="shared" si="226"/>
        <v>625304232</v>
      </c>
      <c r="AX244" s="56"/>
      <c r="AY244" s="159">
        <v>0</v>
      </c>
      <c r="AZ244" s="160">
        <f t="shared" si="211"/>
        <v>0</v>
      </c>
      <c r="BA244" s="38" t="s">
        <v>447</v>
      </c>
      <c r="BB244" s="53" t="s">
        <v>548</v>
      </c>
      <c r="BC244" s="49" t="s">
        <v>723</v>
      </c>
      <c r="BD244" s="38"/>
      <c r="BE244" s="38"/>
      <c r="BF244" s="38"/>
      <c r="BG244" s="38"/>
      <c r="BH244" s="38"/>
      <c r="BI244" s="38"/>
      <c r="BJ244" s="38"/>
      <c r="BK244" s="38"/>
      <c r="BL244" s="44"/>
      <c r="BM244" s="48" t="s">
        <v>752</v>
      </c>
    </row>
    <row r="245" spans="1:65" s="135" customFormat="1" ht="12.95" customHeight="1" x14ac:dyDescent="0.25">
      <c r="A245" s="320" t="s">
        <v>530</v>
      </c>
      <c r="B245" s="25" t="s">
        <v>442</v>
      </c>
      <c r="C245" s="25"/>
      <c r="D245" s="36" t="s">
        <v>779</v>
      </c>
      <c r="E245" s="38"/>
      <c r="F245" s="36"/>
      <c r="G245" s="40" t="s">
        <v>532</v>
      </c>
      <c r="H245" s="40"/>
      <c r="I245" s="40" t="s">
        <v>533</v>
      </c>
      <c r="J245" s="40" t="s">
        <v>533</v>
      </c>
      <c r="K245" s="115" t="s">
        <v>25</v>
      </c>
      <c r="L245" s="38"/>
      <c r="M245" s="38"/>
      <c r="N245" s="150">
        <v>50</v>
      </c>
      <c r="O245" s="24" t="s">
        <v>242</v>
      </c>
      <c r="P245" s="156" t="s">
        <v>722</v>
      </c>
      <c r="Q245" s="68" t="s">
        <v>765</v>
      </c>
      <c r="R245" s="23" t="s">
        <v>234</v>
      </c>
      <c r="S245" s="23">
        <v>230000000</v>
      </c>
      <c r="T245" s="77" t="s">
        <v>534</v>
      </c>
      <c r="U245" s="38"/>
      <c r="V245" s="25" t="s">
        <v>285</v>
      </c>
      <c r="W245" s="38"/>
      <c r="X245" s="38"/>
      <c r="Y245" s="59">
        <v>0</v>
      </c>
      <c r="Z245" s="150">
        <v>90</v>
      </c>
      <c r="AA245" s="77">
        <v>10</v>
      </c>
      <c r="AB245" s="38"/>
      <c r="AC245" s="25" t="s">
        <v>236</v>
      </c>
      <c r="AD245" s="107"/>
      <c r="AE245" s="157"/>
      <c r="AF245" s="157">
        <v>179981150</v>
      </c>
      <c r="AG245" s="149">
        <v>201578888.00000003</v>
      </c>
      <c r="AH245" s="107"/>
      <c r="AI245" s="157"/>
      <c r="AJ245" s="157">
        <v>463427200</v>
      </c>
      <c r="AK245" s="158">
        <v>519038464.00000006</v>
      </c>
      <c r="AL245" s="38"/>
      <c r="AM245" s="157"/>
      <c r="AN245" s="158">
        <v>543750600</v>
      </c>
      <c r="AO245" s="158">
        <v>609000672</v>
      </c>
      <c r="AP245" s="38"/>
      <c r="AQ245" s="38"/>
      <c r="AR245" s="158">
        <v>558307350</v>
      </c>
      <c r="AS245" s="158">
        <v>625304232</v>
      </c>
      <c r="AT245" s="38"/>
      <c r="AU245" s="38"/>
      <c r="AV245" s="158">
        <v>558307350</v>
      </c>
      <c r="AW245" s="158">
        <v>625304232</v>
      </c>
      <c r="AX245" s="56"/>
      <c r="AY245" s="159">
        <v>0</v>
      </c>
      <c r="AZ245" s="160">
        <v>0</v>
      </c>
      <c r="BA245" s="38" t="s">
        <v>447</v>
      </c>
      <c r="BB245" s="53" t="s">
        <v>548</v>
      </c>
      <c r="BC245" s="49" t="s">
        <v>723</v>
      </c>
      <c r="BD245" s="38"/>
      <c r="BE245" s="38"/>
      <c r="BF245" s="38"/>
      <c r="BG245" s="38"/>
      <c r="BH245" s="38"/>
      <c r="BI245" s="38"/>
      <c r="BJ245" s="38"/>
      <c r="BK245" s="38"/>
      <c r="BL245" s="44"/>
      <c r="BM245" s="48" t="s">
        <v>191</v>
      </c>
    </row>
    <row r="246" spans="1:65" s="318" customFormat="1" ht="12.95" customHeight="1" x14ac:dyDescent="0.25">
      <c r="A246" s="320" t="s">
        <v>530</v>
      </c>
      <c r="B246" s="25" t="s">
        <v>442</v>
      </c>
      <c r="C246" s="25"/>
      <c r="D246" s="36" t="s">
        <v>806</v>
      </c>
      <c r="E246" s="360"/>
      <c r="F246" s="36"/>
      <c r="G246" s="374" t="s">
        <v>532</v>
      </c>
      <c r="H246" s="374"/>
      <c r="I246" s="374" t="s">
        <v>533</v>
      </c>
      <c r="J246" s="374" t="s">
        <v>533</v>
      </c>
      <c r="K246" s="115" t="s">
        <v>25</v>
      </c>
      <c r="L246" s="360"/>
      <c r="M246" s="38"/>
      <c r="N246" s="361">
        <v>50</v>
      </c>
      <c r="O246" s="23">
        <v>230000000</v>
      </c>
      <c r="P246" s="375" t="s">
        <v>747</v>
      </c>
      <c r="Q246" s="68" t="s">
        <v>446</v>
      </c>
      <c r="R246" s="375" t="s">
        <v>234</v>
      </c>
      <c r="S246" s="23">
        <v>230000000</v>
      </c>
      <c r="T246" s="376" t="s">
        <v>534</v>
      </c>
      <c r="U246" s="360"/>
      <c r="V246" s="377" t="s">
        <v>285</v>
      </c>
      <c r="W246" s="360"/>
      <c r="X246" s="360"/>
      <c r="Y246" s="378">
        <v>0</v>
      </c>
      <c r="Z246" s="361">
        <v>90</v>
      </c>
      <c r="AA246" s="344">
        <v>10</v>
      </c>
      <c r="AB246" s="360"/>
      <c r="AC246" s="25" t="s">
        <v>236</v>
      </c>
      <c r="AD246" s="379"/>
      <c r="AE246" s="380"/>
      <c r="AF246" s="380">
        <v>179981150</v>
      </c>
      <c r="AG246" s="381">
        <f>AF246*1.12</f>
        <v>201578888.00000003</v>
      </c>
      <c r="AH246" s="382"/>
      <c r="AI246" s="380"/>
      <c r="AJ246" s="380">
        <v>463427200</v>
      </c>
      <c r="AK246" s="383">
        <f>AJ246*1.12</f>
        <v>519038464.00000006</v>
      </c>
      <c r="AL246" s="384"/>
      <c r="AM246" s="380"/>
      <c r="AN246" s="383">
        <v>543750600</v>
      </c>
      <c r="AO246" s="383">
        <f>AN246*1.12</f>
        <v>609000672</v>
      </c>
      <c r="AP246" s="384"/>
      <c r="AQ246" s="384"/>
      <c r="AR246" s="383">
        <v>558307350</v>
      </c>
      <c r="AS246" s="383">
        <f>AR246*1.12</f>
        <v>625304232</v>
      </c>
      <c r="AT246" s="384"/>
      <c r="AU246" s="384"/>
      <c r="AV246" s="383">
        <v>558307350</v>
      </c>
      <c r="AW246" s="383">
        <f>AV246*1.12</f>
        <v>625304232</v>
      </c>
      <c r="AX246" s="333"/>
      <c r="AY246" s="385">
        <v>0</v>
      </c>
      <c r="AZ246" s="386">
        <f t="shared" ref="AZ246" si="227">AY246*1.12</f>
        <v>0</v>
      </c>
      <c r="BA246" s="146">
        <v>120240021112</v>
      </c>
      <c r="BB246" s="332" t="s">
        <v>548</v>
      </c>
      <c r="BC246" s="49" t="s">
        <v>549</v>
      </c>
      <c r="BD246" s="360"/>
      <c r="BE246" s="360"/>
      <c r="BF246" s="360"/>
      <c r="BG246" s="360"/>
      <c r="BH246" s="360"/>
      <c r="BI246" s="360"/>
      <c r="BJ246" s="360"/>
      <c r="BK246" s="360"/>
      <c r="BL246" s="387"/>
      <c r="BM246" s="334"/>
    </row>
    <row r="247" spans="1:65" s="318" customFormat="1" ht="12.95" customHeight="1" x14ac:dyDescent="0.25">
      <c r="A247" s="365" t="s">
        <v>530</v>
      </c>
      <c r="B247" s="25" t="s">
        <v>442</v>
      </c>
      <c r="C247" s="25"/>
      <c r="D247" s="36" t="s">
        <v>863</v>
      </c>
      <c r="E247" s="360"/>
      <c r="F247" s="36"/>
      <c r="G247" s="374" t="s">
        <v>532</v>
      </c>
      <c r="H247" s="374"/>
      <c r="I247" s="374" t="s">
        <v>533</v>
      </c>
      <c r="J247" s="374" t="s">
        <v>533</v>
      </c>
      <c r="K247" s="115" t="s">
        <v>857</v>
      </c>
      <c r="L247" s="360"/>
      <c r="M247" s="38"/>
      <c r="N247" s="361">
        <v>50</v>
      </c>
      <c r="O247" s="23">
        <v>230000000</v>
      </c>
      <c r="P247" s="375" t="s">
        <v>747</v>
      </c>
      <c r="Q247" s="68" t="s">
        <v>804</v>
      </c>
      <c r="R247" s="375" t="s">
        <v>234</v>
      </c>
      <c r="S247" s="23">
        <v>230000000</v>
      </c>
      <c r="T247" s="376" t="s">
        <v>534</v>
      </c>
      <c r="U247" s="360"/>
      <c r="V247" s="377" t="s">
        <v>285</v>
      </c>
      <c r="W247" s="360"/>
      <c r="X247" s="360"/>
      <c r="Y247" s="378">
        <v>0</v>
      </c>
      <c r="Z247" s="361">
        <v>90</v>
      </c>
      <c r="AA247" s="344">
        <v>10</v>
      </c>
      <c r="AB247" s="360"/>
      <c r="AC247" s="25" t="s">
        <v>236</v>
      </c>
      <c r="AD247" s="379"/>
      <c r="AE247" s="380"/>
      <c r="AF247" s="380">
        <v>179981150</v>
      </c>
      <c r="AG247" s="381">
        <f>AF247*1.12</f>
        <v>201578888.00000003</v>
      </c>
      <c r="AH247" s="382"/>
      <c r="AI247" s="380"/>
      <c r="AJ247" s="380">
        <v>463427200</v>
      </c>
      <c r="AK247" s="383">
        <f>AJ247*1.12</f>
        <v>519038464.00000006</v>
      </c>
      <c r="AL247" s="384"/>
      <c r="AM247" s="380"/>
      <c r="AN247" s="383">
        <v>543750600</v>
      </c>
      <c r="AO247" s="383">
        <f>AN247*1.12</f>
        <v>609000672</v>
      </c>
      <c r="AP247" s="384"/>
      <c r="AQ247" s="384"/>
      <c r="AR247" s="383">
        <v>558307350</v>
      </c>
      <c r="AS247" s="383">
        <f>AR247*1.12</f>
        <v>625304232</v>
      </c>
      <c r="AT247" s="384"/>
      <c r="AU247" s="384"/>
      <c r="AV247" s="383">
        <v>558307350</v>
      </c>
      <c r="AW247" s="383">
        <f>AV247*1.12</f>
        <v>625304232</v>
      </c>
      <c r="AX247" s="333"/>
      <c r="AY247" s="385">
        <v>0</v>
      </c>
      <c r="AZ247" s="386">
        <f>AY247*1.12</f>
        <v>0</v>
      </c>
      <c r="BA247" s="146">
        <v>120240021112</v>
      </c>
      <c r="BB247" s="332" t="s">
        <v>548</v>
      </c>
      <c r="BC247" s="49" t="s">
        <v>549</v>
      </c>
      <c r="BD247" s="360"/>
      <c r="BE247" s="360"/>
      <c r="BF247" s="360"/>
      <c r="BG247" s="360"/>
      <c r="BH247" s="360"/>
      <c r="BI247" s="360"/>
      <c r="BJ247" s="360"/>
      <c r="BK247" s="360"/>
      <c r="BL247" s="387"/>
      <c r="BM247" s="334" t="s">
        <v>194</v>
      </c>
    </row>
    <row r="248" spans="1:65" s="318" customFormat="1" ht="12.95" customHeight="1" x14ac:dyDescent="0.25">
      <c r="A248" s="365" t="s">
        <v>530</v>
      </c>
      <c r="B248" s="25" t="s">
        <v>442</v>
      </c>
      <c r="C248" s="25"/>
      <c r="D248" s="36" t="s">
        <v>882</v>
      </c>
      <c r="E248" s="360"/>
      <c r="F248" s="36"/>
      <c r="G248" s="374" t="s">
        <v>532</v>
      </c>
      <c r="H248" s="374"/>
      <c r="I248" s="374" t="s">
        <v>533</v>
      </c>
      <c r="J248" s="374" t="s">
        <v>533</v>
      </c>
      <c r="K248" s="115" t="s">
        <v>857</v>
      </c>
      <c r="L248" s="360"/>
      <c r="M248" s="38"/>
      <c r="N248" s="361">
        <v>50</v>
      </c>
      <c r="O248" s="23">
        <v>230000000</v>
      </c>
      <c r="P248" s="375" t="s">
        <v>747</v>
      </c>
      <c r="Q248" s="68" t="s">
        <v>804</v>
      </c>
      <c r="R248" s="375" t="s">
        <v>234</v>
      </c>
      <c r="S248" s="23">
        <v>230000000</v>
      </c>
      <c r="T248" s="376" t="s">
        <v>534</v>
      </c>
      <c r="U248" s="360"/>
      <c r="V248" s="377" t="s">
        <v>285</v>
      </c>
      <c r="W248" s="360"/>
      <c r="X248" s="360"/>
      <c r="Y248" s="378">
        <v>0</v>
      </c>
      <c r="Z248" s="361">
        <v>90</v>
      </c>
      <c r="AA248" s="344">
        <v>10</v>
      </c>
      <c r="AB248" s="360"/>
      <c r="AC248" s="25" t="s">
        <v>236</v>
      </c>
      <c r="AD248" s="379"/>
      <c r="AE248" s="380"/>
      <c r="AF248" s="380">
        <v>179981150</v>
      </c>
      <c r="AG248" s="381">
        <f>AF248*1.12</f>
        <v>201578888.00000003</v>
      </c>
      <c r="AH248" s="382"/>
      <c r="AI248" s="380"/>
      <c r="AJ248" s="380">
        <v>463427200</v>
      </c>
      <c r="AK248" s="383">
        <f>AJ248*1.12</f>
        <v>519038464.00000006</v>
      </c>
      <c r="AL248" s="384"/>
      <c r="AM248" s="380"/>
      <c r="AN248" s="383">
        <v>543750600</v>
      </c>
      <c r="AO248" s="383">
        <f>AN248*1.12</f>
        <v>609000672</v>
      </c>
      <c r="AP248" s="384"/>
      <c r="AQ248" s="384"/>
      <c r="AR248" s="383">
        <v>558307350</v>
      </c>
      <c r="AS248" s="383">
        <f>AR248*1.12</f>
        <v>625304232</v>
      </c>
      <c r="AT248" s="384"/>
      <c r="AU248" s="384"/>
      <c r="AV248" s="383">
        <v>558307287</v>
      </c>
      <c r="AW248" s="383">
        <f>AV248*1.12</f>
        <v>625304161.44000006</v>
      </c>
      <c r="AX248" s="333"/>
      <c r="AY248" s="385">
        <v>0</v>
      </c>
      <c r="AZ248" s="386">
        <f>AY248*1.12</f>
        <v>0</v>
      </c>
      <c r="BA248" s="146">
        <v>120240021112</v>
      </c>
      <c r="BB248" s="332" t="s">
        <v>548</v>
      </c>
      <c r="BC248" s="49" t="s">
        <v>880</v>
      </c>
      <c r="BD248" s="360"/>
      <c r="BE248" s="360"/>
      <c r="BF248" s="360"/>
      <c r="BG248" s="360"/>
      <c r="BH248" s="360"/>
      <c r="BI248" s="360"/>
      <c r="BJ248" s="360"/>
      <c r="BK248" s="360"/>
      <c r="BL248" s="387"/>
      <c r="BM248" s="334" t="s">
        <v>881</v>
      </c>
    </row>
    <row r="249" spans="1:65" ht="12.95" customHeight="1" x14ac:dyDescent="0.25">
      <c r="A249" s="365" t="s">
        <v>530</v>
      </c>
      <c r="B249" s="25" t="s">
        <v>442</v>
      </c>
      <c r="C249" s="25"/>
      <c r="D249" s="36" t="s">
        <v>890</v>
      </c>
      <c r="E249" s="360"/>
      <c r="F249" s="36"/>
      <c r="G249" s="374" t="s">
        <v>532</v>
      </c>
      <c r="H249" s="374"/>
      <c r="I249" s="374" t="s">
        <v>533</v>
      </c>
      <c r="J249" s="374" t="s">
        <v>533</v>
      </c>
      <c r="K249" s="115" t="s">
        <v>857</v>
      </c>
      <c r="L249" s="360"/>
      <c r="M249" s="38"/>
      <c r="N249" s="361">
        <v>50</v>
      </c>
      <c r="O249" s="23">
        <v>230000000</v>
      </c>
      <c r="P249" s="375" t="s">
        <v>747</v>
      </c>
      <c r="Q249" s="68" t="s">
        <v>884</v>
      </c>
      <c r="R249" s="375" t="s">
        <v>234</v>
      </c>
      <c r="S249" s="23">
        <v>230000000</v>
      </c>
      <c r="T249" s="376" t="s">
        <v>534</v>
      </c>
      <c r="U249" s="360"/>
      <c r="V249" s="377" t="s">
        <v>285</v>
      </c>
      <c r="W249" s="360"/>
      <c r="X249" s="360"/>
      <c r="Y249" s="378">
        <v>0</v>
      </c>
      <c r="Z249" s="361">
        <v>90</v>
      </c>
      <c r="AA249" s="344">
        <v>10</v>
      </c>
      <c r="AB249" s="360"/>
      <c r="AC249" s="25" t="s">
        <v>236</v>
      </c>
      <c r="AD249" s="379"/>
      <c r="AE249" s="380"/>
      <c r="AF249" s="380">
        <v>179981150</v>
      </c>
      <c r="AG249" s="381">
        <f>AF249*1.12</f>
        <v>201578888.00000003</v>
      </c>
      <c r="AH249" s="382"/>
      <c r="AI249" s="380"/>
      <c r="AJ249" s="380">
        <v>463427200</v>
      </c>
      <c r="AK249" s="383">
        <f>AJ249*1.12</f>
        <v>519038464.00000006</v>
      </c>
      <c r="AL249" s="384"/>
      <c r="AM249" s="380"/>
      <c r="AN249" s="383">
        <v>543750600</v>
      </c>
      <c r="AO249" s="383">
        <f>AN249*1.12</f>
        <v>609000672</v>
      </c>
      <c r="AP249" s="384"/>
      <c r="AQ249" s="384"/>
      <c r="AR249" s="383">
        <v>558307350</v>
      </c>
      <c r="AS249" s="383">
        <f>AR249*1.12</f>
        <v>625304232</v>
      </c>
      <c r="AT249" s="384"/>
      <c r="AU249" s="384"/>
      <c r="AV249" s="383">
        <v>558307287</v>
      </c>
      <c r="AW249" s="383">
        <f>AV249*1.12</f>
        <v>625304161.44000006</v>
      </c>
      <c r="AX249" s="333"/>
      <c r="AY249" s="385">
        <v>0</v>
      </c>
      <c r="AZ249" s="386">
        <f>AY249*1.12</f>
        <v>0</v>
      </c>
      <c r="BA249" s="146">
        <v>120240021112</v>
      </c>
      <c r="BB249" s="332" t="s">
        <v>548</v>
      </c>
      <c r="BC249" s="49" t="s">
        <v>880</v>
      </c>
      <c r="BD249" s="360"/>
      <c r="BE249" s="360"/>
      <c r="BF249" s="360"/>
      <c r="BG249" s="360"/>
      <c r="BH249" s="360"/>
      <c r="BI249" s="360"/>
      <c r="BJ249" s="360"/>
      <c r="BK249" s="360"/>
      <c r="BL249" s="387"/>
      <c r="BM249" s="334" t="s">
        <v>194</v>
      </c>
    </row>
    <row r="250" spans="1:65" ht="12.95" customHeight="1" x14ac:dyDescent="0.25">
      <c r="A250" s="462" t="s">
        <v>530</v>
      </c>
      <c r="B250" s="394" t="s">
        <v>442</v>
      </c>
      <c r="C250" s="394"/>
      <c r="D250" s="395" t="s">
        <v>966</v>
      </c>
      <c r="E250" s="396"/>
      <c r="F250" s="395"/>
      <c r="G250" s="397" t="s">
        <v>532</v>
      </c>
      <c r="H250" s="397"/>
      <c r="I250" s="397" t="s">
        <v>533</v>
      </c>
      <c r="J250" s="397" t="s">
        <v>533</v>
      </c>
      <c r="K250" s="398" t="s">
        <v>857</v>
      </c>
      <c r="L250" s="396"/>
      <c r="M250" s="399"/>
      <c r="N250" s="400">
        <v>50</v>
      </c>
      <c r="O250" s="401">
        <v>230000000</v>
      </c>
      <c r="P250" s="402" t="s">
        <v>747</v>
      </c>
      <c r="Q250" s="417" t="s">
        <v>913</v>
      </c>
      <c r="R250" s="402" t="s">
        <v>234</v>
      </c>
      <c r="S250" s="401">
        <v>230000000</v>
      </c>
      <c r="T250" s="479" t="s">
        <v>534</v>
      </c>
      <c r="U250" s="396"/>
      <c r="V250" s="468" t="s">
        <v>285</v>
      </c>
      <c r="W250" s="396"/>
      <c r="X250" s="396"/>
      <c r="Y250" s="403">
        <v>0</v>
      </c>
      <c r="Z250" s="400">
        <v>90</v>
      </c>
      <c r="AA250" s="404">
        <v>10</v>
      </c>
      <c r="AB250" s="396"/>
      <c r="AC250" s="394" t="s">
        <v>236</v>
      </c>
      <c r="AD250" s="405"/>
      <c r="AE250" s="406"/>
      <c r="AF250" s="406">
        <v>179981150</v>
      </c>
      <c r="AG250" s="470">
        <f>AF250*1.12</f>
        <v>201578888.00000003</v>
      </c>
      <c r="AH250" s="407"/>
      <c r="AI250" s="406"/>
      <c r="AJ250" s="406">
        <v>463427200</v>
      </c>
      <c r="AK250" s="471">
        <f>AJ250*1.12</f>
        <v>519038464.00000006</v>
      </c>
      <c r="AL250" s="408"/>
      <c r="AM250" s="406"/>
      <c r="AN250" s="471">
        <v>543750600</v>
      </c>
      <c r="AO250" s="471">
        <f>AN250*1.12</f>
        <v>609000672</v>
      </c>
      <c r="AP250" s="408"/>
      <c r="AQ250" s="408"/>
      <c r="AR250" s="471">
        <v>558307350</v>
      </c>
      <c r="AS250" s="471">
        <f>AR250*1.12</f>
        <v>625304232</v>
      </c>
      <c r="AT250" s="408"/>
      <c r="AU250" s="408"/>
      <c r="AV250" s="471">
        <v>558307287</v>
      </c>
      <c r="AW250" s="471">
        <f>AV250*1.12</f>
        <v>625304161.44000006</v>
      </c>
      <c r="AX250" s="409"/>
      <c r="AY250" s="472">
        <f>AF250+AJ250+AN250+AR250+AV250</f>
        <v>2303773587</v>
      </c>
      <c r="AZ250" s="473">
        <f>AY250*1.12</f>
        <v>2580226417.4400001</v>
      </c>
      <c r="BA250" s="410">
        <v>120240021112</v>
      </c>
      <c r="BB250" s="477" t="s">
        <v>548</v>
      </c>
      <c r="BC250" s="475" t="s">
        <v>880</v>
      </c>
      <c r="BD250" s="396"/>
      <c r="BE250" s="396"/>
      <c r="BF250" s="396"/>
      <c r="BG250" s="396"/>
      <c r="BH250" s="396"/>
      <c r="BI250" s="396"/>
      <c r="BJ250" s="396"/>
      <c r="BK250" s="396"/>
      <c r="BL250" s="478"/>
      <c r="BM250" s="476" t="s">
        <v>194</v>
      </c>
    </row>
    <row r="251" spans="1:65" s="135" customFormat="1" ht="12.95" customHeight="1" x14ac:dyDescent="0.25">
      <c r="A251" s="320" t="s">
        <v>530</v>
      </c>
      <c r="B251" s="25" t="s">
        <v>442</v>
      </c>
      <c r="C251" s="25"/>
      <c r="D251" s="27" t="s">
        <v>550</v>
      </c>
      <c r="E251" s="38"/>
      <c r="F251" s="35"/>
      <c r="G251" s="40" t="s">
        <v>532</v>
      </c>
      <c r="H251" s="40"/>
      <c r="I251" s="40" t="s">
        <v>533</v>
      </c>
      <c r="J251" s="40" t="s">
        <v>533</v>
      </c>
      <c r="K251" s="145" t="s">
        <v>25</v>
      </c>
      <c r="L251" s="38"/>
      <c r="M251" s="38"/>
      <c r="N251" s="150">
        <v>50</v>
      </c>
      <c r="O251" s="23">
        <v>230000000</v>
      </c>
      <c r="P251" s="23" t="s">
        <v>233</v>
      </c>
      <c r="Q251" s="23" t="s">
        <v>522</v>
      </c>
      <c r="R251" s="23" t="s">
        <v>234</v>
      </c>
      <c r="S251" s="23">
        <v>230000000</v>
      </c>
      <c r="T251" s="53" t="s">
        <v>538</v>
      </c>
      <c r="U251" s="38"/>
      <c r="V251" s="25" t="s">
        <v>285</v>
      </c>
      <c r="W251" s="38"/>
      <c r="X251" s="38"/>
      <c r="Y251" s="59">
        <v>0</v>
      </c>
      <c r="Z251" s="150">
        <v>90</v>
      </c>
      <c r="AA251" s="77">
        <v>10</v>
      </c>
      <c r="AB251" s="38"/>
      <c r="AC251" s="25" t="s">
        <v>236</v>
      </c>
      <c r="AD251" s="107"/>
      <c r="AE251" s="157"/>
      <c r="AF251" s="157">
        <v>140043400</v>
      </c>
      <c r="AG251" s="149">
        <f t="shared" si="223"/>
        <v>156848608.00000003</v>
      </c>
      <c r="AH251" s="107"/>
      <c r="AI251" s="157"/>
      <c r="AJ251" s="157">
        <v>235744700</v>
      </c>
      <c r="AK251" s="158">
        <f t="shared" ref="AK251:AK252" si="228">AJ251*1.12</f>
        <v>264034064.00000003</v>
      </c>
      <c r="AL251" s="38"/>
      <c r="AM251" s="157"/>
      <c r="AN251" s="158">
        <v>270158350</v>
      </c>
      <c r="AO251" s="158">
        <f t="shared" si="224"/>
        <v>302577352</v>
      </c>
      <c r="AP251" s="38"/>
      <c r="AQ251" s="38"/>
      <c r="AR251" s="158">
        <v>266649800</v>
      </c>
      <c r="AS251" s="158">
        <f t="shared" si="225"/>
        <v>298647776</v>
      </c>
      <c r="AT251" s="38"/>
      <c r="AU251" s="38"/>
      <c r="AV251" s="158">
        <v>266649800</v>
      </c>
      <c r="AW251" s="158">
        <f t="shared" si="226"/>
        <v>298647776</v>
      </c>
      <c r="AX251" s="56"/>
      <c r="AY251" s="159">
        <v>0</v>
      </c>
      <c r="AZ251" s="160">
        <f t="shared" si="211"/>
        <v>0</v>
      </c>
      <c r="BA251" s="146">
        <v>120240021112</v>
      </c>
      <c r="BB251" s="53" t="s">
        <v>551</v>
      </c>
      <c r="BC251" s="49" t="s">
        <v>552</v>
      </c>
      <c r="BD251" s="38"/>
      <c r="BE251" s="38"/>
      <c r="BF251" s="38"/>
      <c r="BG251" s="38"/>
      <c r="BH251" s="38"/>
      <c r="BI251" s="38"/>
      <c r="BJ251" s="38"/>
      <c r="BK251" s="38"/>
      <c r="BL251" s="44"/>
      <c r="BM251" s="126" t="s">
        <v>417</v>
      </c>
    </row>
    <row r="252" spans="1:65" s="135" customFormat="1" ht="12.95" customHeight="1" x14ac:dyDescent="0.25">
      <c r="A252" s="320" t="s">
        <v>530</v>
      </c>
      <c r="B252" s="25" t="s">
        <v>442</v>
      </c>
      <c r="C252" s="25"/>
      <c r="D252" s="36" t="s">
        <v>724</v>
      </c>
      <c r="E252" s="38"/>
      <c r="F252" s="36"/>
      <c r="G252" s="40" t="s">
        <v>532</v>
      </c>
      <c r="H252" s="40"/>
      <c r="I252" s="40" t="s">
        <v>533</v>
      </c>
      <c r="J252" s="40" t="s">
        <v>533</v>
      </c>
      <c r="K252" s="115" t="s">
        <v>25</v>
      </c>
      <c r="L252" s="38"/>
      <c r="M252" s="38"/>
      <c r="N252" s="150">
        <v>50</v>
      </c>
      <c r="O252" s="24" t="s">
        <v>242</v>
      </c>
      <c r="P252" s="156" t="s">
        <v>722</v>
      </c>
      <c r="Q252" s="68" t="s">
        <v>662</v>
      </c>
      <c r="R252" s="23" t="s">
        <v>234</v>
      </c>
      <c r="S252" s="23">
        <v>230000000</v>
      </c>
      <c r="T252" s="53" t="s">
        <v>538</v>
      </c>
      <c r="U252" s="38"/>
      <c r="V252" s="25" t="s">
        <v>285</v>
      </c>
      <c r="W252" s="38"/>
      <c r="X252" s="38"/>
      <c r="Y252" s="59">
        <v>0</v>
      </c>
      <c r="Z252" s="150">
        <v>90</v>
      </c>
      <c r="AA252" s="77">
        <v>10</v>
      </c>
      <c r="AB252" s="38"/>
      <c r="AC252" s="25" t="s">
        <v>236</v>
      </c>
      <c r="AD252" s="107"/>
      <c r="AE252" s="157"/>
      <c r="AF252" s="157">
        <v>140043400</v>
      </c>
      <c r="AG252" s="149">
        <f t="shared" si="223"/>
        <v>156848608.00000003</v>
      </c>
      <c r="AH252" s="107"/>
      <c r="AI252" s="157"/>
      <c r="AJ252" s="157">
        <v>235744700</v>
      </c>
      <c r="AK252" s="158">
        <f t="shared" si="228"/>
        <v>264034064.00000003</v>
      </c>
      <c r="AL252" s="38"/>
      <c r="AM252" s="157"/>
      <c r="AN252" s="158">
        <v>270158350</v>
      </c>
      <c r="AO252" s="158">
        <f t="shared" si="224"/>
        <v>302577352</v>
      </c>
      <c r="AP252" s="38"/>
      <c r="AQ252" s="38"/>
      <c r="AR252" s="158">
        <v>266649800</v>
      </c>
      <c r="AS252" s="158">
        <f t="shared" si="225"/>
        <v>298647776</v>
      </c>
      <c r="AT252" s="38"/>
      <c r="AU252" s="38"/>
      <c r="AV252" s="158">
        <v>266649800</v>
      </c>
      <c r="AW252" s="158">
        <f t="shared" si="226"/>
        <v>298647776</v>
      </c>
      <c r="AX252" s="56"/>
      <c r="AY252" s="159">
        <v>0</v>
      </c>
      <c r="AZ252" s="160">
        <f t="shared" si="211"/>
        <v>0</v>
      </c>
      <c r="BA252" s="38" t="s">
        <v>447</v>
      </c>
      <c r="BB252" s="53" t="s">
        <v>551</v>
      </c>
      <c r="BC252" s="49" t="s">
        <v>725</v>
      </c>
      <c r="BD252" s="38"/>
      <c r="BE252" s="38"/>
      <c r="BF252" s="38"/>
      <c r="BG252" s="38"/>
      <c r="BH252" s="38"/>
      <c r="BI252" s="38"/>
      <c r="BJ252" s="38"/>
      <c r="BK252" s="38"/>
      <c r="BL252" s="44"/>
      <c r="BM252" s="48" t="s">
        <v>752</v>
      </c>
    </row>
    <row r="253" spans="1:65" s="135" customFormat="1" ht="12.95" customHeight="1" x14ac:dyDescent="0.25">
      <c r="A253" s="320" t="s">
        <v>530</v>
      </c>
      <c r="B253" s="25" t="s">
        <v>442</v>
      </c>
      <c r="C253" s="25"/>
      <c r="D253" s="36" t="s">
        <v>780</v>
      </c>
      <c r="E253" s="38"/>
      <c r="F253" s="36"/>
      <c r="G253" s="40" t="s">
        <v>532</v>
      </c>
      <c r="H253" s="40"/>
      <c r="I253" s="40" t="s">
        <v>533</v>
      </c>
      <c r="J253" s="40" t="s">
        <v>533</v>
      </c>
      <c r="K253" s="115" t="s">
        <v>25</v>
      </c>
      <c r="L253" s="38"/>
      <c r="M253" s="38"/>
      <c r="N253" s="150">
        <v>50</v>
      </c>
      <c r="O253" s="24" t="s">
        <v>242</v>
      </c>
      <c r="P253" s="156" t="s">
        <v>722</v>
      </c>
      <c r="Q253" s="68" t="s">
        <v>765</v>
      </c>
      <c r="R253" s="23" t="s">
        <v>234</v>
      </c>
      <c r="S253" s="23">
        <v>230000000</v>
      </c>
      <c r="T253" s="53" t="s">
        <v>538</v>
      </c>
      <c r="U253" s="38"/>
      <c r="V253" s="25" t="s">
        <v>285</v>
      </c>
      <c r="W253" s="38"/>
      <c r="X253" s="38"/>
      <c r="Y253" s="59">
        <v>0</v>
      </c>
      <c r="Z253" s="150">
        <v>90</v>
      </c>
      <c r="AA253" s="77">
        <v>10</v>
      </c>
      <c r="AB253" s="38"/>
      <c r="AC253" s="25" t="s">
        <v>236</v>
      </c>
      <c r="AD253" s="107"/>
      <c r="AE253" s="157"/>
      <c r="AF253" s="157">
        <v>140043400</v>
      </c>
      <c r="AG253" s="149">
        <v>156848608.00000003</v>
      </c>
      <c r="AH253" s="107"/>
      <c r="AI253" s="157"/>
      <c r="AJ253" s="157">
        <v>235744700</v>
      </c>
      <c r="AK253" s="158">
        <v>264034064.00000003</v>
      </c>
      <c r="AL253" s="38"/>
      <c r="AM253" s="157"/>
      <c r="AN253" s="158">
        <v>270158350</v>
      </c>
      <c r="AO253" s="158">
        <v>302577352</v>
      </c>
      <c r="AP253" s="38"/>
      <c r="AQ253" s="38"/>
      <c r="AR253" s="158">
        <v>266649800</v>
      </c>
      <c r="AS253" s="158">
        <v>298647776</v>
      </c>
      <c r="AT253" s="38"/>
      <c r="AU253" s="38"/>
      <c r="AV253" s="158">
        <v>266649800</v>
      </c>
      <c r="AW253" s="158">
        <v>298647776</v>
      </c>
      <c r="AX253" s="56"/>
      <c r="AY253" s="159">
        <v>0</v>
      </c>
      <c r="AZ253" s="160">
        <v>0</v>
      </c>
      <c r="BA253" s="38" t="s">
        <v>447</v>
      </c>
      <c r="BB253" s="53" t="s">
        <v>551</v>
      </c>
      <c r="BC253" s="49" t="s">
        <v>725</v>
      </c>
      <c r="BD253" s="38"/>
      <c r="BE253" s="38"/>
      <c r="BF253" s="38"/>
      <c r="BG253" s="38"/>
      <c r="BH253" s="38"/>
      <c r="BI253" s="38"/>
      <c r="BJ253" s="38"/>
      <c r="BK253" s="38"/>
      <c r="BL253" s="44"/>
      <c r="BM253" s="48" t="s">
        <v>191</v>
      </c>
    </row>
    <row r="254" spans="1:65" s="318" customFormat="1" ht="12.95" customHeight="1" x14ac:dyDescent="0.25">
      <c r="A254" s="320" t="s">
        <v>530</v>
      </c>
      <c r="B254" s="25" t="s">
        <v>442</v>
      </c>
      <c r="C254" s="25"/>
      <c r="D254" s="36" t="s">
        <v>862</v>
      </c>
      <c r="E254" s="360"/>
      <c r="F254" s="36"/>
      <c r="G254" s="374" t="s">
        <v>532</v>
      </c>
      <c r="H254" s="374"/>
      <c r="I254" s="374" t="s">
        <v>533</v>
      </c>
      <c r="J254" s="374" t="s">
        <v>533</v>
      </c>
      <c r="K254" s="151" t="s">
        <v>25</v>
      </c>
      <c r="L254" s="360"/>
      <c r="M254" s="38"/>
      <c r="N254" s="361">
        <v>50</v>
      </c>
      <c r="O254" s="23">
        <v>230000000</v>
      </c>
      <c r="P254" s="375" t="s">
        <v>747</v>
      </c>
      <c r="Q254" s="68" t="s">
        <v>446</v>
      </c>
      <c r="R254" s="375" t="s">
        <v>234</v>
      </c>
      <c r="S254" s="23">
        <v>230000000</v>
      </c>
      <c r="T254" s="388" t="s">
        <v>538</v>
      </c>
      <c r="U254" s="360"/>
      <c r="V254" s="377" t="s">
        <v>285</v>
      </c>
      <c r="W254" s="360"/>
      <c r="X254" s="360"/>
      <c r="Y254" s="378">
        <v>0</v>
      </c>
      <c r="Z254" s="361">
        <v>90</v>
      </c>
      <c r="AA254" s="344">
        <v>10</v>
      </c>
      <c r="AB254" s="360"/>
      <c r="AC254" s="25" t="s">
        <v>236</v>
      </c>
      <c r="AD254" s="379"/>
      <c r="AE254" s="380"/>
      <c r="AF254" s="380">
        <v>140043400</v>
      </c>
      <c r="AG254" s="381">
        <f>AF254*1.12</f>
        <v>156848608.00000003</v>
      </c>
      <c r="AH254" s="382"/>
      <c r="AI254" s="380"/>
      <c r="AJ254" s="380">
        <v>235744700</v>
      </c>
      <c r="AK254" s="383">
        <f t="shared" ref="AK254" si="229">AJ254*1.12</f>
        <v>264034064.00000003</v>
      </c>
      <c r="AL254" s="384"/>
      <c r="AM254" s="380"/>
      <c r="AN254" s="383">
        <v>270158350</v>
      </c>
      <c r="AO254" s="383">
        <f>AN254*1.12</f>
        <v>302577352</v>
      </c>
      <c r="AP254" s="384"/>
      <c r="AQ254" s="384"/>
      <c r="AR254" s="383">
        <v>266649800</v>
      </c>
      <c r="AS254" s="383">
        <f>AR254*1.12</f>
        <v>298647776</v>
      </c>
      <c r="AT254" s="384"/>
      <c r="AU254" s="384"/>
      <c r="AV254" s="383">
        <v>266649800</v>
      </c>
      <c r="AW254" s="383">
        <f>AV254*1.12</f>
        <v>298647776</v>
      </c>
      <c r="AX254" s="333"/>
      <c r="AY254" s="385">
        <v>0</v>
      </c>
      <c r="AZ254" s="386">
        <f t="shared" ref="AZ254" si="230">AY254*1.12</f>
        <v>0</v>
      </c>
      <c r="BA254" s="146">
        <v>120240021112</v>
      </c>
      <c r="BB254" s="332" t="s">
        <v>551</v>
      </c>
      <c r="BC254" s="49" t="s">
        <v>552</v>
      </c>
      <c r="BD254" s="360"/>
      <c r="BE254" s="360"/>
      <c r="BF254" s="360"/>
      <c r="BG254" s="360"/>
      <c r="BH254" s="360"/>
      <c r="BI254" s="360"/>
      <c r="BJ254" s="360"/>
      <c r="BK254" s="360"/>
      <c r="BL254" s="387"/>
      <c r="BM254" s="334"/>
    </row>
    <row r="255" spans="1:65" s="318" customFormat="1" ht="12.95" customHeight="1" x14ac:dyDescent="0.2">
      <c r="A255" s="365" t="s">
        <v>530</v>
      </c>
      <c r="B255" s="25" t="s">
        <v>442</v>
      </c>
      <c r="C255" s="25"/>
      <c r="D255" s="36" t="s">
        <v>861</v>
      </c>
      <c r="E255" s="360"/>
      <c r="F255" s="36"/>
      <c r="G255" s="374" t="s">
        <v>532</v>
      </c>
      <c r="H255" s="374"/>
      <c r="I255" s="374" t="s">
        <v>533</v>
      </c>
      <c r="J255" s="374" t="s">
        <v>533</v>
      </c>
      <c r="K255" s="115" t="s">
        <v>857</v>
      </c>
      <c r="L255" s="360"/>
      <c r="M255" s="38"/>
      <c r="N255" s="361">
        <v>50</v>
      </c>
      <c r="O255" s="23">
        <v>230000000</v>
      </c>
      <c r="P255" s="375" t="s">
        <v>747</v>
      </c>
      <c r="Q255" s="68" t="s">
        <v>804</v>
      </c>
      <c r="R255" s="375" t="s">
        <v>234</v>
      </c>
      <c r="S255" s="23">
        <v>230000000</v>
      </c>
      <c r="T255" s="388" t="s">
        <v>538</v>
      </c>
      <c r="U255" s="360"/>
      <c r="V255" s="377" t="s">
        <v>285</v>
      </c>
      <c r="W255" s="360"/>
      <c r="X255" s="360"/>
      <c r="Y255" s="378">
        <v>0</v>
      </c>
      <c r="Z255" s="361">
        <v>90</v>
      </c>
      <c r="AA255" s="344">
        <v>10</v>
      </c>
      <c r="AB255" s="360"/>
      <c r="AC255" s="25" t="s">
        <v>236</v>
      </c>
      <c r="AD255" s="379"/>
      <c r="AE255" s="380"/>
      <c r="AF255" s="380">
        <v>140043400</v>
      </c>
      <c r="AG255" s="381">
        <f>AF255*1.12</f>
        <v>156848608.00000003</v>
      </c>
      <c r="AH255" s="382"/>
      <c r="AI255" s="380"/>
      <c r="AJ255" s="380">
        <v>235744700</v>
      </c>
      <c r="AK255" s="383">
        <f t="shared" ref="AK255:AK260" si="231">AJ255*1.12</f>
        <v>264034064.00000003</v>
      </c>
      <c r="AL255" s="384"/>
      <c r="AM255" s="380"/>
      <c r="AN255" s="383">
        <v>270158350</v>
      </c>
      <c r="AO255" s="383">
        <f>AN255*1.12</f>
        <v>302577352</v>
      </c>
      <c r="AP255" s="384"/>
      <c r="AQ255" s="384"/>
      <c r="AR255" s="383">
        <v>266649800</v>
      </c>
      <c r="AS255" s="383">
        <f>AR255*1.12</f>
        <v>298647776</v>
      </c>
      <c r="AT255" s="384"/>
      <c r="AU255" s="384"/>
      <c r="AV255" s="383">
        <v>266649800</v>
      </c>
      <c r="AW255" s="383">
        <f>AV255*1.12</f>
        <v>298647776</v>
      </c>
      <c r="AX255" s="333"/>
      <c r="AY255" s="259">
        <v>0</v>
      </c>
      <c r="AZ255" s="259">
        <f>IF(AC255="С НДС",AY255*1.12,AY255)</f>
        <v>0</v>
      </c>
      <c r="BA255" s="146">
        <v>120240021112</v>
      </c>
      <c r="BB255" s="332" t="s">
        <v>551</v>
      </c>
      <c r="BC255" s="49" t="s">
        <v>552</v>
      </c>
      <c r="BD255" s="360"/>
      <c r="BE255" s="360"/>
      <c r="BF255" s="360"/>
      <c r="BG255" s="360"/>
      <c r="BH255" s="360"/>
      <c r="BI255" s="360"/>
      <c r="BJ255" s="360"/>
      <c r="BK255" s="360"/>
      <c r="BL255" s="387"/>
      <c r="BM255" s="334" t="s">
        <v>194</v>
      </c>
    </row>
    <row r="256" spans="1:65" ht="12.95" customHeight="1" x14ac:dyDescent="0.25">
      <c r="A256" s="365" t="s">
        <v>530</v>
      </c>
      <c r="B256" s="25" t="s">
        <v>442</v>
      </c>
      <c r="C256" s="25"/>
      <c r="D256" s="36" t="s">
        <v>891</v>
      </c>
      <c r="E256" s="360"/>
      <c r="F256" s="36"/>
      <c r="G256" s="374" t="s">
        <v>532</v>
      </c>
      <c r="H256" s="374"/>
      <c r="I256" s="374" t="s">
        <v>533</v>
      </c>
      <c r="J256" s="374" t="s">
        <v>533</v>
      </c>
      <c r="K256" s="115" t="s">
        <v>857</v>
      </c>
      <c r="L256" s="360"/>
      <c r="M256" s="38"/>
      <c r="N256" s="361">
        <v>50</v>
      </c>
      <c r="O256" s="23">
        <v>230000000</v>
      </c>
      <c r="P256" s="375" t="s">
        <v>747</v>
      </c>
      <c r="Q256" s="68" t="s">
        <v>884</v>
      </c>
      <c r="R256" s="375" t="s">
        <v>234</v>
      </c>
      <c r="S256" s="23">
        <v>230000000</v>
      </c>
      <c r="T256" s="388" t="s">
        <v>538</v>
      </c>
      <c r="U256" s="360"/>
      <c r="V256" s="377" t="s">
        <v>285</v>
      </c>
      <c r="W256" s="360"/>
      <c r="X256" s="360"/>
      <c r="Y256" s="378">
        <v>0</v>
      </c>
      <c r="Z256" s="361">
        <v>90</v>
      </c>
      <c r="AA256" s="344">
        <v>10</v>
      </c>
      <c r="AB256" s="360"/>
      <c r="AC256" s="25" t="s">
        <v>236</v>
      </c>
      <c r="AD256" s="379"/>
      <c r="AE256" s="380"/>
      <c r="AF256" s="380">
        <v>140043400</v>
      </c>
      <c r="AG256" s="381">
        <f>AF256*1.12</f>
        <v>156848608.00000003</v>
      </c>
      <c r="AH256" s="382"/>
      <c r="AI256" s="380"/>
      <c r="AJ256" s="380">
        <v>235744700</v>
      </c>
      <c r="AK256" s="383">
        <f t="shared" si="231"/>
        <v>264034064.00000003</v>
      </c>
      <c r="AL256" s="384"/>
      <c r="AM256" s="380"/>
      <c r="AN256" s="383">
        <v>270158350</v>
      </c>
      <c r="AO256" s="383">
        <f>AN256*1.12</f>
        <v>302577352</v>
      </c>
      <c r="AP256" s="384"/>
      <c r="AQ256" s="384"/>
      <c r="AR256" s="383">
        <v>266649800</v>
      </c>
      <c r="AS256" s="383">
        <f>AR256*1.12</f>
        <v>298647776</v>
      </c>
      <c r="AT256" s="384"/>
      <c r="AU256" s="384"/>
      <c r="AV256" s="383">
        <v>266649800</v>
      </c>
      <c r="AW256" s="383">
        <f>AV256*1.12</f>
        <v>298647776</v>
      </c>
      <c r="AX256" s="333"/>
      <c r="AY256" s="385">
        <v>0</v>
      </c>
      <c r="AZ256" s="386">
        <v>0</v>
      </c>
      <c r="BA256" s="146">
        <v>120240021112</v>
      </c>
      <c r="BB256" s="332" t="s">
        <v>551</v>
      </c>
      <c r="BC256" s="49" t="s">
        <v>892</v>
      </c>
      <c r="BD256" s="360"/>
      <c r="BE256" s="360"/>
      <c r="BF256" s="360"/>
      <c r="BG256" s="360"/>
      <c r="BH256" s="360"/>
      <c r="BI256" s="360"/>
      <c r="BJ256" s="360"/>
      <c r="BK256" s="360"/>
      <c r="BL256" s="387"/>
      <c r="BM256" s="334" t="s">
        <v>194</v>
      </c>
    </row>
    <row r="257" spans="1:65" ht="12.95" customHeight="1" x14ac:dyDescent="0.25">
      <c r="A257" s="462" t="s">
        <v>530</v>
      </c>
      <c r="B257" s="394" t="s">
        <v>442</v>
      </c>
      <c r="C257" s="394"/>
      <c r="D257" s="395" t="s">
        <v>965</v>
      </c>
      <c r="E257" s="396"/>
      <c r="F257" s="395"/>
      <c r="G257" s="397" t="s">
        <v>532</v>
      </c>
      <c r="H257" s="397"/>
      <c r="I257" s="397" t="s">
        <v>533</v>
      </c>
      <c r="J257" s="397" t="s">
        <v>533</v>
      </c>
      <c r="K257" s="398" t="s">
        <v>857</v>
      </c>
      <c r="L257" s="396"/>
      <c r="M257" s="399"/>
      <c r="N257" s="400">
        <v>50</v>
      </c>
      <c r="O257" s="401">
        <v>230000000</v>
      </c>
      <c r="P257" s="402" t="s">
        <v>747</v>
      </c>
      <c r="Q257" s="417" t="s">
        <v>913</v>
      </c>
      <c r="R257" s="402" t="s">
        <v>234</v>
      </c>
      <c r="S257" s="401">
        <v>230000000</v>
      </c>
      <c r="T257" s="477" t="s">
        <v>538</v>
      </c>
      <c r="U257" s="396"/>
      <c r="V257" s="468" t="s">
        <v>285</v>
      </c>
      <c r="W257" s="396"/>
      <c r="X257" s="396"/>
      <c r="Y257" s="403">
        <v>0</v>
      </c>
      <c r="Z257" s="400">
        <v>90</v>
      </c>
      <c r="AA257" s="404">
        <v>10</v>
      </c>
      <c r="AB257" s="396"/>
      <c r="AC257" s="394" t="s">
        <v>236</v>
      </c>
      <c r="AD257" s="405"/>
      <c r="AE257" s="406"/>
      <c r="AF257" s="406">
        <v>140043400</v>
      </c>
      <c r="AG257" s="470">
        <f>AF257*1.12</f>
        <v>156848608.00000003</v>
      </c>
      <c r="AH257" s="407"/>
      <c r="AI257" s="406"/>
      <c r="AJ257" s="406">
        <v>235744700</v>
      </c>
      <c r="AK257" s="471">
        <f t="shared" si="231"/>
        <v>264034064.00000003</v>
      </c>
      <c r="AL257" s="408"/>
      <c r="AM257" s="406"/>
      <c r="AN257" s="471">
        <v>270158350</v>
      </c>
      <c r="AO257" s="471">
        <f>AN257*1.12</f>
        <v>302577352</v>
      </c>
      <c r="AP257" s="408"/>
      <c r="AQ257" s="408"/>
      <c r="AR257" s="471">
        <v>266649800</v>
      </c>
      <c r="AS257" s="471">
        <f>AR257*1.12</f>
        <v>298647776</v>
      </c>
      <c r="AT257" s="408"/>
      <c r="AU257" s="408"/>
      <c r="AV257" s="471">
        <v>266649800</v>
      </c>
      <c r="AW257" s="471">
        <f>AV257*1.12</f>
        <v>298647776</v>
      </c>
      <c r="AX257" s="409"/>
      <c r="AY257" s="472">
        <f>AF257+AJ257+AN257+AR257+AV257</f>
        <v>1179246050</v>
      </c>
      <c r="AZ257" s="473">
        <f>AY257*1.12</f>
        <v>1320755576.0000002</v>
      </c>
      <c r="BA257" s="410">
        <v>120240021112</v>
      </c>
      <c r="BB257" s="477" t="s">
        <v>551</v>
      </c>
      <c r="BC257" s="475" t="s">
        <v>892</v>
      </c>
      <c r="BD257" s="396"/>
      <c r="BE257" s="396"/>
      <c r="BF257" s="396"/>
      <c r="BG257" s="396"/>
      <c r="BH257" s="396"/>
      <c r="BI257" s="396"/>
      <c r="BJ257" s="396"/>
      <c r="BK257" s="396"/>
      <c r="BL257" s="478"/>
      <c r="BM257" s="476" t="s">
        <v>194</v>
      </c>
    </row>
    <row r="258" spans="1:65" s="135" customFormat="1" ht="12.95" customHeight="1" x14ac:dyDescent="0.25">
      <c r="A258" s="320" t="s">
        <v>530</v>
      </c>
      <c r="B258" s="25" t="s">
        <v>442</v>
      </c>
      <c r="C258" s="25"/>
      <c r="D258" s="27" t="s">
        <v>553</v>
      </c>
      <c r="E258" s="38"/>
      <c r="F258" s="35"/>
      <c r="G258" s="40" t="s">
        <v>532</v>
      </c>
      <c r="H258" s="40"/>
      <c r="I258" s="40" t="s">
        <v>533</v>
      </c>
      <c r="J258" s="40" t="s">
        <v>533</v>
      </c>
      <c r="K258" s="145" t="s">
        <v>25</v>
      </c>
      <c r="L258" s="38"/>
      <c r="M258" s="38"/>
      <c r="N258" s="150">
        <v>50</v>
      </c>
      <c r="O258" s="23">
        <v>230000000</v>
      </c>
      <c r="P258" s="23" t="s">
        <v>233</v>
      </c>
      <c r="Q258" s="23" t="s">
        <v>522</v>
      </c>
      <c r="R258" s="23" t="s">
        <v>234</v>
      </c>
      <c r="S258" s="23">
        <v>230000000</v>
      </c>
      <c r="T258" s="40" t="s">
        <v>534</v>
      </c>
      <c r="U258" s="38"/>
      <c r="V258" s="25" t="s">
        <v>285</v>
      </c>
      <c r="W258" s="38"/>
      <c r="X258" s="38"/>
      <c r="Y258" s="59">
        <v>0</v>
      </c>
      <c r="Z258" s="150">
        <v>90</v>
      </c>
      <c r="AA258" s="77">
        <v>10</v>
      </c>
      <c r="AB258" s="38"/>
      <c r="AC258" s="25" t="s">
        <v>236</v>
      </c>
      <c r="AD258" s="107"/>
      <c r="AE258" s="157"/>
      <c r="AF258" s="157">
        <v>56247190</v>
      </c>
      <c r="AG258" s="149">
        <f t="shared" si="223"/>
        <v>62996852.800000004</v>
      </c>
      <c r="AH258" s="107"/>
      <c r="AI258" s="157"/>
      <c r="AJ258" s="157">
        <v>51690558</v>
      </c>
      <c r="AK258" s="158">
        <f t="shared" si="231"/>
        <v>57893424.960000008</v>
      </c>
      <c r="AL258" s="38"/>
      <c r="AM258" s="157"/>
      <c r="AN258" s="158">
        <v>42471429</v>
      </c>
      <c r="AO258" s="158">
        <f t="shared" si="224"/>
        <v>47568000.480000004</v>
      </c>
      <c r="AP258" s="38"/>
      <c r="AQ258" s="38"/>
      <c r="AR258" s="158">
        <v>42471429</v>
      </c>
      <c r="AS258" s="158">
        <f t="shared" si="225"/>
        <v>47568000.480000004</v>
      </c>
      <c r="AT258" s="38"/>
      <c r="AU258" s="38"/>
      <c r="AV258" s="158">
        <v>42471429</v>
      </c>
      <c r="AW258" s="158">
        <f t="shared" si="226"/>
        <v>47568000.480000004</v>
      </c>
      <c r="AX258" s="56"/>
      <c r="AY258" s="159">
        <v>0</v>
      </c>
      <c r="AZ258" s="160">
        <f t="shared" si="211"/>
        <v>0</v>
      </c>
      <c r="BA258" s="146">
        <v>120240021112</v>
      </c>
      <c r="BB258" s="53" t="s">
        <v>554</v>
      </c>
      <c r="BC258" s="49" t="s">
        <v>555</v>
      </c>
      <c r="BD258" s="38"/>
      <c r="BE258" s="38"/>
      <c r="BF258" s="38"/>
      <c r="BG258" s="38"/>
      <c r="BH258" s="38"/>
      <c r="BI258" s="38"/>
      <c r="BJ258" s="38"/>
      <c r="BK258" s="38"/>
      <c r="BL258" s="44"/>
      <c r="BM258" s="126" t="s">
        <v>417</v>
      </c>
    </row>
    <row r="259" spans="1:65" s="135" customFormat="1" ht="12.95" customHeight="1" x14ac:dyDescent="0.2">
      <c r="A259" s="320" t="s">
        <v>530</v>
      </c>
      <c r="B259" s="25" t="s">
        <v>442</v>
      </c>
      <c r="C259" s="25"/>
      <c r="D259" s="36" t="s">
        <v>726</v>
      </c>
      <c r="E259" s="38"/>
      <c r="F259" s="36"/>
      <c r="G259" s="40" t="s">
        <v>532</v>
      </c>
      <c r="H259" s="40"/>
      <c r="I259" s="40" t="s">
        <v>533</v>
      </c>
      <c r="J259" s="40" t="s">
        <v>533</v>
      </c>
      <c r="K259" s="115" t="s">
        <v>25</v>
      </c>
      <c r="L259" s="38"/>
      <c r="M259" s="38"/>
      <c r="N259" s="150">
        <v>50</v>
      </c>
      <c r="O259" s="23">
        <v>230000000</v>
      </c>
      <c r="P259" s="23" t="s">
        <v>233</v>
      </c>
      <c r="Q259" s="68" t="s">
        <v>662</v>
      </c>
      <c r="R259" s="23" t="s">
        <v>234</v>
      </c>
      <c r="S259" s="23">
        <v>230000000</v>
      </c>
      <c r="T259" s="40" t="s">
        <v>534</v>
      </c>
      <c r="U259" s="38"/>
      <c r="V259" s="25" t="s">
        <v>285</v>
      </c>
      <c r="W259" s="38"/>
      <c r="X259" s="38"/>
      <c r="Y259" s="59">
        <v>0</v>
      </c>
      <c r="Z259" s="150">
        <v>90</v>
      </c>
      <c r="AA259" s="77">
        <v>10</v>
      </c>
      <c r="AB259" s="38"/>
      <c r="AC259" s="25" t="s">
        <v>236</v>
      </c>
      <c r="AD259" s="107"/>
      <c r="AE259" s="157"/>
      <c r="AF259" s="157">
        <v>56247190</v>
      </c>
      <c r="AG259" s="149">
        <f t="shared" si="223"/>
        <v>62996852.800000004</v>
      </c>
      <c r="AH259" s="107"/>
      <c r="AI259" s="157"/>
      <c r="AJ259" s="157">
        <v>51690558</v>
      </c>
      <c r="AK259" s="158">
        <f t="shared" si="231"/>
        <v>57893424.960000008</v>
      </c>
      <c r="AL259" s="38"/>
      <c r="AM259" s="157"/>
      <c r="AN259" s="158">
        <v>42471429</v>
      </c>
      <c r="AO259" s="158">
        <f t="shared" si="224"/>
        <v>47568000.480000004</v>
      </c>
      <c r="AP259" s="38"/>
      <c r="AQ259" s="38"/>
      <c r="AR259" s="158">
        <v>42471429</v>
      </c>
      <c r="AS259" s="158">
        <f t="shared" si="225"/>
        <v>47568000.480000004</v>
      </c>
      <c r="AT259" s="38"/>
      <c r="AU259" s="38"/>
      <c r="AV259" s="158">
        <v>42471429</v>
      </c>
      <c r="AW259" s="158">
        <f t="shared" si="226"/>
        <v>47568000.480000004</v>
      </c>
      <c r="AX259" s="56"/>
      <c r="AY259" s="259">
        <v>0</v>
      </c>
      <c r="AZ259" s="259">
        <f>IF(AC259="С НДС",AY259*1.12,AY259)</f>
        <v>0</v>
      </c>
      <c r="BA259" s="146">
        <v>120240021112</v>
      </c>
      <c r="BB259" s="53" t="s">
        <v>554</v>
      </c>
      <c r="BC259" s="49" t="s">
        <v>727</v>
      </c>
      <c r="BD259" s="38"/>
      <c r="BE259" s="38"/>
      <c r="BF259" s="38"/>
      <c r="BG259" s="38"/>
      <c r="BH259" s="38"/>
      <c r="BI259" s="38"/>
      <c r="BJ259" s="38"/>
      <c r="BK259" s="38"/>
      <c r="BL259" s="44"/>
      <c r="BM259" s="48" t="s">
        <v>194</v>
      </c>
    </row>
    <row r="260" spans="1:65" ht="12.95" customHeight="1" x14ac:dyDescent="0.25">
      <c r="A260" s="320" t="s">
        <v>530</v>
      </c>
      <c r="B260" s="25" t="s">
        <v>442</v>
      </c>
      <c r="C260" s="25"/>
      <c r="D260" s="36" t="s">
        <v>901</v>
      </c>
      <c r="E260" s="38"/>
      <c r="F260" s="36"/>
      <c r="G260" s="40" t="s">
        <v>532</v>
      </c>
      <c r="H260" s="40"/>
      <c r="I260" s="40" t="s">
        <v>533</v>
      </c>
      <c r="J260" s="40" t="s">
        <v>533</v>
      </c>
      <c r="K260" s="115" t="s">
        <v>25</v>
      </c>
      <c r="L260" s="38"/>
      <c r="M260" s="38"/>
      <c r="N260" s="150">
        <v>50</v>
      </c>
      <c r="O260" s="23">
        <v>230000000</v>
      </c>
      <c r="P260" s="23" t="s">
        <v>233</v>
      </c>
      <c r="Q260" s="68" t="s">
        <v>884</v>
      </c>
      <c r="R260" s="23" t="s">
        <v>234</v>
      </c>
      <c r="S260" s="23">
        <v>230000000</v>
      </c>
      <c r="T260" s="28" t="s">
        <v>534</v>
      </c>
      <c r="U260" s="38"/>
      <c r="V260" s="25" t="s">
        <v>285</v>
      </c>
      <c r="W260" s="38"/>
      <c r="X260" s="38"/>
      <c r="Y260" s="59">
        <v>0</v>
      </c>
      <c r="Z260" s="150">
        <v>90</v>
      </c>
      <c r="AA260" s="77">
        <v>10</v>
      </c>
      <c r="AB260" s="38"/>
      <c r="AC260" s="25" t="s">
        <v>236</v>
      </c>
      <c r="AD260" s="107"/>
      <c r="AE260" s="157"/>
      <c r="AF260" s="157">
        <v>56256000</v>
      </c>
      <c r="AG260" s="149">
        <f>AF260*1.12</f>
        <v>63006720.000000007</v>
      </c>
      <c r="AH260" s="107"/>
      <c r="AI260" s="157"/>
      <c r="AJ260" s="157">
        <v>51712000</v>
      </c>
      <c r="AK260" s="158">
        <f t="shared" si="231"/>
        <v>57917440.000000007</v>
      </c>
      <c r="AL260" s="38"/>
      <c r="AM260" s="157"/>
      <c r="AN260" s="158">
        <v>42720000</v>
      </c>
      <c r="AO260" s="158">
        <f>AN260*1.12</f>
        <v>47846400.000000007</v>
      </c>
      <c r="AP260" s="38"/>
      <c r="AQ260" s="38"/>
      <c r="AR260" s="158">
        <v>42720000</v>
      </c>
      <c r="AS260" s="158">
        <f>AR260*1.12</f>
        <v>47846400.000000007</v>
      </c>
      <c r="AT260" s="38"/>
      <c r="AU260" s="38"/>
      <c r="AV260" s="158">
        <v>42720000</v>
      </c>
      <c r="AW260" s="158">
        <f>AV260*1.12</f>
        <v>47846400.000000007</v>
      </c>
      <c r="AX260" s="56"/>
      <c r="AY260" s="159">
        <f>AF260+AJ260+AN260+AR260+AV260</f>
        <v>236128000</v>
      </c>
      <c r="AZ260" s="160">
        <f>AY260*1.12</f>
        <v>264463360.00000003</v>
      </c>
      <c r="BA260" s="146">
        <v>120240021112</v>
      </c>
      <c r="BB260" s="53" t="s">
        <v>554</v>
      </c>
      <c r="BC260" s="49" t="s">
        <v>727</v>
      </c>
      <c r="BD260" s="38"/>
      <c r="BE260" s="38"/>
      <c r="BF260" s="38"/>
      <c r="BG260" s="38"/>
      <c r="BH260" s="38"/>
      <c r="BI260" s="38"/>
      <c r="BJ260" s="38"/>
      <c r="BK260" s="38"/>
      <c r="BL260" s="44"/>
      <c r="BM260" s="48" t="s">
        <v>194</v>
      </c>
    </row>
    <row r="261" spans="1:65" s="135" customFormat="1" ht="12.95" customHeight="1" x14ac:dyDescent="0.25">
      <c r="A261" s="320" t="s">
        <v>530</v>
      </c>
      <c r="B261" s="25" t="s">
        <v>442</v>
      </c>
      <c r="C261" s="25"/>
      <c r="D261" s="27" t="s">
        <v>556</v>
      </c>
      <c r="E261" s="38"/>
      <c r="F261" s="35"/>
      <c r="G261" s="40" t="s">
        <v>532</v>
      </c>
      <c r="H261" s="40"/>
      <c r="I261" s="40" t="s">
        <v>533</v>
      </c>
      <c r="J261" s="40" t="s">
        <v>533</v>
      </c>
      <c r="K261" s="145" t="s">
        <v>25</v>
      </c>
      <c r="L261" s="38"/>
      <c r="M261" s="38"/>
      <c r="N261" s="150">
        <v>50</v>
      </c>
      <c r="O261" s="23">
        <v>230000000</v>
      </c>
      <c r="P261" s="23" t="s">
        <v>233</v>
      </c>
      <c r="Q261" s="23" t="s">
        <v>522</v>
      </c>
      <c r="R261" s="23" t="s">
        <v>234</v>
      </c>
      <c r="S261" s="23">
        <v>230000000</v>
      </c>
      <c r="T261" s="40" t="s">
        <v>538</v>
      </c>
      <c r="U261" s="38"/>
      <c r="V261" s="25" t="s">
        <v>285</v>
      </c>
      <c r="W261" s="38"/>
      <c r="X261" s="38"/>
      <c r="Y261" s="59">
        <v>0</v>
      </c>
      <c r="Z261" s="150">
        <v>90</v>
      </c>
      <c r="AA261" s="77">
        <v>10</v>
      </c>
      <c r="AB261" s="38"/>
      <c r="AC261" s="25" t="s">
        <v>236</v>
      </c>
      <c r="AD261" s="107"/>
      <c r="AE261" s="157"/>
      <c r="AF261" s="157">
        <v>49279821</v>
      </c>
      <c r="AG261" s="149">
        <f t="shared" ref="AG261:AG310" si="232">AF261*1.12</f>
        <v>55193399.520000003</v>
      </c>
      <c r="AH261" s="107"/>
      <c r="AI261" s="157"/>
      <c r="AJ261" s="157">
        <v>45287621</v>
      </c>
      <c r="AK261" s="158">
        <f t="shared" ref="AK261:AK292" si="233">AJ261*1.12</f>
        <v>50722135.520000003</v>
      </c>
      <c r="AL261" s="38"/>
      <c r="AM261" s="157"/>
      <c r="AN261" s="158">
        <v>37210470</v>
      </c>
      <c r="AO261" s="158">
        <f t="shared" ref="AO261:AO292" si="234">AN261*1.12</f>
        <v>41675726.400000006</v>
      </c>
      <c r="AP261" s="38"/>
      <c r="AQ261" s="38"/>
      <c r="AR261" s="158">
        <v>37210470</v>
      </c>
      <c r="AS261" s="158">
        <f t="shared" ref="AS261:AS292" si="235">AR261*1.12</f>
        <v>41675726.400000006</v>
      </c>
      <c r="AT261" s="38"/>
      <c r="AU261" s="38"/>
      <c r="AV261" s="158">
        <v>37210470</v>
      </c>
      <c r="AW261" s="158">
        <f t="shared" ref="AW261:AW292" si="236">AV261*1.12</f>
        <v>41675726.400000006</v>
      </c>
      <c r="AX261" s="56"/>
      <c r="AY261" s="159">
        <v>0</v>
      </c>
      <c r="AZ261" s="160">
        <f t="shared" si="211"/>
        <v>0</v>
      </c>
      <c r="BA261" s="146">
        <v>120240021112</v>
      </c>
      <c r="BB261" s="53" t="s">
        <v>557</v>
      </c>
      <c r="BC261" s="49" t="s">
        <v>558</v>
      </c>
      <c r="BD261" s="38"/>
      <c r="BE261" s="38"/>
      <c r="BF261" s="38"/>
      <c r="BG261" s="38"/>
      <c r="BH261" s="38"/>
      <c r="BI261" s="38"/>
      <c r="BJ261" s="38"/>
      <c r="BK261" s="38"/>
      <c r="BL261" s="44"/>
      <c r="BM261" s="126" t="s">
        <v>417</v>
      </c>
    </row>
    <row r="262" spans="1:65" s="135" customFormat="1" ht="12.95" customHeight="1" x14ac:dyDescent="0.2">
      <c r="A262" s="320" t="s">
        <v>530</v>
      </c>
      <c r="B262" s="25" t="s">
        <v>442</v>
      </c>
      <c r="C262" s="25"/>
      <c r="D262" s="36" t="s">
        <v>728</v>
      </c>
      <c r="E262" s="38"/>
      <c r="F262" s="36"/>
      <c r="G262" s="40" t="s">
        <v>532</v>
      </c>
      <c r="H262" s="40"/>
      <c r="I262" s="40" t="s">
        <v>533</v>
      </c>
      <c r="J262" s="40" t="s">
        <v>533</v>
      </c>
      <c r="K262" s="115" t="s">
        <v>25</v>
      </c>
      <c r="L262" s="38"/>
      <c r="M262" s="38"/>
      <c r="N262" s="150">
        <v>50</v>
      </c>
      <c r="O262" s="23">
        <v>230000000</v>
      </c>
      <c r="P262" s="23" t="s">
        <v>233</v>
      </c>
      <c r="Q262" s="68" t="s">
        <v>662</v>
      </c>
      <c r="R262" s="23" t="s">
        <v>234</v>
      </c>
      <c r="S262" s="23">
        <v>230000000</v>
      </c>
      <c r="T262" s="40" t="s">
        <v>538</v>
      </c>
      <c r="U262" s="38"/>
      <c r="V262" s="25" t="s">
        <v>285</v>
      </c>
      <c r="W262" s="38"/>
      <c r="X262" s="38"/>
      <c r="Y262" s="59">
        <v>0</v>
      </c>
      <c r="Z262" s="150">
        <v>90</v>
      </c>
      <c r="AA262" s="77">
        <v>10</v>
      </c>
      <c r="AB262" s="38"/>
      <c r="AC262" s="25" t="s">
        <v>236</v>
      </c>
      <c r="AD262" s="107"/>
      <c r="AE262" s="157"/>
      <c r="AF262" s="157">
        <v>49279821</v>
      </c>
      <c r="AG262" s="149">
        <f t="shared" si="232"/>
        <v>55193399.520000003</v>
      </c>
      <c r="AH262" s="107"/>
      <c r="AI262" s="157"/>
      <c r="AJ262" s="157">
        <v>45287621</v>
      </c>
      <c r="AK262" s="158">
        <f t="shared" si="233"/>
        <v>50722135.520000003</v>
      </c>
      <c r="AL262" s="38"/>
      <c r="AM262" s="157"/>
      <c r="AN262" s="158">
        <v>37210470</v>
      </c>
      <c r="AO262" s="158">
        <f t="shared" si="234"/>
        <v>41675726.400000006</v>
      </c>
      <c r="AP262" s="38"/>
      <c r="AQ262" s="38"/>
      <c r="AR262" s="158">
        <v>37210470</v>
      </c>
      <c r="AS262" s="158">
        <f t="shared" si="235"/>
        <v>41675726.400000006</v>
      </c>
      <c r="AT262" s="38"/>
      <c r="AU262" s="38"/>
      <c r="AV262" s="158">
        <v>37210470</v>
      </c>
      <c r="AW262" s="158">
        <f t="shared" si="236"/>
        <v>41675726.400000006</v>
      </c>
      <c r="AX262" s="56"/>
      <c r="AY262" s="259">
        <v>0</v>
      </c>
      <c r="AZ262" s="259">
        <f>IF(AC262="С НДС",AY262*1.12,AY262)</f>
        <v>0</v>
      </c>
      <c r="BA262" s="146">
        <v>120240021112</v>
      </c>
      <c r="BB262" s="53" t="s">
        <v>557</v>
      </c>
      <c r="BC262" s="49" t="s">
        <v>729</v>
      </c>
      <c r="BD262" s="38"/>
      <c r="BE262" s="38"/>
      <c r="BF262" s="38"/>
      <c r="BG262" s="38"/>
      <c r="BH262" s="38"/>
      <c r="BI262" s="38"/>
      <c r="BJ262" s="38"/>
      <c r="BK262" s="38"/>
      <c r="BL262" s="44"/>
      <c r="BM262" s="48" t="s">
        <v>194</v>
      </c>
    </row>
    <row r="263" spans="1:65" ht="12.95" customHeight="1" x14ac:dyDescent="0.25">
      <c r="A263" s="320" t="s">
        <v>530</v>
      </c>
      <c r="B263" s="25" t="s">
        <v>442</v>
      </c>
      <c r="C263" s="25"/>
      <c r="D263" s="36" t="s">
        <v>902</v>
      </c>
      <c r="E263" s="38"/>
      <c r="F263" s="36"/>
      <c r="G263" s="40" t="s">
        <v>532</v>
      </c>
      <c r="H263" s="40"/>
      <c r="I263" s="40" t="s">
        <v>533</v>
      </c>
      <c r="J263" s="40" t="s">
        <v>533</v>
      </c>
      <c r="K263" s="115" t="s">
        <v>25</v>
      </c>
      <c r="L263" s="38"/>
      <c r="M263" s="38"/>
      <c r="N263" s="150">
        <v>50</v>
      </c>
      <c r="O263" s="23">
        <v>230000000</v>
      </c>
      <c r="P263" s="23" t="s">
        <v>233</v>
      </c>
      <c r="Q263" s="68" t="s">
        <v>884</v>
      </c>
      <c r="R263" s="23" t="s">
        <v>234</v>
      </c>
      <c r="S263" s="23">
        <v>230000000</v>
      </c>
      <c r="T263" s="40" t="s">
        <v>538</v>
      </c>
      <c r="U263" s="38"/>
      <c r="V263" s="25" t="s">
        <v>285</v>
      </c>
      <c r="W263" s="38"/>
      <c r="X263" s="38"/>
      <c r="Y263" s="59">
        <v>0</v>
      </c>
      <c r="Z263" s="150">
        <v>90</v>
      </c>
      <c r="AA263" s="77">
        <v>10</v>
      </c>
      <c r="AB263" s="38"/>
      <c r="AC263" s="25" t="s">
        <v>236</v>
      </c>
      <c r="AD263" s="107"/>
      <c r="AE263" s="157"/>
      <c r="AF263" s="157">
        <v>49280000</v>
      </c>
      <c r="AG263" s="149">
        <f>AF263*1.12</f>
        <v>55193600.000000007</v>
      </c>
      <c r="AH263" s="107"/>
      <c r="AI263" s="157"/>
      <c r="AJ263" s="157">
        <v>45312000</v>
      </c>
      <c r="AK263" s="158">
        <f>AJ263*1.12</f>
        <v>50749440.000000007</v>
      </c>
      <c r="AL263" s="38"/>
      <c r="AM263" s="157"/>
      <c r="AN263" s="158">
        <v>38592000</v>
      </c>
      <c r="AO263" s="158">
        <f>AN263*1.12</f>
        <v>43223040.000000007</v>
      </c>
      <c r="AP263" s="38"/>
      <c r="AQ263" s="38"/>
      <c r="AR263" s="158">
        <v>38592000</v>
      </c>
      <c r="AS263" s="158">
        <f>AR263*1.12</f>
        <v>43223040.000000007</v>
      </c>
      <c r="AT263" s="38"/>
      <c r="AU263" s="38"/>
      <c r="AV263" s="158">
        <v>38592000</v>
      </c>
      <c r="AW263" s="158">
        <f>AV263*1.12</f>
        <v>43223040.000000007</v>
      </c>
      <c r="AX263" s="56"/>
      <c r="AY263" s="159">
        <f>AF263+AJ263+AN263+AR263+AV263</f>
        <v>210368000</v>
      </c>
      <c r="AZ263" s="160">
        <f t="shared" ref="AZ263" si="237">AY263*1.12</f>
        <v>235612160.00000003</v>
      </c>
      <c r="BA263" s="146">
        <v>120240021112</v>
      </c>
      <c r="BB263" s="53" t="s">
        <v>557</v>
      </c>
      <c r="BC263" s="49" t="s">
        <v>729</v>
      </c>
      <c r="BD263" s="38"/>
      <c r="BE263" s="38"/>
      <c r="BF263" s="38"/>
      <c r="BG263" s="38"/>
      <c r="BH263" s="38"/>
      <c r="BI263" s="38"/>
      <c r="BJ263" s="38"/>
      <c r="BK263" s="38"/>
      <c r="BL263" s="44"/>
      <c r="BM263" s="48" t="s">
        <v>194</v>
      </c>
    </row>
    <row r="264" spans="1:65" s="135" customFormat="1" ht="12.95" customHeight="1" x14ac:dyDescent="0.25">
      <c r="A264" s="320" t="s">
        <v>530</v>
      </c>
      <c r="B264" s="25" t="s">
        <v>442</v>
      </c>
      <c r="C264" s="25"/>
      <c r="D264" s="27" t="s">
        <v>559</v>
      </c>
      <c r="E264" s="38"/>
      <c r="F264" s="35"/>
      <c r="G264" s="40" t="s">
        <v>532</v>
      </c>
      <c r="H264" s="40"/>
      <c r="I264" s="40" t="s">
        <v>533</v>
      </c>
      <c r="J264" s="40" t="s">
        <v>533</v>
      </c>
      <c r="K264" s="145" t="s">
        <v>25</v>
      </c>
      <c r="L264" s="38"/>
      <c r="M264" s="38"/>
      <c r="N264" s="150">
        <v>50</v>
      </c>
      <c r="O264" s="23">
        <v>230000000</v>
      </c>
      <c r="P264" s="23" t="s">
        <v>233</v>
      </c>
      <c r="Q264" s="23" t="s">
        <v>522</v>
      </c>
      <c r="R264" s="23" t="s">
        <v>234</v>
      </c>
      <c r="S264" s="23">
        <v>230000000</v>
      </c>
      <c r="T264" s="40" t="s">
        <v>280</v>
      </c>
      <c r="U264" s="38"/>
      <c r="V264" s="25" t="s">
        <v>285</v>
      </c>
      <c r="W264" s="38"/>
      <c r="X264" s="38"/>
      <c r="Y264" s="59">
        <v>0</v>
      </c>
      <c r="Z264" s="150">
        <v>90</v>
      </c>
      <c r="AA264" s="77">
        <v>10</v>
      </c>
      <c r="AB264" s="38"/>
      <c r="AC264" s="25" t="s">
        <v>236</v>
      </c>
      <c r="AD264" s="107"/>
      <c r="AE264" s="157"/>
      <c r="AF264" s="157">
        <v>37804949</v>
      </c>
      <c r="AG264" s="149">
        <f t="shared" si="232"/>
        <v>42341542.880000003</v>
      </c>
      <c r="AH264" s="107"/>
      <c r="AI264" s="157"/>
      <c r="AJ264" s="157">
        <v>34742338</v>
      </c>
      <c r="AK264" s="158">
        <f t="shared" si="233"/>
        <v>38911418.560000002</v>
      </c>
      <c r="AL264" s="38"/>
      <c r="AM264" s="157"/>
      <c r="AN264" s="158">
        <v>28545963</v>
      </c>
      <c r="AO264" s="158">
        <f t="shared" si="234"/>
        <v>31971478.560000002</v>
      </c>
      <c r="AP264" s="38"/>
      <c r="AQ264" s="38"/>
      <c r="AR264" s="158">
        <v>28545963</v>
      </c>
      <c r="AS264" s="158">
        <f t="shared" si="235"/>
        <v>31971478.560000002</v>
      </c>
      <c r="AT264" s="38"/>
      <c r="AU264" s="38"/>
      <c r="AV264" s="158">
        <v>28545963</v>
      </c>
      <c r="AW264" s="158">
        <f t="shared" si="236"/>
        <v>31971478.560000002</v>
      </c>
      <c r="AX264" s="56"/>
      <c r="AY264" s="159">
        <v>0</v>
      </c>
      <c r="AZ264" s="160">
        <f t="shared" si="211"/>
        <v>0</v>
      </c>
      <c r="BA264" s="146">
        <v>120240021112</v>
      </c>
      <c r="BB264" s="53" t="s">
        <v>560</v>
      </c>
      <c r="BC264" s="49" t="s">
        <v>561</v>
      </c>
      <c r="BD264" s="38"/>
      <c r="BE264" s="38"/>
      <c r="BF264" s="38"/>
      <c r="BG264" s="38"/>
      <c r="BH264" s="38"/>
      <c r="BI264" s="38"/>
      <c r="BJ264" s="38"/>
      <c r="BK264" s="38"/>
      <c r="BL264" s="44"/>
      <c r="BM264" s="126" t="s">
        <v>417</v>
      </c>
    </row>
    <row r="265" spans="1:65" s="135" customFormat="1" ht="12.95" customHeight="1" x14ac:dyDescent="0.2">
      <c r="A265" s="149" t="s">
        <v>530</v>
      </c>
      <c r="B265" s="25" t="s">
        <v>442</v>
      </c>
      <c r="C265" s="25"/>
      <c r="D265" s="36" t="s">
        <v>730</v>
      </c>
      <c r="E265" s="38"/>
      <c r="F265" s="36"/>
      <c r="G265" s="40" t="s">
        <v>532</v>
      </c>
      <c r="H265" s="40"/>
      <c r="I265" s="40" t="s">
        <v>533</v>
      </c>
      <c r="J265" s="40" t="s">
        <v>533</v>
      </c>
      <c r="K265" s="115" t="s">
        <v>25</v>
      </c>
      <c r="L265" s="38"/>
      <c r="M265" s="38"/>
      <c r="N265" s="150">
        <v>50</v>
      </c>
      <c r="O265" s="23">
        <v>230000000</v>
      </c>
      <c r="P265" s="23" t="s">
        <v>233</v>
      </c>
      <c r="Q265" s="68" t="s">
        <v>662</v>
      </c>
      <c r="R265" s="23" t="s">
        <v>234</v>
      </c>
      <c r="S265" s="23">
        <v>230000000</v>
      </c>
      <c r="T265" s="40" t="s">
        <v>280</v>
      </c>
      <c r="U265" s="38"/>
      <c r="V265" s="25" t="s">
        <v>285</v>
      </c>
      <c r="W265" s="38"/>
      <c r="X265" s="38"/>
      <c r="Y265" s="59">
        <v>0</v>
      </c>
      <c r="Z265" s="150">
        <v>90</v>
      </c>
      <c r="AA265" s="77">
        <v>10</v>
      </c>
      <c r="AB265" s="38"/>
      <c r="AC265" s="25" t="s">
        <v>236</v>
      </c>
      <c r="AD265" s="107"/>
      <c r="AE265" s="157"/>
      <c r="AF265" s="157">
        <v>37804949</v>
      </c>
      <c r="AG265" s="149">
        <f t="shared" si="232"/>
        <v>42341542.880000003</v>
      </c>
      <c r="AH265" s="107"/>
      <c r="AI265" s="157"/>
      <c r="AJ265" s="157">
        <v>34742338</v>
      </c>
      <c r="AK265" s="158">
        <f t="shared" si="233"/>
        <v>38911418.560000002</v>
      </c>
      <c r="AL265" s="38"/>
      <c r="AM265" s="157"/>
      <c r="AN265" s="158">
        <v>28545963</v>
      </c>
      <c r="AO265" s="158">
        <f t="shared" si="234"/>
        <v>31971478.560000002</v>
      </c>
      <c r="AP265" s="38"/>
      <c r="AQ265" s="38"/>
      <c r="AR265" s="158">
        <v>28545963</v>
      </c>
      <c r="AS265" s="158">
        <f t="shared" si="235"/>
        <v>31971478.560000002</v>
      </c>
      <c r="AT265" s="38"/>
      <c r="AU265" s="38"/>
      <c r="AV265" s="158">
        <v>28545963</v>
      </c>
      <c r="AW265" s="158">
        <f t="shared" si="236"/>
        <v>31971478.560000002</v>
      </c>
      <c r="AX265" s="56"/>
      <c r="AY265" s="259">
        <v>0</v>
      </c>
      <c r="AZ265" s="259">
        <f>IF(AC265="С НДС",AY265*1.12,AY265)</f>
        <v>0</v>
      </c>
      <c r="BA265" s="146">
        <v>120240021112</v>
      </c>
      <c r="BB265" s="53" t="s">
        <v>560</v>
      </c>
      <c r="BC265" s="49" t="s">
        <v>731</v>
      </c>
      <c r="BD265" s="38"/>
      <c r="BE265" s="38"/>
      <c r="BF265" s="38"/>
      <c r="BG265" s="38"/>
      <c r="BH265" s="38"/>
      <c r="BI265" s="38"/>
      <c r="BJ265" s="38"/>
      <c r="BK265" s="38"/>
      <c r="BL265" s="44"/>
      <c r="BM265" s="48" t="s">
        <v>194</v>
      </c>
    </row>
    <row r="266" spans="1:65" ht="12.95" customHeight="1" x14ac:dyDescent="0.25">
      <c r="A266" s="149" t="s">
        <v>530</v>
      </c>
      <c r="B266" s="25" t="s">
        <v>442</v>
      </c>
      <c r="C266" s="25"/>
      <c r="D266" s="36" t="s">
        <v>903</v>
      </c>
      <c r="E266" s="38"/>
      <c r="F266" s="36"/>
      <c r="G266" s="40" t="s">
        <v>532</v>
      </c>
      <c r="H266" s="40"/>
      <c r="I266" s="40" t="s">
        <v>533</v>
      </c>
      <c r="J266" s="40" t="s">
        <v>533</v>
      </c>
      <c r="K266" s="115" t="s">
        <v>25</v>
      </c>
      <c r="L266" s="38"/>
      <c r="M266" s="38"/>
      <c r="N266" s="150">
        <v>50</v>
      </c>
      <c r="O266" s="23">
        <v>230000000</v>
      </c>
      <c r="P266" s="23" t="s">
        <v>233</v>
      </c>
      <c r="Q266" s="68" t="s">
        <v>884</v>
      </c>
      <c r="R266" s="23" t="s">
        <v>234</v>
      </c>
      <c r="S266" s="23">
        <v>230000000</v>
      </c>
      <c r="T266" s="40" t="s">
        <v>280</v>
      </c>
      <c r="U266" s="38"/>
      <c r="V266" s="25" t="s">
        <v>285</v>
      </c>
      <c r="W266" s="38"/>
      <c r="X266" s="38"/>
      <c r="Y266" s="59">
        <v>0</v>
      </c>
      <c r="Z266" s="150">
        <v>90</v>
      </c>
      <c r="AA266" s="77">
        <v>10</v>
      </c>
      <c r="AB266" s="38"/>
      <c r="AC266" s="25" t="s">
        <v>236</v>
      </c>
      <c r="AD266" s="107"/>
      <c r="AE266" s="157"/>
      <c r="AF266" s="157">
        <v>37792000</v>
      </c>
      <c r="AG266" s="149">
        <f>AF266*1.12</f>
        <v>42327040.000000007</v>
      </c>
      <c r="AH266" s="107"/>
      <c r="AI266" s="157"/>
      <c r="AJ266" s="157">
        <v>34656000</v>
      </c>
      <c r="AK266" s="158">
        <f>AJ266*1.12</f>
        <v>38814720</v>
      </c>
      <c r="AL266" s="38"/>
      <c r="AM266" s="157"/>
      <c r="AN266" s="158">
        <v>28960000</v>
      </c>
      <c r="AO266" s="158">
        <f>AN266*1.12</f>
        <v>32435200.000000004</v>
      </c>
      <c r="AP266" s="38"/>
      <c r="AQ266" s="38"/>
      <c r="AR266" s="158">
        <v>28960000</v>
      </c>
      <c r="AS266" s="158">
        <f>AR266*1.12</f>
        <v>32435200.000000004</v>
      </c>
      <c r="AT266" s="38"/>
      <c r="AU266" s="38"/>
      <c r="AV266" s="158">
        <v>28960000</v>
      </c>
      <c r="AW266" s="158">
        <f>AV266*1.12</f>
        <v>32435200.000000004</v>
      </c>
      <c r="AX266" s="56"/>
      <c r="AY266" s="159">
        <f>AF266+AJ266+AN266+AR266+AV266</f>
        <v>159328000</v>
      </c>
      <c r="AZ266" s="160">
        <f>AY266*1.12</f>
        <v>178447360.00000003</v>
      </c>
      <c r="BA266" s="146">
        <v>120240021112</v>
      </c>
      <c r="BB266" s="53" t="s">
        <v>560</v>
      </c>
      <c r="BC266" s="49" t="s">
        <v>731</v>
      </c>
      <c r="BD266" s="38"/>
      <c r="BE266" s="38"/>
      <c r="BF266" s="38"/>
      <c r="BG266" s="38"/>
      <c r="BH266" s="38"/>
      <c r="BI266" s="38"/>
      <c r="BJ266" s="38"/>
      <c r="BK266" s="38"/>
      <c r="BL266" s="44"/>
      <c r="BM266" s="48" t="s">
        <v>194</v>
      </c>
    </row>
    <row r="267" spans="1:65" s="136" customFormat="1" ht="12.95" customHeight="1" x14ac:dyDescent="0.25">
      <c r="A267" s="149" t="s">
        <v>530</v>
      </c>
      <c r="B267" s="25" t="s">
        <v>442</v>
      </c>
      <c r="C267" s="25"/>
      <c r="D267" s="27" t="s">
        <v>562</v>
      </c>
      <c r="E267" s="77"/>
      <c r="F267" s="57"/>
      <c r="G267" s="40" t="s">
        <v>532</v>
      </c>
      <c r="H267" s="40"/>
      <c r="I267" s="40" t="s">
        <v>533</v>
      </c>
      <c r="J267" s="40" t="s">
        <v>533</v>
      </c>
      <c r="K267" s="151" t="s">
        <v>25</v>
      </c>
      <c r="L267" s="53"/>
      <c r="M267" s="38"/>
      <c r="N267" s="77">
        <v>50</v>
      </c>
      <c r="O267" s="26">
        <v>230000000</v>
      </c>
      <c r="P267" s="38" t="s">
        <v>233</v>
      </c>
      <c r="Q267" s="23" t="s">
        <v>522</v>
      </c>
      <c r="R267" s="38" t="s">
        <v>234</v>
      </c>
      <c r="S267" s="38">
        <v>230000000</v>
      </c>
      <c r="T267" s="40" t="s">
        <v>140</v>
      </c>
      <c r="U267" s="77"/>
      <c r="V267" s="25" t="s">
        <v>285</v>
      </c>
      <c r="W267" s="77"/>
      <c r="X267" s="77"/>
      <c r="Y267" s="59">
        <v>0</v>
      </c>
      <c r="Z267" s="150">
        <v>90</v>
      </c>
      <c r="AA267" s="77">
        <v>10</v>
      </c>
      <c r="AB267" s="77"/>
      <c r="AC267" s="25" t="s">
        <v>236</v>
      </c>
      <c r="AD267" s="77"/>
      <c r="AE267" s="77"/>
      <c r="AF267" s="157">
        <v>39265860</v>
      </c>
      <c r="AG267" s="149">
        <f t="shared" si="232"/>
        <v>43977763.200000003</v>
      </c>
      <c r="AH267" s="107"/>
      <c r="AI267" s="158"/>
      <c r="AJ267" s="158">
        <v>36084899</v>
      </c>
      <c r="AK267" s="158">
        <f t="shared" si="233"/>
        <v>40415086.880000003</v>
      </c>
      <c r="AL267" s="77"/>
      <c r="AM267" s="158"/>
      <c r="AN267" s="158">
        <v>29649075</v>
      </c>
      <c r="AO267" s="158">
        <f t="shared" si="234"/>
        <v>33206964.000000004</v>
      </c>
      <c r="AP267" s="77"/>
      <c r="AQ267" s="77"/>
      <c r="AR267" s="158">
        <v>29649075</v>
      </c>
      <c r="AS267" s="158">
        <f t="shared" si="235"/>
        <v>33206964.000000004</v>
      </c>
      <c r="AT267" s="77"/>
      <c r="AU267" s="77"/>
      <c r="AV267" s="158">
        <v>29649075</v>
      </c>
      <c r="AW267" s="158">
        <f t="shared" si="236"/>
        <v>33206964.000000004</v>
      </c>
      <c r="AX267" s="56"/>
      <c r="AY267" s="159">
        <v>0</v>
      </c>
      <c r="AZ267" s="160">
        <f t="shared" si="211"/>
        <v>0</v>
      </c>
      <c r="BA267" s="150">
        <v>120240021112</v>
      </c>
      <c r="BB267" s="40" t="s">
        <v>563</v>
      </c>
      <c r="BC267" s="40" t="s">
        <v>564</v>
      </c>
      <c r="BD267" s="77"/>
      <c r="BE267" s="77"/>
      <c r="BF267" s="77"/>
      <c r="BG267" s="77"/>
      <c r="BH267" s="77"/>
      <c r="BI267" s="77"/>
      <c r="BJ267" s="77"/>
      <c r="BK267" s="77"/>
      <c r="BL267" s="77"/>
      <c r="BM267" s="126" t="s">
        <v>417</v>
      </c>
    </row>
    <row r="268" spans="1:65" s="136" customFormat="1" ht="12.95" customHeight="1" x14ac:dyDescent="0.2">
      <c r="A268" s="149" t="s">
        <v>530</v>
      </c>
      <c r="B268" s="25" t="s">
        <v>442</v>
      </c>
      <c r="C268" s="25"/>
      <c r="D268" s="36" t="s">
        <v>732</v>
      </c>
      <c r="E268" s="77"/>
      <c r="F268" s="58"/>
      <c r="G268" s="40" t="s">
        <v>532</v>
      </c>
      <c r="H268" s="40"/>
      <c r="I268" s="40" t="s">
        <v>533</v>
      </c>
      <c r="J268" s="40" t="s">
        <v>533</v>
      </c>
      <c r="K268" s="151" t="s">
        <v>25</v>
      </c>
      <c r="L268" s="53"/>
      <c r="M268" s="38"/>
      <c r="N268" s="77">
        <v>50</v>
      </c>
      <c r="O268" s="26">
        <v>230000000</v>
      </c>
      <c r="P268" s="23" t="s">
        <v>233</v>
      </c>
      <c r="Q268" s="68" t="s">
        <v>662</v>
      </c>
      <c r="R268" s="38" t="s">
        <v>234</v>
      </c>
      <c r="S268" s="38">
        <v>230000000</v>
      </c>
      <c r="T268" s="40" t="s">
        <v>140</v>
      </c>
      <c r="U268" s="77"/>
      <c r="V268" s="25" t="s">
        <v>285</v>
      </c>
      <c r="W268" s="77"/>
      <c r="X268" s="77"/>
      <c r="Y268" s="59">
        <v>0</v>
      </c>
      <c r="Z268" s="150">
        <v>90</v>
      </c>
      <c r="AA268" s="77">
        <v>10</v>
      </c>
      <c r="AB268" s="77"/>
      <c r="AC268" s="25" t="s">
        <v>236</v>
      </c>
      <c r="AD268" s="77"/>
      <c r="AE268" s="77"/>
      <c r="AF268" s="157">
        <v>39265860</v>
      </c>
      <c r="AG268" s="149">
        <f t="shared" si="232"/>
        <v>43977763.200000003</v>
      </c>
      <c r="AH268" s="107"/>
      <c r="AI268" s="158"/>
      <c r="AJ268" s="158">
        <v>36084899</v>
      </c>
      <c r="AK268" s="158">
        <f t="shared" si="233"/>
        <v>40415086.880000003</v>
      </c>
      <c r="AL268" s="77"/>
      <c r="AM268" s="158"/>
      <c r="AN268" s="158">
        <v>29649075</v>
      </c>
      <c r="AO268" s="158">
        <f t="shared" si="234"/>
        <v>33206964.000000004</v>
      </c>
      <c r="AP268" s="77"/>
      <c r="AQ268" s="77"/>
      <c r="AR268" s="158">
        <v>29649075</v>
      </c>
      <c r="AS268" s="158">
        <f t="shared" si="235"/>
        <v>33206964.000000004</v>
      </c>
      <c r="AT268" s="77"/>
      <c r="AU268" s="77"/>
      <c r="AV268" s="158">
        <v>29649075</v>
      </c>
      <c r="AW268" s="158">
        <f t="shared" si="236"/>
        <v>33206964.000000004</v>
      </c>
      <c r="AX268" s="56"/>
      <c r="AY268" s="259">
        <v>0</v>
      </c>
      <c r="AZ268" s="259">
        <f>IF(AC268="С НДС",AY268*1.12,AY268)</f>
        <v>0</v>
      </c>
      <c r="BA268" s="150">
        <v>120240021112</v>
      </c>
      <c r="BB268" s="40" t="s">
        <v>563</v>
      </c>
      <c r="BC268" s="40" t="s">
        <v>733</v>
      </c>
      <c r="BD268" s="77"/>
      <c r="BE268" s="77"/>
      <c r="BF268" s="77"/>
      <c r="BG268" s="77"/>
      <c r="BH268" s="77"/>
      <c r="BI268" s="77"/>
      <c r="BJ268" s="77"/>
      <c r="BK268" s="77"/>
      <c r="BL268" s="77"/>
      <c r="BM268" s="48" t="s">
        <v>194</v>
      </c>
    </row>
    <row r="269" spans="1:65" ht="12.95" customHeight="1" x14ac:dyDescent="0.25">
      <c r="A269" s="149" t="s">
        <v>530</v>
      </c>
      <c r="B269" s="25" t="s">
        <v>442</v>
      </c>
      <c r="C269" s="25"/>
      <c r="D269" s="36" t="s">
        <v>904</v>
      </c>
      <c r="E269" s="77"/>
      <c r="F269" s="58"/>
      <c r="G269" s="40" t="s">
        <v>532</v>
      </c>
      <c r="H269" s="40"/>
      <c r="I269" s="40" t="s">
        <v>533</v>
      </c>
      <c r="J269" s="40" t="s">
        <v>533</v>
      </c>
      <c r="K269" s="151" t="s">
        <v>25</v>
      </c>
      <c r="L269" s="53"/>
      <c r="M269" s="38"/>
      <c r="N269" s="77">
        <v>50</v>
      </c>
      <c r="O269" s="26">
        <v>230000000</v>
      </c>
      <c r="P269" s="23" t="s">
        <v>233</v>
      </c>
      <c r="Q269" s="68" t="s">
        <v>884</v>
      </c>
      <c r="R269" s="38" t="s">
        <v>234</v>
      </c>
      <c r="S269" s="38">
        <v>230000000</v>
      </c>
      <c r="T269" s="40" t="s">
        <v>140</v>
      </c>
      <c r="U269" s="77"/>
      <c r="V269" s="25" t="s">
        <v>285</v>
      </c>
      <c r="W269" s="77"/>
      <c r="X269" s="77"/>
      <c r="Y269" s="59">
        <v>0</v>
      </c>
      <c r="Z269" s="150">
        <v>90</v>
      </c>
      <c r="AA269" s="77">
        <v>10</v>
      </c>
      <c r="AB269" s="77"/>
      <c r="AC269" s="25" t="s">
        <v>236</v>
      </c>
      <c r="AD269" s="77"/>
      <c r="AE269" s="77"/>
      <c r="AF269" s="157">
        <v>39264000</v>
      </c>
      <c r="AG269" s="149">
        <f t="shared" ref="AG269" si="238">AF269*1.12</f>
        <v>43975680.000000007</v>
      </c>
      <c r="AH269" s="107"/>
      <c r="AI269" s="158"/>
      <c r="AJ269" s="158">
        <v>36096000</v>
      </c>
      <c r="AK269" s="158">
        <f t="shared" ref="AK269" si="239">AJ269*1.12</f>
        <v>40427520.000000007</v>
      </c>
      <c r="AL269" s="77"/>
      <c r="AM269" s="158"/>
      <c r="AN269" s="158">
        <v>27584000</v>
      </c>
      <c r="AO269" s="158">
        <f t="shared" ref="AO269" si="240">AN269*1.12</f>
        <v>30894080.000000004</v>
      </c>
      <c r="AP269" s="77"/>
      <c r="AQ269" s="77"/>
      <c r="AR269" s="158">
        <v>27584000</v>
      </c>
      <c r="AS269" s="158">
        <f t="shared" ref="AS269" si="241">AR269*1.12</f>
        <v>30894080.000000004</v>
      </c>
      <c r="AT269" s="77"/>
      <c r="AU269" s="77"/>
      <c r="AV269" s="158">
        <v>27584000</v>
      </c>
      <c r="AW269" s="158">
        <f t="shared" ref="AW269" si="242">AV269*1.12</f>
        <v>30894080.000000004</v>
      </c>
      <c r="AX269" s="56"/>
      <c r="AY269" s="159">
        <f t="shared" ref="AY269" si="243">AF269+AJ269+AN269+AR269+AV269</f>
        <v>158112000</v>
      </c>
      <c r="AZ269" s="160">
        <f t="shared" ref="AZ269" si="244">AY269*1.12</f>
        <v>177085440.00000003</v>
      </c>
      <c r="BA269" s="150">
        <v>120240021112</v>
      </c>
      <c r="BB269" s="40" t="s">
        <v>563</v>
      </c>
      <c r="BC269" s="40" t="s">
        <v>733</v>
      </c>
      <c r="BD269" s="77"/>
      <c r="BE269" s="77"/>
      <c r="BF269" s="77"/>
      <c r="BG269" s="77"/>
      <c r="BH269" s="77"/>
      <c r="BI269" s="77"/>
      <c r="BJ269" s="77"/>
      <c r="BK269" s="77"/>
      <c r="BL269" s="77"/>
      <c r="BM269" s="48" t="s">
        <v>194</v>
      </c>
    </row>
    <row r="270" spans="1:65" s="136" customFormat="1" ht="12.95" customHeight="1" x14ac:dyDescent="0.25">
      <c r="A270" s="149" t="s">
        <v>530</v>
      </c>
      <c r="B270" s="25" t="s">
        <v>442</v>
      </c>
      <c r="C270" s="25"/>
      <c r="D270" s="27" t="s">
        <v>565</v>
      </c>
      <c r="E270" s="77"/>
      <c r="F270" s="57"/>
      <c r="G270" s="40" t="s">
        <v>532</v>
      </c>
      <c r="H270" s="40"/>
      <c r="I270" s="40" t="s">
        <v>533</v>
      </c>
      <c r="J270" s="40" t="s">
        <v>533</v>
      </c>
      <c r="K270" s="151" t="s">
        <v>25</v>
      </c>
      <c r="L270" s="53"/>
      <c r="M270" s="38"/>
      <c r="N270" s="77">
        <v>50</v>
      </c>
      <c r="O270" s="26">
        <v>230000000</v>
      </c>
      <c r="P270" s="38" t="s">
        <v>233</v>
      </c>
      <c r="Q270" s="23" t="s">
        <v>522</v>
      </c>
      <c r="R270" s="38" t="s">
        <v>234</v>
      </c>
      <c r="S270" s="38">
        <v>230000000</v>
      </c>
      <c r="T270" s="40" t="s">
        <v>534</v>
      </c>
      <c r="U270" s="77"/>
      <c r="V270" s="25" t="s">
        <v>285</v>
      </c>
      <c r="W270" s="77"/>
      <c r="X270" s="77"/>
      <c r="Y270" s="59">
        <v>0</v>
      </c>
      <c r="Z270" s="150">
        <v>90</v>
      </c>
      <c r="AA270" s="77">
        <v>10</v>
      </c>
      <c r="AB270" s="77"/>
      <c r="AC270" s="25" t="s">
        <v>236</v>
      </c>
      <c r="AD270" s="77"/>
      <c r="AE270" s="77"/>
      <c r="AF270" s="157">
        <v>16364700</v>
      </c>
      <c r="AG270" s="149">
        <f t="shared" si="232"/>
        <v>18328464</v>
      </c>
      <c r="AH270" s="149"/>
      <c r="AI270" s="158"/>
      <c r="AJ270" s="158">
        <v>30515775</v>
      </c>
      <c r="AK270" s="158">
        <f t="shared" si="233"/>
        <v>34177668</v>
      </c>
      <c r="AL270" s="149"/>
      <c r="AM270" s="158"/>
      <c r="AN270" s="158">
        <v>36789700</v>
      </c>
      <c r="AO270" s="158">
        <f t="shared" si="234"/>
        <v>41204464.000000007</v>
      </c>
      <c r="AP270" s="149"/>
      <c r="AQ270" s="149"/>
      <c r="AR270" s="158">
        <v>38737512</v>
      </c>
      <c r="AS270" s="158">
        <f t="shared" si="235"/>
        <v>43386013.440000005</v>
      </c>
      <c r="AT270" s="149"/>
      <c r="AU270" s="149"/>
      <c r="AV270" s="158">
        <v>39699152</v>
      </c>
      <c r="AW270" s="158">
        <f t="shared" si="236"/>
        <v>44463050.240000002</v>
      </c>
      <c r="AX270" s="56"/>
      <c r="AY270" s="159">
        <v>0</v>
      </c>
      <c r="AZ270" s="160">
        <f t="shared" si="211"/>
        <v>0</v>
      </c>
      <c r="BA270" s="150">
        <v>120240021112</v>
      </c>
      <c r="BB270" s="40" t="s">
        <v>566</v>
      </c>
      <c r="BC270" s="40" t="s">
        <v>567</v>
      </c>
      <c r="BD270" s="77"/>
      <c r="BE270" s="77"/>
      <c r="BF270" s="77"/>
      <c r="BG270" s="77"/>
      <c r="BH270" s="77"/>
      <c r="BI270" s="77"/>
      <c r="BJ270" s="77"/>
      <c r="BK270" s="77"/>
      <c r="BL270" s="77"/>
      <c r="BM270" s="126" t="s">
        <v>417</v>
      </c>
    </row>
    <row r="271" spans="1:65" s="136" customFormat="1" ht="12.95" customHeight="1" x14ac:dyDescent="0.25">
      <c r="A271" s="149" t="s">
        <v>530</v>
      </c>
      <c r="B271" s="25" t="s">
        <v>442</v>
      </c>
      <c r="C271" s="25"/>
      <c r="D271" s="36" t="s">
        <v>734</v>
      </c>
      <c r="E271" s="77"/>
      <c r="F271" s="58"/>
      <c r="G271" s="40" t="s">
        <v>532</v>
      </c>
      <c r="H271" s="40"/>
      <c r="I271" s="40" t="s">
        <v>533</v>
      </c>
      <c r="J271" s="40" t="s">
        <v>533</v>
      </c>
      <c r="K271" s="115" t="s">
        <v>25</v>
      </c>
      <c r="L271" s="53"/>
      <c r="M271" s="38"/>
      <c r="N271" s="77">
        <v>50</v>
      </c>
      <c r="O271" s="24" t="s">
        <v>242</v>
      </c>
      <c r="P271" s="156" t="s">
        <v>722</v>
      </c>
      <c r="Q271" s="68" t="s">
        <v>662</v>
      </c>
      <c r="R271" s="38" t="s">
        <v>234</v>
      </c>
      <c r="S271" s="38">
        <v>230000000</v>
      </c>
      <c r="T271" s="40" t="s">
        <v>534</v>
      </c>
      <c r="U271" s="77"/>
      <c r="V271" s="25" t="s">
        <v>285</v>
      </c>
      <c r="W271" s="77"/>
      <c r="X271" s="77"/>
      <c r="Y271" s="59">
        <v>0</v>
      </c>
      <c r="Z271" s="150">
        <v>90</v>
      </c>
      <c r="AA271" s="77">
        <v>10</v>
      </c>
      <c r="AB271" s="77"/>
      <c r="AC271" s="25" t="s">
        <v>236</v>
      </c>
      <c r="AD271" s="77"/>
      <c r="AE271" s="77"/>
      <c r="AF271" s="157">
        <v>16364700</v>
      </c>
      <c r="AG271" s="149">
        <f t="shared" si="232"/>
        <v>18328464</v>
      </c>
      <c r="AH271" s="149"/>
      <c r="AI271" s="158"/>
      <c r="AJ271" s="158">
        <v>30515775</v>
      </c>
      <c r="AK271" s="158">
        <f t="shared" si="233"/>
        <v>34177668</v>
      </c>
      <c r="AL271" s="149"/>
      <c r="AM271" s="158"/>
      <c r="AN271" s="158">
        <v>36789700</v>
      </c>
      <c r="AO271" s="158">
        <f t="shared" si="234"/>
        <v>41204464.000000007</v>
      </c>
      <c r="AP271" s="149"/>
      <c r="AQ271" s="149"/>
      <c r="AR271" s="158">
        <v>38737512</v>
      </c>
      <c r="AS271" s="158">
        <f t="shared" si="235"/>
        <v>43386013.440000005</v>
      </c>
      <c r="AT271" s="149"/>
      <c r="AU271" s="149"/>
      <c r="AV271" s="158">
        <v>39699152</v>
      </c>
      <c r="AW271" s="158">
        <f t="shared" si="236"/>
        <v>44463050.240000002</v>
      </c>
      <c r="AX271" s="56"/>
      <c r="AY271" s="159">
        <v>0</v>
      </c>
      <c r="AZ271" s="160">
        <f t="shared" si="211"/>
        <v>0</v>
      </c>
      <c r="BA271" s="38" t="s">
        <v>447</v>
      </c>
      <c r="BB271" s="40" t="s">
        <v>566</v>
      </c>
      <c r="BC271" s="40" t="s">
        <v>735</v>
      </c>
      <c r="BD271" s="77"/>
      <c r="BE271" s="77"/>
      <c r="BF271" s="77"/>
      <c r="BG271" s="77"/>
      <c r="BH271" s="77"/>
      <c r="BI271" s="77"/>
      <c r="BJ271" s="77"/>
      <c r="BK271" s="77"/>
      <c r="BL271" s="77"/>
      <c r="BM271" s="48" t="s">
        <v>752</v>
      </c>
    </row>
    <row r="272" spans="1:65" s="136" customFormat="1" ht="12.95" customHeight="1" x14ac:dyDescent="0.25">
      <c r="A272" s="320" t="s">
        <v>530</v>
      </c>
      <c r="B272" s="25" t="s">
        <v>442</v>
      </c>
      <c r="C272" s="25"/>
      <c r="D272" s="36" t="s">
        <v>781</v>
      </c>
      <c r="E272" s="77"/>
      <c r="F272" s="58"/>
      <c r="G272" s="40" t="s">
        <v>532</v>
      </c>
      <c r="H272" s="40"/>
      <c r="I272" s="40" t="s">
        <v>533</v>
      </c>
      <c r="J272" s="40" t="s">
        <v>533</v>
      </c>
      <c r="K272" s="115" t="s">
        <v>25</v>
      </c>
      <c r="L272" s="53"/>
      <c r="M272" s="38"/>
      <c r="N272" s="77">
        <v>50</v>
      </c>
      <c r="O272" s="24" t="s">
        <v>242</v>
      </c>
      <c r="P272" s="156" t="s">
        <v>722</v>
      </c>
      <c r="Q272" s="68" t="s">
        <v>765</v>
      </c>
      <c r="R272" s="38" t="s">
        <v>234</v>
      </c>
      <c r="S272" s="38">
        <v>230000000</v>
      </c>
      <c r="T272" s="40" t="s">
        <v>534</v>
      </c>
      <c r="U272" s="77"/>
      <c r="V272" s="25" t="s">
        <v>285</v>
      </c>
      <c r="W272" s="77"/>
      <c r="X272" s="77"/>
      <c r="Y272" s="59">
        <v>0</v>
      </c>
      <c r="Z272" s="150">
        <v>90</v>
      </c>
      <c r="AA272" s="77">
        <v>10</v>
      </c>
      <c r="AB272" s="77"/>
      <c r="AC272" s="25" t="s">
        <v>236</v>
      </c>
      <c r="AD272" s="77"/>
      <c r="AE272" s="77"/>
      <c r="AF272" s="157">
        <v>16364700</v>
      </c>
      <c r="AG272" s="149">
        <v>18328464</v>
      </c>
      <c r="AH272" s="149"/>
      <c r="AI272" s="158"/>
      <c r="AJ272" s="158">
        <v>30515775</v>
      </c>
      <c r="AK272" s="158">
        <v>34177668</v>
      </c>
      <c r="AL272" s="149"/>
      <c r="AM272" s="158"/>
      <c r="AN272" s="158">
        <v>36789700</v>
      </c>
      <c r="AO272" s="158">
        <v>41204464.000000007</v>
      </c>
      <c r="AP272" s="149"/>
      <c r="AQ272" s="149"/>
      <c r="AR272" s="158">
        <v>38737512</v>
      </c>
      <c r="AS272" s="158">
        <v>43386013.440000005</v>
      </c>
      <c r="AT272" s="149"/>
      <c r="AU272" s="149"/>
      <c r="AV272" s="158">
        <v>39699152</v>
      </c>
      <c r="AW272" s="158">
        <v>44463050.240000002</v>
      </c>
      <c r="AX272" s="56"/>
      <c r="AY272" s="159">
        <v>0</v>
      </c>
      <c r="AZ272" s="160">
        <v>0</v>
      </c>
      <c r="BA272" s="38" t="s">
        <v>447</v>
      </c>
      <c r="BB272" s="40" t="s">
        <v>566</v>
      </c>
      <c r="BC272" s="40" t="s">
        <v>735</v>
      </c>
      <c r="BD272" s="77"/>
      <c r="BE272" s="77"/>
      <c r="BF272" s="77"/>
      <c r="BG272" s="77"/>
      <c r="BH272" s="77"/>
      <c r="BI272" s="77"/>
      <c r="BJ272" s="77"/>
      <c r="BK272" s="77"/>
      <c r="BL272" s="77"/>
      <c r="BM272" s="48" t="s">
        <v>191</v>
      </c>
    </row>
    <row r="273" spans="1:65" s="319" customFormat="1" ht="12.95" customHeight="1" x14ac:dyDescent="0.25">
      <c r="A273" s="320" t="s">
        <v>530</v>
      </c>
      <c r="B273" s="25" t="s">
        <v>442</v>
      </c>
      <c r="C273" s="25"/>
      <c r="D273" s="36" t="s">
        <v>807</v>
      </c>
      <c r="E273" s="344"/>
      <c r="F273" s="58"/>
      <c r="G273" s="389" t="s">
        <v>532</v>
      </c>
      <c r="H273" s="389"/>
      <c r="I273" s="374" t="s">
        <v>533</v>
      </c>
      <c r="J273" s="374" t="s">
        <v>533</v>
      </c>
      <c r="K273" s="151" t="s">
        <v>25</v>
      </c>
      <c r="L273" s="332"/>
      <c r="M273" s="38"/>
      <c r="N273" s="344">
        <v>50</v>
      </c>
      <c r="O273" s="26">
        <v>230000000</v>
      </c>
      <c r="P273" s="375" t="s">
        <v>747</v>
      </c>
      <c r="Q273" s="68" t="s">
        <v>446</v>
      </c>
      <c r="R273" s="38" t="s">
        <v>234</v>
      </c>
      <c r="S273" s="38">
        <v>230000000</v>
      </c>
      <c r="T273" s="40" t="s">
        <v>534</v>
      </c>
      <c r="U273" s="344"/>
      <c r="V273" s="377" t="s">
        <v>285</v>
      </c>
      <c r="W273" s="344"/>
      <c r="X273" s="344"/>
      <c r="Y273" s="378">
        <v>0</v>
      </c>
      <c r="Z273" s="361">
        <v>90</v>
      </c>
      <c r="AA273" s="344">
        <v>10</v>
      </c>
      <c r="AB273" s="344"/>
      <c r="AC273" s="25" t="s">
        <v>236</v>
      </c>
      <c r="AD273" s="344"/>
      <c r="AE273" s="390"/>
      <c r="AF273" s="380">
        <v>16364700</v>
      </c>
      <c r="AG273" s="381">
        <f t="shared" ref="AG273" si="245">AF273*1.12</f>
        <v>18328464</v>
      </c>
      <c r="AH273" s="381"/>
      <c r="AI273" s="383"/>
      <c r="AJ273" s="383">
        <v>30515775</v>
      </c>
      <c r="AK273" s="383">
        <f t="shared" ref="AK273" si="246">AJ273*1.12</f>
        <v>34177668</v>
      </c>
      <c r="AL273" s="381"/>
      <c r="AM273" s="383"/>
      <c r="AN273" s="383">
        <v>36789700</v>
      </c>
      <c r="AO273" s="383">
        <f t="shared" ref="AO273" si="247">AN273*1.12</f>
        <v>41204464.000000007</v>
      </c>
      <c r="AP273" s="381"/>
      <c r="AQ273" s="381"/>
      <c r="AR273" s="383">
        <v>38737512</v>
      </c>
      <c r="AS273" s="383">
        <f t="shared" ref="AS273" si="248">AR273*1.12</f>
        <v>43386013.440000005</v>
      </c>
      <c r="AT273" s="381"/>
      <c r="AU273" s="381"/>
      <c r="AV273" s="383">
        <v>39699152</v>
      </c>
      <c r="AW273" s="383">
        <f t="shared" ref="AW273" si="249">AV273*1.12</f>
        <v>44463050.240000002</v>
      </c>
      <c r="AX273" s="333"/>
      <c r="AY273" s="385">
        <v>0</v>
      </c>
      <c r="AZ273" s="386">
        <f t="shared" ref="AZ273" si="250">AY273*1.12</f>
        <v>0</v>
      </c>
      <c r="BA273" s="150">
        <v>120240021112</v>
      </c>
      <c r="BB273" s="389" t="s">
        <v>566</v>
      </c>
      <c r="BC273" s="49" t="s">
        <v>567</v>
      </c>
      <c r="BD273" s="344"/>
      <c r="BE273" s="344"/>
      <c r="BF273" s="344"/>
      <c r="BG273" s="344"/>
      <c r="BH273" s="344"/>
      <c r="BI273" s="344"/>
      <c r="BJ273" s="344"/>
      <c r="BK273" s="344"/>
      <c r="BL273" s="344"/>
      <c r="BM273" s="334"/>
    </row>
    <row r="274" spans="1:65" s="319" customFormat="1" ht="12.95" customHeight="1" x14ac:dyDescent="0.2">
      <c r="A274" s="365" t="s">
        <v>530</v>
      </c>
      <c r="B274" s="25" t="s">
        <v>442</v>
      </c>
      <c r="C274" s="25"/>
      <c r="D274" s="36" t="s">
        <v>860</v>
      </c>
      <c r="E274" s="344"/>
      <c r="F274" s="58"/>
      <c r="G274" s="40" t="s">
        <v>532</v>
      </c>
      <c r="H274" s="389"/>
      <c r="I274" s="374" t="s">
        <v>533</v>
      </c>
      <c r="J274" s="374" t="s">
        <v>533</v>
      </c>
      <c r="K274" s="151" t="s">
        <v>857</v>
      </c>
      <c r="L274" s="332"/>
      <c r="M274" s="38"/>
      <c r="N274" s="344">
        <v>50</v>
      </c>
      <c r="O274" s="26">
        <v>230000000</v>
      </c>
      <c r="P274" s="375" t="s">
        <v>747</v>
      </c>
      <c r="Q274" s="68" t="s">
        <v>804</v>
      </c>
      <c r="R274" s="38" t="s">
        <v>234</v>
      </c>
      <c r="S274" s="38">
        <v>230000000</v>
      </c>
      <c r="T274" s="40" t="s">
        <v>534</v>
      </c>
      <c r="U274" s="344"/>
      <c r="V274" s="377" t="s">
        <v>285</v>
      </c>
      <c r="W274" s="344"/>
      <c r="X274" s="344"/>
      <c r="Y274" s="378">
        <v>0</v>
      </c>
      <c r="Z274" s="361">
        <v>90</v>
      </c>
      <c r="AA274" s="344">
        <v>10</v>
      </c>
      <c r="AB274" s="344"/>
      <c r="AC274" s="25" t="s">
        <v>236</v>
      </c>
      <c r="AD274" s="344"/>
      <c r="AE274" s="390"/>
      <c r="AF274" s="380">
        <v>16364700</v>
      </c>
      <c r="AG274" s="381">
        <f>AF274*1.12</f>
        <v>18328464</v>
      </c>
      <c r="AH274" s="381"/>
      <c r="AI274" s="383"/>
      <c r="AJ274" s="383">
        <v>30515775</v>
      </c>
      <c r="AK274" s="383">
        <f>AJ274*1.12</f>
        <v>34177668</v>
      </c>
      <c r="AL274" s="381"/>
      <c r="AM274" s="383"/>
      <c r="AN274" s="383">
        <v>36789700</v>
      </c>
      <c r="AO274" s="383">
        <f>AN274*1.12</f>
        <v>41204464.000000007</v>
      </c>
      <c r="AP274" s="381"/>
      <c r="AQ274" s="381"/>
      <c r="AR274" s="383">
        <v>38737512</v>
      </c>
      <c r="AS274" s="383">
        <f>AR274*1.12</f>
        <v>43386013.440000005</v>
      </c>
      <c r="AT274" s="381"/>
      <c r="AU274" s="381"/>
      <c r="AV274" s="383">
        <v>39699152</v>
      </c>
      <c r="AW274" s="383">
        <f>AV274*1.12</f>
        <v>44463050.240000002</v>
      </c>
      <c r="AX274" s="333"/>
      <c r="AY274" s="259">
        <v>0</v>
      </c>
      <c r="AZ274" s="259">
        <f>IF(AC274="С НДС",AY274*1.12,AY274)</f>
        <v>0</v>
      </c>
      <c r="BA274" s="150">
        <v>120240021112</v>
      </c>
      <c r="BB274" s="389" t="s">
        <v>566</v>
      </c>
      <c r="BC274" s="49" t="s">
        <v>567</v>
      </c>
      <c r="BD274" s="344"/>
      <c r="BE274" s="344"/>
      <c r="BF274" s="344"/>
      <c r="BG274" s="344"/>
      <c r="BH274" s="344"/>
      <c r="BI274" s="344"/>
      <c r="BJ274" s="344"/>
      <c r="BK274" s="344"/>
      <c r="BL274" s="344"/>
      <c r="BM274" s="334" t="s">
        <v>194</v>
      </c>
    </row>
    <row r="275" spans="1:65" ht="12.95" customHeight="1" x14ac:dyDescent="0.25">
      <c r="A275" s="365" t="s">
        <v>530</v>
      </c>
      <c r="B275" s="25" t="s">
        <v>442</v>
      </c>
      <c r="C275" s="25"/>
      <c r="D275" s="36" t="s">
        <v>893</v>
      </c>
      <c r="E275" s="344"/>
      <c r="F275" s="58"/>
      <c r="G275" s="40" t="s">
        <v>532</v>
      </c>
      <c r="H275" s="389"/>
      <c r="I275" s="374" t="s">
        <v>533</v>
      </c>
      <c r="J275" s="374" t="s">
        <v>533</v>
      </c>
      <c r="K275" s="151" t="s">
        <v>857</v>
      </c>
      <c r="L275" s="332"/>
      <c r="M275" s="38"/>
      <c r="N275" s="344">
        <v>50</v>
      </c>
      <c r="O275" s="26">
        <v>230000000</v>
      </c>
      <c r="P275" s="375" t="s">
        <v>747</v>
      </c>
      <c r="Q275" s="68" t="s">
        <v>884</v>
      </c>
      <c r="R275" s="38" t="s">
        <v>234</v>
      </c>
      <c r="S275" s="38">
        <v>230000000</v>
      </c>
      <c r="T275" s="40" t="s">
        <v>534</v>
      </c>
      <c r="U275" s="344"/>
      <c r="V275" s="377" t="s">
        <v>285</v>
      </c>
      <c r="W275" s="344"/>
      <c r="X275" s="344"/>
      <c r="Y275" s="378">
        <v>0</v>
      </c>
      <c r="Z275" s="361">
        <v>90</v>
      </c>
      <c r="AA275" s="344">
        <v>10</v>
      </c>
      <c r="AB275" s="344"/>
      <c r="AC275" s="25" t="s">
        <v>236</v>
      </c>
      <c r="AD275" s="344"/>
      <c r="AE275" s="390"/>
      <c r="AF275" s="380">
        <v>16364700</v>
      </c>
      <c r="AG275" s="381">
        <f>AF275*1.12</f>
        <v>18328464</v>
      </c>
      <c r="AH275" s="381"/>
      <c r="AI275" s="383"/>
      <c r="AJ275" s="383">
        <v>30515775</v>
      </c>
      <c r="AK275" s="383">
        <f>AJ275*1.12</f>
        <v>34177668</v>
      </c>
      <c r="AL275" s="381"/>
      <c r="AM275" s="383"/>
      <c r="AN275" s="383">
        <v>36789700</v>
      </c>
      <c r="AO275" s="383">
        <f>AN275*1.12</f>
        <v>41204464.000000007</v>
      </c>
      <c r="AP275" s="381"/>
      <c r="AQ275" s="381"/>
      <c r="AR275" s="383">
        <v>38737512</v>
      </c>
      <c r="AS275" s="383">
        <f>AR275*1.12</f>
        <v>43386013.440000005</v>
      </c>
      <c r="AT275" s="381"/>
      <c r="AU275" s="381"/>
      <c r="AV275" s="383">
        <v>39699152</v>
      </c>
      <c r="AW275" s="383">
        <f>AV275*1.12</f>
        <v>44463050.240000002</v>
      </c>
      <c r="AX275" s="333"/>
      <c r="AY275" s="385">
        <v>0</v>
      </c>
      <c r="AZ275" s="386">
        <f>AY275*1.12</f>
        <v>0</v>
      </c>
      <c r="BA275" s="150">
        <v>120240021112</v>
      </c>
      <c r="BB275" s="389" t="s">
        <v>566</v>
      </c>
      <c r="BC275" s="49" t="s">
        <v>894</v>
      </c>
      <c r="BD275" s="344"/>
      <c r="BE275" s="344"/>
      <c r="BF275" s="344"/>
      <c r="BG275" s="344"/>
      <c r="BH275" s="344"/>
      <c r="BI275" s="344"/>
      <c r="BJ275" s="344"/>
      <c r="BK275" s="344"/>
      <c r="BL275" s="344"/>
      <c r="BM275" s="334" t="s">
        <v>194</v>
      </c>
    </row>
    <row r="276" spans="1:65" ht="12.95" customHeight="1" x14ac:dyDescent="0.25">
      <c r="A276" s="462" t="s">
        <v>530</v>
      </c>
      <c r="B276" s="394" t="s">
        <v>442</v>
      </c>
      <c r="C276" s="394"/>
      <c r="D276" s="395" t="s">
        <v>964</v>
      </c>
      <c r="E276" s="404"/>
      <c r="F276" s="418"/>
      <c r="G276" s="463" t="s">
        <v>532</v>
      </c>
      <c r="H276" s="464"/>
      <c r="I276" s="397" t="s">
        <v>533</v>
      </c>
      <c r="J276" s="397" t="s">
        <v>533</v>
      </c>
      <c r="K276" s="465" t="s">
        <v>857</v>
      </c>
      <c r="L276" s="466"/>
      <c r="M276" s="399"/>
      <c r="N276" s="404">
        <v>50</v>
      </c>
      <c r="O276" s="467">
        <v>230000000</v>
      </c>
      <c r="P276" s="402" t="s">
        <v>747</v>
      </c>
      <c r="Q276" s="417" t="s">
        <v>913</v>
      </c>
      <c r="R276" s="399" t="s">
        <v>234</v>
      </c>
      <c r="S276" s="399">
        <v>230000000</v>
      </c>
      <c r="T276" s="463" t="s">
        <v>534</v>
      </c>
      <c r="U276" s="404"/>
      <c r="V276" s="468" t="s">
        <v>285</v>
      </c>
      <c r="W276" s="404"/>
      <c r="X276" s="404"/>
      <c r="Y276" s="403">
        <v>0</v>
      </c>
      <c r="Z276" s="400">
        <v>90</v>
      </c>
      <c r="AA276" s="404">
        <v>10</v>
      </c>
      <c r="AB276" s="404"/>
      <c r="AC276" s="394" t="s">
        <v>236</v>
      </c>
      <c r="AD276" s="404"/>
      <c r="AE276" s="469"/>
      <c r="AF276" s="406">
        <v>16364700</v>
      </c>
      <c r="AG276" s="470">
        <f>AF276*1.12</f>
        <v>18328464</v>
      </c>
      <c r="AH276" s="470"/>
      <c r="AI276" s="471"/>
      <c r="AJ276" s="471">
        <v>30515775</v>
      </c>
      <c r="AK276" s="471">
        <f>AJ276*1.12</f>
        <v>34177668</v>
      </c>
      <c r="AL276" s="470"/>
      <c r="AM276" s="471"/>
      <c r="AN276" s="471">
        <v>36789700</v>
      </c>
      <c r="AO276" s="471">
        <f>AN276*1.12</f>
        <v>41204464.000000007</v>
      </c>
      <c r="AP276" s="470"/>
      <c r="AQ276" s="470"/>
      <c r="AR276" s="471">
        <v>38737512</v>
      </c>
      <c r="AS276" s="471">
        <f>AR276*1.12</f>
        <v>43386013.440000005</v>
      </c>
      <c r="AT276" s="470"/>
      <c r="AU276" s="470"/>
      <c r="AV276" s="471">
        <v>39699152</v>
      </c>
      <c r="AW276" s="471">
        <f>AV276*1.12</f>
        <v>44463050.240000002</v>
      </c>
      <c r="AX276" s="409"/>
      <c r="AY276" s="472">
        <f>AF276+AJ276+AN276+AR276+AV276</f>
        <v>162106839</v>
      </c>
      <c r="AZ276" s="473">
        <f>AY276*1.12</f>
        <v>181559659.68000001</v>
      </c>
      <c r="BA276" s="474">
        <v>120240021112</v>
      </c>
      <c r="BB276" s="397" t="s">
        <v>566</v>
      </c>
      <c r="BC276" s="475" t="s">
        <v>894</v>
      </c>
      <c r="BD276" s="404"/>
      <c r="BE276" s="404"/>
      <c r="BF276" s="404"/>
      <c r="BG276" s="404"/>
      <c r="BH276" s="404"/>
      <c r="BI276" s="404"/>
      <c r="BJ276" s="404"/>
      <c r="BK276" s="404"/>
      <c r="BL276" s="404"/>
      <c r="BM276" s="476" t="s">
        <v>194</v>
      </c>
    </row>
    <row r="277" spans="1:65" s="136" customFormat="1" ht="12.95" customHeight="1" x14ac:dyDescent="0.25">
      <c r="A277" s="320" t="s">
        <v>530</v>
      </c>
      <c r="B277" s="25" t="s">
        <v>442</v>
      </c>
      <c r="C277" s="25"/>
      <c r="D277" s="27" t="s">
        <v>568</v>
      </c>
      <c r="E277" s="77"/>
      <c r="F277" s="57"/>
      <c r="G277" s="40" t="s">
        <v>532</v>
      </c>
      <c r="H277" s="40"/>
      <c r="I277" s="40" t="s">
        <v>533</v>
      </c>
      <c r="J277" s="40" t="s">
        <v>533</v>
      </c>
      <c r="K277" s="151" t="s">
        <v>25</v>
      </c>
      <c r="L277" s="53"/>
      <c r="M277" s="38"/>
      <c r="N277" s="77">
        <v>50</v>
      </c>
      <c r="O277" s="26">
        <v>230000000</v>
      </c>
      <c r="P277" s="38" t="s">
        <v>233</v>
      </c>
      <c r="Q277" s="23" t="s">
        <v>522</v>
      </c>
      <c r="R277" s="38" t="s">
        <v>234</v>
      </c>
      <c r="S277" s="38">
        <v>230000000</v>
      </c>
      <c r="T277" s="40" t="s">
        <v>538</v>
      </c>
      <c r="U277" s="77"/>
      <c r="V277" s="25" t="s">
        <v>285</v>
      </c>
      <c r="W277" s="77"/>
      <c r="X277" s="77"/>
      <c r="Y277" s="59">
        <v>0</v>
      </c>
      <c r="Z277" s="150">
        <v>90</v>
      </c>
      <c r="AA277" s="77">
        <v>10</v>
      </c>
      <c r="AB277" s="77"/>
      <c r="AC277" s="25" t="s">
        <v>236</v>
      </c>
      <c r="AD277" s="77"/>
      <c r="AE277" s="77"/>
      <c r="AF277" s="157">
        <v>19237500</v>
      </c>
      <c r="AG277" s="149">
        <f t="shared" si="232"/>
        <v>21546000.000000004</v>
      </c>
      <c r="AH277" s="149"/>
      <c r="AI277" s="158"/>
      <c r="AJ277" s="158">
        <v>34696250</v>
      </c>
      <c r="AK277" s="158">
        <f t="shared" si="233"/>
        <v>38859800</v>
      </c>
      <c r="AL277" s="149"/>
      <c r="AM277" s="158"/>
      <c r="AN277" s="158">
        <v>40772850</v>
      </c>
      <c r="AO277" s="158">
        <f t="shared" si="234"/>
        <v>45665592.000000007</v>
      </c>
      <c r="AP277" s="149"/>
      <c r="AQ277" s="149"/>
      <c r="AR277" s="158">
        <v>43021784</v>
      </c>
      <c r="AS277" s="158">
        <f t="shared" si="235"/>
        <v>48184398.080000006</v>
      </c>
      <c r="AT277" s="149"/>
      <c r="AU277" s="149"/>
      <c r="AV277" s="158">
        <v>44338236</v>
      </c>
      <c r="AW277" s="158">
        <f t="shared" si="236"/>
        <v>49658824.320000008</v>
      </c>
      <c r="AX277" s="56"/>
      <c r="AY277" s="159">
        <v>0</v>
      </c>
      <c r="AZ277" s="160">
        <f t="shared" si="211"/>
        <v>0</v>
      </c>
      <c r="BA277" s="150">
        <v>120240021112</v>
      </c>
      <c r="BB277" s="40" t="s">
        <v>569</v>
      </c>
      <c r="BC277" s="40" t="s">
        <v>570</v>
      </c>
      <c r="BD277" s="77"/>
      <c r="BE277" s="77"/>
      <c r="BF277" s="77"/>
      <c r="BG277" s="77"/>
      <c r="BH277" s="77"/>
      <c r="BI277" s="77"/>
      <c r="BJ277" s="77"/>
      <c r="BK277" s="77"/>
      <c r="BL277" s="77"/>
      <c r="BM277" s="126" t="s">
        <v>417</v>
      </c>
    </row>
    <row r="278" spans="1:65" s="136" customFormat="1" ht="12.95" customHeight="1" x14ac:dyDescent="0.25">
      <c r="A278" s="320" t="s">
        <v>530</v>
      </c>
      <c r="B278" s="25" t="s">
        <v>442</v>
      </c>
      <c r="C278" s="25"/>
      <c r="D278" s="36" t="s">
        <v>736</v>
      </c>
      <c r="E278" s="77"/>
      <c r="F278" s="58"/>
      <c r="G278" s="40" t="s">
        <v>532</v>
      </c>
      <c r="H278" s="40"/>
      <c r="I278" s="40" t="s">
        <v>533</v>
      </c>
      <c r="J278" s="40" t="s">
        <v>533</v>
      </c>
      <c r="K278" s="115" t="s">
        <v>25</v>
      </c>
      <c r="L278" s="53"/>
      <c r="M278" s="38"/>
      <c r="N278" s="77">
        <v>50</v>
      </c>
      <c r="O278" s="24" t="s">
        <v>242</v>
      </c>
      <c r="P278" s="156" t="s">
        <v>722</v>
      </c>
      <c r="Q278" s="68" t="s">
        <v>662</v>
      </c>
      <c r="R278" s="38" t="s">
        <v>234</v>
      </c>
      <c r="S278" s="38">
        <v>230000000</v>
      </c>
      <c r="T278" s="40" t="s">
        <v>538</v>
      </c>
      <c r="U278" s="77"/>
      <c r="V278" s="25" t="s">
        <v>285</v>
      </c>
      <c r="W278" s="77"/>
      <c r="X278" s="77"/>
      <c r="Y278" s="59">
        <v>0</v>
      </c>
      <c r="Z278" s="150">
        <v>90</v>
      </c>
      <c r="AA278" s="77">
        <v>10</v>
      </c>
      <c r="AB278" s="77"/>
      <c r="AC278" s="25" t="s">
        <v>236</v>
      </c>
      <c r="AD278" s="77"/>
      <c r="AE278" s="77"/>
      <c r="AF278" s="157">
        <v>19237500</v>
      </c>
      <c r="AG278" s="149">
        <f t="shared" si="232"/>
        <v>21546000.000000004</v>
      </c>
      <c r="AH278" s="149"/>
      <c r="AI278" s="158"/>
      <c r="AJ278" s="158">
        <v>34696250</v>
      </c>
      <c r="AK278" s="158">
        <f t="shared" si="233"/>
        <v>38859800</v>
      </c>
      <c r="AL278" s="149"/>
      <c r="AM278" s="158"/>
      <c r="AN278" s="158">
        <v>40772850</v>
      </c>
      <c r="AO278" s="158">
        <f t="shared" si="234"/>
        <v>45665592.000000007</v>
      </c>
      <c r="AP278" s="149"/>
      <c r="AQ278" s="149"/>
      <c r="AR278" s="158">
        <v>43021784</v>
      </c>
      <c r="AS278" s="158">
        <f t="shared" si="235"/>
        <v>48184398.080000006</v>
      </c>
      <c r="AT278" s="149"/>
      <c r="AU278" s="149"/>
      <c r="AV278" s="158">
        <v>44338236</v>
      </c>
      <c r="AW278" s="158">
        <f t="shared" si="236"/>
        <v>49658824.320000008</v>
      </c>
      <c r="AX278" s="56"/>
      <c r="AY278" s="159">
        <v>0</v>
      </c>
      <c r="AZ278" s="160">
        <f t="shared" si="211"/>
        <v>0</v>
      </c>
      <c r="BA278" s="38" t="s">
        <v>447</v>
      </c>
      <c r="BB278" s="40" t="s">
        <v>569</v>
      </c>
      <c r="BC278" s="40" t="s">
        <v>737</v>
      </c>
      <c r="BD278" s="77"/>
      <c r="BE278" s="77"/>
      <c r="BF278" s="77"/>
      <c r="BG278" s="77"/>
      <c r="BH278" s="77"/>
      <c r="BI278" s="77"/>
      <c r="BJ278" s="77"/>
      <c r="BK278" s="77"/>
      <c r="BL278" s="77"/>
      <c r="BM278" s="48" t="s">
        <v>752</v>
      </c>
    </row>
    <row r="279" spans="1:65" s="136" customFormat="1" ht="12.95" customHeight="1" x14ac:dyDescent="0.25">
      <c r="A279" s="320" t="s">
        <v>530</v>
      </c>
      <c r="B279" s="25" t="s">
        <v>442</v>
      </c>
      <c r="C279" s="25"/>
      <c r="D279" s="36" t="s">
        <v>782</v>
      </c>
      <c r="E279" s="77"/>
      <c r="F279" s="58"/>
      <c r="G279" s="40" t="s">
        <v>532</v>
      </c>
      <c r="H279" s="40"/>
      <c r="I279" s="40" t="s">
        <v>533</v>
      </c>
      <c r="J279" s="40" t="s">
        <v>533</v>
      </c>
      <c r="K279" s="115" t="s">
        <v>25</v>
      </c>
      <c r="L279" s="53"/>
      <c r="M279" s="38"/>
      <c r="N279" s="77">
        <v>50</v>
      </c>
      <c r="O279" s="24" t="s">
        <v>242</v>
      </c>
      <c r="P279" s="156" t="s">
        <v>722</v>
      </c>
      <c r="Q279" s="68" t="s">
        <v>765</v>
      </c>
      <c r="R279" s="38" t="s">
        <v>234</v>
      </c>
      <c r="S279" s="38">
        <v>230000000</v>
      </c>
      <c r="T279" s="40" t="s">
        <v>538</v>
      </c>
      <c r="U279" s="77"/>
      <c r="V279" s="25" t="s">
        <v>285</v>
      </c>
      <c r="W279" s="77"/>
      <c r="X279" s="77"/>
      <c r="Y279" s="59">
        <v>0</v>
      </c>
      <c r="Z279" s="150">
        <v>90</v>
      </c>
      <c r="AA279" s="77">
        <v>10</v>
      </c>
      <c r="AB279" s="77"/>
      <c r="AC279" s="25" t="s">
        <v>236</v>
      </c>
      <c r="AD279" s="77"/>
      <c r="AE279" s="77"/>
      <c r="AF279" s="157">
        <v>19237500</v>
      </c>
      <c r="AG279" s="149">
        <v>21546000.000000004</v>
      </c>
      <c r="AH279" s="149"/>
      <c r="AI279" s="158"/>
      <c r="AJ279" s="158">
        <v>34696250</v>
      </c>
      <c r="AK279" s="158">
        <v>38859800</v>
      </c>
      <c r="AL279" s="149"/>
      <c r="AM279" s="158"/>
      <c r="AN279" s="158">
        <v>40772850</v>
      </c>
      <c r="AO279" s="158">
        <v>45665592.000000007</v>
      </c>
      <c r="AP279" s="149"/>
      <c r="AQ279" s="149"/>
      <c r="AR279" s="158">
        <v>43021784</v>
      </c>
      <c r="AS279" s="158">
        <v>48184398.080000006</v>
      </c>
      <c r="AT279" s="149"/>
      <c r="AU279" s="149"/>
      <c r="AV279" s="158">
        <v>44338236</v>
      </c>
      <c r="AW279" s="158">
        <v>49658824.320000008</v>
      </c>
      <c r="AX279" s="56"/>
      <c r="AY279" s="159">
        <v>0</v>
      </c>
      <c r="AZ279" s="160">
        <v>0</v>
      </c>
      <c r="BA279" s="38" t="s">
        <v>447</v>
      </c>
      <c r="BB279" s="40" t="s">
        <v>569</v>
      </c>
      <c r="BC279" s="40" t="s">
        <v>737</v>
      </c>
      <c r="BD279" s="77"/>
      <c r="BE279" s="77"/>
      <c r="BF279" s="77"/>
      <c r="BG279" s="77"/>
      <c r="BH279" s="77"/>
      <c r="BI279" s="77"/>
      <c r="BJ279" s="77"/>
      <c r="BK279" s="77"/>
      <c r="BL279" s="77"/>
      <c r="BM279" s="48" t="s">
        <v>191</v>
      </c>
    </row>
    <row r="280" spans="1:65" s="319" customFormat="1" ht="12.95" customHeight="1" x14ac:dyDescent="0.25">
      <c r="A280" s="320" t="s">
        <v>530</v>
      </c>
      <c r="B280" s="25" t="s">
        <v>442</v>
      </c>
      <c r="C280" s="25"/>
      <c r="D280" s="36" t="s">
        <v>808</v>
      </c>
      <c r="E280" s="344"/>
      <c r="F280" s="58"/>
      <c r="G280" s="389" t="s">
        <v>532</v>
      </c>
      <c r="H280" s="389"/>
      <c r="I280" s="374" t="s">
        <v>533</v>
      </c>
      <c r="J280" s="374" t="s">
        <v>533</v>
      </c>
      <c r="K280" s="151" t="s">
        <v>25</v>
      </c>
      <c r="L280" s="332"/>
      <c r="M280" s="38"/>
      <c r="N280" s="344">
        <v>50</v>
      </c>
      <c r="O280" s="26">
        <v>230000000</v>
      </c>
      <c r="P280" s="375" t="s">
        <v>747</v>
      </c>
      <c r="Q280" s="68" t="s">
        <v>446</v>
      </c>
      <c r="R280" s="38" t="s">
        <v>234</v>
      </c>
      <c r="S280" s="38">
        <v>230000000</v>
      </c>
      <c r="T280" s="40" t="s">
        <v>538</v>
      </c>
      <c r="U280" s="344"/>
      <c r="V280" s="377" t="s">
        <v>285</v>
      </c>
      <c r="W280" s="344"/>
      <c r="X280" s="344"/>
      <c r="Y280" s="378">
        <v>0</v>
      </c>
      <c r="Z280" s="361">
        <v>90</v>
      </c>
      <c r="AA280" s="344">
        <v>10</v>
      </c>
      <c r="AB280" s="344"/>
      <c r="AC280" s="25" t="s">
        <v>236</v>
      </c>
      <c r="AD280" s="344"/>
      <c r="AE280" s="390"/>
      <c r="AF280" s="380">
        <v>19237500</v>
      </c>
      <c r="AG280" s="381">
        <f t="shared" ref="AG280" si="251">AF280*1.12</f>
        <v>21546000.000000004</v>
      </c>
      <c r="AH280" s="381"/>
      <c r="AI280" s="383"/>
      <c r="AJ280" s="383">
        <v>34696250</v>
      </c>
      <c r="AK280" s="383">
        <f t="shared" ref="AK280" si="252">AJ280*1.12</f>
        <v>38859800</v>
      </c>
      <c r="AL280" s="381"/>
      <c r="AM280" s="383"/>
      <c r="AN280" s="383">
        <v>40772850</v>
      </c>
      <c r="AO280" s="383">
        <f t="shared" ref="AO280" si="253">AN280*1.12</f>
        <v>45665592.000000007</v>
      </c>
      <c r="AP280" s="381"/>
      <c r="AQ280" s="381"/>
      <c r="AR280" s="383">
        <v>43021784</v>
      </c>
      <c r="AS280" s="383">
        <f t="shared" ref="AS280" si="254">AR280*1.12</f>
        <v>48184398.080000006</v>
      </c>
      <c r="AT280" s="381"/>
      <c r="AU280" s="381"/>
      <c r="AV280" s="383">
        <v>44338236</v>
      </c>
      <c r="AW280" s="383">
        <f t="shared" ref="AW280" si="255">AV280*1.12</f>
        <v>49658824.320000008</v>
      </c>
      <c r="AX280" s="333"/>
      <c r="AY280" s="385">
        <v>0</v>
      </c>
      <c r="AZ280" s="386">
        <f t="shared" ref="AZ280" si="256">AY280*1.12</f>
        <v>0</v>
      </c>
      <c r="BA280" s="150">
        <v>120240021112</v>
      </c>
      <c r="BB280" s="389" t="s">
        <v>569</v>
      </c>
      <c r="BC280" s="49" t="s">
        <v>570</v>
      </c>
      <c r="BD280" s="344"/>
      <c r="BE280" s="344"/>
      <c r="BF280" s="344"/>
      <c r="BG280" s="344"/>
      <c r="BH280" s="344"/>
      <c r="BI280" s="344"/>
      <c r="BJ280" s="344"/>
      <c r="BK280" s="344"/>
      <c r="BL280" s="344"/>
      <c r="BM280" s="334"/>
    </row>
    <row r="281" spans="1:65" s="319" customFormat="1" ht="12.95" customHeight="1" x14ac:dyDescent="0.2">
      <c r="A281" s="365" t="s">
        <v>530</v>
      </c>
      <c r="B281" s="25" t="s">
        <v>442</v>
      </c>
      <c r="C281" s="25"/>
      <c r="D281" s="36" t="s">
        <v>859</v>
      </c>
      <c r="E281" s="344"/>
      <c r="F281" s="58"/>
      <c r="G281" s="40" t="s">
        <v>532</v>
      </c>
      <c r="H281" s="389"/>
      <c r="I281" s="374" t="s">
        <v>533</v>
      </c>
      <c r="J281" s="374" t="s">
        <v>533</v>
      </c>
      <c r="K281" s="151" t="s">
        <v>857</v>
      </c>
      <c r="L281" s="332"/>
      <c r="M281" s="38"/>
      <c r="N281" s="344">
        <v>50</v>
      </c>
      <c r="O281" s="26">
        <v>230000000</v>
      </c>
      <c r="P281" s="375" t="s">
        <v>747</v>
      </c>
      <c r="Q281" s="68" t="s">
        <v>804</v>
      </c>
      <c r="R281" s="38" t="s">
        <v>234</v>
      </c>
      <c r="S281" s="38">
        <v>230000000</v>
      </c>
      <c r="T281" s="40" t="s">
        <v>538</v>
      </c>
      <c r="U281" s="344"/>
      <c r="V281" s="377" t="s">
        <v>285</v>
      </c>
      <c r="W281" s="344"/>
      <c r="X281" s="344"/>
      <c r="Y281" s="378">
        <v>0</v>
      </c>
      <c r="Z281" s="361">
        <v>90</v>
      </c>
      <c r="AA281" s="344">
        <v>10</v>
      </c>
      <c r="AB281" s="344"/>
      <c r="AC281" s="25" t="s">
        <v>236</v>
      </c>
      <c r="AD281" s="344"/>
      <c r="AE281" s="390"/>
      <c r="AF281" s="380">
        <v>19237500</v>
      </c>
      <c r="AG281" s="381">
        <f>AF281*1.12</f>
        <v>21546000.000000004</v>
      </c>
      <c r="AH281" s="381"/>
      <c r="AI281" s="383"/>
      <c r="AJ281" s="383">
        <v>34696250</v>
      </c>
      <c r="AK281" s="383">
        <f>AJ281*1.12</f>
        <v>38859800</v>
      </c>
      <c r="AL281" s="381"/>
      <c r="AM281" s="383"/>
      <c r="AN281" s="383">
        <v>40772850</v>
      </c>
      <c r="AO281" s="383">
        <f>AN281*1.12</f>
        <v>45665592.000000007</v>
      </c>
      <c r="AP281" s="381"/>
      <c r="AQ281" s="381"/>
      <c r="AR281" s="383">
        <v>43021784</v>
      </c>
      <c r="AS281" s="383">
        <f>AR281*1.12</f>
        <v>48184398.080000006</v>
      </c>
      <c r="AT281" s="381"/>
      <c r="AU281" s="381"/>
      <c r="AV281" s="383">
        <v>44338236</v>
      </c>
      <c r="AW281" s="383">
        <f>AV281*1.12</f>
        <v>49658824.320000008</v>
      </c>
      <c r="AX281" s="333"/>
      <c r="AY281" s="259">
        <v>0</v>
      </c>
      <c r="AZ281" s="259">
        <f>IF(AC281="С НДС",AY281*1.12,AY281)</f>
        <v>0</v>
      </c>
      <c r="BA281" s="150">
        <v>120240021112</v>
      </c>
      <c r="BB281" s="389" t="s">
        <v>569</v>
      </c>
      <c r="BC281" s="49" t="s">
        <v>570</v>
      </c>
      <c r="BD281" s="344"/>
      <c r="BE281" s="344"/>
      <c r="BF281" s="344"/>
      <c r="BG281" s="344"/>
      <c r="BH281" s="344"/>
      <c r="BI281" s="344"/>
      <c r="BJ281" s="344"/>
      <c r="BK281" s="344"/>
      <c r="BL281" s="344"/>
      <c r="BM281" s="334" t="s">
        <v>194</v>
      </c>
    </row>
    <row r="282" spans="1:65" ht="12.95" customHeight="1" x14ac:dyDescent="0.25">
      <c r="A282" s="365" t="s">
        <v>530</v>
      </c>
      <c r="B282" s="25" t="s">
        <v>442</v>
      </c>
      <c r="C282" s="25"/>
      <c r="D282" s="36" t="s">
        <v>895</v>
      </c>
      <c r="E282" s="344"/>
      <c r="F282" s="58"/>
      <c r="G282" s="40" t="s">
        <v>532</v>
      </c>
      <c r="H282" s="389"/>
      <c r="I282" s="374" t="s">
        <v>533</v>
      </c>
      <c r="J282" s="374" t="s">
        <v>533</v>
      </c>
      <c r="K282" s="151" t="s">
        <v>857</v>
      </c>
      <c r="L282" s="332"/>
      <c r="M282" s="38"/>
      <c r="N282" s="344">
        <v>50</v>
      </c>
      <c r="O282" s="26">
        <v>230000000</v>
      </c>
      <c r="P282" s="375" t="s">
        <v>747</v>
      </c>
      <c r="Q282" s="68" t="s">
        <v>884</v>
      </c>
      <c r="R282" s="38" t="s">
        <v>234</v>
      </c>
      <c r="S282" s="38">
        <v>230000000</v>
      </c>
      <c r="T282" s="40" t="s">
        <v>538</v>
      </c>
      <c r="U282" s="344"/>
      <c r="V282" s="377" t="s">
        <v>285</v>
      </c>
      <c r="W282" s="344"/>
      <c r="X282" s="344"/>
      <c r="Y282" s="378">
        <v>0</v>
      </c>
      <c r="Z282" s="361">
        <v>90</v>
      </c>
      <c r="AA282" s="344">
        <v>10</v>
      </c>
      <c r="AB282" s="344"/>
      <c r="AC282" s="25" t="s">
        <v>236</v>
      </c>
      <c r="AD282" s="344"/>
      <c r="AE282" s="390"/>
      <c r="AF282" s="380">
        <v>19237500</v>
      </c>
      <c r="AG282" s="381">
        <f>AF282*1.12</f>
        <v>21546000.000000004</v>
      </c>
      <c r="AH282" s="381"/>
      <c r="AI282" s="383"/>
      <c r="AJ282" s="383">
        <v>34696250</v>
      </c>
      <c r="AK282" s="383">
        <f>AJ282*1.12</f>
        <v>38859800</v>
      </c>
      <c r="AL282" s="381"/>
      <c r="AM282" s="383"/>
      <c r="AN282" s="383">
        <v>40772850</v>
      </c>
      <c r="AO282" s="383">
        <f>AN282*1.12</f>
        <v>45665592.000000007</v>
      </c>
      <c r="AP282" s="381"/>
      <c r="AQ282" s="381"/>
      <c r="AR282" s="383">
        <v>43021784</v>
      </c>
      <c r="AS282" s="383">
        <f>AR282*1.12</f>
        <v>48184398.080000006</v>
      </c>
      <c r="AT282" s="381"/>
      <c r="AU282" s="381"/>
      <c r="AV282" s="383">
        <v>44338236</v>
      </c>
      <c r="AW282" s="383">
        <f>AV282*1.12</f>
        <v>49658824.320000008</v>
      </c>
      <c r="AX282" s="333"/>
      <c r="AY282" s="385">
        <v>0</v>
      </c>
      <c r="AZ282" s="386">
        <v>0</v>
      </c>
      <c r="BA282" s="150">
        <v>120240021112</v>
      </c>
      <c r="BB282" s="389" t="s">
        <v>569</v>
      </c>
      <c r="BC282" s="49" t="s">
        <v>896</v>
      </c>
      <c r="BD282" s="344"/>
      <c r="BE282" s="344"/>
      <c r="BF282" s="344"/>
      <c r="BG282" s="344"/>
      <c r="BH282" s="344"/>
      <c r="BI282" s="344"/>
      <c r="BJ282" s="344"/>
      <c r="BK282" s="344"/>
      <c r="BL282" s="344"/>
      <c r="BM282" s="334" t="s">
        <v>194</v>
      </c>
    </row>
    <row r="283" spans="1:65" ht="12.95" customHeight="1" x14ac:dyDescent="0.25">
      <c r="A283" s="462" t="s">
        <v>530</v>
      </c>
      <c r="B283" s="394" t="s">
        <v>442</v>
      </c>
      <c r="C283" s="394"/>
      <c r="D283" s="395" t="s">
        <v>963</v>
      </c>
      <c r="E283" s="404"/>
      <c r="F283" s="418"/>
      <c r="G283" s="463" t="s">
        <v>532</v>
      </c>
      <c r="H283" s="464"/>
      <c r="I283" s="397" t="s">
        <v>533</v>
      </c>
      <c r="J283" s="397" t="s">
        <v>533</v>
      </c>
      <c r="K283" s="465" t="s">
        <v>857</v>
      </c>
      <c r="L283" s="466"/>
      <c r="M283" s="399"/>
      <c r="N283" s="404">
        <v>50</v>
      </c>
      <c r="O283" s="467">
        <v>230000000</v>
      </c>
      <c r="P283" s="402" t="s">
        <v>747</v>
      </c>
      <c r="Q283" s="417" t="s">
        <v>913</v>
      </c>
      <c r="R283" s="399" t="s">
        <v>234</v>
      </c>
      <c r="S283" s="399">
        <v>230000000</v>
      </c>
      <c r="T283" s="463" t="s">
        <v>538</v>
      </c>
      <c r="U283" s="404"/>
      <c r="V283" s="468" t="s">
        <v>285</v>
      </c>
      <c r="W283" s="404"/>
      <c r="X283" s="404"/>
      <c r="Y283" s="403">
        <v>0</v>
      </c>
      <c r="Z283" s="400">
        <v>90</v>
      </c>
      <c r="AA283" s="404">
        <v>10</v>
      </c>
      <c r="AB283" s="404"/>
      <c r="AC283" s="394" t="s">
        <v>236</v>
      </c>
      <c r="AD283" s="404"/>
      <c r="AE283" s="469"/>
      <c r="AF283" s="406">
        <v>19237500</v>
      </c>
      <c r="AG283" s="470">
        <f>AF283*1.12</f>
        <v>21546000.000000004</v>
      </c>
      <c r="AH283" s="470"/>
      <c r="AI283" s="471"/>
      <c r="AJ283" s="471">
        <v>34696250</v>
      </c>
      <c r="AK283" s="471">
        <f>AJ283*1.12</f>
        <v>38859800</v>
      </c>
      <c r="AL283" s="470"/>
      <c r="AM283" s="471"/>
      <c r="AN283" s="471">
        <v>40772850</v>
      </c>
      <c r="AO283" s="471">
        <f>AN283*1.12</f>
        <v>45665592.000000007</v>
      </c>
      <c r="AP283" s="470"/>
      <c r="AQ283" s="470"/>
      <c r="AR283" s="471">
        <v>43021784</v>
      </c>
      <c r="AS283" s="471">
        <f>AR283*1.12</f>
        <v>48184398.080000006</v>
      </c>
      <c r="AT283" s="470"/>
      <c r="AU283" s="470"/>
      <c r="AV283" s="471">
        <v>44338236</v>
      </c>
      <c r="AW283" s="471">
        <f>AV283*1.12</f>
        <v>49658824.320000008</v>
      </c>
      <c r="AX283" s="409"/>
      <c r="AY283" s="472">
        <f>AF283+AJ283+AN283+AR283+AV283</f>
        <v>182066620</v>
      </c>
      <c r="AZ283" s="473">
        <f>AY283*1.12</f>
        <v>203914614.40000001</v>
      </c>
      <c r="BA283" s="474">
        <v>120240021112</v>
      </c>
      <c r="BB283" s="397" t="s">
        <v>569</v>
      </c>
      <c r="BC283" s="475" t="s">
        <v>896</v>
      </c>
      <c r="BD283" s="404"/>
      <c r="BE283" s="404"/>
      <c r="BF283" s="404"/>
      <c r="BG283" s="404"/>
      <c r="BH283" s="404"/>
      <c r="BI283" s="404"/>
      <c r="BJ283" s="404"/>
      <c r="BK283" s="404"/>
      <c r="BL283" s="404"/>
      <c r="BM283" s="476" t="s">
        <v>194</v>
      </c>
    </row>
    <row r="284" spans="1:65" s="136" customFormat="1" ht="12.95" customHeight="1" x14ac:dyDescent="0.25">
      <c r="A284" s="320" t="s">
        <v>530</v>
      </c>
      <c r="B284" s="25" t="s">
        <v>442</v>
      </c>
      <c r="C284" s="25"/>
      <c r="D284" s="27" t="s">
        <v>571</v>
      </c>
      <c r="E284" s="77"/>
      <c r="F284" s="57"/>
      <c r="G284" s="40" t="s">
        <v>532</v>
      </c>
      <c r="H284" s="40"/>
      <c r="I284" s="40" t="s">
        <v>533</v>
      </c>
      <c r="J284" s="40" t="s">
        <v>533</v>
      </c>
      <c r="K284" s="151" t="s">
        <v>25</v>
      </c>
      <c r="L284" s="53"/>
      <c r="M284" s="38"/>
      <c r="N284" s="77">
        <v>50</v>
      </c>
      <c r="O284" s="26">
        <v>230000000</v>
      </c>
      <c r="P284" s="38" t="s">
        <v>233</v>
      </c>
      <c r="Q284" s="23" t="s">
        <v>522</v>
      </c>
      <c r="R284" s="38" t="s">
        <v>234</v>
      </c>
      <c r="S284" s="38">
        <v>230000000</v>
      </c>
      <c r="T284" s="40" t="s">
        <v>280</v>
      </c>
      <c r="U284" s="77"/>
      <c r="V284" s="25" t="s">
        <v>285</v>
      </c>
      <c r="W284" s="77"/>
      <c r="X284" s="77"/>
      <c r="Y284" s="59">
        <v>0</v>
      </c>
      <c r="Z284" s="150">
        <v>90</v>
      </c>
      <c r="AA284" s="77">
        <v>10</v>
      </c>
      <c r="AB284" s="77"/>
      <c r="AC284" s="25" t="s">
        <v>236</v>
      </c>
      <c r="AD284" s="77"/>
      <c r="AE284" s="77"/>
      <c r="AF284" s="157">
        <v>33881940</v>
      </c>
      <c r="AG284" s="149">
        <f t="shared" si="232"/>
        <v>37947772.800000004</v>
      </c>
      <c r="AH284" s="149"/>
      <c r="AI284" s="158"/>
      <c r="AJ284" s="158">
        <v>64430090</v>
      </c>
      <c r="AK284" s="158">
        <f t="shared" si="233"/>
        <v>72161700.800000012</v>
      </c>
      <c r="AL284" s="149"/>
      <c r="AM284" s="158"/>
      <c r="AN284" s="158">
        <v>73921100</v>
      </c>
      <c r="AO284" s="158">
        <f t="shared" si="234"/>
        <v>82791632.000000015</v>
      </c>
      <c r="AP284" s="149"/>
      <c r="AQ284" s="149"/>
      <c r="AR284" s="158">
        <v>78784844</v>
      </c>
      <c r="AS284" s="158">
        <f t="shared" si="235"/>
        <v>88239025.280000001</v>
      </c>
      <c r="AT284" s="149"/>
      <c r="AU284" s="149"/>
      <c r="AV284" s="158">
        <v>79600580</v>
      </c>
      <c r="AW284" s="158">
        <f t="shared" si="236"/>
        <v>89152649.600000009</v>
      </c>
      <c r="AX284" s="56"/>
      <c r="AY284" s="159">
        <v>0</v>
      </c>
      <c r="AZ284" s="160">
        <f t="shared" si="211"/>
        <v>0</v>
      </c>
      <c r="BA284" s="150">
        <v>120240021112</v>
      </c>
      <c r="BB284" s="40" t="s">
        <v>572</v>
      </c>
      <c r="BC284" s="40" t="s">
        <v>573</v>
      </c>
      <c r="BD284" s="77"/>
      <c r="BE284" s="77"/>
      <c r="BF284" s="77"/>
      <c r="BG284" s="77"/>
      <c r="BH284" s="77"/>
      <c r="BI284" s="77"/>
      <c r="BJ284" s="77"/>
      <c r="BK284" s="77"/>
      <c r="BL284" s="77"/>
      <c r="BM284" s="126" t="s">
        <v>417</v>
      </c>
    </row>
    <row r="285" spans="1:65" s="136" customFormat="1" ht="12.95" customHeight="1" x14ac:dyDescent="0.25">
      <c r="A285" s="320" t="s">
        <v>530</v>
      </c>
      <c r="B285" s="25" t="s">
        <v>442</v>
      </c>
      <c r="C285" s="25"/>
      <c r="D285" s="36" t="s">
        <v>738</v>
      </c>
      <c r="E285" s="77"/>
      <c r="F285" s="58"/>
      <c r="G285" s="40" t="s">
        <v>532</v>
      </c>
      <c r="H285" s="40"/>
      <c r="I285" s="40" t="s">
        <v>533</v>
      </c>
      <c r="J285" s="40" t="s">
        <v>533</v>
      </c>
      <c r="K285" s="115" t="s">
        <v>25</v>
      </c>
      <c r="L285" s="53"/>
      <c r="M285" s="38"/>
      <c r="N285" s="77">
        <v>50</v>
      </c>
      <c r="O285" s="24" t="s">
        <v>242</v>
      </c>
      <c r="P285" s="156" t="s">
        <v>722</v>
      </c>
      <c r="Q285" s="68" t="s">
        <v>662</v>
      </c>
      <c r="R285" s="38" t="s">
        <v>234</v>
      </c>
      <c r="S285" s="38">
        <v>230000000</v>
      </c>
      <c r="T285" s="40" t="s">
        <v>280</v>
      </c>
      <c r="U285" s="77"/>
      <c r="V285" s="25" t="s">
        <v>285</v>
      </c>
      <c r="W285" s="77"/>
      <c r="X285" s="77"/>
      <c r="Y285" s="59">
        <v>0</v>
      </c>
      <c r="Z285" s="150">
        <v>90</v>
      </c>
      <c r="AA285" s="77">
        <v>10</v>
      </c>
      <c r="AB285" s="77"/>
      <c r="AC285" s="25" t="s">
        <v>236</v>
      </c>
      <c r="AD285" s="77"/>
      <c r="AE285" s="77"/>
      <c r="AF285" s="157">
        <v>33881940</v>
      </c>
      <c r="AG285" s="149">
        <f t="shared" si="232"/>
        <v>37947772.800000004</v>
      </c>
      <c r="AH285" s="149"/>
      <c r="AI285" s="158"/>
      <c r="AJ285" s="158">
        <v>64430090</v>
      </c>
      <c r="AK285" s="158">
        <f t="shared" si="233"/>
        <v>72161700.800000012</v>
      </c>
      <c r="AL285" s="149"/>
      <c r="AM285" s="158"/>
      <c r="AN285" s="158">
        <v>73921100</v>
      </c>
      <c r="AO285" s="158">
        <f t="shared" si="234"/>
        <v>82791632.000000015</v>
      </c>
      <c r="AP285" s="149"/>
      <c r="AQ285" s="149"/>
      <c r="AR285" s="158">
        <v>78784844</v>
      </c>
      <c r="AS285" s="158">
        <f t="shared" si="235"/>
        <v>88239025.280000001</v>
      </c>
      <c r="AT285" s="149"/>
      <c r="AU285" s="149"/>
      <c r="AV285" s="158">
        <v>79600580</v>
      </c>
      <c r="AW285" s="158">
        <f t="shared" si="236"/>
        <v>89152649.600000009</v>
      </c>
      <c r="AX285" s="56"/>
      <c r="AY285" s="159">
        <v>0</v>
      </c>
      <c r="AZ285" s="160">
        <f t="shared" si="211"/>
        <v>0</v>
      </c>
      <c r="BA285" s="38" t="s">
        <v>447</v>
      </c>
      <c r="BB285" s="40" t="s">
        <v>572</v>
      </c>
      <c r="BC285" s="40" t="s">
        <v>739</v>
      </c>
      <c r="BD285" s="77"/>
      <c r="BE285" s="77"/>
      <c r="BF285" s="77"/>
      <c r="BG285" s="77"/>
      <c r="BH285" s="77"/>
      <c r="BI285" s="77"/>
      <c r="BJ285" s="77"/>
      <c r="BK285" s="77"/>
      <c r="BL285" s="77"/>
      <c r="BM285" s="48" t="s">
        <v>752</v>
      </c>
    </row>
    <row r="286" spans="1:65" s="136" customFormat="1" ht="12.95" customHeight="1" x14ac:dyDescent="0.25">
      <c r="A286" s="320" t="s">
        <v>530</v>
      </c>
      <c r="B286" s="25" t="s">
        <v>442</v>
      </c>
      <c r="C286" s="25"/>
      <c r="D286" s="36" t="s">
        <v>783</v>
      </c>
      <c r="E286" s="77"/>
      <c r="F286" s="58"/>
      <c r="G286" s="40" t="s">
        <v>532</v>
      </c>
      <c r="H286" s="40"/>
      <c r="I286" s="40" t="s">
        <v>533</v>
      </c>
      <c r="J286" s="40" t="s">
        <v>533</v>
      </c>
      <c r="K286" s="115" t="s">
        <v>25</v>
      </c>
      <c r="L286" s="53"/>
      <c r="M286" s="38"/>
      <c r="N286" s="77">
        <v>50</v>
      </c>
      <c r="O286" s="24" t="s">
        <v>242</v>
      </c>
      <c r="P286" s="156" t="s">
        <v>722</v>
      </c>
      <c r="Q286" s="68" t="s">
        <v>765</v>
      </c>
      <c r="R286" s="38" t="s">
        <v>234</v>
      </c>
      <c r="S286" s="38">
        <v>230000000</v>
      </c>
      <c r="T286" s="40" t="s">
        <v>280</v>
      </c>
      <c r="U286" s="77"/>
      <c r="V286" s="25" t="s">
        <v>285</v>
      </c>
      <c r="W286" s="77"/>
      <c r="X286" s="77"/>
      <c r="Y286" s="59">
        <v>0</v>
      </c>
      <c r="Z286" s="150">
        <v>90</v>
      </c>
      <c r="AA286" s="77">
        <v>10</v>
      </c>
      <c r="AB286" s="77"/>
      <c r="AC286" s="25" t="s">
        <v>236</v>
      </c>
      <c r="AD286" s="77"/>
      <c r="AE286" s="77"/>
      <c r="AF286" s="157">
        <v>33881940</v>
      </c>
      <c r="AG286" s="149">
        <v>37947772.800000004</v>
      </c>
      <c r="AH286" s="149"/>
      <c r="AI286" s="158"/>
      <c r="AJ286" s="158">
        <v>64430090</v>
      </c>
      <c r="AK286" s="158">
        <v>72161700.800000012</v>
      </c>
      <c r="AL286" s="149"/>
      <c r="AM286" s="158"/>
      <c r="AN286" s="158">
        <v>73921100</v>
      </c>
      <c r="AO286" s="158">
        <v>82791632.000000015</v>
      </c>
      <c r="AP286" s="149"/>
      <c r="AQ286" s="149"/>
      <c r="AR286" s="158">
        <v>78784844</v>
      </c>
      <c r="AS286" s="158">
        <v>88239025.280000001</v>
      </c>
      <c r="AT286" s="149"/>
      <c r="AU286" s="149"/>
      <c r="AV286" s="158">
        <v>79600580</v>
      </c>
      <c r="AW286" s="158">
        <v>89152649.600000009</v>
      </c>
      <c r="AX286" s="56"/>
      <c r="AY286" s="159">
        <v>0</v>
      </c>
      <c r="AZ286" s="160">
        <v>0</v>
      </c>
      <c r="BA286" s="38" t="s">
        <v>447</v>
      </c>
      <c r="BB286" s="40" t="s">
        <v>572</v>
      </c>
      <c r="BC286" s="40" t="s">
        <v>739</v>
      </c>
      <c r="BD286" s="77"/>
      <c r="BE286" s="77"/>
      <c r="BF286" s="77"/>
      <c r="BG286" s="77"/>
      <c r="BH286" s="77"/>
      <c r="BI286" s="77"/>
      <c r="BJ286" s="77"/>
      <c r="BK286" s="77"/>
      <c r="BL286" s="77"/>
      <c r="BM286" s="48" t="s">
        <v>191</v>
      </c>
    </row>
    <row r="287" spans="1:65" s="319" customFormat="1" ht="12.95" customHeight="1" x14ac:dyDescent="0.25">
      <c r="A287" s="320" t="s">
        <v>530</v>
      </c>
      <c r="B287" s="25" t="s">
        <v>442</v>
      </c>
      <c r="C287" s="25"/>
      <c r="D287" s="36" t="s">
        <v>809</v>
      </c>
      <c r="E287" s="344"/>
      <c r="F287" s="58"/>
      <c r="G287" s="389" t="s">
        <v>532</v>
      </c>
      <c r="H287" s="389"/>
      <c r="I287" s="374" t="s">
        <v>533</v>
      </c>
      <c r="J287" s="374" t="s">
        <v>533</v>
      </c>
      <c r="K287" s="151" t="s">
        <v>25</v>
      </c>
      <c r="L287" s="332"/>
      <c r="M287" s="38"/>
      <c r="N287" s="344">
        <v>50</v>
      </c>
      <c r="O287" s="26">
        <v>230000000</v>
      </c>
      <c r="P287" s="375" t="s">
        <v>747</v>
      </c>
      <c r="Q287" s="68" t="s">
        <v>446</v>
      </c>
      <c r="R287" s="38" t="s">
        <v>234</v>
      </c>
      <c r="S287" s="38">
        <v>230000000</v>
      </c>
      <c r="T287" s="40" t="s">
        <v>280</v>
      </c>
      <c r="U287" s="344"/>
      <c r="V287" s="377" t="s">
        <v>285</v>
      </c>
      <c r="W287" s="344"/>
      <c r="X287" s="344"/>
      <c r="Y287" s="378">
        <v>0</v>
      </c>
      <c r="Z287" s="361">
        <v>90</v>
      </c>
      <c r="AA287" s="344">
        <v>10</v>
      </c>
      <c r="AB287" s="344"/>
      <c r="AC287" s="25" t="s">
        <v>236</v>
      </c>
      <c r="AD287" s="344"/>
      <c r="AE287" s="390"/>
      <c r="AF287" s="380">
        <v>33881940</v>
      </c>
      <c r="AG287" s="381">
        <f t="shared" ref="AG287:AG288" si="257">AF287*1.12</f>
        <v>37947772.800000004</v>
      </c>
      <c r="AH287" s="381"/>
      <c r="AI287" s="383"/>
      <c r="AJ287" s="383">
        <v>64430090</v>
      </c>
      <c r="AK287" s="383">
        <f t="shared" ref="AK287:AK288" si="258">AJ287*1.12</f>
        <v>72161700.800000012</v>
      </c>
      <c r="AL287" s="381"/>
      <c r="AM287" s="383"/>
      <c r="AN287" s="383">
        <v>73921100</v>
      </c>
      <c r="AO287" s="383">
        <f t="shared" ref="AO287:AO288" si="259">AN287*1.12</f>
        <v>82791632.000000015</v>
      </c>
      <c r="AP287" s="381"/>
      <c r="AQ287" s="381"/>
      <c r="AR287" s="383">
        <v>78784844</v>
      </c>
      <c r="AS287" s="383">
        <f t="shared" ref="AS287:AS288" si="260">AR287*1.12</f>
        <v>88239025.280000001</v>
      </c>
      <c r="AT287" s="381"/>
      <c r="AU287" s="381"/>
      <c r="AV287" s="383">
        <v>79600580</v>
      </c>
      <c r="AW287" s="383">
        <f t="shared" ref="AW287:AW288" si="261">AV287*1.12</f>
        <v>89152649.600000009</v>
      </c>
      <c r="AX287" s="333"/>
      <c r="AY287" s="385">
        <v>0</v>
      </c>
      <c r="AZ287" s="386">
        <f t="shared" ref="AZ287" si="262">AY287*1.12</f>
        <v>0</v>
      </c>
      <c r="BA287" s="150">
        <v>120240021112</v>
      </c>
      <c r="BB287" s="389" t="s">
        <v>572</v>
      </c>
      <c r="BC287" s="49" t="s">
        <v>573</v>
      </c>
      <c r="BD287" s="344"/>
      <c r="BE287" s="344"/>
      <c r="BF287" s="344"/>
      <c r="BG287" s="344"/>
      <c r="BH287" s="344"/>
      <c r="BI287" s="344"/>
      <c r="BJ287" s="344"/>
      <c r="BK287" s="344"/>
      <c r="BL287" s="344"/>
      <c r="BM287" s="334"/>
    </row>
    <row r="288" spans="1:65" s="319" customFormat="1" ht="12.95" customHeight="1" x14ac:dyDescent="0.2">
      <c r="A288" s="365" t="s">
        <v>530</v>
      </c>
      <c r="B288" s="25" t="s">
        <v>442</v>
      </c>
      <c r="C288" s="25"/>
      <c r="D288" s="36" t="s">
        <v>858</v>
      </c>
      <c r="E288" s="344"/>
      <c r="F288" s="58"/>
      <c r="G288" s="40" t="s">
        <v>532</v>
      </c>
      <c r="H288" s="389"/>
      <c r="I288" s="374" t="s">
        <v>533</v>
      </c>
      <c r="J288" s="374" t="s">
        <v>533</v>
      </c>
      <c r="K288" s="151" t="s">
        <v>857</v>
      </c>
      <c r="L288" s="332"/>
      <c r="M288" s="38"/>
      <c r="N288" s="344">
        <v>50</v>
      </c>
      <c r="O288" s="26">
        <v>230000000</v>
      </c>
      <c r="P288" s="375" t="s">
        <v>747</v>
      </c>
      <c r="Q288" s="68" t="s">
        <v>804</v>
      </c>
      <c r="R288" s="38" t="s">
        <v>234</v>
      </c>
      <c r="S288" s="38">
        <v>230000000</v>
      </c>
      <c r="T288" s="40" t="s">
        <v>280</v>
      </c>
      <c r="U288" s="344"/>
      <c r="V288" s="377" t="s">
        <v>285</v>
      </c>
      <c r="W288" s="344"/>
      <c r="X288" s="344"/>
      <c r="Y288" s="378">
        <v>0</v>
      </c>
      <c r="Z288" s="361">
        <v>90</v>
      </c>
      <c r="AA288" s="344">
        <v>10</v>
      </c>
      <c r="AB288" s="344"/>
      <c r="AC288" s="25" t="s">
        <v>236</v>
      </c>
      <c r="AD288" s="344"/>
      <c r="AE288" s="390"/>
      <c r="AF288" s="380">
        <v>33881940</v>
      </c>
      <c r="AG288" s="381">
        <f t="shared" si="257"/>
        <v>37947772.800000004</v>
      </c>
      <c r="AH288" s="381"/>
      <c r="AI288" s="383"/>
      <c r="AJ288" s="383">
        <v>64430090</v>
      </c>
      <c r="AK288" s="383">
        <f t="shared" si="258"/>
        <v>72161700.800000012</v>
      </c>
      <c r="AL288" s="381"/>
      <c r="AM288" s="383"/>
      <c r="AN288" s="383">
        <v>73921100</v>
      </c>
      <c r="AO288" s="383">
        <f t="shared" si="259"/>
        <v>82791632.000000015</v>
      </c>
      <c r="AP288" s="381"/>
      <c r="AQ288" s="381"/>
      <c r="AR288" s="383">
        <v>78784844</v>
      </c>
      <c r="AS288" s="383">
        <f t="shared" si="260"/>
        <v>88239025.280000001</v>
      </c>
      <c r="AT288" s="381"/>
      <c r="AU288" s="381"/>
      <c r="AV288" s="383">
        <v>79600580</v>
      </c>
      <c r="AW288" s="383">
        <f t="shared" si="261"/>
        <v>89152649.600000009</v>
      </c>
      <c r="AX288" s="333"/>
      <c r="AY288" s="259">
        <v>0</v>
      </c>
      <c r="AZ288" s="259">
        <f>IF(AC288="С НДС",AY288*1.12,AY288)</f>
        <v>0</v>
      </c>
      <c r="BA288" s="150">
        <v>120240021112</v>
      </c>
      <c r="BB288" s="389" t="s">
        <v>572</v>
      </c>
      <c r="BC288" s="49" t="s">
        <v>573</v>
      </c>
      <c r="BD288" s="344"/>
      <c r="BE288" s="344"/>
      <c r="BF288" s="344"/>
      <c r="BG288" s="344"/>
      <c r="BH288" s="344"/>
      <c r="BI288" s="344"/>
      <c r="BJ288" s="344"/>
      <c r="BK288" s="344"/>
      <c r="BL288" s="344"/>
      <c r="BM288" s="334" t="s">
        <v>194</v>
      </c>
    </row>
    <row r="289" spans="1:70" ht="12.95" customHeight="1" x14ac:dyDescent="0.25">
      <c r="A289" s="365" t="s">
        <v>530</v>
      </c>
      <c r="B289" s="25" t="s">
        <v>442</v>
      </c>
      <c r="C289" s="25"/>
      <c r="D289" s="36" t="s">
        <v>897</v>
      </c>
      <c r="E289" s="344"/>
      <c r="F289" s="58"/>
      <c r="G289" s="40" t="s">
        <v>532</v>
      </c>
      <c r="H289" s="389"/>
      <c r="I289" s="374" t="s">
        <v>533</v>
      </c>
      <c r="J289" s="374" t="s">
        <v>533</v>
      </c>
      <c r="K289" s="151" t="s">
        <v>857</v>
      </c>
      <c r="L289" s="332"/>
      <c r="M289" s="38"/>
      <c r="N289" s="344">
        <v>50</v>
      </c>
      <c r="O289" s="26">
        <v>230000000</v>
      </c>
      <c r="P289" s="375" t="s">
        <v>747</v>
      </c>
      <c r="Q289" s="68" t="s">
        <v>884</v>
      </c>
      <c r="R289" s="38" t="s">
        <v>234</v>
      </c>
      <c r="S289" s="38">
        <v>230000000</v>
      </c>
      <c r="T289" s="40" t="s">
        <v>280</v>
      </c>
      <c r="U289" s="344"/>
      <c r="V289" s="377" t="s">
        <v>285</v>
      </c>
      <c r="W289" s="344"/>
      <c r="X289" s="344"/>
      <c r="Y289" s="378">
        <v>0</v>
      </c>
      <c r="Z289" s="361">
        <v>90</v>
      </c>
      <c r="AA289" s="344">
        <v>10</v>
      </c>
      <c r="AB289" s="344"/>
      <c r="AC289" s="25" t="s">
        <v>236</v>
      </c>
      <c r="AD289" s="344"/>
      <c r="AE289" s="390"/>
      <c r="AF289" s="380">
        <v>33881940</v>
      </c>
      <c r="AG289" s="381">
        <f t="shared" ref="AG289:AG290" si="263">AF289*1.12</f>
        <v>37947772.800000004</v>
      </c>
      <c r="AH289" s="381"/>
      <c r="AI289" s="383"/>
      <c r="AJ289" s="383">
        <v>64430090</v>
      </c>
      <c r="AK289" s="383">
        <f t="shared" ref="AK289:AK290" si="264">AJ289*1.12</f>
        <v>72161700.800000012</v>
      </c>
      <c r="AL289" s="381"/>
      <c r="AM289" s="383"/>
      <c r="AN289" s="383">
        <v>73921100</v>
      </c>
      <c r="AO289" s="383">
        <f t="shared" ref="AO289:AO290" si="265">AN289*1.12</f>
        <v>82791632.000000015</v>
      </c>
      <c r="AP289" s="381"/>
      <c r="AQ289" s="381"/>
      <c r="AR289" s="383">
        <v>78784844</v>
      </c>
      <c r="AS289" s="383">
        <f t="shared" ref="AS289:AS290" si="266">AR289*1.12</f>
        <v>88239025.280000001</v>
      </c>
      <c r="AT289" s="381"/>
      <c r="AU289" s="381"/>
      <c r="AV289" s="383">
        <v>79600580</v>
      </c>
      <c r="AW289" s="383">
        <f t="shared" ref="AW289:AW290" si="267">AV289*1.12</f>
        <v>89152649.600000009</v>
      </c>
      <c r="AX289" s="333"/>
      <c r="AY289" s="385">
        <v>0</v>
      </c>
      <c r="AZ289" s="386">
        <f t="shared" ref="AZ289:AZ290" si="268">AY289*1.12</f>
        <v>0</v>
      </c>
      <c r="BA289" s="150">
        <v>120240021112</v>
      </c>
      <c r="BB289" s="389" t="s">
        <v>572</v>
      </c>
      <c r="BC289" s="49" t="s">
        <v>898</v>
      </c>
      <c r="BD289" s="344"/>
      <c r="BE289" s="344"/>
      <c r="BF289" s="344"/>
      <c r="BG289" s="344"/>
      <c r="BH289" s="344"/>
      <c r="BI289" s="344"/>
      <c r="BJ289" s="344"/>
      <c r="BK289" s="344"/>
      <c r="BL289" s="344"/>
      <c r="BM289" s="334" t="s">
        <v>194</v>
      </c>
    </row>
    <row r="290" spans="1:70" ht="12.95" customHeight="1" x14ac:dyDescent="0.25">
      <c r="A290" s="462" t="s">
        <v>530</v>
      </c>
      <c r="B290" s="394" t="s">
        <v>442</v>
      </c>
      <c r="C290" s="394"/>
      <c r="D290" s="395" t="s">
        <v>962</v>
      </c>
      <c r="E290" s="404"/>
      <c r="F290" s="418"/>
      <c r="G290" s="463" t="s">
        <v>532</v>
      </c>
      <c r="H290" s="464"/>
      <c r="I290" s="397" t="s">
        <v>533</v>
      </c>
      <c r="J290" s="397" t="s">
        <v>533</v>
      </c>
      <c r="K290" s="465" t="s">
        <v>857</v>
      </c>
      <c r="L290" s="466"/>
      <c r="M290" s="399"/>
      <c r="N290" s="404">
        <v>50</v>
      </c>
      <c r="O290" s="467">
        <v>230000000</v>
      </c>
      <c r="P290" s="402" t="s">
        <v>747</v>
      </c>
      <c r="Q290" s="417" t="s">
        <v>913</v>
      </c>
      <c r="R290" s="399" t="s">
        <v>234</v>
      </c>
      <c r="S290" s="399">
        <v>230000000</v>
      </c>
      <c r="T290" s="463" t="s">
        <v>280</v>
      </c>
      <c r="U290" s="404"/>
      <c r="V290" s="468" t="s">
        <v>285</v>
      </c>
      <c r="W290" s="404"/>
      <c r="X290" s="404"/>
      <c r="Y290" s="403">
        <v>0</v>
      </c>
      <c r="Z290" s="400">
        <v>90</v>
      </c>
      <c r="AA290" s="404">
        <v>10</v>
      </c>
      <c r="AB290" s="404"/>
      <c r="AC290" s="394" t="s">
        <v>236</v>
      </c>
      <c r="AD290" s="404"/>
      <c r="AE290" s="469"/>
      <c r="AF290" s="406">
        <v>33881940</v>
      </c>
      <c r="AG290" s="470">
        <f t="shared" si="263"/>
        <v>37947772.800000004</v>
      </c>
      <c r="AH290" s="470"/>
      <c r="AI290" s="471"/>
      <c r="AJ290" s="471">
        <v>64430090</v>
      </c>
      <c r="AK290" s="471">
        <f t="shared" si="264"/>
        <v>72161700.800000012</v>
      </c>
      <c r="AL290" s="470"/>
      <c r="AM290" s="471"/>
      <c r="AN290" s="471">
        <v>73921100</v>
      </c>
      <c r="AO290" s="471">
        <f t="shared" si="265"/>
        <v>82791632.000000015</v>
      </c>
      <c r="AP290" s="470"/>
      <c r="AQ290" s="470"/>
      <c r="AR290" s="471">
        <v>78784844</v>
      </c>
      <c r="AS290" s="471">
        <f t="shared" si="266"/>
        <v>88239025.280000001</v>
      </c>
      <c r="AT290" s="470"/>
      <c r="AU290" s="470"/>
      <c r="AV290" s="471">
        <v>79600580</v>
      </c>
      <c r="AW290" s="471">
        <f t="shared" si="267"/>
        <v>89152649.600000009</v>
      </c>
      <c r="AX290" s="409"/>
      <c r="AY290" s="472">
        <f t="shared" ref="AY290" si="269">AF290+AJ290+AN290+AR290+AV290</f>
        <v>330618554</v>
      </c>
      <c r="AZ290" s="473">
        <f t="shared" si="268"/>
        <v>370292780.48000002</v>
      </c>
      <c r="BA290" s="474">
        <v>120240021112</v>
      </c>
      <c r="BB290" s="397" t="s">
        <v>572</v>
      </c>
      <c r="BC290" s="475" t="s">
        <v>898</v>
      </c>
      <c r="BD290" s="404"/>
      <c r="BE290" s="404"/>
      <c r="BF290" s="404"/>
      <c r="BG290" s="404"/>
      <c r="BH290" s="404"/>
      <c r="BI290" s="404"/>
      <c r="BJ290" s="404"/>
      <c r="BK290" s="404"/>
      <c r="BL290" s="404"/>
      <c r="BM290" s="476" t="s">
        <v>194</v>
      </c>
    </row>
    <row r="291" spans="1:70" s="136" customFormat="1" ht="12.95" customHeight="1" x14ac:dyDescent="0.25">
      <c r="A291" s="320" t="s">
        <v>530</v>
      </c>
      <c r="B291" s="25" t="s">
        <v>442</v>
      </c>
      <c r="C291" s="25"/>
      <c r="D291" s="27" t="s">
        <v>574</v>
      </c>
      <c r="E291" s="77"/>
      <c r="F291" s="57"/>
      <c r="G291" s="40" t="s">
        <v>532</v>
      </c>
      <c r="H291" s="40"/>
      <c r="I291" s="40" t="s">
        <v>533</v>
      </c>
      <c r="J291" s="40" t="s">
        <v>533</v>
      </c>
      <c r="K291" s="151" t="s">
        <v>25</v>
      </c>
      <c r="L291" s="53"/>
      <c r="M291" s="38"/>
      <c r="N291" s="77">
        <v>50</v>
      </c>
      <c r="O291" s="26">
        <v>230000000</v>
      </c>
      <c r="P291" s="38" t="s">
        <v>233</v>
      </c>
      <c r="Q291" s="23" t="s">
        <v>522</v>
      </c>
      <c r="R291" s="38" t="s">
        <v>234</v>
      </c>
      <c r="S291" s="38">
        <v>230000000</v>
      </c>
      <c r="T291" s="40" t="s">
        <v>140</v>
      </c>
      <c r="U291" s="77"/>
      <c r="V291" s="25" t="s">
        <v>285</v>
      </c>
      <c r="W291" s="77"/>
      <c r="X291" s="77"/>
      <c r="Y291" s="59">
        <v>0</v>
      </c>
      <c r="Z291" s="150">
        <v>90</v>
      </c>
      <c r="AA291" s="77">
        <v>10</v>
      </c>
      <c r="AB291" s="77"/>
      <c r="AC291" s="25" t="s">
        <v>236</v>
      </c>
      <c r="AD291" s="77"/>
      <c r="AE291" s="77"/>
      <c r="AF291" s="157">
        <v>130438800</v>
      </c>
      <c r="AG291" s="149">
        <f t="shared" si="232"/>
        <v>146091456</v>
      </c>
      <c r="AH291" s="149"/>
      <c r="AI291" s="158"/>
      <c r="AJ291" s="158">
        <v>281293500</v>
      </c>
      <c r="AK291" s="158">
        <f t="shared" si="233"/>
        <v>315048720.00000006</v>
      </c>
      <c r="AL291" s="149"/>
      <c r="AM291" s="158"/>
      <c r="AN291" s="158">
        <v>365672600</v>
      </c>
      <c r="AO291" s="158">
        <f t="shared" si="234"/>
        <v>409553312.00000006</v>
      </c>
      <c r="AP291" s="149"/>
      <c r="AQ291" s="149"/>
      <c r="AR291" s="158">
        <v>393400292</v>
      </c>
      <c r="AS291" s="158">
        <f t="shared" si="235"/>
        <v>440608327.04000002</v>
      </c>
      <c r="AT291" s="149"/>
      <c r="AU291" s="149"/>
      <c r="AV291" s="158">
        <v>393400292</v>
      </c>
      <c r="AW291" s="158">
        <f t="shared" si="236"/>
        <v>440608327.04000002</v>
      </c>
      <c r="AX291" s="56"/>
      <c r="AY291" s="159">
        <v>0</v>
      </c>
      <c r="AZ291" s="160">
        <f t="shared" si="211"/>
        <v>0</v>
      </c>
      <c r="BA291" s="150">
        <v>120240021112</v>
      </c>
      <c r="BB291" s="40" t="s">
        <v>575</v>
      </c>
      <c r="BC291" s="40" t="s">
        <v>576</v>
      </c>
      <c r="BD291" s="77"/>
      <c r="BE291" s="77"/>
      <c r="BF291" s="77"/>
      <c r="BG291" s="77"/>
      <c r="BH291" s="77"/>
      <c r="BI291" s="77"/>
      <c r="BJ291" s="77"/>
      <c r="BK291" s="77"/>
      <c r="BL291" s="77"/>
      <c r="BM291" s="126" t="s">
        <v>417</v>
      </c>
    </row>
    <row r="292" spans="1:70" s="136" customFormat="1" ht="12.95" customHeight="1" x14ac:dyDescent="0.25">
      <c r="A292" s="320" t="s">
        <v>530</v>
      </c>
      <c r="B292" s="25" t="s">
        <v>442</v>
      </c>
      <c r="C292" s="25"/>
      <c r="D292" s="36" t="s">
        <v>740</v>
      </c>
      <c r="E292" s="77"/>
      <c r="F292" s="58"/>
      <c r="G292" s="40" t="s">
        <v>532</v>
      </c>
      <c r="H292" s="40"/>
      <c r="I292" s="40" t="s">
        <v>533</v>
      </c>
      <c r="J292" s="40" t="s">
        <v>533</v>
      </c>
      <c r="K292" s="115" t="s">
        <v>25</v>
      </c>
      <c r="L292" s="53"/>
      <c r="M292" s="38"/>
      <c r="N292" s="77">
        <v>50</v>
      </c>
      <c r="O292" s="24" t="s">
        <v>242</v>
      </c>
      <c r="P292" s="156" t="s">
        <v>722</v>
      </c>
      <c r="Q292" s="68" t="s">
        <v>662</v>
      </c>
      <c r="R292" s="38" t="s">
        <v>234</v>
      </c>
      <c r="S292" s="38">
        <v>230000000</v>
      </c>
      <c r="T292" s="40" t="s">
        <v>140</v>
      </c>
      <c r="U292" s="77"/>
      <c r="V292" s="25" t="s">
        <v>285</v>
      </c>
      <c r="W292" s="77"/>
      <c r="X292" s="77"/>
      <c r="Y292" s="59">
        <v>0</v>
      </c>
      <c r="Z292" s="150">
        <v>90</v>
      </c>
      <c r="AA292" s="77">
        <v>10</v>
      </c>
      <c r="AB292" s="77"/>
      <c r="AC292" s="25" t="s">
        <v>236</v>
      </c>
      <c r="AD292" s="77"/>
      <c r="AE292" s="77"/>
      <c r="AF292" s="157">
        <v>130438800</v>
      </c>
      <c r="AG292" s="149">
        <f t="shared" si="232"/>
        <v>146091456</v>
      </c>
      <c r="AH292" s="149"/>
      <c r="AI292" s="158"/>
      <c r="AJ292" s="158">
        <v>281293500</v>
      </c>
      <c r="AK292" s="158">
        <f t="shared" si="233"/>
        <v>315048720.00000006</v>
      </c>
      <c r="AL292" s="149"/>
      <c r="AM292" s="158"/>
      <c r="AN292" s="158">
        <v>365672600</v>
      </c>
      <c r="AO292" s="158">
        <f t="shared" si="234"/>
        <v>409553312.00000006</v>
      </c>
      <c r="AP292" s="149"/>
      <c r="AQ292" s="149"/>
      <c r="AR292" s="158">
        <v>393400292</v>
      </c>
      <c r="AS292" s="158">
        <f t="shared" si="235"/>
        <v>440608327.04000002</v>
      </c>
      <c r="AT292" s="149"/>
      <c r="AU292" s="149"/>
      <c r="AV292" s="158">
        <v>393400292</v>
      </c>
      <c r="AW292" s="158">
        <f t="shared" si="236"/>
        <v>440608327.04000002</v>
      </c>
      <c r="AX292" s="56"/>
      <c r="AY292" s="159">
        <v>0</v>
      </c>
      <c r="AZ292" s="160">
        <f t="shared" si="211"/>
        <v>0</v>
      </c>
      <c r="BA292" s="38" t="s">
        <v>447</v>
      </c>
      <c r="BB292" s="40" t="s">
        <v>575</v>
      </c>
      <c r="BC292" s="40" t="s">
        <v>741</v>
      </c>
      <c r="BD292" s="77"/>
      <c r="BE292" s="77"/>
      <c r="BF292" s="77"/>
      <c r="BG292" s="77"/>
      <c r="BH292" s="77"/>
      <c r="BI292" s="77"/>
      <c r="BJ292" s="77"/>
      <c r="BK292" s="77"/>
      <c r="BL292" s="77"/>
      <c r="BM292" s="48" t="s">
        <v>752</v>
      </c>
    </row>
    <row r="293" spans="1:70" s="136" customFormat="1" ht="12.95" customHeight="1" x14ac:dyDescent="0.25">
      <c r="A293" s="320" t="s">
        <v>530</v>
      </c>
      <c r="B293" s="25" t="s">
        <v>442</v>
      </c>
      <c r="C293" s="25"/>
      <c r="D293" s="36" t="s">
        <v>784</v>
      </c>
      <c r="E293" s="77"/>
      <c r="F293" s="58"/>
      <c r="G293" s="40" t="s">
        <v>532</v>
      </c>
      <c r="H293" s="40"/>
      <c r="I293" s="40" t="s">
        <v>533</v>
      </c>
      <c r="J293" s="40" t="s">
        <v>533</v>
      </c>
      <c r="K293" s="115" t="s">
        <v>25</v>
      </c>
      <c r="L293" s="53"/>
      <c r="M293" s="38"/>
      <c r="N293" s="77">
        <v>50</v>
      </c>
      <c r="O293" s="24" t="s">
        <v>242</v>
      </c>
      <c r="P293" s="156" t="s">
        <v>722</v>
      </c>
      <c r="Q293" s="68" t="s">
        <v>765</v>
      </c>
      <c r="R293" s="38" t="s">
        <v>234</v>
      </c>
      <c r="S293" s="38">
        <v>230000000</v>
      </c>
      <c r="T293" s="40" t="s">
        <v>140</v>
      </c>
      <c r="U293" s="77"/>
      <c r="V293" s="25" t="s">
        <v>285</v>
      </c>
      <c r="W293" s="77"/>
      <c r="X293" s="77"/>
      <c r="Y293" s="59">
        <v>0</v>
      </c>
      <c r="Z293" s="150">
        <v>90</v>
      </c>
      <c r="AA293" s="77">
        <v>10</v>
      </c>
      <c r="AB293" s="77"/>
      <c r="AC293" s="25" t="s">
        <v>236</v>
      </c>
      <c r="AD293" s="77"/>
      <c r="AE293" s="77"/>
      <c r="AF293" s="157">
        <v>130438800</v>
      </c>
      <c r="AG293" s="149">
        <v>146091456</v>
      </c>
      <c r="AH293" s="149"/>
      <c r="AI293" s="158"/>
      <c r="AJ293" s="158">
        <v>281293500</v>
      </c>
      <c r="AK293" s="158">
        <v>315048720.00000006</v>
      </c>
      <c r="AL293" s="149"/>
      <c r="AM293" s="158"/>
      <c r="AN293" s="158">
        <v>365672600</v>
      </c>
      <c r="AO293" s="158">
        <v>409553312.00000006</v>
      </c>
      <c r="AP293" s="149"/>
      <c r="AQ293" s="149"/>
      <c r="AR293" s="158">
        <v>393400292</v>
      </c>
      <c r="AS293" s="158">
        <v>440608327.04000002</v>
      </c>
      <c r="AT293" s="149"/>
      <c r="AU293" s="149"/>
      <c r="AV293" s="158">
        <v>393400292</v>
      </c>
      <c r="AW293" s="158">
        <v>440608327.04000002</v>
      </c>
      <c r="AX293" s="56"/>
      <c r="AY293" s="159">
        <v>0</v>
      </c>
      <c r="AZ293" s="160">
        <v>0</v>
      </c>
      <c r="BA293" s="38" t="s">
        <v>447</v>
      </c>
      <c r="BB293" s="40" t="s">
        <v>575</v>
      </c>
      <c r="BC293" s="40" t="s">
        <v>741</v>
      </c>
      <c r="BD293" s="77"/>
      <c r="BE293" s="77"/>
      <c r="BF293" s="77"/>
      <c r="BG293" s="77"/>
      <c r="BH293" s="77"/>
      <c r="BI293" s="77"/>
      <c r="BJ293" s="77"/>
      <c r="BK293" s="77"/>
      <c r="BL293" s="77"/>
      <c r="BM293" s="48" t="s">
        <v>191</v>
      </c>
    </row>
    <row r="294" spans="1:70" s="319" customFormat="1" ht="12.95" customHeight="1" x14ac:dyDescent="0.2">
      <c r="A294" s="320" t="s">
        <v>530</v>
      </c>
      <c r="B294" s="25" t="s">
        <v>442</v>
      </c>
      <c r="C294" s="25"/>
      <c r="D294" s="36" t="s">
        <v>810</v>
      </c>
      <c r="E294" s="344"/>
      <c r="F294" s="58"/>
      <c r="G294" s="389" t="s">
        <v>532</v>
      </c>
      <c r="H294" s="389"/>
      <c r="I294" s="374" t="s">
        <v>533</v>
      </c>
      <c r="J294" s="374" t="s">
        <v>533</v>
      </c>
      <c r="K294" s="151" t="s">
        <v>25</v>
      </c>
      <c r="L294" s="332"/>
      <c r="M294" s="38"/>
      <c r="N294" s="344">
        <v>50</v>
      </c>
      <c r="O294" s="26">
        <v>230000000</v>
      </c>
      <c r="P294" s="375" t="s">
        <v>747</v>
      </c>
      <c r="Q294" s="68" t="s">
        <v>446</v>
      </c>
      <c r="R294" s="38" t="s">
        <v>234</v>
      </c>
      <c r="S294" s="38">
        <v>230000000</v>
      </c>
      <c r="T294" s="40" t="s">
        <v>140</v>
      </c>
      <c r="U294" s="344"/>
      <c r="V294" s="377" t="s">
        <v>285</v>
      </c>
      <c r="W294" s="344"/>
      <c r="X294" s="344"/>
      <c r="Y294" s="378">
        <v>0</v>
      </c>
      <c r="Z294" s="361">
        <v>90</v>
      </c>
      <c r="AA294" s="344">
        <v>10</v>
      </c>
      <c r="AB294" s="344"/>
      <c r="AC294" s="25" t="s">
        <v>236</v>
      </c>
      <c r="AD294" s="344"/>
      <c r="AE294" s="390"/>
      <c r="AF294" s="380">
        <v>130438800</v>
      </c>
      <c r="AG294" s="381">
        <f t="shared" ref="AG294" si="270">AF294*1.12</f>
        <v>146091456</v>
      </c>
      <c r="AH294" s="381"/>
      <c r="AI294" s="383"/>
      <c r="AJ294" s="383">
        <v>281293500</v>
      </c>
      <c r="AK294" s="383">
        <f t="shared" ref="AK294" si="271">AJ294*1.12</f>
        <v>315048720.00000006</v>
      </c>
      <c r="AL294" s="381"/>
      <c r="AM294" s="383"/>
      <c r="AN294" s="383">
        <v>365672600</v>
      </c>
      <c r="AO294" s="383">
        <f t="shared" ref="AO294" si="272">AN294*1.12</f>
        <v>409553312.00000006</v>
      </c>
      <c r="AP294" s="381"/>
      <c r="AQ294" s="381"/>
      <c r="AR294" s="383">
        <v>393400292</v>
      </c>
      <c r="AS294" s="383">
        <f t="shared" ref="AS294" si="273">AR294*1.12</f>
        <v>440608327.04000002</v>
      </c>
      <c r="AT294" s="381"/>
      <c r="AU294" s="381"/>
      <c r="AV294" s="383">
        <v>393400292</v>
      </c>
      <c r="AW294" s="383">
        <f t="shared" ref="AW294" si="274">AV294*1.12</f>
        <v>440608327.04000002</v>
      </c>
      <c r="AX294" s="333"/>
      <c r="AY294" s="259">
        <v>0</v>
      </c>
      <c r="AZ294" s="259">
        <f>IF(AC294="С НДС",AY294*1.12,AY294)</f>
        <v>0</v>
      </c>
      <c r="BA294" s="150">
        <v>120240021112</v>
      </c>
      <c r="BB294" s="389" t="s">
        <v>575</v>
      </c>
      <c r="BC294" s="49" t="s">
        <v>576</v>
      </c>
      <c r="BD294" s="344"/>
      <c r="BE294" s="344"/>
      <c r="BF294" s="344"/>
      <c r="BG294" s="344"/>
      <c r="BH294" s="344"/>
      <c r="BI294" s="344"/>
      <c r="BJ294" s="344"/>
      <c r="BK294" s="344"/>
      <c r="BL294" s="344"/>
      <c r="BM294" s="334"/>
    </row>
    <row r="295" spans="1:70" s="319" customFormat="1" ht="12.95" customHeight="1" x14ac:dyDescent="0.2">
      <c r="A295" s="365" t="s">
        <v>530</v>
      </c>
      <c r="B295" s="25" t="s">
        <v>442</v>
      </c>
      <c r="C295" s="25"/>
      <c r="D295" s="36" t="s">
        <v>856</v>
      </c>
      <c r="E295" s="344"/>
      <c r="F295" s="58"/>
      <c r="G295" s="40" t="s">
        <v>532</v>
      </c>
      <c r="H295" s="389"/>
      <c r="I295" s="374" t="s">
        <v>533</v>
      </c>
      <c r="J295" s="374" t="s">
        <v>533</v>
      </c>
      <c r="K295" s="151" t="s">
        <v>857</v>
      </c>
      <c r="L295" s="332"/>
      <c r="M295" s="38"/>
      <c r="N295" s="344">
        <v>50</v>
      </c>
      <c r="O295" s="26">
        <v>230000000</v>
      </c>
      <c r="P295" s="375" t="s">
        <v>747</v>
      </c>
      <c r="Q295" s="68" t="s">
        <v>804</v>
      </c>
      <c r="R295" s="38" t="s">
        <v>234</v>
      </c>
      <c r="S295" s="38">
        <v>230000000</v>
      </c>
      <c r="T295" s="40" t="s">
        <v>140</v>
      </c>
      <c r="U295" s="344"/>
      <c r="V295" s="377" t="s">
        <v>285</v>
      </c>
      <c r="W295" s="344"/>
      <c r="X295" s="344"/>
      <c r="Y295" s="378">
        <v>0</v>
      </c>
      <c r="Z295" s="361">
        <v>90</v>
      </c>
      <c r="AA295" s="344">
        <v>10</v>
      </c>
      <c r="AB295" s="344"/>
      <c r="AC295" s="25" t="s">
        <v>236</v>
      </c>
      <c r="AD295" s="344"/>
      <c r="AE295" s="390"/>
      <c r="AF295" s="380">
        <v>130438800</v>
      </c>
      <c r="AG295" s="381">
        <f>AF295*1.12</f>
        <v>146091456</v>
      </c>
      <c r="AH295" s="381"/>
      <c r="AI295" s="383"/>
      <c r="AJ295" s="383">
        <v>281293500</v>
      </c>
      <c r="AK295" s="383">
        <f>AJ295*1.12</f>
        <v>315048720.00000006</v>
      </c>
      <c r="AL295" s="381"/>
      <c r="AM295" s="383"/>
      <c r="AN295" s="383">
        <v>365672600</v>
      </c>
      <c r="AO295" s="383">
        <f>AN295*1.12</f>
        <v>409553312.00000006</v>
      </c>
      <c r="AP295" s="381"/>
      <c r="AQ295" s="381"/>
      <c r="AR295" s="383">
        <v>393400292</v>
      </c>
      <c r="AS295" s="383">
        <f>AR295*1.12</f>
        <v>440608327.04000002</v>
      </c>
      <c r="AT295" s="381"/>
      <c r="AU295" s="381"/>
      <c r="AV295" s="383">
        <v>393400292</v>
      </c>
      <c r="AW295" s="383">
        <f>AV295*1.12</f>
        <v>440608327.04000002</v>
      </c>
      <c r="AX295" s="333"/>
      <c r="AY295" s="259">
        <v>0</v>
      </c>
      <c r="AZ295" s="259">
        <f>IF(AC295="С НДС",AY295*1.12,AY295)</f>
        <v>0</v>
      </c>
      <c r="BA295" s="150">
        <v>120240021112</v>
      </c>
      <c r="BB295" s="389" t="s">
        <v>575</v>
      </c>
      <c r="BC295" s="49" t="s">
        <v>576</v>
      </c>
      <c r="BD295" s="344"/>
      <c r="BE295" s="344"/>
      <c r="BF295" s="344"/>
      <c r="BG295" s="344"/>
      <c r="BH295" s="344"/>
      <c r="BI295" s="344"/>
      <c r="BJ295" s="344"/>
      <c r="BK295" s="344"/>
      <c r="BL295" s="344"/>
      <c r="BM295" s="334" t="s">
        <v>194</v>
      </c>
    </row>
    <row r="296" spans="1:70" ht="12.95" customHeight="1" x14ac:dyDescent="0.25">
      <c r="A296" s="365" t="s">
        <v>530</v>
      </c>
      <c r="B296" s="25" t="s">
        <v>442</v>
      </c>
      <c r="C296" s="25"/>
      <c r="D296" s="36" t="s">
        <v>899</v>
      </c>
      <c r="E296" s="344"/>
      <c r="F296" s="58"/>
      <c r="G296" s="40" t="s">
        <v>532</v>
      </c>
      <c r="H296" s="389"/>
      <c r="I296" s="374" t="s">
        <v>533</v>
      </c>
      <c r="J296" s="374" t="s">
        <v>533</v>
      </c>
      <c r="K296" s="151" t="s">
        <v>857</v>
      </c>
      <c r="L296" s="332"/>
      <c r="M296" s="38"/>
      <c r="N296" s="344">
        <v>50</v>
      </c>
      <c r="O296" s="26">
        <v>230000000</v>
      </c>
      <c r="P296" s="375" t="s">
        <v>747</v>
      </c>
      <c r="Q296" s="68" t="s">
        <v>884</v>
      </c>
      <c r="R296" s="38" t="s">
        <v>234</v>
      </c>
      <c r="S296" s="38">
        <v>230000000</v>
      </c>
      <c r="T296" s="40" t="s">
        <v>140</v>
      </c>
      <c r="U296" s="344"/>
      <c r="V296" s="377" t="s">
        <v>285</v>
      </c>
      <c r="W296" s="344"/>
      <c r="X296" s="344"/>
      <c r="Y296" s="378">
        <v>0</v>
      </c>
      <c r="Z296" s="361">
        <v>90</v>
      </c>
      <c r="AA296" s="344">
        <v>10</v>
      </c>
      <c r="AB296" s="344"/>
      <c r="AC296" s="25" t="s">
        <v>236</v>
      </c>
      <c r="AD296" s="344"/>
      <c r="AE296" s="390"/>
      <c r="AF296" s="380">
        <v>130438800</v>
      </c>
      <c r="AG296" s="381">
        <f>AF296*1.12</f>
        <v>146091456</v>
      </c>
      <c r="AH296" s="381"/>
      <c r="AI296" s="383"/>
      <c r="AJ296" s="383">
        <v>281293500</v>
      </c>
      <c r="AK296" s="383">
        <f>AJ296*1.12</f>
        <v>315048720.00000006</v>
      </c>
      <c r="AL296" s="381"/>
      <c r="AM296" s="383"/>
      <c r="AN296" s="383">
        <v>365672600</v>
      </c>
      <c r="AO296" s="383">
        <f>AN296*1.12</f>
        <v>409553312.00000006</v>
      </c>
      <c r="AP296" s="381"/>
      <c r="AQ296" s="381"/>
      <c r="AR296" s="383">
        <v>393400292</v>
      </c>
      <c r="AS296" s="383">
        <f>AR296*1.12</f>
        <v>440608327.04000002</v>
      </c>
      <c r="AT296" s="381"/>
      <c r="AU296" s="381"/>
      <c r="AV296" s="383">
        <v>393400292</v>
      </c>
      <c r="AW296" s="383">
        <f>AV296*1.12</f>
        <v>440608327.04000002</v>
      </c>
      <c r="AX296" s="333"/>
      <c r="AY296" s="385">
        <v>0</v>
      </c>
      <c r="AZ296" s="386">
        <v>0</v>
      </c>
      <c r="BA296" s="150">
        <v>120240021112</v>
      </c>
      <c r="BB296" s="389" t="s">
        <v>575</v>
      </c>
      <c r="BC296" s="49" t="s">
        <v>900</v>
      </c>
      <c r="BD296" s="344"/>
      <c r="BE296" s="344"/>
      <c r="BF296" s="344"/>
      <c r="BG296" s="344"/>
      <c r="BH296" s="344"/>
      <c r="BI296" s="344"/>
      <c r="BJ296" s="344"/>
      <c r="BK296" s="344"/>
      <c r="BL296" s="344"/>
      <c r="BM296" s="334" t="s">
        <v>194</v>
      </c>
    </row>
    <row r="297" spans="1:70" ht="12.95" customHeight="1" x14ac:dyDescent="0.25">
      <c r="A297" s="462" t="s">
        <v>530</v>
      </c>
      <c r="B297" s="394" t="s">
        <v>442</v>
      </c>
      <c r="C297" s="394"/>
      <c r="D297" s="395" t="s">
        <v>961</v>
      </c>
      <c r="E297" s="404"/>
      <c r="F297" s="418"/>
      <c r="G297" s="463" t="s">
        <v>532</v>
      </c>
      <c r="H297" s="464"/>
      <c r="I297" s="397" t="s">
        <v>533</v>
      </c>
      <c r="J297" s="397" t="s">
        <v>533</v>
      </c>
      <c r="K297" s="465" t="s">
        <v>857</v>
      </c>
      <c r="L297" s="466"/>
      <c r="M297" s="399"/>
      <c r="N297" s="404">
        <v>50</v>
      </c>
      <c r="O297" s="467">
        <v>230000000</v>
      </c>
      <c r="P297" s="402" t="s">
        <v>747</v>
      </c>
      <c r="Q297" s="417" t="s">
        <v>913</v>
      </c>
      <c r="R297" s="399" t="s">
        <v>234</v>
      </c>
      <c r="S297" s="399">
        <v>230000000</v>
      </c>
      <c r="T297" s="463" t="s">
        <v>140</v>
      </c>
      <c r="U297" s="404"/>
      <c r="V297" s="468" t="s">
        <v>285</v>
      </c>
      <c r="W297" s="404"/>
      <c r="X297" s="404"/>
      <c r="Y297" s="403">
        <v>0</v>
      </c>
      <c r="Z297" s="400">
        <v>90</v>
      </c>
      <c r="AA297" s="404">
        <v>10</v>
      </c>
      <c r="AB297" s="404"/>
      <c r="AC297" s="394" t="s">
        <v>236</v>
      </c>
      <c r="AD297" s="404"/>
      <c r="AE297" s="469"/>
      <c r="AF297" s="406">
        <v>130438800</v>
      </c>
      <c r="AG297" s="470">
        <f>AF297*1.12</f>
        <v>146091456</v>
      </c>
      <c r="AH297" s="470"/>
      <c r="AI297" s="471"/>
      <c r="AJ297" s="471">
        <v>281293500</v>
      </c>
      <c r="AK297" s="471">
        <f>AJ297*1.12</f>
        <v>315048720.00000006</v>
      </c>
      <c r="AL297" s="470"/>
      <c r="AM297" s="471"/>
      <c r="AN297" s="471">
        <v>365672600</v>
      </c>
      <c r="AO297" s="471">
        <f>AN297*1.12</f>
        <v>409553312.00000006</v>
      </c>
      <c r="AP297" s="470"/>
      <c r="AQ297" s="470"/>
      <c r="AR297" s="471">
        <v>393400292</v>
      </c>
      <c r="AS297" s="471">
        <f>AR297*1.12</f>
        <v>440608327.04000002</v>
      </c>
      <c r="AT297" s="470"/>
      <c r="AU297" s="470"/>
      <c r="AV297" s="471">
        <v>393400292</v>
      </c>
      <c r="AW297" s="471">
        <f>AV297*1.12</f>
        <v>440608327.04000002</v>
      </c>
      <c r="AX297" s="409"/>
      <c r="AY297" s="472">
        <f>AF297+AJ297+AN297+AR297+AV297</f>
        <v>1564205484</v>
      </c>
      <c r="AZ297" s="473">
        <f>AY297*1.12</f>
        <v>1751910142.0800002</v>
      </c>
      <c r="BA297" s="474">
        <v>120240021112</v>
      </c>
      <c r="BB297" s="397" t="s">
        <v>575</v>
      </c>
      <c r="BC297" s="475" t="s">
        <v>900</v>
      </c>
      <c r="BD297" s="404"/>
      <c r="BE297" s="404"/>
      <c r="BF297" s="404"/>
      <c r="BG297" s="404"/>
      <c r="BH297" s="404"/>
      <c r="BI297" s="404"/>
      <c r="BJ297" s="404"/>
      <c r="BK297" s="404"/>
      <c r="BL297" s="404"/>
      <c r="BM297" s="476" t="s">
        <v>194</v>
      </c>
    </row>
    <row r="298" spans="1:70" s="210" customFormat="1" ht="12.95" customHeight="1" x14ac:dyDescent="0.25">
      <c r="A298" s="321" t="s">
        <v>71</v>
      </c>
      <c r="B298" s="75" t="s">
        <v>426</v>
      </c>
      <c r="C298" s="25"/>
      <c r="D298" s="27" t="s">
        <v>577</v>
      </c>
      <c r="E298" s="59"/>
      <c r="F298" s="59"/>
      <c r="G298" s="82" t="s">
        <v>139</v>
      </c>
      <c r="H298" s="49"/>
      <c r="I298" s="49" t="s">
        <v>123</v>
      </c>
      <c r="J298" s="49" t="s">
        <v>123</v>
      </c>
      <c r="K298" s="38" t="s">
        <v>25</v>
      </c>
      <c r="L298" s="53"/>
      <c r="M298" s="53"/>
      <c r="N298" s="81">
        <v>100</v>
      </c>
      <c r="O298" s="37">
        <v>230000000</v>
      </c>
      <c r="P298" s="82" t="s">
        <v>233</v>
      </c>
      <c r="Q298" s="53" t="s">
        <v>522</v>
      </c>
      <c r="R298" s="53" t="s">
        <v>234</v>
      </c>
      <c r="S298" s="37">
        <v>230000000</v>
      </c>
      <c r="T298" s="82" t="s">
        <v>132</v>
      </c>
      <c r="U298" s="53"/>
      <c r="V298" s="53"/>
      <c r="W298" s="53" t="s">
        <v>478</v>
      </c>
      <c r="X298" s="53" t="s">
        <v>251</v>
      </c>
      <c r="Y298" s="161">
        <v>0</v>
      </c>
      <c r="Z298" s="161">
        <v>100</v>
      </c>
      <c r="AA298" s="161">
        <v>0</v>
      </c>
      <c r="AB298" s="53"/>
      <c r="AC298" s="53" t="s">
        <v>236</v>
      </c>
      <c r="AD298" s="162"/>
      <c r="AE298" s="114"/>
      <c r="AF298" s="107">
        <v>8985600</v>
      </c>
      <c r="AG298" s="164">
        <f t="shared" si="232"/>
        <v>10063872.000000002</v>
      </c>
      <c r="AH298" s="74"/>
      <c r="AI298" s="74"/>
      <c r="AJ298" s="74">
        <v>11980800</v>
      </c>
      <c r="AK298" s="164">
        <f>AJ298*1.12</f>
        <v>13418496.000000002</v>
      </c>
      <c r="AL298" s="74"/>
      <c r="AM298" s="74"/>
      <c r="AN298" s="74">
        <v>11980800</v>
      </c>
      <c r="AO298" s="164">
        <f>AN298*1.12</f>
        <v>13418496.000000002</v>
      </c>
      <c r="AP298" s="74"/>
      <c r="AQ298" s="74"/>
      <c r="AR298" s="74"/>
      <c r="AS298" s="74"/>
      <c r="AT298" s="74"/>
      <c r="AU298" s="74"/>
      <c r="AV298" s="74"/>
      <c r="AW298" s="74"/>
      <c r="AX298" s="74"/>
      <c r="AY298" s="159">
        <v>0</v>
      </c>
      <c r="AZ298" s="160">
        <f t="shared" si="211"/>
        <v>0</v>
      </c>
      <c r="BA298" s="53" t="s">
        <v>245</v>
      </c>
      <c r="BB298" s="53" t="s">
        <v>353</v>
      </c>
      <c r="BC298" s="82" t="s">
        <v>134</v>
      </c>
      <c r="BD298" s="25"/>
      <c r="BE298" s="25"/>
      <c r="BF298" s="25"/>
      <c r="BG298" s="25"/>
      <c r="BH298" s="25"/>
      <c r="BI298" s="25"/>
      <c r="BJ298" s="25"/>
      <c r="BK298" s="25"/>
      <c r="BL298" s="59"/>
      <c r="BM298" s="25" t="s">
        <v>790</v>
      </c>
    </row>
    <row r="299" spans="1:70" s="210" customFormat="1" ht="12.95" customHeight="1" x14ac:dyDescent="0.25">
      <c r="A299" s="59" t="s">
        <v>71</v>
      </c>
      <c r="B299" s="75" t="s">
        <v>426</v>
      </c>
      <c r="C299" s="25"/>
      <c r="D299" s="27" t="s">
        <v>578</v>
      </c>
      <c r="E299" s="59"/>
      <c r="F299" s="59"/>
      <c r="G299" s="82" t="s">
        <v>139</v>
      </c>
      <c r="H299" s="49"/>
      <c r="I299" s="49" t="s">
        <v>123</v>
      </c>
      <c r="J299" s="49" t="s">
        <v>123</v>
      </c>
      <c r="K299" s="38" t="s">
        <v>25</v>
      </c>
      <c r="L299" s="53"/>
      <c r="M299" s="53"/>
      <c r="N299" s="81">
        <v>100</v>
      </c>
      <c r="O299" s="37">
        <v>230000000</v>
      </c>
      <c r="P299" s="82" t="s">
        <v>233</v>
      </c>
      <c r="Q299" s="53" t="s">
        <v>522</v>
      </c>
      <c r="R299" s="53" t="s">
        <v>234</v>
      </c>
      <c r="S299" s="37">
        <v>230000000</v>
      </c>
      <c r="T299" s="82" t="s">
        <v>75</v>
      </c>
      <c r="U299" s="53"/>
      <c r="V299" s="53"/>
      <c r="W299" s="53" t="s">
        <v>478</v>
      </c>
      <c r="X299" s="53" t="s">
        <v>251</v>
      </c>
      <c r="Y299" s="161">
        <v>0</v>
      </c>
      <c r="Z299" s="161">
        <v>100</v>
      </c>
      <c r="AA299" s="161">
        <v>0</v>
      </c>
      <c r="AB299" s="53"/>
      <c r="AC299" s="53" t="s">
        <v>236</v>
      </c>
      <c r="AD299" s="162"/>
      <c r="AE299" s="114"/>
      <c r="AF299" s="107">
        <v>17971200</v>
      </c>
      <c r="AG299" s="164">
        <f t="shared" si="232"/>
        <v>20127744.000000004</v>
      </c>
      <c r="AH299" s="74"/>
      <c r="AI299" s="74"/>
      <c r="AJ299" s="74">
        <v>23961600</v>
      </c>
      <c r="AK299" s="164">
        <f>AJ299*1.12</f>
        <v>26836992.000000004</v>
      </c>
      <c r="AL299" s="74"/>
      <c r="AM299" s="74"/>
      <c r="AN299" s="74">
        <v>23961600</v>
      </c>
      <c r="AO299" s="164">
        <f>AN299*1.12</f>
        <v>26836992.000000004</v>
      </c>
      <c r="AP299" s="74"/>
      <c r="AQ299" s="74"/>
      <c r="AR299" s="74"/>
      <c r="AS299" s="74"/>
      <c r="AT299" s="74"/>
      <c r="AU299" s="74"/>
      <c r="AV299" s="74"/>
      <c r="AW299" s="74"/>
      <c r="AX299" s="74"/>
      <c r="AY299" s="159">
        <v>0</v>
      </c>
      <c r="AZ299" s="160">
        <f t="shared" si="211"/>
        <v>0</v>
      </c>
      <c r="BA299" s="53" t="s">
        <v>245</v>
      </c>
      <c r="BB299" s="53" t="s">
        <v>351</v>
      </c>
      <c r="BC299" s="82" t="s">
        <v>136</v>
      </c>
      <c r="BD299" s="25"/>
      <c r="BE299" s="25"/>
      <c r="BF299" s="25"/>
      <c r="BG299" s="25"/>
      <c r="BH299" s="25"/>
      <c r="BI299" s="25"/>
      <c r="BJ299" s="25"/>
      <c r="BK299" s="25"/>
      <c r="BL299" s="59"/>
      <c r="BM299" s="25" t="s">
        <v>790</v>
      </c>
    </row>
    <row r="300" spans="1:70" s="210" customFormat="1" ht="12.95" customHeight="1" x14ac:dyDescent="0.25">
      <c r="A300" s="59" t="s">
        <v>71</v>
      </c>
      <c r="B300" s="75" t="s">
        <v>426</v>
      </c>
      <c r="C300" s="25"/>
      <c r="D300" s="27" t="s">
        <v>579</v>
      </c>
      <c r="E300" s="59"/>
      <c r="F300" s="59"/>
      <c r="G300" s="78" t="s">
        <v>580</v>
      </c>
      <c r="H300" s="49"/>
      <c r="I300" s="79" t="s">
        <v>581</v>
      </c>
      <c r="J300" s="79" t="s">
        <v>581</v>
      </c>
      <c r="K300" s="38" t="s">
        <v>25</v>
      </c>
      <c r="L300" s="53"/>
      <c r="M300" s="53"/>
      <c r="N300" s="81">
        <v>100</v>
      </c>
      <c r="O300" s="37">
        <v>230000000</v>
      </c>
      <c r="P300" s="82" t="s">
        <v>233</v>
      </c>
      <c r="Q300" s="53" t="s">
        <v>522</v>
      </c>
      <c r="R300" s="53" t="s">
        <v>234</v>
      </c>
      <c r="S300" s="37">
        <v>230000000</v>
      </c>
      <c r="T300" s="82" t="s">
        <v>280</v>
      </c>
      <c r="U300" s="53"/>
      <c r="V300" s="53"/>
      <c r="W300" s="53" t="s">
        <v>478</v>
      </c>
      <c r="X300" s="53" t="s">
        <v>251</v>
      </c>
      <c r="Y300" s="161">
        <v>0</v>
      </c>
      <c r="Z300" s="161">
        <v>100</v>
      </c>
      <c r="AA300" s="161">
        <v>0</v>
      </c>
      <c r="AB300" s="53"/>
      <c r="AC300" s="53" t="s">
        <v>236</v>
      </c>
      <c r="AD300" s="162"/>
      <c r="AE300" s="114"/>
      <c r="AF300" s="164">
        <v>8962200</v>
      </c>
      <c r="AG300" s="164">
        <f t="shared" si="232"/>
        <v>10037664.000000002</v>
      </c>
      <c r="AH300" s="162"/>
      <c r="AI300" s="114"/>
      <c r="AJ300" s="164">
        <v>11949600</v>
      </c>
      <c r="AK300" s="164">
        <f t="shared" ref="AK300:AK302" si="275">AJ300*1.12</f>
        <v>13383552.000000002</v>
      </c>
      <c r="AL300" s="162"/>
      <c r="AM300" s="114"/>
      <c r="AN300" s="164">
        <v>11949600</v>
      </c>
      <c r="AO300" s="165">
        <f t="shared" ref="AO300:AO302" si="276">AN300*1.12</f>
        <v>13383552.000000002</v>
      </c>
      <c r="AP300" s="162"/>
      <c r="AQ300" s="163"/>
      <c r="AR300" s="164"/>
      <c r="AS300" s="164"/>
      <c r="AT300" s="162"/>
      <c r="AU300" s="163"/>
      <c r="AV300" s="165"/>
      <c r="AW300" s="165"/>
      <c r="AX300" s="163"/>
      <c r="AY300" s="159">
        <v>0</v>
      </c>
      <c r="AZ300" s="160">
        <f t="shared" si="211"/>
        <v>0</v>
      </c>
      <c r="BA300" s="53" t="s">
        <v>245</v>
      </c>
      <c r="BB300" s="53" t="s">
        <v>582</v>
      </c>
      <c r="BC300" s="82" t="s">
        <v>583</v>
      </c>
      <c r="BD300" s="53"/>
      <c r="BE300" s="53"/>
      <c r="BF300" s="53"/>
      <c r="BG300" s="53"/>
      <c r="BH300" s="53"/>
      <c r="BI300" s="53"/>
      <c r="BJ300" s="53"/>
      <c r="BK300" s="53"/>
      <c r="BL300" s="59"/>
      <c r="BM300" s="126" t="s">
        <v>668</v>
      </c>
    </row>
    <row r="301" spans="1:70" s="210" customFormat="1" ht="12.95" customHeight="1" x14ac:dyDescent="0.25">
      <c r="A301" s="59" t="s">
        <v>71</v>
      </c>
      <c r="B301" s="75" t="s">
        <v>426</v>
      </c>
      <c r="C301" s="25"/>
      <c r="D301" s="27" t="s">
        <v>584</v>
      </c>
      <c r="E301" s="59"/>
      <c r="F301" s="59"/>
      <c r="G301" s="167" t="s">
        <v>585</v>
      </c>
      <c r="H301" s="168"/>
      <c r="I301" s="133" t="s">
        <v>586</v>
      </c>
      <c r="J301" s="133" t="s">
        <v>586</v>
      </c>
      <c r="K301" s="247" t="s">
        <v>25</v>
      </c>
      <c r="L301" s="169"/>
      <c r="M301" s="169"/>
      <c r="N301" s="248">
        <v>100</v>
      </c>
      <c r="O301" s="249">
        <v>230000000</v>
      </c>
      <c r="P301" s="134" t="s">
        <v>233</v>
      </c>
      <c r="Q301" s="169" t="s">
        <v>522</v>
      </c>
      <c r="R301" s="169" t="s">
        <v>234</v>
      </c>
      <c r="S301" s="249">
        <v>230000000</v>
      </c>
      <c r="T301" s="134" t="s">
        <v>280</v>
      </c>
      <c r="U301" s="169"/>
      <c r="V301" s="169"/>
      <c r="W301" s="169" t="s">
        <v>478</v>
      </c>
      <c r="X301" s="169" t="s">
        <v>251</v>
      </c>
      <c r="Y301" s="250">
        <v>0</v>
      </c>
      <c r="Z301" s="250">
        <v>100</v>
      </c>
      <c r="AA301" s="250">
        <v>0</v>
      </c>
      <c r="AB301" s="169"/>
      <c r="AC301" s="169" t="s">
        <v>236</v>
      </c>
      <c r="AD301" s="251"/>
      <c r="AE301" s="252"/>
      <c r="AF301" s="253">
        <v>3343950</v>
      </c>
      <c r="AG301" s="253">
        <f t="shared" si="232"/>
        <v>3745224.0000000005</v>
      </c>
      <c r="AH301" s="251"/>
      <c r="AI301" s="252"/>
      <c r="AJ301" s="253">
        <v>4458600</v>
      </c>
      <c r="AK301" s="253">
        <f t="shared" si="275"/>
        <v>4993632.0000000009</v>
      </c>
      <c r="AL301" s="251"/>
      <c r="AM301" s="252"/>
      <c r="AN301" s="253">
        <v>4458600</v>
      </c>
      <c r="AO301" s="254">
        <f t="shared" si="276"/>
        <v>4993632.0000000009</v>
      </c>
      <c r="AP301" s="251"/>
      <c r="AQ301" s="255"/>
      <c r="AR301" s="253"/>
      <c r="AS301" s="253"/>
      <c r="AT301" s="251"/>
      <c r="AU301" s="255"/>
      <c r="AV301" s="254"/>
      <c r="AW301" s="254"/>
      <c r="AX301" s="255"/>
      <c r="AY301" s="159">
        <v>0</v>
      </c>
      <c r="AZ301" s="160">
        <f t="shared" si="211"/>
        <v>0</v>
      </c>
      <c r="BA301" s="169" t="s">
        <v>245</v>
      </c>
      <c r="BB301" s="169" t="s">
        <v>587</v>
      </c>
      <c r="BC301" s="134" t="s">
        <v>588</v>
      </c>
      <c r="BD301" s="169"/>
      <c r="BE301" s="169"/>
      <c r="BF301" s="169"/>
      <c r="BG301" s="169"/>
      <c r="BH301" s="169"/>
      <c r="BI301" s="169"/>
      <c r="BJ301" s="169"/>
      <c r="BK301" s="169"/>
      <c r="BL301" s="59"/>
      <c r="BM301" s="126" t="s">
        <v>668</v>
      </c>
    </row>
    <row r="302" spans="1:70" s="130" customFormat="1" ht="12.95" customHeight="1" x14ac:dyDescent="0.25">
      <c r="A302" s="59" t="s">
        <v>71</v>
      </c>
      <c r="B302" s="75" t="s">
        <v>426</v>
      </c>
      <c r="C302" s="31"/>
      <c r="D302" s="27" t="s">
        <v>589</v>
      </c>
      <c r="E302" s="31"/>
      <c r="F302" s="31"/>
      <c r="G302" s="78" t="s">
        <v>590</v>
      </c>
      <c r="H302" s="25"/>
      <c r="I302" s="79" t="s">
        <v>591</v>
      </c>
      <c r="J302" s="79" t="s">
        <v>592</v>
      </c>
      <c r="K302" s="38" t="s">
        <v>25</v>
      </c>
      <c r="L302" s="25"/>
      <c r="M302" s="25"/>
      <c r="N302" s="81">
        <v>100</v>
      </c>
      <c r="O302" s="37">
        <v>230000000</v>
      </c>
      <c r="P302" s="82" t="s">
        <v>233</v>
      </c>
      <c r="Q302" s="53" t="s">
        <v>522</v>
      </c>
      <c r="R302" s="53" t="s">
        <v>234</v>
      </c>
      <c r="S302" s="37">
        <v>230000000</v>
      </c>
      <c r="T302" s="82" t="s">
        <v>132</v>
      </c>
      <c r="U302" s="25"/>
      <c r="V302" s="25"/>
      <c r="W302" s="53" t="s">
        <v>478</v>
      </c>
      <c r="X302" s="53" t="s">
        <v>251</v>
      </c>
      <c r="Y302" s="161">
        <v>0</v>
      </c>
      <c r="Z302" s="161">
        <v>100</v>
      </c>
      <c r="AA302" s="161">
        <v>0</v>
      </c>
      <c r="AB302" s="25"/>
      <c r="AC302" s="53" t="s">
        <v>236</v>
      </c>
      <c r="AD302" s="74"/>
      <c r="AE302" s="74"/>
      <c r="AF302" s="164">
        <v>3304140</v>
      </c>
      <c r="AG302" s="164">
        <f t="shared" si="232"/>
        <v>3700636.8000000003</v>
      </c>
      <c r="AH302" s="74"/>
      <c r="AI302" s="74"/>
      <c r="AJ302" s="164">
        <v>4405520</v>
      </c>
      <c r="AK302" s="164">
        <f t="shared" si="275"/>
        <v>4934182.4000000004</v>
      </c>
      <c r="AL302" s="74"/>
      <c r="AM302" s="74"/>
      <c r="AN302" s="164">
        <v>4405520</v>
      </c>
      <c r="AO302" s="164">
        <f t="shared" si="276"/>
        <v>4934182.4000000004</v>
      </c>
      <c r="AP302" s="74"/>
      <c r="AQ302" s="74"/>
      <c r="AR302" s="74"/>
      <c r="AS302" s="74"/>
      <c r="AT302" s="74"/>
      <c r="AU302" s="74"/>
      <c r="AV302" s="74"/>
      <c r="AW302" s="74"/>
      <c r="AX302" s="74"/>
      <c r="AY302" s="159">
        <v>0</v>
      </c>
      <c r="AZ302" s="160">
        <f t="shared" si="211"/>
        <v>0</v>
      </c>
      <c r="BA302" s="53" t="s">
        <v>245</v>
      </c>
      <c r="BB302" s="25" t="s">
        <v>593</v>
      </c>
      <c r="BC302" s="82" t="s">
        <v>594</v>
      </c>
      <c r="BD302" s="25"/>
      <c r="BE302" s="25"/>
      <c r="BF302" s="25"/>
      <c r="BG302" s="25"/>
      <c r="BH302" s="25"/>
      <c r="BI302" s="25"/>
      <c r="BJ302" s="25"/>
      <c r="BK302" s="25"/>
      <c r="BL302" s="31"/>
      <c r="BM302" s="126" t="s">
        <v>668</v>
      </c>
    </row>
    <row r="303" spans="1:70" s="135" customFormat="1" ht="12.95" customHeight="1" x14ac:dyDescent="0.25">
      <c r="A303" s="77" t="s">
        <v>71</v>
      </c>
      <c r="B303" s="75" t="s">
        <v>426</v>
      </c>
      <c r="C303" s="25"/>
      <c r="D303" s="27" t="s">
        <v>632</v>
      </c>
      <c r="E303" s="38"/>
      <c r="F303" s="35"/>
      <c r="G303" s="82" t="s">
        <v>139</v>
      </c>
      <c r="H303" s="49"/>
      <c r="I303" s="49" t="s">
        <v>123</v>
      </c>
      <c r="J303" s="49" t="s">
        <v>123</v>
      </c>
      <c r="K303" s="38" t="s">
        <v>25</v>
      </c>
      <c r="L303" s="53"/>
      <c r="M303" s="53"/>
      <c r="N303" s="81">
        <v>100</v>
      </c>
      <c r="O303" s="37">
        <v>230000000</v>
      </c>
      <c r="P303" s="82" t="s">
        <v>233</v>
      </c>
      <c r="Q303" s="53" t="s">
        <v>522</v>
      </c>
      <c r="R303" s="53" t="s">
        <v>234</v>
      </c>
      <c r="S303" s="37">
        <v>230000000</v>
      </c>
      <c r="T303" s="82" t="s">
        <v>132</v>
      </c>
      <c r="U303" s="53"/>
      <c r="V303" s="53"/>
      <c r="W303" s="53" t="s">
        <v>478</v>
      </c>
      <c r="X303" s="53" t="s">
        <v>251</v>
      </c>
      <c r="Y303" s="161">
        <v>0</v>
      </c>
      <c r="Z303" s="161">
        <v>100</v>
      </c>
      <c r="AA303" s="161">
        <v>0</v>
      </c>
      <c r="AB303" s="53"/>
      <c r="AC303" s="53" t="s">
        <v>236</v>
      </c>
      <c r="AD303" s="162"/>
      <c r="AE303" s="114"/>
      <c r="AF303" s="107">
        <v>8985600</v>
      </c>
      <c r="AG303" s="164">
        <f t="shared" si="232"/>
        <v>10063872.000000002</v>
      </c>
      <c r="AH303" s="74"/>
      <c r="AI303" s="74"/>
      <c r="AJ303" s="74">
        <v>11980800</v>
      </c>
      <c r="AK303" s="164">
        <f>AJ303*1.12</f>
        <v>13418496.000000002</v>
      </c>
      <c r="AL303" s="74"/>
      <c r="AM303" s="74"/>
      <c r="AN303" s="74">
        <v>11980800</v>
      </c>
      <c r="AO303" s="164">
        <f>AN303*1.12</f>
        <v>13418496.000000002</v>
      </c>
      <c r="AP303" s="74"/>
      <c r="AQ303" s="74"/>
      <c r="AR303" s="74"/>
      <c r="AS303" s="74"/>
      <c r="AT303" s="74"/>
      <c r="AU303" s="74"/>
      <c r="AV303" s="74"/>
      <c r="AW303" s="74"/>
      <c r="AX303" s="74"/>
      <c r="AY303" s="159">
        <v>0</v>
      </c>
      <c r="AZ303" s="160">
        <f t="shared" si="211"/>
        <v>0</v>
      </c>
      <c r="BA303" s="53" t="s">
        <v>245</v>
      </c>
      <c r="BB303" s="53" t="s">
        <v>353</v>
      </c>
      <c r="BC303" s="82" t="s">
        <v>134</v>
      </c>
      <c r="BD303" s="25"/>
      <c r="BE303" s="25"/>
      <c r="BF303" s="25"/>
      <c r="BG303" s="25"/>
      <c r="BH303" s="25"/>
      <c r="BI303" s="25"/>
      <c r="BJ303" s="25"/>
      <c r="BK303" s="25"/>
      <c r="BL303" s="25"/>
      <c r="BM303" s="126" t="s">
        <v>668</v>
      </c>
      <c r="BN303" s="4"/>
      <c r="BO303" s="4"/>
      <c r="BP303" s="4"/>
      <c r="BQ303" s="4"/>
      <c r="BR303" s="4"/>
    </row>
    <row r="304" spans="1:70" s="135" customFormat="1" ht="12.95" customHeight="1" x14ac:dyDescent="0.25">
      <c r="A304" s="77" t="s">
        <v>71</v>
      </c>
      <c r="B304" s="75" t="s">
        <v>426</v>
      </c>
      <c r="C304" s="25"/>
      <c r="D304" s="27" t="s">
        <v>633</v>
      </c>
      <c r="E304" s="38"/>
      <c r="F304" s="35"/>
      <c r="G304" s="82" t="s">
        <v>139</v>
      </c>
      <c r="H304" s="49"/>
      <c r="I304" s="49" t="s">
        <v>123</v>
      </c>
      <c r="J304" s="49" t="s">
        <v>123</v>
      </c>
      <c r="K304" s="38" t="s">
        <v>25</v>
      </c>
      <c r="L304" s="53"/>
      <c r="M304" s="53"/>
      <c r="N304" s="81">
        <v>100</v>
      </c>
      <c r="O304" s="37">
        <v>230000000</v>
      </c>
      <c r="P304" s="82" t="s">
        <v>233</v>
      </c>
      <c r="Q304" s="53" t="s">
        <v>522</v>
      </c>
      <c r="R304" s="53" t="s">
        <v>234</v>
      </c>
      <c r="S304" s="37">
        <v>230000000</v>
      </c>
      <c r="T304" s="82" t="s">
        <v>75</v>
      </c>
      <c r="U304" s="53"/>
      <c r="V304" s="53"/>
      <c r="W304" s="53" t="s">
        <v>478</v>
      </c>
      <c r="X304" s="53" t="s">
        <v>251</v>
      </c>
      <c r="Y304" s="161">
        <v>0</v>
      </c>
      <c r="Z304" s="161">
        <v>100</v>
      </c>
      <c r="AA304" s="161">
        <v>0</v>
      </c>
      <c r="AB304" s="53"/>
      <c r="AC304" s="53" t="s">
        <v>236</v>
      </c>
      <c r="AD304" s="162"/>
      <c r="AE304" s="114"/>
      <c r="AF304" s="107">
        <v>17971200</v>
      </c>
      <c r="AG304" s="164">
        <f t="shared" si="232"/>
        <v>20127744.000000004</v>
      </c>
      <c r="AH304" s="74"/>
      <c r="AI304" s="74"/>
      <c r="AJ304" s="74">
        <v>23961600</v>
      </c>
      <c r="AK304" s="164">
        <f>AJ304*1.12</f>
        <v>26836992.000000004</v>
      </c>
      <c r="AL304" s="74"/>
      <c r="AM304" s="74"/>
      <c r="AN304" s="74">
        <v>23961600</v>
      </c>
      <c r="AO304" s="164">
        <f>AN304*1.12</f>
        <v>26836992.000000004</v>
      </c>
      <c r="AP304" s="74"/>
      <c r="AQ304" s="74"/>
      <c r="AR304" s="74"/>
      <c r="AS304" s="74"/>
      <c r="AT304" s="74"/>
      <c r="AU304" s="74"/>
      <c r="AV304" s="74"/>
      <c r="AW304" s="74"/>
      <c r="AX304" s="74"/>
      <c r="AY304" s="159">
        <v>0</v>
      </c>
      <c r="AZ304" s="160">
        <f t="shared" si="211"/>
        <v>0</v>
      </c>
      <c r="BA304" s="53" t="s">
        <v>245</v>
      </c>
      <c r="BB304" s="53" t="s">
        <v>351</v>
      </c>
      <c r="BC304" s="82" t="s">
        <v>136</v>
      </c>
      <c r="BD304" s="25"/>
      <c r="BE304" s="25"/>
      <c r="BF304" s="25"/>
      <c r="BG304" s="25"/>
      <c r="BH304" s="25"/>
      <c r="BI304" s="25"/>
      <c r="BJ304" s="25"/>
      <c r="BK304" s="25"/>
      <c r="BL304" s="25"/>
      <c r="BM304" s="126" t="s">
        <v>668</v>
      </c>
      <c r="BN304" s="4"/>
      <c r="BO304" s="4"/>
      <c r="BP304" s="4"/>
      <c r="BQ304" s="4"/>
      <c r="BR304" s="4"/>
    </row>
    <row r="305" spans="1:70" s="135" customFormat="1" ht="12.95" customHeight="1" x14ac:dyDescent="0.25">
      <c r="A305" s="77" t="s">
        <v>71</v>
      </c>
      <c r="B305" s="75" t="s">
        <v>426</v>
      </c>
      <c r="C305" s="25"/>
      <c r="D305" s="27" t="s">
        <v>634</v>
      </c>
      <c r="E305" s="38"/>
      <c r="F305" s="35"/>
      <c r="G305" s="78" t="s">
        <v>580</v>
      </c>
      <c r="H305" s="49"/>
      <c r="I305" s="79" t="s">
        <v>581</v>
      </c>
      <c r="J305" s="79" t="s">
        <v>581</v>
      </c>
      <c r="K305" s="38" t="s">
        <v>25</v>
      </c>
      <c r="L305" s="53"/>
      <c r="M305" s="53"/>
      <c r="N305" s="81">
        <v>100</v>
      </c>
      <c r="O305" s="37">
        <v>230000000</v>
      </c>
      <c r="P305" s="82" t="s">
        <v>233</v>
      </c>
      <c r="Q305" s="53" t="s">
        <v>522</v>
      </c>
      <c r="R305" s="53" t="s">
        <v>234</v>
      </c>
      <c r="S305" s="37">
        <v>230000000</v>
      </c>
      <c r="T305" s="82" t="s">
        <v>280</v>
      </c>
      <c r="U305" s="53"/>
      <c r="V305" s="53"/>
      <c r="W305" s="53" t="s">
        <v>478</v>
      </c>
      <c r="X305" s="53" t="s">
        <v>251</v>
      </c>
      <c r="Y305" s="161">
        <v>0</v>
      </c>
      <c r="Z305" s="161">
        <v>100</v>
      </c>
      <c r="AA305" s="161">
        <v>0</v>
      </c>
      <c r="AB305" s="53"/>
      <c r="AC305" s="53" t="s">
        <v>236</v>
      </c>
      <c r="AD305" s="162"/>
      <c r="AE305" s="114"/>
      <c r="AF305" s="164">
        <v>8962200</v>
      </c>
      <c r="AG305" s="164">
        <f t="shared" si="232"/>
        <v>10037664.000000002</v>
      </c>
      <c r="AH305" s="162"/>
      <c r="AI305" s="114"/>
      <c r="AJ305" s="164">
        <v>11949600</v>
      </c>
      <c r="AK305" s="164">
        <f t="shared" ref="AK305:AK310" si="277">AJ305*1.12</f>
        <v>13383552.000000002</v>
      </c>
      <c r="AL305" s="162"/>
      <c r="AM305" s="114"/>
      <c r="AN305" s="164">
        <v>11949600</v>
      </c>
      <c r="AO305" s="165">
        <f t="shared" ref="AO305:AO310" si="278">AN305*1.12</f>
        <v>13383552.000000002</v>
      </c>
      <c r="AP305" s="162"/>
      <c r="AQ305" s="163"/>
      <c r="AR305" s="164"/>
      <c r="AS305" s="164"/>
      <c r="AT305" s="162"/>
      <c r="AU305" s="163"/>
      <c r="AV305" s="165"/>
      <c r="AW305" s="165"/>
      <c r="AX305" s="163"/>
      <c r="AY305" s="159">
        <v>0</v>
      </c>
      <c r="AZ305" s="160">
        <f t="shared" si="211"/>
        <v>0</v>
      </c>
      <c r="BA305" s="53" t="s">
        <v>245</v>
      </c>
      <c r="BB305" s="53" t="s">
        <v>582</v>
      </c>
      <c r="BC305" s="82" t="s">
        <v>583</v>
      </c>
      <c r="BD305" s="53"/>
      <c r="BE305" s="53"/>
      <c r="BF305" s="53"/>
      <c r="BG305" s="53"/>
      <c r="BH305" s="53"/>
      <c r="BI305" s="53"/>
      <c r="BJ305" s="53"/>
      <c r="BK305" s="53"/>
      <c r="BL305" s="53"/>
      <c r="BM305" s="25" t="s">
        <v>417</v>
      </c>
      <c r="BN305" s="4"/>
      <c r="BO305" s="4"/>
      <c r="BP305" s="4"/>
      <c r="BQ305" s="4"/>
      <c r="BR305" s="4"/>
    </row>
    <row r="306" spans="1:70" ht="12.95" customHeight="1" x14ac:dyDescent="0.2">
      <c r="A306" s="53" t="s">
        <v>71</v>
      </c>
      <c r="B306" s="75" t="s">
        <v>426</v>
      </c>
      <c r="C306" s="80"/>
      <c r="D306" s="27" t="s">
        <v>682</v>
      </c>
      <c r="E306" s="80"/>
      <c r="F306" s="80"/>
      <c r="G306" s="78" t="s">
        <v>580</v>
      </c>
      <c r="H306" s="49"/>
      <c r="I306" s="79" t="s">
        <v>581</v>
      </c>
      <c r="J306" s="79" t="s">
        <v>581</v>
      </c>
      <c r="K306" s="38" t="s">
        <v>25</v>
      </c>
      <c r="L306" s="53"/>
      <c r="M306" s="53"/>
      <c r="N306" s="81">
        <v>100</v>
      </c>
      <c r="O306" s="37">
        <v>230000000</v>
      </c>
      <c r="P306" s="82" t="s">
        <v>233</v>
      </c>
      <c r="Q306" s="53" t="s">
        <v>484</v>
      </c>
      <c r="R306" s="53" t="s">
        <v>234</v>
      </c>
      <c r="S306" s="37">
        <v>230000000</v>
      </c>
      <c r="T306" s="82" t="s">
        <v>280</v>
      </c>
      <c r="U306" s="53"/>
      <c r="V306" s="53" t="s">
        <v>251</v>
      </c>
      <c r="W306" s="53"/>
      <c r="X306" s="53"/>
      <c r="Y306" s="161">
        <v>0</v>
      </c>
      <c r="Z306" s="161">
        <v>100</v>
      </c>
      <c r="AA306" s="161">
        <v>0</v>
      </c>
      <c r="AB306" s="53"/>
      <c r="AC306" s="53" t="s">
        <v>236</v>
      </c>
      <c r="AD306" s="162"/>
      <c r="AE306" s="114"/>
      <c r="AF306" s="164">
        <v>8962200</v>
      </c>
      <c r="AG306" s="164">
        <f>AF306*1.12</f>
        <v>10037664.000000002</v>
      </c>
      <c r="AH306" s="162"/>
      <c r="AI306" s="114"/>
      <c r="AJ306" s="164">
        <v>11949600</v>
      </c>
      <c r="AK306" s="164">
        <f>AJ306*1.12</f>
        <v>13383552.000000002</v>
      </c>
      <c r="AL306" s="162"/>
      <c r="AM306" s="114"/>
      <c r="AN306" s="164">
        <v>11949600</v>
      </c>
      <c r="AO306" s="165">
        <f>AN306*1.12</f>
        <v>13383552.000000002</v>
      </c>
      <c r="AP306" s="162"/>
      <c r="AQ306" s="163"/>
      <c r="AR306" s="164"/>
      <c r="AS306" s="164"/>
      <c r="AT306" s="162"/>
      <c r="AU306" s="163"/>
      <c r="AV306" s="165"/>
      <c r="AW306" s="165"/>
      <c r="AX306" s="163"/>
      <c r="AY306" s="163">
        <v>0</v>
      </c>
      <c r="AZ306" s="163">
        <f t="shared" si="211"/>
        <v>0</v>
      </c>
      <c r="BA306" s="53" t="s">
        <v>245</v>
      </c>
      <c r="BB306" s="53" t="s">
        <v>582</v>
      </c>
      <c r="BC306" s="82" t="s">
        <v>583</v>
      </c>
      <c r="BD306" s="25"/>
      <c r="BE306" s="25"/>
      <c r="BF306" s="25"/>
      <c r="BG306" s="25"/>
      <c r="BH306" s="25"/>
      <c r="BI306" s="25"/>
      <c r="BJ306" s="25"/>
      <c r="BK306" s="25"/>
      <c r="BL306" s="25"/>
      <c r="BM306" s="25" t="s">
        <v>790</v>
      </c>
    </row>
    <row r="307" spans="1:70" s="135" customFormat="1" ht="12.95" customHeight="1" x14ac:dyDescent="0.25">
      <c r="A307" s="77" t="s">
        <v>71</v>
      </c>
      <c r="B307" s="75" t="s">
        <v>426</v>
      </c>
      <c r="C307" s="25"/>
      <c r="D307" s="27" t="s">
        <v>635</v>
      </c>
      <c r="E307" s="38"/>
      <c r="F307" s="35"/>
      <c r="G307" s="167" t="s">
        <v>585</v>
      </c>
      <c r="H307" s="168"/>
      <c r="I307" s="133" t="s">
        <v>586</v>
      </c>
      <c r="J307" s="133" t="s">
        <v>586</v>
      </c>
      <c r="K307" s="247" t="s">
        <v>25</v>
      </c>
      <c r="L307" s="169"/>
      <c r="M307" s="169"/>
      <c r="N307" s="248">
        <v>100</v>
      </c>
      <c r="O307" s="249">
        <v>230000000</v>
      </c>
      <c r="P307" s="134" t="s">
        <v>233</v>
      </c>
      <c r="Q307" s="169" t="s">
        <v>522</v>
      </c>
      <c r="R307" s="169" t="s">
        <v>234</v>
      </c>
      <c r="S307" s="249">
        <v>230000000</v>
      </c>
      <c r="T307" s="134" t="s">
        <v>280</v>
      </c>
      <c r="U307" s="169"/>
      <c r="V307" s="169"/>
      <c r="W307" s="169" t="s">
        <v>478</v>
      </c>
      <c r="X307" s="169" t="s">
        <v>251</v>
      </c>
      <c r="Y307" s="250">
        <v>0</v>
      </c>
      <c r="Z307" s="250">
        <v>100</v>
      </c>
      <c r="AA307" s="250">
        <v>0</v>
      </c>
      <c r="AB307" s="169"/>
      <c r="AC307" s="169" t="s">
        <v>236</v>
      </c>
      <c r="AD307" s="251"/>
      <c r="AE307" s="252"/>
      <c r="AF307" s="253">
        <v>3343950</v>
      </c>
      <c r="AG307" s="253">
        <f t="shared" si="232"/>
        <v>3745224.0000000005</v>
      </c>
      <c r="AH307" s="251"/>
      <c r="AI307" s="252"/>
      <c r="AJ307" s="253">
        <v>4458600</v>
      </c>
      <c r="AK307" s="253">
        <f t="shared" si="277"/>
        <v>4993632.0000000009</v>
      </c>
      <c r="AL307" s="251"/>
      <c r="AM307" s="252"/>
      <c r="AN307" s="253">
        <v>4458600</v>
      </c>
      <c r="AO307" s="254">
        <f t="shared" si="278"/>
        <v>4993632.0000000009</v>
      </c>
      <c r="AP307" s="251"/>
      <c r="AQ307" s="255"/>
      <c r="AR307" s="253"/>
      <c r="AS307" s="253"/>
      <c r="AT307" s="251"/>
      <c r="AU307" s="255"/>
      <c r="AV307" s="254"/>
      <c r="AW307" s="254"/>
      <c r="AX307" s="255"/>
      <c r="AY307" s="159">
        <v>0</v>
      </c>
      <c r="AZ307" s="160">
        <f t="shared" si="211"/>
        <v>0</v>
      </c>
      <c r="BA307" s="169" t="s">
        <v>245</v>
      </c>
      <c r="BB307" s="169" t="s">
        <v>587</v>
      </c>
      <c r="BC307" s="134" t="s">
        <v>588</v>
      </c>
      <c r="BD307" s="169"/>
      <c r="BE307" s="169"/>
      <c r="BF307" s="169"/>
      <c r="BG307" s="169"/>
      <c r="BH307" s="169"/>
      <c r="BI307" s="169"/>
      <c r="BJ307" s="169"/>
      <c r="BK307" s="169"/>
      <c r="BL307" s="169"/>
      <c r="BM307" s="25" t="s">
        <v>417</v>
      </c>
      <c r="BN307" s="4"/>
      <c r="BO307" s="4"/>
      <c r="BP307" s="4"/>
      <c r="BQ307" s="4"/>
      <c r="BR307" s="4"/>
    </row>
    <row r="308" spans="1:70" ht="12.95" customHeight="1" x14ac:dyDescent="0.2">
      <c r="A308" s="53" t="s">
        <v>71</v>
      </c>
      <c r="B308" s="75" t="s">
        <v>426</v>
      </c>
      <c r="C308" s="85"/>
      <c r="D308" s="27" t="s">
        <v>683</v>
      </c>
      <c r="E308" s="166"/>
      <c r="F308" s="166"/>
      <c r="G308" s="167" t="s">
        <v>585</v>
      </c>
      <c r="H308" s="168"/>
      <c r="I308" s="133" t="s">
        <v>586</v>
      </c>
      <c r="J308" s="133" t="s">
        <v>586</v>
      </c>
      <c r="K308" s="38" t="s">
        <v>25</v>
      </c>
      <c r="L308" s="53"/>
      <c r="M308" s="53"/>
      <c r="N308" s="81">
        <v>100</v>
      </c>
      <c r="O308" s="37">
        <v>230000000</v>
      </c>
      <c r="P308" s="82" t="s">
        <v>233</v>
      </c>
      <c r="Q308" s="53" t="s">
        <v>484</v>
      </c>
      <c r="R308" s="53" t="s">
        <v>234</v>
      </c>
      <c r="S308" s="37">
        <v>230000000</v>
      </c>
      <c r="T308" s="134" t="s">
        <v>280</v>
      </c>
      <c r="U308" s="53"/>
      <c r="V308" s="53" t="s">
        <v>251</v>
      </c>
      <c r="W308" s="169"/>
      <c r="X308" s="169"/>
      <c r="Y308" s="161">
        <v>0</v>
      </c>
      <c r="Z308" s="161">
        <v>100</v>
      </c>
      <c r="AA308" s="161">
        <v>0</v>
      </c>
      <c r="AB308" s="53"/>
      <c r="AC308" s="53" t="s">
        <v>236</v>
      </c>
      <c r="AD308" s="162"/>
      <c r="AE308" s="114"/>
      <c r="AF308" s="253">
        <v>3343950</v>
      </c>
      <c r="AG308" s="164">
        <f t="shared" si="232"/>
        <v>3745224.0000000005</v>
      </c>
      <c r="AH308" s="162"/>
      <c r="AI308" s="114"/>
      <c r="AJ308" s="253">
        <v>4458600</v>
      </c>
      <c r="AK308" s="164">
        <f t="shared" si="277"/>
        <v>4993632.0000000009</v>
      </c>
      <c r="AL308" s="162"/>
      <c r="AM308" s="114"/>
      <c r="AN308" s="253">
        <v>4458600</v>
      </c>
      <c r="AO308" s="165">
        <f t="shared" si="278"/>
        <v>4993632.0000000009</v>
      </c>
      <c r="AP308" s="162"/>
      <c r="AQ308" s="163"/>
      <c r="AR308" s="164"/>
      <c r="AS308" s="164"/>
      <c r="AT308" s="162"/>
      <c r="AU308" s="163"/>
      <c r="AV308" s="165"/>
      <c r="AW308" s="165"/>
      <c r="AX308" s="163"/>
      <c r="AY308" s="163">
        <v>0</v>
      </c>
      <c r="AZ308" s="163">
        <f t="shared" si="211"/>
        <v>0</v>
      </c>
      <c r="BA308" s="53" t="s">
        <v>245</v>
      </c>
      <c r="BB308" s="169" t="s">
        <v>587</v>
      </c>
      <c r="BC308" s="134" t="s">
        <v>588</v>
      </c>
      <c r="BD308" s="25"/>
      <c r="BE308" s="25"/>
      <c r="BF308" s="25"/>
      <c r="BG308" s="25"/>
      <c r="BH308" s="25"/>
      <c r="BI308" s="25"/>
      <c r="BJ308" s="25"/>
      <c r="BK308" s="25"/>
      <c r="BL308" s="25"/>
      <c r="BM308" s="25" t="s">
        <v>790</v>
      </c>
    </row>
    <row r="309" spans="1:70" s="135" customFormat="1" ht="12.95" customHeight="1" x14ac:dyDescent="0.25">
      <c r="A309" s="77" t="s">
        <v>71</v>
      </c>
      <c r="B309" s="75" t="s">
        <v>426</v>
      </c>
      <c r="C309" s="25"/>
      <c r="D309" s="27" t="s">
        <v>636</v>
      </c>
      <c r="E309" s="38"/>
      <c r="F309" s="35"/>
      <c r="G309" s="78" t="s">
        <v>590</v>
      </c>
      <c r="H309" s="25"/>
      <c r="I309" s="79" t="s">
        <v>591</v>
      </c>
      <c r="J309" s="79" t="s">
        <v>592</v>
      </c>
      <c r="K309" s="38" t="s">
        <v>25</v>
      </c>
      <c r="L309" s="25"/>
      <c r="M309" s="25"/>
      <c r="N309" s="81">
        <v>100</v>
      </c>
      <c r="O309" s="37">
        <v>230000000</v>
      </c>
      <c r="P309" s="82" t="s">
        <v>233</v>
      </c>
      <c r="Q309" s="53" t="s">
        <v>522</v>
      </c>
      <c r="R309" s="53" t="s">
        <v>234</v>
      </c>
      <c r="S309" s="37">
        <v>230000000</v>
      </c>
      <c r="T309" s="82" t="s">
        <v>132</v>
      </c>
      <c r="U309" s="25"/>
      <c r="V309" s="25"/>
      <c r="W309" s="53" t="s">
        <v>478</v>
      </c>
      <c r="X309" s="53" t="s">
        <v>251</v>
      </c>
      <c r="Y309" s="161">
        <v>0</v>
      </c>
      <c r="Z309" s="161">
        <v>100</v>
      </c>
      <c r="AA309" s="161">
        <v>0</v>
      </c>
      <c r="AB309" s="25"/>
      <c r="AC309" s="53" t="s">
        <v>236</v>
      </c>
      <c r="AD309" s="74"/>
      <c r="AE309" s="74"/>
      <c r="AF309" s="164">
        <v>3304140</v>
      </c>
      <c r="AG309" s="164">
        <f t="shared" si="232"/>
        <v>3700636.8000000003</v>
      </c>
      <c r="AH309" s="74"/>
      <c r="AI309" s="74"/>
      <c r="AJ309" s="164">
        <v>4405520</v>
      </c>
      <c r="AK309" s="164">
        <f t="shared" si="277"/>
        <v>4934182.4000000004</v>
      </c>
      <c r="AL309" s="74"/>
      <c r="AM309" s="74"/>
      <c r="AN309" s="164">
        <v>4405520</v>
      </c>
      <c r="AO309" s="164">
        <f t="shared" si="278"/>
        <v>4934182.4000000004</v>
      </c>
      <c r="AP309" s="74"/>
      <c r="AQ309" s="74"/>
      <c r="AR309" s="74"/>
      <c r="AS309" s="74"/>
      <c r="AT309" s="74"/>
      <c r="AU309" s="74"/>
      <c r="AV309" s="74"/>
      <c r="AW309" s="74"/>
      <c r="AX309" s="74"/>
      <c r="AY309" s="159">
        <v>0</v>
      </c>
      <c r="AZ309" s="160">
        <f t="shared" si="211"/>
        <v>0</v>
      </c>
      <c r="BA309" s="53" t="s">
        <v>245</v>
      </c>
      <c r="BB309" s="25" t="s">
        <v>593</v>
      </c>
      <c r="BC309" s="82" t="s">
        <v>594</v>
      </c>
      <c r="BD309" s="25"/>
      <c r="BE309" s="25"/>
      <c r="BF309" s="25"/>
      <c r="BG309" s="25"/>
      <c r="BH309" s="25"/>
      <c r="BI309" s="25"/>
      <c r="BJ309" s="25"/>
      <c r="BK309" s="25"/>
      <c r="BL309" s="25"/>
      <c r="BM309" s="25" t="s">
        <v>417</v>
      </c>
      <c r="BN309" s="4"/>
      <c r="BO309" s="4"/>
      <c r="BP309" s="4"/>
      <c r="BQ309" s="4"/>
      <c r="BR309" s="4"/>
    </row>
    <row r="310" spans="1:70" ht="12.95" customHeight="1" x14ac:dyDescent="0.2">
      <c r="A310" s="53" t="s">
        <v>71</v>
      </c>
      <c r="B310" s="75" t="s">
        <v>426</v>
      </c>
      <c r="C310" s="85"/>
      <c r="D310" s="27" t="s">
        <v>684</v>
      </c>
      <c r="E310" s="166"/>
      <c r="F310" s="166"/>
      <c r="G310" s="78" t="s">
        <v>590</v>
      </c>
      <c r="H310" s="25"/>
      <c r="I310" s="79" t="s">
        <v>591</v>
      </c>
      <c r="J310" s="79" t="s">
        <v>592</v>
      </c>
      <c r="K310" s="38" t="s">
        <v>25</v>
      </c>
      <c r="L310" s="53"/>
      <c r="M310" s="53"/>
      <c r="N310" s="81">
        <v>100</v>
      </c>
      <c r="O310" s="37">
        <v>230000000</v>
      </c>
      <c r="P310" s="82" t="s">
        <v>233</v>
      </c>
      <c r="Q310" s="53" t="s">
        <v>484</v>
      </c>
      <c r="R310" s="53" t="s">
        <v>234</v>
      </c>
      <c r="S310" s="37">
        <v>230000000</v>
      </c>
      <c r="T310" s="82" t="s">
        <v>132</v>
      </c>
      <c r="U310" s="53"/>
      <c r="V310" s="53" t="s">
        <v>251</v>
      </c>
      <c r="W310" s="53"/>
      <c r="X310" s="53"/>
      <c r="Y310" s="161">
        <v>0</v>
      </c>
      <c r="Z310" s="161">
        <v>100</v>
      </c>
      <c r="AA310" s="161">
        <v>0</v>
      </c>
      <c r="AB310" s="53"/>
      <c r="AC310" s="53" t="s">
        <v>236</v>
      </c>
      <c r="AD310" s="162"/>
      <c r="AE310" s="114"/>
      <c r="AF310" s="164">
        <v>3304140</v>
      </c>
      <c r="AG310" s="164">
        <f t="shared" si="232"/>
        <v>3700636.8000000003</v>
      </c>
      <c r="AH310" s="162"/>
      <c r="AI310" s="114"/>
      <c r="AJ310" s="164">
        <v>4405520</v>
      </c>
      <c r="AK310" s="164">
        <f t="shared" si="277"/>
        <v>4934182.4000000004</v>
      </c>
      <c r="AL310" s="162"/>
      <c r="AM310" s="114"/>
      <c r="AN310" s="164">
        <v>4405520</v>
      </c>
      <c r="AO310" s="165">
        <f t="shared" si="278"/>
        <v>4934182.4000000004</v>
      </c>
      <c r="AP310" s="162"/>
      <c r="AQ310" s="163"/>
      <c r="AR310" s="164"/>
      <c r="AS310" s="164"/>
      <c r="AT310" s="162"/>
      <c r="AU310" s="163"/>
      <c r="AV310" s="165"/>
      <c r="AW310" s="165"/>
      <c r="AX310" s="163"/>
      <c r="AY310" s="163">
        <v>0</v>
      </c>
      <c r="AZ310" s="163">
        <f t="shared" si="211"/>
        <v>0</v>
      </c>
      <c r="BA310" s="53" t="s">
        <v>245</v>
      </c>
      <c r="BB310" s="25" t="s">
        <v>593</v>
      </c>
      <c r="BC310" s="82" t="s">
        <v>594</v>
      </c>
      <c r="BD310" s="25"/>
      <c r="BE310" s="25"/>
      <c r="BF310" s="25"/>
      <c r="BG310" s="25"/>
      <c r="BH310" s="25"/>
      <c r="BI310" s="25"/>
      <c r="BJ310" s="25"/>
      <c r="BK310" s="25"/>
      <c r="BL310" s="25"/>
      <c r="BM310" s="25" t="s">
        <v>790</v>
      </c>
    </row>
    <row r="311" spans="1:70" s="55" customFormat="1" ht="12.95" customHeight="1" x14ac:dyDescent="0.25">
      <c r="A311" s="59" t="s">
        <v>685</v>
      </c>
      <c r="B311" s="59"/>
      <c r="C311" s="59"/>
      <c r="D311" s="27" t="s">
        <v>694</v>
      </c>
      <c r="E311" s="59"/>
      <c r="F311" s="67" t="s">
        <v>652</v>
      </c>
      <c r="G311" s="59" t="s">
        <v>686</v>
      </c>
      <c r="H311" s="59"/>
      <c r="I311" s="59" t="s">
        <v>687</v>
      </c>
      <c r="J311" s="59" t="s">
        <v>687</v>
      </c>
      <c r="K311" s="59" t="s">
        <v>9</v>
      </c>
      <c r="L311" s="59" t="s">
        <v>274</v>
      </c>
      <c r="M311" s="59" t="s">
        <v>688</v>
      </c>
      <c r="N311" s="23">
        <v>100</v>
      </c>
      <c r="O311" s="59">
        <v>230000000</v>
      </c>
      <c r="P311" s="59" t="s">
        <v>233</v>
      </c>
      <c r="Q311" s="68" t="s">
        <v>484</v>
      </c>
      <c r="R311" s="59" t="s">
        <v>234</v>
      </c>
      <c r="S311" s="59">
        <v>230000000</v>
      </c>
      <c r="T311" s="59" t="s">
        <v>72</v>
      </c>
      <c r="U311" s="59"/>
      <c r="V311" s="68" t="s">
        <v>235</v>
      </c>
      <c r="W311" s="59"/>
      <c r="X311" s="59"/>
      <c r="Y311" s="59">
        <v>0</v>
      </c>
      <c r="Z311" s="59">
        <v>100</v>
      </c>
      <c r="AA311" s="59">
        <v>0</v>
      </c>
      <c r="AB311" s="59"/>
      <c r="AC311" s="59" t="s">
        <v>236</v>
      </c>
      <c r="AD311" s="59"/>
      <c r="AE311" s="69"/>
      <c r="AF311" s="69">
        <v>20000000</v>
      </c>
      <c r="AG311" s="69">
        <v>22400000.000000004</v>
      </c>
      <c r="AH311" s="70"/>
      <c r="AI311" s="69"/>
      <c r="AJ311" s="69">
        <v>20049000</v>
      </c>
      <c r="AK311" s="69">
        <v>22454880.000000004</v>
      </c>
      <c r="AL311" s="59"/>
      <c r="AM311" s="59"/>
      <c r="AN311" s="59"/>
      <c r="AO311" s="59"/>
      <c r="AP311" s="59"/>
      <c r="AQ311" s="59"/>
      <c r="AR311" s="59"/>
      <c r="AS311" s="59"/>
      <c r="AT311" s="59"/>
      <c r="AU311" s="59"/>
      <c r="AV311" s="59"/>
      <c r="AW311" s="59"/>
      <c r="AX311" s="59"/>
      <c r="AY311" s="69">
        <v>40049000</v>
      </c>
      <c r="AZ311" s="69">
        <v>44854880.000000007</v>
      </c>
      <c r="BA311" s="152">
        <v>120240021112</v>
      </c>
      <c r="BB311" s="59" t="s">
        <v>689</v>
      </c>
      <c r="BC311" s="59" t="s">
        <v>690</v>
      </c>
      <c r="BD311" s="59"/>
      <c r="BE311" s="59"/>
      <c r="BF311" s="59"/>
      <c r="BG311" s="59"/>
      <c r="BH311" s="59"/>
      <c r="BI311" s="59"/>
      <c r="BJ311" s="59"/>
      <c r="BK311" s="59"/>
      <c r="BL311" s="59"/>
      <c r="BM311" s="67" t="s">
        <v>417</v>
      </c>
    </row>
    <row r="312" spans="1:70" ht="12.95" customHeight="1" x14ac:dyDescent="0.2">
      <c r="A312" s="53" t="s">
        <v>71</v>
      </c>
      <c r="B312" s="75" t="s">
        <v>426</v>
      </c>
      <c r="C312" s="75"/>
      <c r="D312" s="27" t="s">
        <v>697</v>
      </c>
      <c r="E312" s="76"/>
      <c r="F312" s="77"/>
      <c r="G312" s="77" t="s">
        <v>691</v>
      </c>
      <c r="H312" s="78"/>
      <c r="I312" s="78" t="s">
        <v>692</v>
      </c>
      <c r="J312" s="78" t="s">
        <v>693</v>
      </c>
      <c r="K312" s="79" t="s">
        <v>25</v>
      </c>
      <c r="L312" s="38"/>
      <c r="M312" s="80"/>
      <c r="N312" s="81">
        <v>100</v>
      </c>
      <c r="O312" s="37">
        <v>230000000</v>
      </c>
      <c r="P312" s="82" t="s">
        <v>233</v>
      </c>
      <c r="Q312" s="53" t="s">
        <v>484</v>
      </c>
      <c r="R312" s="53" t="s">
        <v>234</v>
      </c>
      <c r="S312" s="37">
        <v>230000000</v>
      </c>
      <c r="T312" s="82" t="s">
        <v>75</v>
      </c>
      <c r="U312" s="78"/>
      <c r="V312" s="53" t="s">
        <v>251</v>
      </c>
      <c r="W312" s="25"/>
      <c r="X312" s="53"/>
      <c r="Y312" s="53">
        <v>0</v>
      </c>
      <c r="Z312" s="77">
        <v>100</v>
      </c>
      <c r="AA312" s="77">
        <v>0</v>
      </c>
      <c r="AB312" s="77"/>
      <c r="AC312" s="77" t="s">
        <v>236</v>
      </c>
      <c r="AD312" s="38"/>
      <c r="AE312" s="80"/>
      <c r="AF312" s="74">
        <v>40107157</v>
      </c>
      <c r="AG312" s="182">
        <v>44920015.840000004</v>
      </c>
      <c r="AH312" s="74"/>
      <c r="AI312" s="74"/>
      <c r="AJ312" s="74">
        <v>53471770</v>
      </c>
      <c r="AK312" s="83">
        <v>59888382.400000006</v>
      </c>
      <c r="AL312" s="74"/>
      <c r="AM312" s="74"/>
      <c r="AN312" s="74">
        <v>53471770</v>
      </c>
      <c r="AO312" s="83">
        <v>59888382.400000006</v>
      </c>
      <c r="AP312" s="74"/>
      <c r="AQ312" s="74"/>
      <c r="AR312" s="74"/>
      <c r="AS312" s="74"/>
      <c r="AT312" s="74"/>
      <c r="AU312" s="74"/>
      <c r="AV312" s="74"/>
      <c r="AW312" s="74"/>
      <c r="AX312" s="74"/>
      <c r="AY312" s="182">
        <v>0</v>
      </c>
      <c r="AZ312" s="182">
        <v>164696780.64000002</v>
      </c>
      <c r="BA312" s="83" t="s">
        <v>245</v>
      </c>
      <c r="BB312" s="84" t="s">
        <v>358</v>
      </c>
      <c r="BC312" s="85" t="s">
        <v>135</v>
      </c>
      <c r="BD312" s="25"/>
      <c r="BE312" s="25"/>
      <c r="BF312" s="25"/>
      <c r="BG312" s="25"/>
      <c r="BH312" s="25"/>
      <c r="BI312" s="25"/>
      <c r="BJ312" s="25"/>
      <c r="BK312" s="25"/>
      <c r="BL312" s="25"/>
      <c r="BM312" s="25" t="s">
        <v>790</v>
      </c>
    </row>
    <row r="313" spans="1:70" ht="12.95" customHeight="1" x14ac:dyDescent="0.2">
      <c r="A313" s="89" t="s">
        <v>71</v>
      </c>
      <c r="B313" s="90" t="s">
        <v>426</v>
      </c>
      <c r="C313" s="90"/>
      <c r="D313" s="27" t="s">
        <v>696</v>
      </c>
      <c r="E313" s="91"/>
      <c r="F313" s="92"/>
      <c r="G313" s="77" t="s">
        <v>691</v>
      </c>
      <c r="H313" s="93"/>
      <c r="I313" s="78" t="s">
        <v>692</v>
      </c>
      <c r="J313" s="78" t="s">
        <v>693</v>
      </c>
      <c r="K313" s="94" t="s">
        <v>25</v>
      </c>
      <c r="L313" s="95"/>
      <c r="M313" s="96"/>
      <c r="N313" s="97">
        <v>100</v>
      </c>
      <c r="O313" s="98">
        <v>230000000</v>
      </c>
      <c r="P313" s="99" t="s">
        <v>233</v>
      </c>
      <c r="Q313" s="53" t="s">
        <v>484</v>
      </c>
      <c r="R313" s="89" t="s">
        <v>234</v>
      </c>
      <c r="S313" s="98">
        <v>230000000</v>
      </c>
      <c r="T313" s="99" t="s">
        <v>280</v>
      </c>
      <c r="U313" s="93"/>
      <c r="V313" s="89" t="s">
        <v>251</v>
      </c>
      <c r="W313" s="25"/>
      <c r="X313" s="89"/>
      <c r="Y313" s="89">
        <v>0</v>
      </c>
      <c r="Z313" s="92">
        <v>100</v>
      </c>
      <c r="AA313" s="92">
        <v>0</v>
      </c>
      <c r="AB313" s="92"/>
      <c r="AC313" s="92" t="s">
        <v>236</v>
      </c>
      <c r="AD313" s="95"/>
      <c r="AE313" s="96"/>
      <c r="AF313" s="87">
        <v>7254720</v>
      </c>
      <c r="AG313" s="182">
        <v>8125286.4000000004</v>
      </c>
      <c r="AH313" s="87"/>
      <c r="AI313" s="87"/>
      <c r="AJ313" s="182">
        <v>9672960</v>
      </c>
      <c r="AK313" s="182">
        <v>10833715.200000001</v>
      </c>
      <c r="AL313" s="182"/>
      <c r="AM313" s="182"/>
      <c r="AN313" s="182">
        <v>9672960</v>
      </c>
      <c r="AO313" s="182">
        <v>10833715.200000001</v>
      </c>
      <c r="AP313" s="87"/>
      <c r="AQ313" s="87"/>
      <c r="AR313" s="87"/>
      <c r="AS313" s="87"/>
      <c r="AT313" s="87"/>
      <c r="AU313" s="87"/>
      <c r="AV313" s="87"/>
      <c r="AW313" s="87"/>
      <c r="AX313" s="87"/>
      <c r="AY313" s="182">
        <v>0</v>
      </c>
      <c r="AZ313" s="182">
        <v>29792716.800000004</v>
      </c>
      <c r="BA313" s="83" t="s">
        <v>245</v>
      </c>
      <c r="BB313" s="84" t="s">
        <v>359</v>
      </c>
      <c r="BC313" s="85" t="s">
        <v>269</v>
      </c>
      <c r="BD313" s="88"/>
      <c r="BE313" s="88"/>
      <c r="BF313" s="88"/>
      <c r="BG313" s="88"/>
      <c r="BH313" s="88"/>
      <c r="BI313" s="88"/>
      <c r="BJ313" s="88"/>
      <c r="BK313" s="88"/>
      <c r="BL313" s="88"/>
      <c r="BM313" s="25" t="s">
        <v>790</v>
      </c>
    </row>
    <row r="314" spans="1:70" ht="12.95" customHeight="1" x14ac:dyDescent="0.2">
      <c r="A314" s="53" t="s">
        <v>71</v>
      </c>
      <c r="B314" s="75" t="s">
        <v>426</v>
      </c>
      <c r="C314" s="75"/>
      <c r="D314" s="27" t="s">
        <v>695</v>
      </c>
      <c r="E314" s="100"/>
      <c r="F314" s="77"/>
      <c r="G314" s="77" t="s">
        <v>691</v>
      </c>
      <c r="H314" s="78"/>
      <c r="I314" s="78" t="s">
        <v>692</v>
      </c>
      <c r="J314" s="78" t="s">
        <v>693</v>
      </c>
      <c r="K314" s="79" t="s">
        <v>25</v>
      </c>
      <c r="L314" s="38"/>
      <c r="M314" s="80"/>
      <c r="N314" s="81">
        <v>100</v>
      </c>
      <c r="O314" s="37">
        <v>230000000</v>
      </c>
      <c r="P314" s="82" t="s">
        <v>233</v>
      </c>
      <c r="Q314" s="53" t="s">
        <v>484</v>
      </c>
      <c r="R314" s="53" t="s">
        <v>234</v>
      </c>
      <c r="S314" s="37">
        <v>230000000</v>
      </c>
      <c r="T314" s="82" t="s">
        <v>72</v>
      </c>
      <c r="U314" s="78"/>
      <c r="V314" s="53" t="s">
        <v>251</v>
      </c>
      <c r="W314" s="25"/>
      <c r="X314" s="53"/>
      <c r="Y314" s="53">
        <v>0</v>
      </c>
      <c r="Z314" s="77">
        <v>100</v>
      </c>
      <c r="AA314" s="77">
        <v>0</v>
      </c>
      <c r="AB314" s="77"/>
      <c r="AC314" s="77" t="s">
        <v>236</v>
      </c>
      <c r="AD314" s="38"/>
      <c r="AE314" s="80"/>
      <c r="AF314" s="87">
        <v>30677377.5</v>
      </c>
      <c r="AG314" s="182">
        <v>34358662.800000004</v>
      </c>
      <c r="AH314" s="74"/>
      <c r="AI314" s="74"/>
      <c r="AJ314" s="182">
        <v>40903170</v>
      </c>
      <c r="AK314" s="182">
        <v>45811550.400000006</v>
      </c>
      <c r="AL314" s="182"/>
      <c r="AM314" s="182"/>
      <c r="AN314" s="182">
        <v>40903170</v>
      </c>
      <c r="AO314" s="182">
        <v>45811550.400000006</v>
      </c>
      <c r="AP314" s="74"/>
      <c r="AQ314" s="74"/>
      <c r="AR314" s="74"/>
      <c r="AS314" s="74"/>
      <c r="AT314" s="74"/>
      <c r="AU314" s="74"/>
      <c r="AV314" s="74"/>
      <c r="AW314" s="74"/>
      <c r="AX314" s="74"/>
      <c r="AY314" s="182">
        <v>0</v>
      </c>
      <c r="AZ314" s="182">
        <v>125981763.60000001</v>
      </c>
      <c r="BA314" s="83" t="s">
        <v>245</v>
      </c>
      <c r="BB314" s="84" t="s">
        <v>360</v>
      </c>
      <c r="BC314" s="85" t="s">
        <v>361</v>
      </c>
      <c r="BD314" s="25"/>
      <c r="BE314" s="25"/>
      <c r="BF314" s="25"/>
      <c r="BG314" s="25"/>
      <c r="BH314" s="25"/>
      <c r="BI314" s="25"/>
      <c r="BJ314" s="25"/>
      <c r="BK314" s="25"/>
      <c r="BL314" s="25"/>
      <c r="BM314" s="25" t="s">
        <v>790</v>
      </c>
    </row>
    <row r="315" spans="1:70" ht="12.95" customHeight="1" x14ac:dyDescent="0.2">
      <c r="A315" s="149" t="s">
        <v>530</v>
      </c>
      <c r="B315" s="25"/>
      <c r="C315" s="53"/>
      <c r="D315" s="28" t="s">
        <v>743</v>
      </c>
      <c r="E315" s="58"/>
      <c r="F315" s="58"/>
      <c r="G315" s="256" t="s">
        <v>744</v>
      </c>
      <c r="H315" s="256" t="s">
        <v>652</v>
      </c>
      <c r="I315" s="170" t="s">
        <v>745</v>
      </c>
      <c r="J315" s="171" t="s">
        <v>746</v>
      </c>
      <c r="K315" s="68" t="s">
        <v>25</v>
      </c>
      <c r="L315" s="68"/>
      <c r="M315" s="68"/>
      <c r="N315" s="257">
        <v>100</v>
      </c>
      <c r="O315" s="40">
        <v>230000000</v>
      </c>
      <c r="P315" s="49" t="s">
        <v>747</v>
      </c>
      <c r="Q315" s="68" t="s">
        <v>662</v>
      </c>
      <c r="R315" s="38" t="s">
        <v>234</v>
      </c>
      <c r="S315" s="38">
        <v>230000000</v>
      </c>
      <c r="T315" s="49" t="s">
        <v>748</v>
      </c>
      <c r="U315" s="68"/>
      <c r="V315" s="56" t="s">
        <v>285</v>
      </c>
      <c r="W315" s="68"/>
      <c r="X315" s="68"/>
      <c r="Y315" s="257">
        <v>0</v>
      </c>
      <c r="Z315" s="257">
        <v>100</v>
      </c>
      <c r="AA315" s="257">
        <v>0</v>
      </c>
      <c r="AB315" s="68"/>
      <c r="AC315" s="68" t="s">
        <v>236</v>
      </c>
      <c r="AD315" s="258"/>
      <c r="AE315" s="259"/>
      <c r="AF315" s="260">
        <v>9423000</v>
      </c>
      <c r="AG315" s="260">
        <f>IF(AC315="С НДС",AF315*1.12,AF315)</f>
        <v>10553760.000000002</v>
      </c>
      <c r="AH315" s="260"/>
      <c r="AI315" s="260"/>
      <c r="AJ315" s="260">
        <v>13768000</v>
      </c>
      <c r="AK315" s="260">
        <f>IF(AC315="С НДС",AJ315*1.12,AJ315)</f>
        <v>15420160.000000002</v>
      </c>
      <c r="AL315" s="260"/>
      <c r="AM315" s="260"/>
      <c r="AN315" s="260">
        <v>15420460</v>
      </c>
      <c r="AO315" s="260">
        <f>IF(AC315="С НДС",AN315*1.12,AN315)</f>
        <v>17270915.200000003</v>
      </c>
      <c r="AP315" s="260"/>
      <c r="AQ315" s="260"/>
      <c r="AR315" s="260">
        <v>17270579.199999999</v>
      </c>
      <c r="AS315" s="260">
        <f>IF(AC315="С НДС",AR315*1.12,AR315)</f>
        <v>19343048.704</v>
      </c>
      <c r="AT315" s="260"/>
      <c r="AU315" s="260"/>
      <c r="AV315" s="260">
        <v>19343048.699999999</v>
      </c>
      <c r="AW315" s="260">
        <f>IF(AC315="С НДС",AV315*1.12,AV315)</f>
        <v>21664214.544</v>
      </c>
      <c r="AX315" s="259"/>
      <c r="AY315" s="259">
        <v>0</v>
      </c>
      <c r="AZ315" s="259">
        <f>IF(AC315="С НДС",AY315*1.12,AY315)</f>
        <v>0</v>
      </c>
      <c r="BA315" s="77" t="s">
        <v>245</v>
      </c>
      <c r="BB315" s="172" t="s">
        <v>749</v>
      </c>
      <c r="BC315" s="172" t="s">
        <v>749</v>
      </c>
      <c r="BD315" s="256"/>
      <c r="BE315" s="256"/>
      <c r="BF315" s="256"/>
      <c r="BG315" s="256"/>
      <c r="BH315" s="256"/>
      <c r="BI315" s="256"/>
      <c r="BJ315" s="256"/>
      <c r="BK315" s="256"/>
      <c r="BL315" s="256"/>
      <c r="BM315" s="23"/>
    </row>
    <row r="316" spans="1:70" ht="12.95" customHeight="1" x14ac:dyDescent="0.2">
      <c r="A316" s="149" t="s">
        <v>530</v>
      </c>
      <c r="B316" s="25"/>
      <c r="C316" s="53"/>
      <c r="D316" s="28" t="s">
        <v>785</v>
      </c>
      <c r="E316" s="58"/>
      <c r="F316" s="58"/>
      <c r="G316" s="256" t="s">
        <v>744</v>
      </c>
      <c r="H316" s="256" t="s">
        <v>652</v>
      </c>
      <c r="I316" s="170" t="s">
        <v>745</v>
      </c>
      <c r="J316" s="171" t="s">
        <v>746</v>
      </c>
      <c r="K316" s="68" t="s">
        <v>25</v>
      </c>
      <c r="L316" s="68"/>
      <c r="M316" s="68"/>
      <c r="N316" s="257">
        <v>100</v>
      </c>
      <c r="O316" s="40">
        <v>230000000</v>
      </c>
      <c r="P316" s="49" t="s">
        <v>747</v>
      </c>
      <c r="Q316" s="68" t="s">
        <v>765</v>
      </c>
      <c r="R316" s="38" t="s">
        <v>234</v>
      </c>
      <c r="S316" s="38">
        <v>230000000</v>
      </c>
      <c r="T316" s="49" t="s">
        <v>748</v>
      </c>
      <c r="U316" s="68"/>
      <c r="V316" s="56" t="s">
        <v>285</v>
      </c>
      <c r="W316" s="68"/>
      <c r="X316" s="68"/>
      <c r="Y316" s="257">
        <v>0</v>
      </c>
      <c r="Z316" s="257">
        <v>100</v>
      </c>
      <c r="AA316" s="257">
        <v>0</v>
      </c>
      <c r="AB316" s="68"/>
      <c r="AC316" s="68" t="s">
        <v>236</v>
      </c>
      <c r="AD316" s="258"/>
      <c r="AE316" s="259"/>
      <c r="AF316" s="260">
        <v>9423000</v>
      </c>
      <c r="AG316" s="260">
        <v>10553760.000000002</v>
      </c>
      <c r="AH316" s="260"/>
      <c r="AI316" s="260"/>
      <c r="AJ316" s="260">
        <v>13768000</v>
      </c>
      <c r="AK316" s="260">
        <v>15420160.000000002</v>
      </c>
      <c r="AL316" s="260"/>
      <c r="AM316" s="260"/>
      <c r="AN316" s="260">
        <v>15420460</v>
      </c>
      <c r="AO316" s="260">
        <v>17270915.200000003</v>
      </c>
      <c r="AP316" s="260"/>
      <c r="AQ316" s="260"/>
      <c r="AR316" s="260">
        <v>17270579.199999999</v>
      </c>
      <c r="AS316" s="260">
        <v>19343048.704</v>
      </c>
      <c r="AT316" s="260"/>
      <c r="AU316" s="260"/>
      <c r="AV316" s="260">
        <v>19343048.699999999</v>
      </c>
      <c r="AW316" s="260">
        <v>21664214.544</v>
      </c>
      <c r="AX316" s="259"/>
      <c r="AY316" s="259">
        <v>0</v>
      </c>
      <c r="AZ316" s="259">
        <v>84252098.448000014</v>
      </c>
      <c r="BA316" s="77" t="s">
        <v>245</v>
      </c>
      <c r="BB316" s="172" t="s">
        <v>749</v>
      </c>
      <c r="BC316" s="172" t="s">
        <v>749</v>
      </c>
      <c r="BD316" s="256"/>
      <c r="BE316" s="256"/>
      <c r="BF316" s="256"/>
      <c r="BG316" s="256"/>
      <c r="BH316" s="256"/>
      <c r="BI316" s="256"/>
      <c r="BJ316" s="256"/>
      <c r="BK316" s="256"/>
      <c r="BL316" s="256"/>
      <c r="BM316" s="48" t="s">
        <v>191</v>
      </c>
    </row>
    <row r="317" spans="1:70" s="318" customFormat="1" ht="12.95" customHeight="1" x14ac:dyDescent="0.2">
      <c r="A317" s="25" t="s">
        <v>530</v>
      </c>
      <c r="B317" s="25"/>
      <c r="C317" s="25"/>
      <c r="D317" s="25" t="s">
        <v>864</v>
      </c>
      <c r="E317" s="25"/>
      <c r="F317" s="25"/>
      <c r="G317" s="25" t="s">
        <v>744</v>
      </c>
      <c r="H317" s="25" t="s">
        <v>652</v>
      </c>
      <c r="I317" s="25" t="s">
        <v>745</v>
      </c>
      <c r="J317" s="25" t="s">
        <v>746</v>
      </c>
      <c r="K317" s="25" t="s">
        <v>25</v>
      </c>
      <c r="L317" s="25"/>
      <c r="M317" s="25"/>
      <c r="N317" s="25">
        <v>100</v>
      </c>
      <c r="O317" s="25">
        <v>230000000</v>
      </c>
      <c r="P317" s="375" t="s">
        <v>865</v>
      </c>
      <c r="Q317" s="68" t="s">
        <v>804</v>
      </c>
      <c r="R317" s="38" t="s">
        <v>234</v>
      </c>
      <c r="S317" s="360">
        <v>230000000</v>
      </c>
      <c r="T317" s="360" t="s">
        <v>68</v>
      </c>
      <c r="U317" s="360"/>
      <c r="V317" s="38" t="s">
        <v>285</v>
      </c>
      <c r="W317" s="360"/>
      <c r="X317" s="360"/>
      <c r="Y317" s="384">
        <v>0</v>
      </c>
      <c r="Z317" s="360">
        <v>100</v>
      </c>
      <c r="AA317" s="360">
        <v>0</v>
      </c>
      <c r="AB317" s="360"/>
      <c r="AC317" s="360" t="s">
        <v>236</v>
      </c>
      <c r="AD317" s="360"/>
      <c r="AE317" s="360"/>
      <c r="AF317" s="380">
        <v>1884660</v>
      </c>
      <c r="AG317" s="381">
        <f>AF317*1.12</f>
        <v>2110819.2000000002</v>
      </c>
      <c r="AH317" s="360"/>
      <c r="AI317" s="360"/>
      <c r="AJ317" s="380">
        <v>1884660</v>
      </c>
      <c r="AK317" s="383">
        <f>AJ317*1.12</f>
        <v>2110819.2000000002</v>
      </c>
      <c r="AL317" s="384"/>
      <c r="AM317" s="384"/>
      <c r="AN317" s="383">
        <v>3084032.0000000005</v>
      </c>
      <c r="AO317" s="383">
        <f>AN317*1.12</f>
        <v>3454115.8400000008</v>
      </c>
      <c r="AP317" s="384"/>
      <c r="AQ317" s="384"/>
      <c r="AR317" s="383">
        <v>3454115.8400000008</v>
      </c>
      <c r="AS317" s="383">
        <f>AR317*1.12</f>
        <v>3868609.7408000012</v>
      </c>
      <c r="AT317" s="384"/>
      <c r="AU317" s="384"/>
      <c r="AV317" s="383">
        <v>3868609.7408000003</v>
      </c>
      <c r="AW317" s="383">
        <f>AV317*1.12</f>
        <v>4332842.9096960006</v>
      </c>
      <c r="AX317" s="333"/>
      <c r="AY317" s="259">
        <v>0</v>
      </c>
      <c r="AZ317" s="259">
        <f>IF(AC317="С НДС",AY317*1.12,AY317)</f>
        <v>0</v>
      </c>
      <c r="BA317" s="333" t="s">
        <v>245</v>
      </c>
      <c r="BB317" s="333" t="s">
        <v>749</v>
      </c>
      <c r="BC317" s="333" t="s">
        <v>866</v>
      </c>
      <c r="BD317" s="333"/>
      <c r="BE317" s="333"/>
      <c r="BF317" s="333"/>
      <c r="BG317" s="333"/>
      <c r="BH317" s="333"/>
      <c r="BI317" s="333"/>
      <c r="BJ317" s="333"/>
      <c r="BK317" s="333"/>
      <c r="BL317" s="333"/>
      <c r="BM317" s="333" t="s">
        <v>867</v>
      </c>
    </row>
    <row r="318" spans="1:70" ht="12.95" customHeight="1" x14ac:dyDescent="0.25">
      <c r="A318" s="428" t="s">
        <v>530</v>
      </c>
      <c r="B318" s="25"/>
      <c r="C318" s="88"/>
      <c r="D318" s="429" t="s">
        <v>905</v>
      </c>
      <c r="E318" s="92"/>
      <c r="F318" s="430"/>
      <c r="G318" s="431" t="s">
        <v>744</v>
      </c>
      <c r="H318" s="431" t="s">
        <v>652</v>
      </c>
      <c r="I318" s="431" t="s">
        <v>745</v>
      </c>
      <c r="J318" s="431" t="s">
        <v>746</v>
      </c>
      <c r="K318" s="432" t="s">
        <v>25</v>
      </c>
      <c r="L318" s="89"/>
      <c r="M318" s="95"/>
      <c r="N318" s="92">
        <v>100</v>
      </c>
      <c r="O318" s="433">
        <v>230000000</v>
      </c>
      <c r="P318" s="113" t="s">
        <v>747</v>
      </c>
      <c r="Q318" s="68" t="s">
        <v>884</v>
      </c>
      <c r="R318" s="95" t="s">
        <v>234</v>
      </c>
      <c r="S318" s="95">
        <v>230000000</v>
      </c>
      <c r="T318" s="431" t="s">
        <v>748</v>
      </c>
      <c r="U318" s="92"/>
      <c r="V318" s="88" t="s">
        <v>285</v>
      </c>
      <c r="W318" s="92"/>
      <c r="X318" s="92"/>
      <c r="Y318" s="434">
        <v>0</v>
      </c>
      <c r="Z318" s="435">
        <v>100</v>
      </c>
      <c r="AA318" s="92">
        <v>0</v>
      </c>
      <c r="AB318" s="92"/>
      <c r="AC318" s="88" t="s">
        <v>236</v>
      </c>
      <c r="AD318" s="92"/>
      <c r="AE318" s="92"/>
      <c r="AF318" s="436">
        <v>1884660</v>
      </c>
      <c r="AG318" s="428">
        <v>2110819.2000000002</v>
      </c>
      <c r="AH318" s="437"/>
      <c r="AI318" s="438"/>
      <c r="AJ318" s="438">
        <v>1884660</v>
      </c>
      <c r="AK318" s="438">
        <v>2110819.2000000002</v>
      </c>
      <c r="AL318" s="92"/>
      <c r="AM318" s="438"/>
      <c r="AN318" s="438">
        <v>3084032.0000000005</v>
      </c>
      <c r="AO318" s="438">
        <v>3454115.8400000008</v>
      </c>
      <c r="AP318" s="92"/>
      <c r="AQ318" s="92"/>
      <c r="AR318" s="438">
        <v>3454115.8400000008</v>
      </c>
      <c r="AS318" s="438">
        <v>3868609.7408000012</v>
      </c>
      <c r="AT318" s="92"/>
      <c r="AU318" s="92"/>
      <c r="AV318" s="438">
        <v>3868609.7408000003</v>
      </c>
      <c r="AW318" s="438">
        <v>4332842.9096960006</v>
      </c>
      <c r="AX318" s="331"/>
      <c r="AY318" s="439" t="s">
        <v>652</v>
      </c>
      <c r="AZ318" s="440" t="s">
        <v>652</v>
      </c>
      <c r="BA318" s="435" t="s">
        <v>245</v>
      </c>
      <c r="BB318" s="431" t="s">
        <v>866</v>
      </c>
      <c r="BC318" s="431" t="s">
        <v>866</v>
      </c>
      <c r="BD318" s="92"/>
      <c r="BE318" s="92"/>
      <c r="BF318" s="92"/>
      <c r="BG318" s="92"/>
      <c r="BH318" s="92"/>
      <c r="BI318" s="77"/>
      <c r="BJ318" s="77"/>
      <c r="BK318" s="77"/>
      <c r="BL318" s="77"/>
      <c r="BM318" s="48" t="s">
        <v>191</v>
      </c>
    </row>
    <row r="319" spans="1:70" ht="12.95" customHeight="1" x14ac:dyDescent="0.25">
      <c r="A319" s="149" t="s">
        <v>530</v>
      </c>
      <c r="B319" s="25"/>
      <c r="C319" s="25"/>
      <c r="D319" s="36" t="s">
        <v>955</v>
      </c>
      <c r="E319" s="77"/>
      <c r="F319" s="58"/>
      <c r="G319" s="25" t="s">
        <v>744</v>
      </c>
      <c r="H319" s="25" t="s">
        <v>652</v>
      </c>
      <c r="I319" s="25" t="s">
        <v>745</v>
      </c>
      <c r="J319" s="25" t="s">
        <v>746</v>
      </c>
      <c r="K319" s="25" t="s">
        <v>25</v>
      </c>
      <c r="L319" s="25"/>
      <c r="M319" s="25"/>
      <c r="N319" s="25">
        <v>100</v>
      </c>
      <c r="O319" s="25">
        <v>230000000</v>
      </c>
      <c r="P319" s="25" t="s">
        <v>747</v>
      </c>
      <c r="Q319" s="68" t="s">
        <v>913</v>
      </c>
      <c r="R319" s="38" t="s">
        <v>234</v>
      </c>
      <c r="S319" s="360">
        <v>230000000</v>
      </c>
      <c r="T319" s="38" t="s">
        <v>748</v>
      </c>
      <c r="U319" s="360"/>
      <c r="V319" s="38" t="s">
        <v>956</v>
      </c>
      <c r="W319" s="360"/>
      <c r="X319" s="360"/>
      <c r="Y319" s="384">
        <v>0</v>
      </c>
      <c r="Z319" s="360">
        <v>100</v>
      </c>
      <c r="AA319" s="360">
        <v>0</v>
      </c>
      <c r="AB319" s="360"/>
      <c r="AC319" s="38" t="s">
        <v>236</v>
      </c>
      <c r="AD319" s="360"/>
      <c r="AE319" s="360"/>
      <c r="AF319" s="380"/>
      <c r="AG319" s="381">
        <v>0</v>
      </c>
      <c r="AH319" s="360"/>
      <c r="AI319" s="360"/>
      <c r="AJ319" s="380">
        <v>1884660</v>
      </c>
      <c r="AK319" s="383">
        <v>2110819.2000000002</v>
      </c>
      <c r="AL319" s="384"/>
      <c r="AM319" s="384"/>
      <c r="AN319" s="383">
        <v>3084032.0000000005</v>
      </c>
      <c r="AO319" s="383">
        <v>3454115.8400000008</v>
      </c>
      <c r="AP319" s="384"/>
      <c r="AQ319" s="384"/>
      <c r="AR319" s="383">
        <v>3454115.8400000008</v>
      </c>
      <c r="AS319" s="383">
        <v>3868609.7408000012</v>
      </c>
      <c r="AT319" s="384"/>
      <c r="AU319" s="384"/>
      <c r="AV319" s="383"/>
      <c r="AW319" s="383">
        <v>0</v>
      </c>
      <c r="AX319" s="333"/>
      <c r="AY319" s="385">
        <v>8422807.8399999999</v>
      </c>
      <c r="AZ319" s="383">
        <v>9433544.7807999998</v>
      </c>
      <c r="BA319" s="333" t="s">
        <v>245</v>
      </c>
      <c r="BB319" s="333" t="s">
        <v>866</v>
      </c>
      <c r="BC319" s="333" t="s">
        <v>866</v>
      </c>
      <c r="BD319" s="333"/>
      <c r="BE319" s="333"/>
      <c r="BF319" s="333"/>
      <c r="BG319" s="333"/>
      <c r="BH319" s="333"/>
      <c r="BI319" s="333"/>
      <c r="BJ319" s="77"/>
      <c r="BK319" s="77"/>
      <c r="BL319" s="77"/>
      <c r="BM319" s="48" t="s">
        <v>191</v>
      </c>
    </row>
    <row r="320" spans="1:70" s="268" customFormat="1" ht="12.95" customHeight="1" x14ac:dyDescent="0.25">
      <c r="A320" s="155" t="s">
        <v>66</v>
      </c>
      <c r="B320" s="115"/>
      <c r="C320" s="115"/>
      <c r="D320" s="27" t="s">
        <v>786</v>
      </c>
      <c r="E320" s="115"/>
      <c r="F320" s="115"/>
      <c r="G320" s="115" t="s">
        <v>265</v>
      </c>
      <c r="H320" s="115"/>
      <c r="I320" s="115" t="s">
        <v>266</v>
      </c>
      <c r="J320" s="115" t="s">
        <v>266</v>
      </c>
      <c r="K320" s="115" t="s">
        <v>25</v>
      </c>
      <c r="L320" s="115"/>
      <c r="M320" s="115"/>
      <c r="N320" s="261">
        <v>80</v>
      </c>
      <c r="O320" s="37">
        <v>230000000</v>
      </c>
      <c r="P320" s="115" t="s">
        <v>273</v>
      </c>
      <c r="Q320" s="262" t="s">
        <v>765</v>
      </c>
      <c r="R320" s="89" t="s">
        <v>234</v>
      </c>
      <c r="S320" s="228">
        <v>230000000</v>
      </c>
      <c r="T320" s="115" t="s">
        <v>787</v>
      </c>
      <c r="U320" s="115"/>
      <c r="V320" s="155" t="s">
        <v>235</v>
      </c>
      <c r="W320" s="115"/>
      <c r="X320" s="115"/>
      <c r="Y320" s="155" t="s">
        <v>278</v>
      </c>
      <c r="Z320" s="155" t="s">
        <v>700</v>
      </c>
      <c r="AA320" s="155">
        <v>10</v>
      </c>
      <c r="AB320" s="129"/>
      <c r="AC320" s="77" t="s">
        <v>236</v>
      </c>
      <c r="AD320" s="50"/>
      <c r="AE320" s="50"/>
      <c r="AF320" s="263">
        <v>10550480</v>
      </c>
      <c r="AG320" s="263">
        <f>AF320*1.12</f>
        <v>11816537.600000001</v>
      </c>
      <c r="AH320" s="264"/>
      <c r="AI320" s="264"/>
      <c r="AJ320" s="265">
        <v>21029784</v>
      </c>
      <c r="AK320" s="263">
        <f>AJ320*1.12</f>
        <v>23553358.080000002</v>
      </c>
      <c r="AL320" s="264"/>
      <c r="AM320" s="235"/>
      <c r="AN320" s="235"/>
      <c r="AO320" s="235"/>
      <c r="AP320" s="235"/>
      <c r="AQ320" s="235"/>
      <c r="AR320" s="235"/>
      <c r="AS320" s="235"/>
      <c r="AT320" s="235"/>
      <c r="AU320" s="235"/>
      <c r="AV320" s="235"/>
      <c r="AW320" s="235"/>
      <c r="AX320" s="235"/>
      <c r="AY320" s="263">
        <f t="shared" ref="AY320:AZ320" si="279">AF320+AJ320+AN320+AR320+AV320</f>
        <v>31580264</v>
      </c>
      <c r="AZ320" s="266">
        <f t="shared" si="279"/>
        <v>35369895.680000007</v>
      </c>
      <c r="BA320" s="263">
        <v>120240021112</v>
      </c>
      <c r="BB320" s="155" t="s">
        <v>788</v>
      </c>
      <c r="BC320" s="155" t="s">
        <v>789</v>
      </c>
      <c r="BD320" s="233"/>
      <c r="BE320" s="233"/>
      <c r="BF320" s="267"/>
      <c r="BG320" s="24"/>
      <c r="BH320" s="24"/>
      <c r="BI320" s="24"/>
      <c r="BJ320" s="24"/>
      <c r="BK320" s="24"/>
      <c r="BL320" s="24"/>
      <c r="BM320" s="24" t="s">
        <v>417</v>
      </c>
    </row>
    <row r="321" spans="1:82" s="268" customFormat="1" ht="12.95" customHeight="1" x14ac:dyDescent="0.2">
      <c r="A321" s="155" t="s">
        <v>66</v>
      </c>
      <c r="B321" s="115"/>
      <c r="C321" s="115"/>
      <c r="D321" s="115" t="s">
        <v>803</v>
      </c>
      <c r="E321" s="115"/>
      <c r="F321" s="115"/>
      <c r="G321" s="53" t="s">
        <v>265</v>
      </c>
      <c r="H321" s="53"/>
      <c r="I321" s="53" t="s">
        <v>266</v>
      </c>
      <c r="J321" s="53" t="s">
        <v>266</v>
      </c>
      <c r="K321" s="53" t="s">
        <v>9</v>
      </c>
      <c r="L321" s="53" t="s">
        <v>526</v>
      </c>
      <c r="M321" s="115"/>
      <c r="N321" s="161">
        <v>80</v>
      </c>
      <c r="O321" s="37">
        <v>230000000</v>
      </c>
      <c r="P321" s="53" t="s">
        <v>273</v>
      </c>
      <c r="Q321" s="89" t="s">
        <v>765</v>
      </c>
      <c r="R321" s="89" t="s">
        <v>234</v>
      </c>
      <c r="S321" s="37">
        <v>230000000</v>
      </c>
      <c r="T321" s="53" t="s">
        <v>787</v>
      </c>
      <c r="U321" s="53"/>
      <c r="V321" s="155" t="s">
        <v>235</v>
      </c>
      <c r="W321" s="115"/>
      <c r="X321" s="115"/>
      <c r="Y321" s="155" t="s">
        <v>278</v>
      </c>
      <c r="Z321" s="155" t="s">
        <v>700</v>
      </c>
      <c r="AA321" s="155" t="s">
        <v>190</v>
      </c>
      <c r="AB321" s="129">
        <v>90</v>
      </c>
      <c r="AC321" s="129">
        <v>10</v>
      </c>
      <c r="AD321" s="50"/>
      <c r="AE321" s="50"/>
      <c r="AF321" s="266">
        <v>3636720</v>
      </c>
      <c r="AG321" s="266">
        <f>AF321*1.12</f>
        <v>4073126.4000000004</v>
      </c>
      <c r="AH321" s="264" t="s">
        <v>652</v>
      </c>
      <c r="AI321" s="264" t="s">
        <v>652</v>
      </c>
      <c r="AJ321" s="316">
        <v>7251659</v>
      </c>
      <c r="AK321" s="266">
        <f>AJ321*1.12</f>
        <v>8121858.080000001</v>
      </c>
      <c r="AL321" s="264" t="s">
        <v>652</v>
      </c>
      <c r="AM321" s="235"/>
      <c r="AN321" s="235"/>
      <c r="AO321" s="235"/>
      <c r="AP321" s="235"/>
      <c r="AQ321" s="235"/>
      <c r="AR321" s="235"/>
      <c r="AS321" s="235"/>
      <c r="AT321" s="235"/>
      <c r="AU321" s="235"/>
      <c r="AV321" s="235"/>
      <c r="AW321" s="235"/>
      <c r="AX321" s="235"/>
      <c r="AY321" s="266">
        <f>AF321+AJ321</f>
        <v>10888379</v>
      </c>
      <c r="AZ321" s="266">
        <f>AG321+AK321</f>
        <v>12194984.48</v>
      </c>
      <c r="BA321" s="263">
        <v>120240021112</v>
      </c>
      <c r="BB321" s="155" t="s">
        <v>800</v>
      </c>
      <c r="BC321" s="155" t="s">
        <v>801</v>
      </c>
      <c r="BD321" s="233"/>
      <c r="BE321" s="233"/>
      <c r="BF321" s="233"/>
      <c r="BG321" s="233"/>
      <c r="BH321" s="233"/>
      <c r="BI321" s="233"/>
      <c r="BJ321" s="233"/>
      <c r="BK321" s="233"/>
      <c r="BL321" s="233"/>
      <c r="BM321" s="268" t="s">
        <v>802</v>
      </c>
      <c r="BN321" s="4"/>
      <c r="BO321" s="4"/>
      <c r="BP321" s="4"/>
      <c r="BQ321" s="4"/>
      <c r="BR321" s="4"/>
      <c r="BS321" s="4"/>
      <c r="BT321" s="4"/>
      <c r="BU321" s="4"/>
      <c r="BV321" s="4"/>
      <c r="BW321" s="4"/>
      <c r="BX321" s="4"/>
      <c r="BY321" s="4"/>
      <c r="BZ321" s="4"/>
      <c r="CA321" s="4"/>
      <c r="CB321" s="4"/>
      <c r="CC321" s="4"/>
      <c r="CD321" s="4"/>
    </row>
    <row r="322" spans="1:82" s="318" customFormat="1" ht="12.95" customHeight="1" x14ac:dyDescent="0.2">
      <c r="A322" s="365" t="s">
        <v>530</v>
      </c>
      <c r="B322" s="25"/>
      <c r="C322" s="25"/>
      <c r="D322" s="27" t="s">
        <v>868</v>
      </c>
      <c r="E322" s="360"/>
      <c r="F322" s="36"/>
      <c r="G322" s="374" t="s">
        <v>744</v>
      </c>
      <c r="H322" s="374" t="s">
        <v>652</v>
      </c>
      <c r="I322" s="374" t="s">
        <v>745</v>
      </c>
      <c r="J322" s="374" t="s">
        <v>746</v>
      </c>
      <c r="K322" s="115" t="s">
        <v>25</v>
      </c>
      <c r="L322" s="360"/>
      <c r="M322" s="38"/>
      <c r="N322" s="361">
        <v>100</v>
      </c>
      <c r="O322" s="23">
        <v>230000000</v>
      </c>
      <c r="P322" s="375" t="s">
        <v>865</v>
      </c>
      <c r="Q322" s="68" t="s">
        <v>804</v>
      </c>
      <c r="R322" s="375" t="s">
        <v>234</v>
      </c>
      <c r="S322" s="23">
        <v>230000000</v>
      </c>
      <c r="T322" s="360" t="s">
        <v>68</v>
      </c>
      <c r="U322" s="360"/>
      <c r="V322" s="377" t="s">
        <v>285</v>
      </c>
      <c r="W322" s="360"/>
      <c r="X322" s="360"/>
      <c r="Y322" s="378">
        <v>0</v>
      </c>
      <c r="Z322" s="361">
        <v>100</v>
      </c>
      <c r="AA322" s="344">
        <v>0</v>
      </c>
      <c r="AB322" s="360"/>
      <c r="AC322" s="25" t="s">
        <v>236</v>
      </c>
      <c r="AD322" s="379"/>
      <c r="AE322" s="380"/>
      <c r="AF322" s="380">
        <v>1884660</v>
      </c>
      <c r="AG322" s="381">
        <f>AF322*1.12</f>
        <v>2110819.2000000002</v>
      </c>
      <c r="AH322" s="382"/>
      <c r="AI322" s="380"/>
      <c r="AJ322" s="380">
        <v>1884660</v>
      </c>
      <c r="AK322" s="383">
        <f>AJ322*1.12</f>
        <v>2110819.2000000002</v>
      </c>
      <c r="AL322" s="384"/>
      <c r="AM322" s="380"/>
      <c r="AN322" s="383">
        <v>3084032.0000000005</v>
      </c>
      <c r="AO322" s="383">
        <f>AN322*1.12</f>
        <v>3454115.8400000008</v>
      </c>
      <c r="AP322" s="384"/>
      <c r="AQ322" s="384"/>
      <c r="AR322" s="383">
        <v>3454115.8400000008</v>
      </c>
      <c r="AS322" s="383">
        <f>AR322*1.12</f>
        <v>3868609.7408000012</v>
      </c>
      <c r="AT322" s="384"/>
      <c r="AU322" s="384"/>
      <c r="AV322" s="383">
        <v>3868609.7408000003</v>
      </c>
      <c r="AW322" s="383">
        <f>AV322*1.12</f>
        <v>4332842.9096960006</v>
      </c>
      <c r="AX322" s="333"/>
      <c r="AY322" s="259">
        <v>0</v>
      </c>
      <c r="AZ322" s="259">
        <f>IF(AC322="С НДС",AY322*1.12,AY322)</f>
        <v>0</v>
      </c>
      <c r="BA322" s="146" t="s">
        <v>245</v>
      </c>
      <c r="BB322" s="332" t="s">
        <v>749</v>
      </c>
      <c r="BC322" s="49" t="s">
        <v>869</v>
      </c>
      <c r="BD322" s="360"/>
      <c r="BE322" s="360"/>
      <c r="BF322" s="360"/>
      <c r="BG322" s="360"/>
      <c r="BH322" s="360"/>
      <c r="BI322" s="360"/>
      <c r="BJ322" s="360"/>
      <c r="BK322" s="360"/>
      <c r="BL322" s="387"/>
      <c r="BM322" s="53" t="s">
        <v>822</v>
      </c>
    </row>
    <row r="323" spans="1:82" ht="12.95" customHeight="1" x14ac:dyDescent="0.25">
      <c r="A323" s="428" t="s">
        <v>530</v>
      </c>
      <c r="B323" s="25"/>
      <c r="C323" s="88"/>
      <c r="D323" s="429" t="s">
        <v>908</v>
      </c>
      <c r="E323" s="92"/>
      <c r="F323" s="430"/>
      <c r="G323" s="431" t="s">
        <v>744</v>
      </c>
      <c r="H323" s="431" t="s">
        <v>652</v>
      </c>
      <c r="I323" s="431" t="s">
        <v>745</v>
      </c>
      <c r="J323" s="431" t="s">
        <v>746</v>
      </c>
      <c r="K323" s="432" t="s">
        <v>25</v>
      </c>
      <c r="L323" s="89"/>
      <c r="M323" s="95"/>
      <c r="N323" s="92">
        <v>100</v>
      </c>
      <c r="O323" s="433">
        <v>230000000</v>
      </c>
      <c r="P323" s="113" t="s">
        <v>747</v>
      </c>
      <c r="Q323" s="68" t="s">
        <v>884</v>
      </c>
      <c r="R323" s="95" t="s">
        <v>234</v>
      </c>
      <c r="S323" s="95">
        <v>230000000</v>
      </c>
      <c r="T323" s="431" t="s">
        <v>748</v>
      </c>
      <c r="U323" s="92"/>
      <c r="V323" s="88" t="s">
        <v>285</v>
      </c>
      <c r="W323" s="92"/>
      <c r="X323" s="92"/>
      <c r="Y323" s="434">
        <v>0</v>
      </c>
      <c r="Z323" s="435">
        <v>100</v>
      </c>
      <c r="AA323" s="92">
        <v>0</v>
      </c>
      <c r="AB323" s="92"/>
      <c r="AC323" s="88" t="s">
        <v>236</v>
      </c>
      <c r="AD323" s="92"/>
      <c r="AE323" s="92"/>
      <c r="AF323" s="436">
        <v>1884660</v>
      </c>
      <c r="AG323" s="428">
        <v>2110819.2000000002</v>
      </c>
      <c r="AH323" s="437"/>
      <c r="AI323" s="438"/>
      <c r="AJ323" s="438">
        <v>1884660</v>
      </c>
      <c r="AK323" s="438">
        <v>2110819.2000000002</v>
      </c>
      <c r="AL323" s="92"/>
      <c r="AM323" s="438"/>
      <c r="AN323" s="438">
        <v>3084032.0000000005</v>
      </c>
      <c r="AO323" s="438">
        <v>3454115.8400000008</v>
      </c>
      <c r="AP323" s="92"/>
      <c r="AQ323" s="92"/>
      <c r="AR323" s="438">
        <v>3454115.8400000008</v>
      </c>
      <c r="AS323" s="438">
        <v>3868609.7408000012</v>
      </c>
      <c r="AT323" s="92"/>
      <c r="AU323" s="92"/>
      <c r="AV323" s="438">
        <v>3868609.7408000003</v>
      </c>
      <c r="AW323" s="438">
        <v>4332842.9096960006</v>
      </c>
      <c r="AX323" s="331"/>
      <c r="AY323" s="439" t="s">
        <v>652</v>
      </c>
      <c r="AZ323" s="440" t="s">
        <v>652</v>
      </c>
      <c r="BA323" s="435" t="s">
        <v>245</v>
      </c>
      <c r="BB323" s="431" t="s">
        <v>869</v>
      </c>
      <c r="BC323" s="431" t="s">
        <v>869</v>
      </c>
      <c r="BD323" s="92"/>
      <c r="BE323" s="92"/>
      <c r="BF323" s="92"/>
      <c r="BG323" s="92"/>
      <c r="BH323" s="92"/>
      <c r="BI323" s="77"/>
      <c r="BJ323" s="77"/>
      <c r="BK323" s="77"/>
      <c r="BL323" s="77"/>
      <c r="BM323" s="48" t="s">
        <v>191</v>
      </c>
    </row>
    <row r="324" spans="1:82" ht="13.15" customHeight="1" x14ac:dyDescent="0.25">
      <c r="A324" s="428" t="s">
        <v>530</v>
      </c>
      <c r="B324" s="25"/>
      <c r="C324" s="88"/>
      <c r="D324" s="429" t="s">
        <v>959</v>
      </c>
      <c r="E324" s="92"/>
      <c r="F324" s="430"/>
      <c r="G324" s="374" t="s">
        <v>744</v>
      </c>
      <c r="H324" s="374" t="s">
        <v>652</v>
      </c>
      <c r="I324" s="374" t="s">
        <v>745</v>
      </c>
      <c r="J324" s="374" t="s">
        <v>746</v>
      </c>
      <c r="K324" s="115" t="s">
        <v>25</v>
      </c>
      <c r="L324" s="360"/>
      <c r="M324" s="38"/>
      <c r="N324" s="361">
        <v>100</v>
      </c>
      <c r="O324" s="23">
        <v>230000000</v>
      </c>
      <c r="P324" s="375" t="s">
        <v>747</v>
      </c>
      <c r="Q324" s="68" t="s">
        <v>913</v>
      </c>
      <c r="R324" s="375" t="s">
        <v>234</v>
      </c>
      <c r="S324" s="23">
        <v>230000000</v>
      </c>
      <c r="T324" s="374" t="s">
        <v>748</v>
      </c>
      <c r="U324" s="360"/>
      <c r="V324" s="377" t="s">
        <v>956</v>
      </c>
      <c r="W324" s="360"/>
      <c r="X324" s="360"/>
      <c r="Y324" s="378">
        <v>0</v>
      </c>
      <c r="Z324" s="361">
        <v>100</v>
      </c>
      <c r="AA324" s="344">
        <v>0</v>
      </c>
      <c r="AB324" s="360"/>
      <c r="AC324" s="25" t="s">
        <v>236</v>
      </c>
      <c r="AD324" s="379"/>
      <c r="AE324" s="380"/>
      <c r="AF324" s="380"/>
      <c r="AG324" s="381">
        <v>0</v>
      </c>
      <c r="AH324" s="382"/>
      <c r="AI324" s="380"/>
      <c r="AJ324" s="380">
        <v>1884660</v>
      </c>
      <c r="AK324" s="383">
        <v>2110819.2000000002</v>
      </c>
      <c r="AL324" s="384"/>
      <c r="AM324" s="380"/>
      <c r="AN324" s="383">
        <v>3084032.0000000005</v>
      </c>
      <c r="AO324" s="383">
        <v>3454115.8400000008</v>
      </c>
      <c r="AP324" s="384"/>
      <c r="AQ324" s="384"/>
      <c r="AR324" s="383">
        <v>3454115.8400000008</v>
      </c>
      <c r="AS324" s="383">
        <v>3868609.7408000012</v>
      </c>
      <c r="AT324" s="384"/>
      <c r="AU324" s="384"/>
      <c r="AV324" s="383"/>
      <c r="AW324" s="383">
        <v>0</v>
      </c>
      <c r="AX324" s="333"/>
      <c r="AY324" s="385">
        <v>8422807.8399999999</v>
      </c>
      <c r="AZ324" s="383">
        <v>9433544.7807999998</v>
      </c>
      <c r="BA324" s="146" t="s">
        <v>245</v>
      </c>
      <c r="BB324" s="49" t="s">
        <v>869</v>
      </c>
      <c r="BC324" s="49" t="s">
        <v>869</v>
      </c>
      <c r="BD324" s="360"/>
      <c r="BE324" s="360"/>
      <c r="BF324" s="360"/>
      <c r="BG324" s="360"/>
      <c r="BH324" s="360"/>
      <c r="BI324" s="360"/>
      <c r="BJ324" s="77"/>
      <c r="BK324" s="77"/>
      <c r="BL324" s="77"/>
      <c r="BM324" s="48" t="s">
        <v>191</v>
      </c>
    </row>
    <row r="325" spans="1:82" s="318" customFormat="1" ht="13.15" customHeight="1" x14ac:dyDescent="0.2">
      <c r="A325" s="365" t="s">
        <v>530</v>
      </c>
      <c r="B325" s="25"/>
      <c r="C325" s="25"/>
      <c r="D325" s="27" t="s">
        <v>870</v>
      </c>
      <c r="E325" s="360"/>
      <c r="F325" s="36"/>
      <c r="G325" s="374" t="s">
        <v>744</v>
      </c>
      <c r="H325" s="374" t="s">
        <v>652</v>
      </c>
      <c r="I325" s="374" t="s">
        <v>745</v>
      </c>
      <c r="J325" s="374" t="s">
        <v>746</v>
      </c>
      <c r="K325" s="115" t="s">
        <v>25</v>
      </c>
      <c r="L325" s="360"/>
      <c r="M325" s="38"/>
      <c r="N325" s="361">
        <v>100</v>
      </c>
      <c r="O325" s="23">
        <v>230000000</v>
      </c>
      <c r="P325" s="375" t="s">
        <v>865</v>
      </c>
      <c r="Q325" s="68" t="s">
        <v>804</v>
      </c>
      <c r="R325" s="375" t="s">
        <v>234</v>
      </c>
      <c r="S325" s="23">
        <v>230000000</v>
      </c>
      <c r="T325" s="360" t="s">
        <v>68</v>
      </c>
      <c r="U325" s="360"/>
      <c r="V325" s="377" t="s">
        <v>285</v>
      </c>
      <c r="W325" s="360"/>
      <c r="X325" s="360"/>
      <c r="Y325" s="378">
        <v>0</v>
      </c>
      <c r="Z325" s="361">
        <v>100</v>
      </c>
      <c r="AA325" s="344">
        <v>0</v>
      </c>
      <c r="AB325" s="360"/>
      <c r="AC325" s="25" t="s">
        <v>236</v>
      </c>
      <c r="AD325" s="379"/>
      <c r="AE325" s="380"/>
      <c r="AF325" s="380">
        <v>3769320</v>
      </c>
      <c r="AG325" s="381">
        <f t="shared" ref="AG325:AG328" si="280">AF325*1.12</f>
        <v>4221638.4000000004</v>
      </c>
      <c r="AH325" s="382"/>
      <c r="AI325" s="380"/>
      <c r="AJ325" s="380">
        <v>3769320</v>
      </c>
      <c r="AK325" s="383">
        <f t="shared" ref="AK325:AK328" si="281">AJ325*1.12</f>
        <v>4221638.4000000004</v>
      </c>
      <c r="AL325" s="384"/>
      <c r="AM325" s="380"/>
      <c r="AN325" s="383">
        <v>6168064.0000000009</v>
      </c>
      <c r="AO325" s="383">
        <f t="shared" ref="AO325:AO328" si="282">AN325*1.12</f>
        <v>6908231.6800000016</v>
      </c>
      <c r="AP325" s="384"/>
      <c r="AQ325" s="384"/>
      <c r="AR325" s="383">
        <v>6908231.6800000016</v>
      </c>
      <c r="AS325" s="383">
        <f t="shared" ref="AS325:AS328" si="283">AR325*1.12</f>
        <v>7737219.4816000024</v>
      </c>
      <c r="AT325" s="384"/>
      <c r="AU325" s="384"/>
      <c r="AV325" s="383">
        <v>7737219.4816000005</v>
      </c>
      <c r="AW325" s="383">
        <f t="shared" ref="AW325:AW328" si="284">AV325*1.12</f>
        <v>8665685.8193920013</v>
      </c>
      <c r="AX325" s="333"/>
      <c r="AY325" s="259">
        <v>0</v>
      </c>
      <c r="AZ325" s="259">
        <f>IF(AC325="С НДС",AY325*1.12,AY325)</f>
        <v>0</v>
      </c>
      <c r="BA325" s="146" t="s">
        <v>245</v>
      </c>
      <c r="BB325" s="332" t="s">
        <v>749</v>
      </c>
      <c r="BC325" s="49" t="s">
        <v>871</v>
      </c>
      <c r="BD325" s="360"/>
      <c r="BE325" s="360"/>
      <c r="BF325" s="360"/>
      <c r="BG325" s="360"/>
      <c r="BH325" s="360"/>
      <c r="BI325" s="360"/>
      <c r="BJ325" s="360"/>
      <c r="BK325" s="360"/>
      <c r="BL325" s="387"/>
      <c r="BM325" s="53" t="s">
        <v>822</v>
      </c>
    </row>
    <row r="326" spans="1:82" ht="13.15" customHeight="1" x14ac:dyDescent="0.25">
      <c r="A326" s="428" t="s">
        <v>530</v>
      </c>
      <c r="B326" s="25"/>
      <c r="C326" s="88"/>
      <c r="D326" s="429" t="s">
        <v>906</v>
      </c>
      <c r="E326" s="92"/>
      <c r="F326" s="430"/>
      <c r="G326" s="431" t="s">
        <v>744</v>
      </c>
      <c r="H326" s="431" t="s">
        <v>652</v>
      </c>
      <c r="I326" s="431" t="s">
        <v>745</v>
      </c>
      <c r="J326" s="431" t="s">
        <v>746</v>
      </c>
      <c r="K326" s="432" t="s">
        <v>25</v>
      </c>
      <c r="L326" s="89"/>
      <c r="M326" s="95"/>
      <c r="N326" s="92">
        <v>100</v>
      </c>
      <c r="O326" s="433">
        <v>230000000</v>
      </c>
      <c r="P326" s="113" t="s">
        <v>747</v>
      </c>
      <c r="Q326" s="68" t="s">
        <v>884</v>
      </c>
      <c r="R326" s="95" t="s">
        <v>234</v>
      </c>
      <c r="S326" s="95">
        <v>230000000</v>
      </c>
      <c r="T326" s="431" t="s">
        <v>748</v>
      </c>
      <c r="U326" s="92"/>
      <c r="V326" s="88" t="s">
        <v>285</v>
      </c>
      <c r="W326" s="92"/>
      <c r="X326" s="92"/>
      <c r="Y326" s="434">
        <v>0</v>
      </c>
      <c r="Z326" s="435">
        <v>100</v>
      </c>
      <c r="AA326" s="92">
        <v>0</v>
      </c>
      <c r="AB326" s="92"/>
      <c r="AC326" s="88" t="s">
        <v>236</v>
      </c>
      <c r="AD326" s="92"/>
      <c r="AE326" s="92"/>
      <c r="AF326" s="436">
        <v>3769320</v>
      </c>
      <c r="AG326" s="428">
        <v>4221638.4000000004</v>
      </c>
      <c r="AH326" s="437"/>
      <c r="AI326" s="438"/>
      <c r="AJ326" s="438">
        <v>3769320</v>
      </c>
      <c r="AK326" s="438">
        <v>4221638.4000000004</v>
      </c>
      <c r="AL326" s="92"/>
      <c r="AM326" s="438"/>
      <c r="AN326" s="438">
        <v>6168064.0000000009</v>
      </c>
      <c r="AO326" s="438">
        <v>6908231.6800000016</v>
      </c>
      <c r="AP326" s="92"/>
      <c r="AQ326" s="92"/>
      <c r="AR326" s="438">
        <v>6908231.6800000016</v>
      </c>
      <c r="AS326" s="438">
        <v>7737219.4816000024</v>
      </c>
      <c r="AT326" s="92"/>
      <c r="AU326" s="92"/>
      <c r="AV326" s="438">
        <v>7737219.4816000005</v>
      </c>
      <c r="AW326" s="438">
        <v>8665685.8193920013</v>
      </c>
      <c r="AX326" s="331"/>
      <c r="AY326" s="439" t="s">
        <v>652</v>
      </c>
      <c r="AZ326" s="440" t="s">
        <v>652</v>
      </c>
      <c r="BA326" s="435" t="s">
        <v>245</v>
      </c>
      <c r="BB326" s="431" t="s">
        <v>871</v>
      </c>
      <c r="BC326" s="431" t="s">
        <v>871</v>
      </c>
      <c r="BD326" s="92"/>
      <c r="BE326" s="92"/>
      <c r="BF326" s="92"/>
      <c r="BG326" s="92"/>
      <c r="BH326" s="92"/>
      <c r="BI326" s="77"/>
      <c r="BJ326" s="77"/>
      <c r="BK326" s="77"/>
      <c r="BL326" s="77"/>
      <c r="BM326" s="48" t="s">
        <v>191</v>
      </c>
    </row>
    <row r="327" spans="1:82" ht="12.95" customHeight="1" x14ac:dyDescent="0.25">
      <c r="A327" s="428" t="s">
        <v>530</v>
      </c>
      <c r="B327" s="25"/>
      <c r="C327" s="88"/>
      <c r="D327" s="429" t="s">
        <v>957</v>
      </c>
      <c r="E327" s="92"/>
      <c r="F327" s="430"/>
      <c r="G327" s="374" t="s">
        <v>744</v>
      </c>
      <c r="H327" s="374" t="s">
        <v>652</v>
      </c>
      <c r="I327" s="374" t="s">
        <v>745</v>
      </c>
      <c r="J327" s="374" t="s">
        <v>746</v>
      </c>
      <c r="K327" s="115" t="s">
        <v>25</v>
      </c>
      <c r="L327" s="360"/>
      <c r="M327" s="38"/>
      <c r="N327" s="361">
        <v>100</v>
      </c>
      <c r="O327" s="23">
        <v>230000000</v>
      </c>
      <c r="P327" s="375" t="s">
        <v>747</v>
      </c>
      <c r="Q327" s="68" t="s">
        <v>913</v>
      </c>
      <c r="R327" s="375" t="s">
        <v>234</v>
      </c>
      <c r="S327" s="23">
        <v>230000000</v>
      </c>
      <c r="T327" s="374" t="s">
        <v>748</v>
      </c>
      <c r="U327" s="360"/>
      <c r="V327" s="377" t="s">
        <v>956</v>
      </c>
      <c r="W327" s="360"/>
      <c r="X327" s="360"/>
      <c r="Y327" s="378">
        <v>0</v>
      </c>
      <c r="Z327" s="361">
        <v>100</v>
      </c>
      <c r="AA327" s="344">
        <v>0</v>
      </c>
      <c r="AB327" s="360"/>
      <c r="AC327" s="25" t="s">
        <v>236</v>
      </c>
      <c r="AD327" s="379"/>
      <c r="AE327" s="380"/>
      <c r="AF327" s="380"/>
      <c r="AG327" s="381">
        <v>0</v>
      </c>
      <c r="AH327" s="382"/>
      <c r="AI327" s="380"/>
      <c r="AJ327" s="380">
        <v>3769320</v>
      </c>
      <c r="AK327" s="383">
        <v>4221638.4000000004</v>
      </c>
      <c r="AL327" s="384"/>
      <c r="AM327" s="380"/>
      <c r="AN327" s="383">
        <v>6168064.0000000009</v>
      </c>
      <c r="AO327" s="383">
        <v>6908231.6800000016</v>
      </c>
      <c r="AP327" s="384"/>
      <c r="AQ327" s="384"/>
      <c r="AR327" s="383">
        <v>6908231.6800000016</v>
      </c>
      <c r="AS327" s="383">
        <v>7737219.4816000024</v>
      </c>
      <c r="AT327" s="384"/>
      <c r="AU327" s="384"/>
      <c r="AV327" s="383"/>
      <c r="AW327" s="383">
        <v>0</v>
      </c>
      <c r="AX327" s="333"/>
      <c r="AY327" s="385">
        <v>16845615.68</v>
      </c>
      <c r="AZ327" s="383">
        <v>18867089.5616</v>
      </c>
      <c r="BA327" s="146" t="s">
        <v>245</v>
      </c>
      <c r="BB327" s="49" t="s">
        <v>871</v>
      </c>
      <c r="BC327" s="49" t="s">
        <v>871</v>
      </c>
      <c r="BD327" s="360"/>
      <c r="BE327" s="360"/>
      <c r="BF327" s="360"/>
      <c r="BG327" s="360"/>
      <c r="BH327" s="360"/>
      <c r="BI327" s="360"/>
      <c r="BJ327" s="77"/>
      <c r="BK327" s="77"/>
      <c r="BL327" s="77"/>
      <c r="BM327" s="48" t="s">
        <v>191</v>
      </c>
    </row>
    <row r="328" spans="1:82" s="318" customFormat="1" ht="13.15" customHeight="1" x14ac:dyDescent="0.2">
      <c r="A328" s="365" t="s">
        <v>530</v>
      </c>
      <c r="B328" s="25"/>
      <c r="C328" s="25"/>
      <c r="D328" s="27" t="s">
        <v>872</v>
      </c>
      <c r="E328" s="360"/>
      <c r="F328" s="36"/>
      <c r="G328" s="374" t="s">
        <v>744</v>
      </c>
      <c r="H328" s="374" t="s">
        <v>652</v>
      </c>
      <c r="I328" s="374" t="s">
        <v>745</v>
      </c>
      <c r="J328" s="374" t="s">
        <v>746</v>
      </c>
      <c r="K328" s="115" t="s">
        <v>25</v>
      </c>
      <c r="L328" s="360"/>
      <c r="M328" s="38"/>
      <c r="N328" s="361">
        <v>100</v>
      </c>
      <c r="O328" s="23">
        <v>230000000</v>
      </c>
      <c r="P328" s="375" t="s">
        <v>865</v>
      </c>
      <c r="Q328" s="68" t="s">
        <v>804</v>
      </c>
      <c r="R328" s="375" t="s">
        <v>234</v>
      </c>
      <c r="S328" s="23">
        <v>230000000</v>
      </c>
      <c r="T328" s="360" t="s">
        <v>68</v>
      </c>
      <c r="U328" s="360"/>
      <c r="V328" s="377" t="s">
        <v>285</v>
      </c>
      <c r="W328" s="360"/>
      <c r="X328" s="360"/>
      <c r="Y328" s="378">
        <v>0</v>
      </c>
      <c r="Z328" s="361">
        <v>100</v>
      </c>
      <c r="AA328" s="344">
        <v>0</v>
      </c>
      <c r="AB328" s="360"/>
      <c r="AC328" s="25" t="s">
        <v>236</v>
      </c>
      <c r="AD328" s="379"/>
      <c r="AE328" s="380"/>
      <c r="AF328" s="380">
        <v>1884660</v>
      </c>
      <c r="AG328" s="381">
        <f t="shared" si="280"/>
        <v>2110819.2000000002</v>
      </c>
      <c r="AH328" s="382"/>
      <c r="AI328" s="380"/>
      <c r="AJ328" s="380">
        <v>1884660</v>
      </c>
      <c r="AK328" s="383">
        <f t="shared" si="281"/>
        <v>2110819.2000000002</v>
      </c>
      <c r="AL328" s="384"/>
      <c r="AM328" s="380"/>
      <c r="AN328" s="383">
        <v>3084032.0000000005</v>
      </c>
      <c r="AO328" s="383">
        <f t="shared" si="282"/>
        <v>3454115.8400000008</v>
      </c>
      <c r="AP328" s="384"/>
      <c r="AQ328" s="384"/>
      <c r="AR328" s="383">
        <v>3454115.8400000008</v>
      </c>
      <c r="AS328" s="383">
        <f t="shared" si="283"/>
        <v>3868609.7408000012</v>
      </c>
      <c r="AT328" s="384"/>
      <c r="AU328" s="384"/>
      <c r="AV328" s="383">
        <v>3868609.7408000003</v>
      </c>
      <c r="AW328" s="383">
        <f t="shared" si="284"/>
        <v>4332842.9096960006</v>
      </c>
      <c r="AX328" s="333"/>
      <c r="AY328" s="259">
        <v>0</v>
      </c>
      <c r="AZ328" s="259">
        <f>IF(AC328="С НДС",AY328*1.12,AY328)</f>
        <v>0</v>
      </c>
      <c r="BA328" s="146" t="s">
        <v>245</v>
      </c>
      <c r="BB328" s="332" t="s">
        <v>749</v>
      </c>
      <c r="BC328" s="49" t="s">
        <v>873</v>
      </c>
      <c r="BD328" s="360"/>
      <c r="BE328" s="360"/>
      <c r="BF328" s="360"/>
      <c r="BG328" s="360"/>
      <c r="BH328" s="360"/>
      <c r="BI328" s="360"/>
      <c r="BJ328" s="360"/>
      <c r="BK328" s="360"/>
      <c r="BL328" s="387"/>
      <c r="BM328" s="53" t="s">
        <v>822</v>
      </c>
    </row>
    <row r="329" spans="1:82" ht="13.15" customHeight="1" x14ac:dyDescent="0.25">
      <c r="A329" s="428" t="s">
        <v>530</v>
      </c>
      <c r="B329" s="25"/>
      <c r="C329" s="88"/>
      <c r="D329" s="429" t="s">
        <v>907</v>
      </c>
      <c r="E329" s="92"/>
      <c r="F329" s="430"/>
      <c r="G329" s="431" t="s">
        <v>744</v>
      </c>
      <c r="H329" s="431" t="s">
        <v>652</v>
      </c>
      <c r="I329" s="431" t="s">
        <v>745</v>
      </c>
      <c r="J329" s="431" t="s">
        <v>746</v>
      </c>
      <c r="K329" s="432" t="s">
        <v>25</v>
      </c>
      <c r="L329" s="89"/>
      <c r="M329" s="95"/>
      <c r="N329" s="92">
        <v>100</v>
      </c>
      <c r="O329" s="433">
        <v>230000000</v>
      </c>
      <c r="P329" s="113" t="s">
        <v>747</v>
      </c>
      <c r="Q329" s="68" t="s">
        <v>884</v>
      </c>
      <c r="R329" s="95" t="s">
        <v>234</v>
      </c>
      <c r="S329" s="95">
        <v>230000000</v>
      </c>
      <c r="T329" s="431" t="s">
        <v>748</v>
      </c>
      <c r="U329" s="92"/>
      <c r="V329" s="88" t="s">
        <v>285</v>
      </c>
      <c r="W329" s="92"/>
      <c r="X329" s="92"/>
      <c r="Y329" s="434">
        <v>0</v>
      </c>
      <c r="Z329" s="435">
        <v>100</v>
      </c>
      <c r="AA329" s="92">
        <v>0</v>
      </c>
      <c r="AB329" s="92"/>
      <c r="AC329" s="88" t="s">
        <v>236</v>
      </c>
      <c r="AD329" s="92"/>
      <c r="AE329" s="92"/>
      <c r="AF329" s="436">
        <v>1884660</v>
      </c>
      <c r="AG329" s="428">
        <v>2110819.2000000002</v>
      </c>
      <c r="AH329" s="437"/>
      <c r="AI329" s="438"/>
      <c r="AJ329" s="438">
        <v>1884660</v>
      </c>
      <c r="AK329" s="438">
        <v>2110819.2000000002</v>
      </c>
      <c r="AL329" s="92"/>
      <c r="AM329" s="438"/>
      <c r="AN329" s="438">
        <v>3084032.0000000005</v>
      </c>
      <c r="AO329" s="438">
        <v>3454115.8400000008</v>
      </c>
      <c r="AP329" s="92"/>
      <c r="AQ329" s="92"/>
      <c r="AR329" s="438">
        <v>3454115.8400000008</v>
      </c>
      <c r="AS329" s="438">
        <v>3868609.7408000012</v>
      </c>
      <c r="AT329" s="92"/>
      <c r="AU329" s="92"/>
      <c r="AV329" s="438">
        <v>3868609.7408000003</v>
      </c>
      <c r="AW329" s="438">
        <v>4332842.9096960006</v>
      </c>
      <c r="AX329" s="331"/>
      <c r="AY329" s="439" t="s">
        <v>652</v>
      </c>
      <c r="AZ329" s="440" t="s">
        <v>652</v>
      </c>
      <c r="BA329" s="435" t="s">
        <v>245</v>
      </c>
      <c r="BB329" s="431" t="s">
        <v>873</v>
      </c>
      <c r="BC329" s="431" t="s">
        <v>873</v>
      </c>
      <c r="BD329" s="92"/>
      <c r="BE329" s="92"/>
      <c r="BF329" s="92"/>
      <c r="BG329" s="92"/>
      <c r="BH329" s="92"/>
      <c r="BI329" s="77"/>
      <c r="BJ329" s="77"/>
      <c r="BK329" s="77"/>
      <c r="BL329" s="77"/>
      <c r="BM329" s="48" t="s">
        <v>191</v>
      </c>
    </row>
    <row r="330" spans="1:82" ht="13.15" customHeight="1" x14ac:dyDescent="0.25">
      <c r="A330" s="428" t="s">
        <v>530</v>
      </c>
      <c r="B330" s="25"/>
      <c r="C330" s="88"/>
      <c r="D330" s="429" t="s">
        <v>958</v>
      </c>
      <c r="E330" s="92"/>
      <c r="F330" s="430"/>
      <c r="G330" s="374" t="s">
        <v>744</v>
      </c>
      <c r="H330" s="374" t="s">
        <v>652</v>
      </c>
      <c r="I330" s="374" t="s">
        <v>745</v>
      </c>
      <c r="J330" s="374" t="s">
        <v>746</v>
      </c>
      <c r="K330" s="115" t="s">
        <v>25</v>
      </c>
      <c r="L330" s="360"/>
      <c r="M330" s="38"/>
      <c r="N330" s="361">
        <v>100</v>
      </c>
      <c r="O330" s="23">
        <v>230000000</v>
      </c>
      <c r="P330" s="375" t="s">
        <v>747</v>
      </c>
      <c r="Q330" s="68" t="s">
        <v>913</v>
      </c>
      <c r="R330" s="375" t="s">
        <v>234</v>
      </c>
      <c r="S330" s="23">
        <v>230000000</v>
      </c>
      <c r="T330" s="374" t="s">
        <v>748</v>
      </c>
      <c r="U330" s="360"/>
      <c r="V330" s="377" t="s">
        <v>956</v>
      </c>
      <c r="W330" s="360"/>
      <c r="X330" s="360"/>
      <c r="Y330" s="378">
        <v>0</v>
      </c>
      <c r="Z330" s="361">
        <v>100</v>
      </c>
      <c r="AA330" s="344">
        <v>0</v>
      </c>
      <c r="AB330" s="360"/>
      <c r="AC330" s="25" t="s">
        <v>236</v>
      </c>
      <c r="AD330" s="379"/>
      <c r="AE330" s="380"/>
      <c r="AF330" s="380"/>
      <c r="AG330" s="381">
        <v>0</v>
      </c>
      <c r="AH330" s="382"/>
      <c r="AI330" s="380"/>
      <c r="AJ330" s="380">
        <v>1884660</v>
      </c>
      <c r="AK330" s="383">
        <v>2110819.2000000002</v>
      </c>
      <c r="AL330" s="384"/>
      <c r="AM330" s="380"/>
      <c r="AN330" s="383">
        <v>3084032.0000000005</v>
      </c>
      <c r="AO330" s="383">
        <v>3454115.8400000008</v>
      </c>
      <c r="AP330" s="384"/>
      <c r="AQ330" s="384"/>
      <c r="AR330" s="383">
        <v>3454115.8400000008</v>
      </c>
      <c r="AS330" s="383">
        <v>3868609.7408000012</v>
      </c>
      <c r="AT330" s="384"/>
      <c r="AU330" s="384"/>
      <c r="AV330" s="383"/>
      <c r="AW330" s="383">
        <v>0</v>
      </c>
      <c r="AX330" s="333"/>
      <c r="AY330" s="385">
        <v>8422807.8399999999</v>
      </c>
      <c r="AZ330" s="383">
        <v>9433544.7807999998</v>
      </c>
      <c r="BA330" s="146" t="s">
        <v>245</v>
      </c>
      <c r="BB330" s="49" t="s">
        <v>873</v>
      </c>
      <c r="BC330" s="49" t="s">
        <v>873</v>
      </c>
      <c r="BD330" s="360"/>
      <c r="BE330" s="360"/>
      <c r="BF330" s="360"/>
      <c r="BG330" s="360"/>
      <c r="BH330" s="360"/>
      <c r="BI330" s="360"/>
      <c r="BJ330" s="77"/>
      <c r="BK330" s="77"/>
      <c r="BL330" s="77"/>
      <c r="BM330" s="48" t="s">
        <v>191</v>
      </c>
    </row>
    <row r="331" spans="1:82" s="329" customFormat="1" ht="12.95" customHeight="1" x14ac:dyDescent="0.2">
      <c r="A331" s="169" t="s">
        <v>66</v>
      </c>
      <c r="B331" s="169" t="s">
        <v>442</v>
      </c>
      <c r="C331" s="126"/>
      <c r="D331" s="27" t="s">
        <v>874</v>
      </c>
      <c r="E331" s="391"/>
      <c r="F331" s="391"/>
      <c r="G331" s="53" t="s">
        <v>265</v>
      </c>
      <c r="H331" s="48"/>
      <c r="I331" s="53" t="s">
        <v>266</v>
      </c>
      <c r="J331" s="53" t="s">
        <v>266</v>
      </c>
      <c r="K331" s="53" t="s">
        <v>25</v>
      </c>
      <c r="L331" s="53"/>
      <c r="M331" s="53"/>
      <c r="N331" s="161">
        <v>80</v>
      </c>
      <c r="O331" s="26">
        <v>230000000</v>
      </c>
      <c r="P331" s="189" t="s">
        <v>273</v>
      </c>
      <c r="Q331" s="189" t="s">
        <v>804</v>
      </c>
      <c r="R331" s="189" t="s">
        <v>234</v>
      </c>
      <c r="S331" s="189">
        <v>230000000</v>
      </c>
      <c r="T331" s="189" t="s">
        <v>90</v>
      </c>
      <c r="U331" s="189"/>
      <c r="V331" s="189" t="s">
        <v>235</v>
      </c>
      <c r="W331" s="53"/>
      <c r="X331" s="53"/>
      <c r="Y331" s="161">
        <v>0</v>
      </c>
      <c r="Z331" s="161">
        <v>90</v>
      </c>
      <c r="AA331" s="161">
        <v>10</v>
      </c>
      <c r="AB331" s="53"/>
      <c r="AC331" s="189" t="s">
        <v>236</v>
      </c>
      <c r="AD331" s="53"/>
      <c r="AE331" s="107">
        <v>4158651</v>
      </c>
      <c r="AF331" s="368">
        <v>4158651</v>
      </c>
      <c r="AG331" s="368">
        <f>AF331*1.12</f>
        <v>4657689.12</v>
      </c>
      <c r="AH331" s="369"/>
      <c r="AI331" s="368">
        <v>17464688</v>
      </c>
      <c r="AJ331" s="368">
        <v>17464688</v>
      </c>
      <c r="AK331" s="368">
        <f>AJ331*1.12</f>
        <v>19560450.560000002</v>
      </c>
      <c r="AL331" s="369"/>
      <c r="AM331" s="369"/>
      <c r="AN331" s="369"/>
      <c r="AO331" s="369"/>
      <c r="AP331" s="369"/>
      <c r="AQ331" s="369"/>
      <c r="AR331" s="369"/>
      <c r="AS331" s="369"/>
      <c r="AT331" s="369"/>
      <c r="AU331" s="369"/>
      <c r="AV331" s="369"/>
      <c r="AW331" s="369"/>
      <c r="AX331" s="369"/>
      <c r="AY331" s="368">
        <f>AF331+AJ331+AN331+AR331+AV331</f>
        <v>21623339</v>
      </c>
      <c r="AZ331" s="368">
        <f>AG331+AK331+AO331+AS331+AW331</f>
        <v>24218139.680000003</v>
      </c>
      <c r="BA331" s="48" t="s">
        <v>245</v>
      </c>
      <c r="BB331" s="370" t="s">
        <v>875</v>
      </c>
      <c r="BC331" s="371" t="s">
        <v>876</v>
      </c>
      <c r="BD331" s="126"/>
      <c r="BE331" s="126"/>
      <c r="BF331" s="126"/>
      <c r="BG331" s="126"/>
      <c r="BH331" s="126"/>
      <c r="BI331" s="126"/>
      <c r="BJ331" s="126"/>
      <c r="BK331" s="126"/>
      <c r="BL331" s="126"/>
      <c r="BM331" s="53" t="s">
        <v>822</v>
      </c>
    </row>
    <row r="332" spans="1:82" s="442" customFormat="1" ht="12.95" customHeight="1" x14ac:dyDescent="0.25">
      <c r="A332" s="443" t="s">
        <v>66</v>
      </c>
      <c r="B332" s="53" t="s">
        <v>442</v>
      </c>
      <c r="C332" s="53"/>
      <c r="D332" s="27" t="s">
        <v>938</v>
      </c>
      <c r="E332" s="76"/>
      <c r="F332" s="444"/>
      <c r="G332" s="115" t="s">
        <v>265</v>
      </c>
      <c r="H332" s="444"/>
      <c r="I332" s="53" t="s">
        <v>266</v>
      </c>
      <c r="J332" s="53" t="s">
        <v>266</v>
      </c>
      <c r="K332" s="53" t="s">
        <v>9</v>
      </c>
      <c r="L332" s="53" t="s">
        <v>526</v>
      </c>
      <c r="M332" s="53"/>
      <c r="N332" s="161">
        <v>80</v>
      </c>
      <c r="O332" s="169" t="s">
        <v>232</v>
      </c>
      <c r="P332" s="53" t="s">
        <v>273</v>
      </c>
      <c r="Q332" s="115" t="s">
        <v>913</v>
      </c>
      <c r="R332" s="53" t="s">
        <v>234</v>
      </c>
      <c r="S332" s="53">
        <v>230000000</v>
      </c>
      <c r="T332" s="53" t="s">
        <v>90</v>
      </c>
      <c r="U332" s="53"/>
      <c r="V332" s="53" t="s">
        <v>251</v>
      </c>
      <c r="W332" s="53"/>
      <c r="X332" s="53"/>
      <c r="Y332" s="261">
        <v>0</v>
      </c>
      <c r="Z332" s="261">
        <v>90</v>
      </c>
      <c r="AA332" s="261">
        <v>10</v>
      </c>
      <c r="AB332" s="53"/>
      <c r="AC332" s="189" t="s">
        <v>236</v>
      </c>
      <c r="AD332" s="53"/>
      <c r="AE332" s="53"/>
      <c r="AF332" s="369">
        <v>150000</v>
      </c>
      <c r="AG332" s="369">
        <v>168000.00000000003</v>
      </c>
      <c r="AH332" s="369"/>
      <c r="AI332" s="369"/>
      <c r="AJ332" s="369">
        <v>11783163</v>
      </c>
      <c r="AK332" s="369">
        <v>13197142.560000001</v>
      </c>
      <c r="AL332" s="369"/>
      <c r="AM332" s="369"/>
      <c r="AN332" s="369">
        <v>14545160</v>
      </c>
      <c r="AO332" s="369">
        <v>16290579.200000001</v>
      </c>
      <c r="AP332" s="369"/>
      <c r="AQ332" s="369"/>
      <c r="AR332" s="369"/>
      <c r="AS332" s="369"/>
      <c r="AT332" s="369"/>
      <c r="AU332" s="369"/>
      <c r="AV332" s="369"/>
      <c r="AW332" s="369"/>
      <c r="AX332" s="369"/>
      <c r="AY332" s="369">
        <v>26478323</v>
      </c>
      <c r="AZ332" s="369">
        <v>29655721.760000002</v>
      </c>
      <c r="BA332" s="53" t="s">
        <v>245</v>
      </c>
      <c r="BB332" s="53" t="s">
        <v>527</v>
      </c>
      <c r="BC332" s="53" t="s">
        <v>528</v>
      </c>
      <c r="BD332" s="68" t="s">
        <v>652</v>
      </c>
      <c r="BE332" s="24"/>
      <c r="BF332" s="24"/>
      <c r="BG332" s="24"/>
      <c r="BH332" s="24"/>
      <c r="BI332" s="24"/>
      <c r="BJ332" s="24"/>
      <c r="BK332" s="24"/>
      <c r="BL332" s="24"/>
      <c r="BM332" s="445" t="s">
        <v>652</v>
      </c>
      <c r="BN332" s="268" t="s">
        <v>652</v>
      </c>
    </row>
    <row r="333" spans="1:82" s="442" customFormat="1" ht="12.95" customHeight="1" x14ac:dyDescent="0.25">
      <c r="A333" s="443" t="s">
        <v>66</v>
      </c>
      <c r="B333" s="53" t="s">
        <v>442</v>
      </c>
      <c r="C333" s="53"/>
      <c r="D333" s="27" t="s">
        <v>939</v>
      </c>
      <c r="E333" s="76"/>
      <c r="F333" s="444"/>
      <c r="G333" s="115" t="s">
        <v>265</v>
      </c>
      <c r="H333" s="444"/>
      <c r="I333" s="53" t="s">
        <v>266</v>
      </c>
      <c r="J333" s="53" t="s">
        <v>266</v>
      </c>
      <c r="K333" s="53" t="s">
        <v>9</v>
      </c>
      <c r="L333" s="53" t="s">
        <v>526</v>
      </c>
      <c r="M333" s="53"/>
      <c r="N333" s="161">
        <v>80</v>
      </c>
      <c r="O333" s="169" t="s">
        <v>232</v>
      </c>
      <c r="P333" s="53" t="s">
        <v>273</v>
      </c>
      <c r="Q333" s="115" t="s">
        <v>913</v>
      </c>
      <c r="R333" s="53" t="s">
        <v>234</v>
      </c>
      <c r="S333" s="53">
        <v>230000000</v>
      </c>
      <c r="T333" s="53" t="s">
        <v>920</v>
      </c>
      <c r="U333" s="53"/>
      <c r="V333" s="53" t="s">
        <v>251</v>
      </c>
      <c r="W333" s="53"/>
      <c r="X333" s="53"/>
      <c r="Y333" s="261">
        <v>0</v>
      </c>
      <c r="Z333" s="261">
        <v>90</v>
      </c>
      <c r="AA333" s="261">
        <v>10</v>
      </c>
      <c r="AB333" s="53"/>
      <c r="AC333" s="189" t="s">
        <v>236</v>
      </c>
      <c r="AD333" s="53"/>
      <c r="AE333" s="53"/>
      <c r="AF333" s="369">
        <v>150000</v>
      </c>
      <c r="AG333" s="369">
        <v>168000.00000000003</v>
      </c>
      <c r="AH333" s="369"/>
      <c r="AI333" s="369"/>
      <c r="AJ333" s="369">
        <v>5952985</v>
      </c>
      <c r="AK333" s="369">
        <v>6667343.2000000002</v>
      </c>
      <c r="AL333" s="369"/>
      <c r="AM333" s="369"/>
      <c r="AN333" s="369">
        <v>12484960</v>
      </c>
      <c r="AO333" s="369">
        <v>13983155.200000001</v>
      </c>
      <c r="AP333" s="369"/>
      <c r="AQ333" s="369"/>
      <c r="AR333" s="369"/>
      <c r="AS333" s="369"/>
      <c r="AT333" s="369"/>
      <c r="AU333" s="369"/>
      <c r="AV333" s="369"/>
      <c r="AW333" s="369"/>
      <c r="AX333" s="369"/>
      <c r="AY333" s="369">
        <v>18587945</v>
      </c>
      <c r="AZ333" s="369">
        <v>20818498.400000002</v>
      </c>
      <c r="BA333" s="53" t="s">
        <v>245</v>
      </c>
      <c r="BB333" s="53" t="s">
        <v>940</v>
      </c>
      <c r="BC333" s="53" t="s">
        <v>941</v>
      </c>
      <c r="BD333" s="68" t="s">
        <v>652</v>
      </c>
      <c r="BE333" s="24"/>
      <c r="BF333" s="24"/>
      <c r="BG333" s="24"/>
      <c r="BH333" s="24"/>
      <c r="BI333" s="24"/>
      <c r="BJ333" s="24"/>
      <c r="BK333" s="24"/>
      <c r="BL333" s="24"/>
      <c r="BM333" s="445" t="s">
        <v>652</v>
      </c>
      <c r="BN333" s="268" t="s">
        <v>652</v>
      </c>
    </row>
    <row r="334" spans="1:82" s="442" customFormat="1" ht="12.95" customHeight="1" x14ac:dyDescent="0.25">
      <c r="A334" s="446" t="s">
        <v>66</v>
      </c>
      <c r="B334" s="53" t="s">
        <v>442</v>
      </c>
      <c r="C334" s="53"/>
      <c r="D334" s="27" t="s">
        <v>942</v>
      </c>
      <c r="E334" s="76"/>
      <c r="F334" s="76"/>
      <c r="G334" s="115" t="s">
        <v>265</v>
      </c>
      <c r="H334" s="53"/>
      <c r="I334" s="53" t="s">
        <v>266</v>
      </c>
      <c r="J334" s="53" t="s">
        <v>266</v>
      </c>
      <c r="K334" s="53" t="s">
        <v>25</v>
      </c>
      <c r="L334" s="53"/>
      <c r="M334" s="53"/>
      <c r="N334" s="161">
        <v>80</v>
      </c>
      <c r="O334" s="169" t="s">
        <v>232</v>
      </c>
      <c r="P334" s="53" t="s">
        <v>273</v>
      </c>
      <c r="Q334" s="115" t="s">
        <v>913</v>
      </c>
      <c r="R334" s="53" t="s">
        <v>234</v>
      </c>
      <c r="S334" s="53">
        <v>230000000</v>
      </c>
      <c r="T334" s="53" t="s">
        <v>943</v>
      </c>
      <c r="U334" s="53"/>
      <c r="V334" s="53" t="s">
        <v>251</v>
      </c>
      <c r="W334" s="53"/>
      <c r="X334" s="53"/>
      <c r="Y334" s="261">
        <v>0</v>
      </c>
      <c r="Z334" s="261">
        <v>90</v>
      </c>
      <c r="AA334" s="261">
        <v>10</v>
      </c>
      <c r="AB334" s="53"/>
      <c r="AC334" s="189" t="s">
        <v>236</v>
      </c>
      <c r="AD334" s="53"/>
      <c r="AE334" s="53"/>
      <c r="AF334" s="369">
        <v>500000</v>
      </c>
      <c r="AG334" s="369">
        <v>560000</v>
      </c>
      <c r="AH334" s="369"/>
      <c r="AI334" s="369"/>
      <c r="AJ334" s="369">
        <v>90908000</v>
      </c>
      <c r="AK334" s="369">
        <v>101816960.00000001</v>
      </c>
      <c r="AL334" s="369"/>
      <c r="AM334" s="369"/>
      <c r="AN334" s="369">
        <v>22727000</v>
      </c>
      <c r="AO334" s="369">
        <v>25454240.000000004</v>
      </c>
      <c r="AP334" s="369"/>
      <c r="AQ334" s="369"/>
      <c r="AR334" s="369"/>
      <c r="AS334" s="369"/>
      <c r="AT334" s="369"/>
      <c r="AU334" s="369"/>
      <c r="AV334" s="369"/>
      <c r="AW334" s="369"/>
      <c r="AX334" s="369"/>
      <c r="AY334" s="369">
        <v>114135000</v>
      </c>
      <c r="AZ334" s="369">
        <v>127831200.00000001</v>
      </c>
      <c r="BA334" s="53" t="s">
        <v>245</v>
      </c>
      <c r="BB334" s="53" t="s">
        <v>944</v>
      </c>
      <c r="BC334" s="53" t="s">
        <v>945</v>
      </c>
      <c r="BD334" s="68" t="s">
        <v>652</v>
      </c>
      <c r="BE334" s="24"/>
      <c r="BF334" s="24"/>
      <c r="BG334" s="24"/>
      <c r="BH334" s="24"/>
      <c r="BI334" s="24"/>
      <c r="BJ334" s="24"/>
      <c r="BK334" s="24"/>
      <c r="BL334" s="24"/>
      <c r="BM334" s="445"/>
      <c r="BN334" s="268" t="s">
        <v>652</v>
      </c>
    </row>
    <row r="335" spans="1:82" s="442" customFormat="1" ht="12.95" customHeight="1" x14ac:dyDescent="0.25">
      <c r="A335" s="446" t="s">
        <v>66</v>
      </c>
      <c r="B335" s="53" t="s">
        <v>442</v>
      </c>
      <c r="C335" s="53"/>
      <c r="D335" s="27" t="s">
        <v>946</v>
      </c>
      <c r="E335" s="76"/>
      <c r="F335" s="76"/>
      <c r="G335" s="115" t="s">
        <v>265</v>
      </c>
      <c r="H335" s="53"/>
      <c r="I335" s="53" t="s">
        <v>266</v>
      </c>
      <c r="J335" s="53" t="s">
        <v>266</v>
      </c>
      <c r="K335" s="53" t="s">
        <v>25</v>
      </c>
      <c r="L335" s="53"/>
      <c r="M335" s="53"/>
      <c r="N335" s="161">
        <v>80</v>
      </c>
      <c r="O335" s="169" t="s">
        <v>232</v>
      </c>
      <c r="P335" s="53" t="s">
        <v>273</v>
      </c>
      <c r="Q335" s="115" t="s">
        <v>913</v>
      </c>
      <c r="R335" s="53" t="s">
        <v>234</v>
      </c>
      <c r="S335" s="53">
        <v>230000000</v>
      </c>
      <c r="T335" s="53" t="s">
        <v>920</v>
      </c>
      <c r="U335" s="53"/>
      <c r="V335" s="53" t="s">
        <v>251</v>
      </c>
      <c r="W335" s="53"/>
      <c r="X335" s="53"/>
      <c r="Y335" s="261">
        <v>0</v>
      </c>
      <c r="Z335" s="261">
        <v>90</v>
      </c>
      <c r="AA335" s="261">
        <v>10</v>
      </c>
      <c r="AB335" s="53"/>
      <c r="AC335" s="189" t="s">
        <v>236</v>
      </c>
      <c r="AD335" s="53"/>
      <c r="AE335" s="53"/>
      <c r="AF335" s="369">
        <v>500000</v>
      </c>
      <c r="AG335" s="369">
        <v>560000</v>
      </c>
      <c r="AH335" s="369"/>
      <c r="AI335" s="369"/>
      <c r="AJ335" s="369">
        <v>83648190</v>
      </c>
      <c r="AK335" s="369">
        <v>93685972.800000012</v>
      </c>
      <c r="AL335" s="369"/>
      <c r="AM335" s="369"/>
      <c r="AN335" s="369">
        <v>20912047</v>
      </c>
      <c r="AO335" s="369">
        <v>23421492.640000001</v>
      </c>
      <c r="AP335" s="369"/>
      <c r="AQ335" s="369"/>
      <c r="AR335" s="369"/>
      <c r="AS335" s="369"/>
      <c r="AT335" s="369"/>
      <c r="AU335" s="369"/>
      <c r="AV335" s="369"/>
      <c r="AW335" s="369"/>
      <c r="AX335" s="369"/>
      <c r="AY335" s="369">
        <v>105060237</v>
      </c>
      <c r="AZ335" s="369">
        <v>117667465.44000001</v>
      </c>
      <c r="BA335" s="53" t="s">
        <v>245</v>
      </c>
      <c r="BB335" s="53" t="s">
        <v>947</v>
      </c>
      <c r="BC335" s="53" t="s">
        <v>948</v>
      </c>
      <c r="BD335" s="68" t="s">
        <v>652</v>
      </c>
      <c r="BE335" s="24"/>
      <c r="BF335" s="24"/>
      <c r="BG335" s="24"/>
      <c r="BH335" s="24"/>
      <c r="BI335" s="24"/>
      <c r="BJ335" s="24"/>
      <c r="BK335" s="24"/>
      <c r="BL335" s="24"/>
      <c r="BM335" s="445"/>
      <c r="BN335" s="268" t="s">
        <v>652</v>
      </c>
    </row>
    <row r="336" spans="1:82" s="442" customFormat="1" ht="12.95" customHeight="1" x14ac:dyDescent="0.25">
      <c r="A336" s="446" t="s">
        <v>66</v>
      </c>
      <c r="B336" s="53" t="s">
        <v>442</v>
      </c>
      <c r="C336" s="53"/>
      <c r="D336" s="27" t="s">
        <v>949</v>
      </c>
      <c r="E336" s="76"/>
      <c r="F336" s="76"/>
      <c r="G336" s="115" t="s">
        <v>265</v>
      </c>
      <c r="H336" s="53"/>
      <c r="I336" s="53" t="s">
        <v>266</v>
      </c>
      <c r="J336" s="53" t="s">
        <v>266</v>
      </c>
      <c r="K336" s="53" t="s">
        <v>25</v>
      </c>
      <c r="L336" s="53"/>
      <c r="M336" s="53"/>
      <c r="N336" s="161">
        <v>80</v>
      </c>
      <c r="O336" s="169" t="s">
        <v>232</v>
      </c>
      <c r="P336" s="53" t="s">
        <v>273</v>
      </c>
      <c r="Q336" s="115" t="s">
        <v>913</v>
      </c>
      <c r="R336" s="53" t="s">
        <v>234</v>
      </c>
      <c r="S336" s="53">
        <v>230000000</v>
      </c>
      <c r="T336" s="53" t="s">
        <v>914</v>
      </c>
      <c r="U336" s="53"/>
      <c r="V336" s="53" t="s">
        <v>251</v>
      </c>
      <c r="W336" s="53"/>
      <c r="X336" s="53"/>
      <c r="Y336" s="261">
        <v>0</v>
      </c>
      <c r="Z336" s="261">
        <v>90</v>
      </c>
      <c r="AA336" s="261">
        <v>10</v>
      </c>
      <c r="AB336" s="53"/>
      <c r="AC336" s="189" t="s">
        <v>236</v>
      </c>
      <c r="AD336" s="53"/>
      <c r="AE336" s="53"/>
      <c r="AF336" s="369">
        <v>500000</v>
      </c>
      <c r="AG336" s="369">
        <v>560000</v>
      </c>
      <c r="AH336" s="369"/>
      <c r="AI336" s="369"/>
      <c r="AJ336" s="369">
        <v>64416670</v>
      </c>
      <c r="AK336" s="369">
        <v>72146670.400000006</v>
      </c>
      <c r="AL336" s="369"/>
      <c r="AM336" s="369"/>
      <c r="AN336" s="369">
        <v>16104167</v>
      </c>
      <c r="AO336" s="369">
        <v>18036667.040000003</v>
      </c>
      <c r="AP336" s="369"/>
      <c r="AQ336" s="369"/>
      <c r="AR336" s="369"/>
      <c r="AS336" s="369"/>
      <c r="AT336" s="369"/>
      <c r="AU336" s="369"/>
      <c r="AV336" s="369"/>
      <c r="AW336" s="369"/>
      <c r="AX336" s="369"/>
      <c r="AY336" s="369">
        <v>81020837</v>
      </c>
      <c r="AZ336" s="369">
        <v>90743337.440000013</v>
      </c>
      <c r="BA336" s="53" t="s">
        <v>245</v>
      </c>
      <c r="BB336" s="53" t="s">
        <v>950</v>
      </c>
      <c r="BC336" s="53" t="s">
        <v>951</v>
      </c>
      <c r="BD336" s="68" t="s">
        <v>652</v>
      </c>
      <c r="BE336" s="24"/>
      <c r="BF336" s="24"/>
      <c r="BG336" s="24"/>
      <c r="BH336" s="24"/>
      <c r="BI336" s="24"/>
      <c r="BJ336" s="24"/>
      <c r="BK336" s="24"/>
      <c r="BL336" s="24"/>
      <c r="BM336" s="445"/>
      <c r="BN336" s="268" t="s">
        <v>652</v>
      </c>
    </row>
    <row r="337" spans="1:66" s="442" customFormat="1" ht="12.95" customHeight="1" x14ac:dyDescent="0.25">
      <c r="A337" s="446" t="s">
        <v>66</v>
      </c>
      <c r="B337" s="169" t="s">
        <v>442</v>
      </c>
      <c r="C337" s="169"/>
      <c r="D337" s="27" t="s">
        <v>952</v>
      </c>
      <c r="E337" s="447"/>
      <c r="F337" s="447"/>
      <c r="G337" s="448" t="s">
        <v>265</v>
      </c>
      <c r="H337" s="169"/>
      <c r="I337" s="169" t="s">
        <v>266</v>
      </c>
      <c r="J337" s="169" t="s">
        <v>266</v>
      </c>
      <c r="K337" s="169" t="s">
        <v>25</v>
      </c>
      <c r="L337" s="169"/>
      <c r="M337" s="169"/>
      <c r="N337" s="250">
        <v>80</v>
      </c>
      <c r="O337" s="169" t="s">
        <v>232</v>
      </c>
      <c r="P337" s="169" t="s">
        <v>273</v>
      </c>
      <c r="Q337" s="448" t="s">
        <v>913</v>
      </c>
      <c r="R337" s="169" t="s">
        <v>234</v>
      </c>
      <c r="S337" s="169">
        <v>230000000</v>
      </c>
      <c r="T337" s="169" t="s">
        <v>787</v>
      </c>
      <c r="U337" s="169"/>
      <c r="V337" s="169" t="s">
        <v>932</v>
      </c>
      <c r="W337" s="169"/>
      <c r="X337" s="169"/>
      <c r="Y337" s="449">
        <v>0</v>
      </c>
      <c r="Z337" s="449">
        <v>90</v>
      </c>
      <c r="AA337" s="449">
        <v>10</v>
      </c>
      <c r="AB337" s="169"/>
      <c r="AC337" s="450" t="s">
        <v>236</v>
      </c>
      <c r="AD337" s="169"/>
      <c r="AE337" s="169"/>
      <c r="AF337" s="451">
        <v>500000</v>
      </c>
      <c r="AG337" s="451">
        <v>560000</v>
      </c>
      <c r="AH337" s="451"/>
      <c r="AI337" s="451"/>
      <c r="AJ337" s="451">
        <v>38268506</v>
      </c>
      <c r="AK337" s="451">
        <v>42860726.720000006</v>
      </c>
      <c r="AL337" s="451"/>
      <c r="AM337" s="451"/>
      <c r="AN337" s="451">
        <v>5000000</v>
      </c>
      <c r="AO337" s="451">
        <v>5600000.0000000009</v>
      </c>
      <c r="AP337" s="451"/>
      <c r="AQ337" s="451"/>
      <c r="AR337" s="451"/>
      <c r="AS337" s="451"/>
      <c r="AT337" s="451"/>
      <c r="AU337" s="451"/>
      <c r="AV337" s="451"/>
      <c r="AW337" s="451"/>
      <c r="AX337" s="451"/>
      <c r="AY337" s="451">
        <v>43768506</v>
      </c>
      <c r="AZ337" s="451">
        <v>49020726.720000006</v>
      </c>
      <c r="BA337" s="169" t="s">
        <v>245</v>
      </c>
      <c r="BB337" s="169" t="s">
        <v>953</v>
      </c>
      <c r="BC337" s="446" t="s">
        <v>954</v>
      </c>
      <c r="BD337" s="452" t="s">
        <v>652</v>
      </c>
      <c r="BE337" s="453"/>
      <c r="BF337" s="453"/>
      <c r="BG337" s="453"/>
      <c r="BH337" s="453"/>
      <c r="BI337" s="453"/>
      <c r="BJ337" s="453"/>
      <c r="BK337" s="453"/>
      <c r="BL337" s="453"/>
      <c r="BM337" s="454"/>
      <c r="BN337" s="268" t="s">
        <v>652</v>
      </c>
    </row>
    <row r="338" spans="1:66" ht="13.15" customHeight="1" x14ac:dyDescent="0.2">
      <c r="A338" s="14"/>
      <c r="B338" s="14"/>
      <c r="C338" s="14"/>
      <c r="D338" s="14"/>
      <c r="E338" s="14"/>
      <c r="F338" s="7" t="s">
        <v>246</v>
      </c>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9"/>
      <c r="AE338" s="19"/>
      <c r="AF338" s="19"/>
      <c r="AG338" s="16">
        <f>IF(AC338="С НДС",AF338*1.12,AF338)</f>
        <v>0</v>
      </c>
      <c r="AH338" s="19"/>
      <c r="AI338" s="19"/>
      <c r="AJ338" s="19"/>
      <c r="AK338" s="19"/>
      <c r="AL338" s="19"/>
      <c r="AM338" s="19"/>
      <c r="AN338" s="19"/>
      <c r="AO338" s="19"/>
      <c r="AP338" s="19"/>
      <c r="AQ338" s="19"/>
      <c r="AR338" s="19"/>
      <c r="AS338" s="19"/>
      <c r="AT338" s="19"/>
      <c r="AU338" s="19"/>
      <c r="AV338" s="19"/>
      <c r="AW338" s="19"/>
      <c r="AX338" s="19"/>
      <c r="AY338" s="19">
        <f>SUM(AY165:AY337)</f>
        <v>14406486046.058001</v>
      </c>
      <c r="AZ338" s="19">
        <f>SUM(AZ165:AZ331)</f>
        <v>16104250781.322559</v>
      </c>
      <c r="BA338" s="14"/>
      <c r="BB338" s="14"/>
      <c r="BC338" s="14"/>
      <c r="BD338" s="14"/>
      <c r="BE338" s="14"/>
      <c r="BF338" s="14"/>
      <c r="BG338" s="14"/>
      <c r="BH338" s="14"/>
      <c r="BI338" s="14"/>
      <c r="BJ338" s="14"/>
      <c r="BK338" s="14"/>
      <c r="BL338" s="14"/>
      <c r="BM338" s="14"/>
    </row>
    <row r="339" spans="1:66" ht="13.15" customHeight="1" x14ac:dyDescent="0.2">
      <c r="A339" s="14"/>
      <c r="B339" s="14"/>
      <c r="C339" s="14"/>
      <c r="D339" s="14"/>
      <c r="E339" s="14"/>
      <c r="F339" s="7" t="s">
        <v>249</v>
      </c>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9"/>
      <c r="AE339" s="19"/>
      <c r="AF339" s="19"/>
      <c r="AG339" s="16">
        <f>IF(AC339="С НДС",AF339*1.12,AF339)</f>
        <v>0</v>
      </c>
      <c r="AH339" s="19"/>
      <c r="AI339" s="19"/>
      <c r="AJ339" s="19"/>
      <c r="AK339" s="19"/>
      <c r="AL339" s="19"/>
      <c r="AM339" s="19"/>
      <c r="AN339" s="19"/>
      <c r="AO339" s="19"/>
      <c r="AP339" s="19"/>
      <c r="AQ339" s="19"/>
      <c r="AR339" s="19"/>
      <c r="AS339" s="19"/>
      <c r="AT339" s="19"/>
      <c r="AU339" s="19"/>
      <c r="AV339" s="19"/>
      <c r="AW339" s="19"/>
      <c r="AX339" s="19"/>
      <c r="AY339" s="19">
        <f>AY112+AY163+AY338</f>
        <v>34597627705.112816</v>
      </c>
      <c r="AZ339" s="19">
        <f>AZ112+AZ163+AZ338</f>
        <v>38718329439.467941</v>
      </c>
      <c r="BA339" s="14"/>
      <c r="BB339" s="14"/>
      <c r="BC339" s="14"/>
      <c r="BD339" s="14"/>
      <c r="BE339" s="14"/>
      <c r="BF339" s="14"/>
      <c r="BG339" s="14"/>
      <c r="BH339" s="14"/>
      <c r="BI339" s="14"/>
      <c r="BJ339" s="14"/>
      <c r="BK339" s="14"/>
      <c r="BL339" s="14"/>
      <c r="BM339" s="14"/>
    </row>
  </sheetData>
  <protectedRanges>
    <protectedRange sqref="J213" name="Диапазон3_74_5_1_5_2_1_1_1_1_1_2_5_1_2_1_2" securityDescriptor="O:WDG:WDD:(A;;CC;;;S-1-5-21-1281035640-548247933-376692995-11259)(A;;CC;;;S-1-5-21-1281035640-548247933-376692995-11258)(A;;CC;;;S-1-5-21-1281035640-548247933-376692995-5864)"/>
    <protectedRange sqref="I128" name="Диапазон3_27_1_2_1_1_1_24_1_3" securityDescriptor="O:WDG:WDD:(A;;CC;;;S-1-5-21-1281035640-548247933-376692995-11259)(A;;CC;;;S-1-5-21-1281035640-548247933-376692995-11258)(A;;CC;;;S-1-5-21-1281035640-548247933-376692995-5864)"/>
    <protectedRange sqref="J128" name="Диапазон3_27_1_2_2_1_1_24_1_3" securityDescriptor="O:WDG:WDD:(A;;CC;;;S-1-5-21-1281035640-548247933-376692995-11259)(A;;CC;;;S-1-5-21-1281035640-548247933-376692995-11258)(A;;CC;;;S-1-5-21-1281035640-548247933-376692995-5864)"/>
    <protectedRange sqref="I220" name="Диапазон3_27_1_2_1_1_1_24_1_1_1" securityDescriptor="O:WDG:WDD:(A;;CC;;;S-1-5-21-1281035640-548247933-376692995-11259)(A;;CC;;;S-1-5-21-1281035640-548247933-376692995-11258)(A;;CC;;;S-1-5-21-1281035640-548247933-376692995-5864)"/>
    <protectedRange sqref="J220" name="Диапазон3_27_1_2_2_1_1_24_1_1_1" securityDescriptor="O:WDG:WDD:(A;;CC;;;S-1-5-21-1281035640-548247933-376692995-11259)(A;;CC;;;S-1-5-21-1281035640-548247933-376692995-11258)(A;;CC;;;S-1-5-21-1281035640-548247933-376692995-5864)"/>
    <protectedRange sqref="I129" name="Диапазон3_27_1_2_1_1_1_24_1_2_1" securityDescriptor="O:WDG:WDD:(A;;CC;;;S-1-5-21-1281035640-548247933-376692995-11259)(A;;CC;;;S-1-5-21-1281035640-548247933-376692995-11258)(A;;CC;;;S-1-5-21-1281035640-548247933-376692995-5864)"/>
    <protectedRange sqref="J129" name="Диапазон3_27_1_2_2_1_1_24_1_2_1" securityDescriptor="O:WDG:WDD:(A;;CC;;;S-1-5-21-1281035640-548247933-376692995-11259)(A;;CC;;;S-1-5-21-1281035640-548247933-376692995-11258)(A;;CC;;;S-1-5-21-1281035640-548247933-376692995-5864)"/>
    <protectedRange sqref="J214" name="Диапазон3_74_5_1_5_2_1_1_1_1_1_2_5_1_2_1_1_1" securityDescriptor="O:WDG:WDD:(A;;CC;;;S-1-5-21-1281035640-548247933-376692995-11259)(A;;CC;;;S-1-5-21-1281035640-548247933-376692995-11258)(A;;CC;;;S-1-5-21-1281035640-548247933-376692995-5864)"/>
    <protectedRange sqref="H136:I136" name="Диапазон3_27_1_2_1_1_1_24_1_3_1" securityDescriptor="O:WDG:WDD:(A;;CC;;;S-1-5-21-1281035640-548247933-376692995-11259)(A;;CC;;;S-1-5-21-1281035640-548247933-376692995-11258)(A;;CC;;;S-1-5-21-1281035640-548247933-376692995-5864)"/>
    <protectedRange sqref="H130:I130" name="Диапазон3_27_1_2_1_1_1_24_1_4" securityDescriptor="O:WDG:WDD:(A;;CC;;;S-1-5-21-1281035640-548247933-376692995-11259)(A;;CC;;;S-1-5-21-1281035640-548247933-376692995-11258)(A;;CC;;;S-1-5-21-1281035640-548247933-376692995-5864)"/>
    <protectedRange sqref="I222" name="Диапазон3_27_1_2_1_1_1_24_1_1_1_1" securityDescriptor="O:WDG:WDD:(A;;CC;;;S-1-5-21-1281035640-548247933-376692995-11259)(A;;CC;;;S-1-5-21-1281035640-548247933-376692995-11258)(A;;CC;;;S-1-5-21-1281035640-548247933-376692995-5864)"/>
    <protectedRange sqref="J222" name="Диапазон3_27_1_2_2_1_1_24_1_1_1_1" securityDescriptor="O:WDG:WDD:(A;;CC;;;S-1-5-21-1281035640-548247933-376692995-11259)(A;;CC;;;S-1-5-21-1281035640-548247933-376692995-11258)(A;;CC;;;S-1-5-21-1281035640-548247933-376692995-5864)"/>
    <protectedRange sqref="J181" name="Диапазон3_74_5_1_5_2_1_1_1_1_1_2_5_1_2_1_2_1" securityDescriptor="O:WDG:WDD:(A;;CC;;;S-1-5-21-1281035640-548247933-376692995-11259)(A;;CC;;;S-1-5-21-1281035640-548247933-376692995-11258)(A;;CC;;;S-1-5-21-1281035640-548247933-376692995-5864)"/>
    <protectedRange sqref="J184" name="Диапазон3_74_5_1_5_2_1_1_1_1_1_2_5_1_2_1_3" securityDescriptor="O:WDG:WDD:(A;;CC;;;S-1-5-21-1281035640-548247933-376692995-11259)(A;;CC;;;S-1-5-21-1281035640-548247933-376692995-11258)(A;;CC;;;S-1-5-21-1281035640-548247933-376692995-5864)"/>
    <protectedRange sqref="J187" name="Диапазон3_74_5_1_5_2_1_1_1_1_1_2_5_1_2_1_4" securityDescriptor="O:WDG:WDD:(A;;CC;;;S-1-5-21-1281035640-548247933-376692995-11259)(A;;CC;;;S-1-5-21-1281035640-548247933-376692995-11258)(A;;CC;;;S-1-5-21-1281035640-548247933-376692995-5864)"/>
    <protectedRange sqref="J311" name="Диапазон3_27_1_2_1_1_1_24_1_1_1_1_1" securityDescriptor="O:WDG:WDD:(A;;CC;;;S-1-5-21-1281035640-548247933-376692995-11259)(A;;CC;;;S-1-5-21-1281035640-548247933-376692995-11258)(A;;CC;;;S-1-5-21-1281035640-548247933-376692995-5864)"/>
    <protectedRange sqref="K311" name="Диапазон3_27_1_2_2_1_1_24_1_1_1_1_1" securityDescriptor="O:WDG:WDD:(A;;CC;;;S-1-5-21-1281035640-548247933-376692995-11259)(A;;CC;;;S-1-5-21-1281035640-548247933-376692995-11258)(A;;CC;;;S-1-5-21-1281035640-548247933-376692995-5864)"/>
    <protectedRange sqref="J306" name="Диапазон3_27_1_2_1_1_1_24_1_1_1_2" securityDescriptor="O:WDG:WDD:(A;;CC;;;S-1-5-21-1281035640-548247933-376692995-11259)(A;;CC;;;S-1-5-21-1281035640-548247933-376692995-11258)(A;;CC;;;S-1-5-21-1281035640-548247933-376692995-5864)"/>
    <protectedRange sqref="K306" name="Диапазон3_27_1_2_2_1_1_24_1_1_1_2" securityDescriptor="O:WDG:WDD:(A;;CC;;;S-1-5-21-1281035640-548247933-376692995-11259)(A;;CC;;;S-1-5-21-1281035640-548247933-376692995-11258)(A;;CC;;;S-1-5-21-1281035640-548247933-376692995-5864)"/>
    <protectedRange sqref="J308" name="Диапазон3_27_1_2_1_1_1_24_1_1_1_3" securityDescriptor="O:WDG:WDD:(A;;CC;;;S-1-5-21-1281035640-548247933-376692995-11259)(A;;CC;;;S-1-5-21-1281035640-548247933-376692995-11258)(A;;CC;;;S-1-5-21-1281035640-548247933-376692995-5864)"/>
    <protectedRange sqref="K308" name="Диапазон3_27_1_2_2_1_1_24_1_1_1_3" securityDescriptor="O:WDG:WDD:(A;;CC;;;S-1-5-21-1281035640-548247933-376692995-11259)(A;;CC;;;S-1-5-21-1281035640-548247933-376692995-11258)(A;;CC;;;S-1-5-21-1281035640-548247933-376692995-5864)"/>
    <protectedRange sqref="J310" name="Диапазон3_27_1_2_1_1_1_24_1_1_1_4" securityDescriptor="O:WDG:WDD:(A;;CC;;;S-1-5-21-1281035640-548247933-376692995-11259)(A;;CC;;;S-1-5-21-1281035640-548247933-376692995-11258)(A;;CC;;;S-1-5-21-1281035640-548247933-376692995-5864)"/>
    <protectedRange sqref="K310" name="Диапазон3_27_1_2_2_1_1_24_1_1_1_4" securityDescriptor="O:WDG:WDD:(A;;CC;;;S-1-5-21-1281035640-548247933-376692995-11259)(A;;CC;;;S-1-5-21-1281035640-548247933-376692995-11258)(A;;CC;;;S-1-5-21-1281035640-548247933-376692995-5864)"/>
    <protectedRange sqref="H131:I131" name="Диапазон3_27_1_2_1_1_1_24_1_4_1" securityDescriptor="O:WDG:WDD:(A;;CC;;;S-1-5-21-1281035640-548247933-376692995-11259)(A;;CC;;;S-1-5-21-1281035640-548247933-376692995-11258)(A;;CC;;;S-1-5-21-1281035640-548247933-376692995-5864)"/>
    <protectedRange sqref="H148:I148 H150:I152" name="Диапазон3_27_1_2_1_1_1_24_1_1" securityDescriptor="O:WDG:WDD:(A;;CC;;;S-1-5-21-1281035640-548247933-376692995-11259)(A;;CC;;;S-1-5-21-1281035640-548247933-376692995-11258)(A;;CC;;;S-1-5-21-1281035640-548247933-376692995-5864)"/>
    <protectedRange sqref="I153:J153" name="Диапазон3_27_1_2_1_1_1_24_1_1_1_5" securityDescriptor="O:WDG:WDD:(A;;CC;;;S-1-5-21-1281035640-548247933-376692995-11259)(A;;CC;;;S-1-5-21-1281035640-548247933-376692995-11258)(A;;CC;;;S-1-5-21-1281035640-548247933-376692995-5864)"/>
    <protectedRange sqref="I295" name="Диапазон3_27_1_2_1_1_1_24_1_1_1_6" securityDescriptor="O:WDG:WDD:(A;;CC;;;S-1-5-21-1281035640-548247933-376692995-11259)(A;;CC;;;S-1-5-21-1281035640-548247933-376692995-11258)(A;;CC;;;S-1-5-21-1281035640-548247933-376692995-5864)"/>
    <protectedRange sqref="J295" name="Диапазон3_27_1_2_2_1_1_24_1_1_1_5" securityDescriptor="O:WDG:WDD:(A;;CC;;;S-1-5-21-1281035640-548247933-376692995-11259)(A;;CC;;;S-1-5-21-1281035640-548247933-376692995-11258)(A;;CC;;;S-1-5-21-1281035640-548247933-376692995-5864)"/>
    <protectedRange sqref="I288" name="Диапазон3_27_1_2_1_1_1_24_1_1_1_7" securityDescriptor="O:WDG:WDD:(A;;CC;;;S-1-5-21-1281035640-548247933-376692995-11259)(A;;CC;;;S-1-5-21-1281035640-548247933-376692995-11258)(A;;CC;;;S-1-5-21-1281035640-548247933-376692995-5864)"/>
    <protectedRange sqref="J288" name="Диапазон3_27_1_2_2_1_1_24_1_1_1_6" securityDescriptor="O:WDG:WDD:(A;;CC;;;S-1-5-21-1281035640-548247933-376692995-11259)(A;;CC;;;S-1-5-21-1281035640-548247933-376692995-11258)(A;;CC;;;S-1-5-21-1281035640-548247933-376692995-5864)"/>
    <protectedRange sqref="I281" name="Диапазон3_27_1_2_1_1_1_24_1_1_1_8" securityDescriptor="O:WDG:WDD:(A;;CC;;;S-1-5-21-1281035640-548247933-376692995-11259)(A;;CC;;;S-1-5-21-1281035640-548247933-376692995-11258)(A;;CC;;;S-1-5-21-1281035640-548247933-376692995-5864)"/>
    <protectedRange sqref="J281" name="Диапазон3_27_1_2_2_1_1_24_1_1_1_7" securityDescriptor="O:WDG:WDD:(A;;CC;;;S-1-5-21-1281035640-548247933-376692995-11259)(A;;CC;;;S-1-5-21-1281035640-548247933-376692995-11258)(A;;CC;;;S-1-5-21-1281035640-548247933-376692995-5864)"/>
    <protectedRange sqref="I274" name="Диапазон3_27_1_2_1_1_1_24_1_1_1_9" securityDescriptor="O:WDG:WDD:(A;;CC;;;S-1-5-21-1281035640-548247933-376692995-11259)(A;;CC;;;S-1-5-21-1281035640-548247933-376692995-11258)(A;;CC;;;S-1-5-21-1281035640-548247933-376692995-5864)"/>
    <protectedRange sqref="J274" name="Диапазон3_27_1_2_2_1_1_24_1_1_1_8" securityDescriptor="O:WDG:WDD:(A;;CC;;;S-1-5-21-1281035640-548247933-376692995-11259)(A;;CC;;;S-1-5-21-1281035640-548247933-376692995-11258)(A;;CC;;;S-1-5-21-1281035640-548247933-376692995-5864)"/>
    <protectedRange sqref="I255" name="Диапазон3_27_1_2_1_1_1_24_1_1_1_10" securityDescriptor="O:WDG:WDD:(A;;CC;;;S-1-5-21-1281035640-548247933-376692995-11259)(A;;CC;;;S-1-5-21-1281035640-548247933-376692995-11258)(A;;CC;;;S-1-5-21-1281035640-548247933-376692995-5864)"/>
    <protectedRange sqref="J255" name="Диапазон3_27_1_2_2_1_1_24_1_1_1_9" securityDescriptor="O:WDG:WDD:(A;;CC;;;S-1-5-21-1281035640-548247933-376692995-11259)(A;;CC;;;S-1-5-21-1281035640-548247933-376692995-11258)(A;;CC;;;S-1-5-21-1281035640-548247933-376692995-5864)"/>
    <protectedRange sqref="I247" name="Диапазон3_27_1_2_1_1_1_24_1_1_1_11" securityDescriptor="O:WDG:WDD:(A;;CC;;;S-1-5-21-1281035640-548247933-376692995-11259)(A;;CC;;;S-1-5-21-1281035640-548247933-376692995-11258)(A;;CC;;;S-1-5-21-1281035640-548247933-376692995-5864)"/>
    <protectedRange sqref="J247" name="Диапазон3_27_1_2_2_1_1_24_1_1_1_10" securityDescriptor="O:WDG:WDD:(A;;CC;;;S-1-5-21-1281035640-548247933-376692995-11259)(A;;CC;;;S-1-5-21-1281035640-548247933-376692995-11258)(A;;CC;;;S-1-5-21-1281035640-548247933-376692995-5864)"/>
    <protectedRange sqref="I317" name="Диапазон3_27_1_2_1_1_1_24_1_1_1_12" securityDescriptor="O:WDG:WDD:(A;;CC;;;S-1-5-21-1281035640-548247933-376692995-11259)(A;;CC;;;S-1-5-21-1281035640-548247933-376692995-11258)(A;;CC;;;S-1-5-21-1281035640-548247933-376692995-5864)"/>
    <protectedRange sqref="J317" name="Диапазон3_27_1_2_2_1_1_24_1_1_1_11" securityDescriptor="O:WDG:WDD:(A;;CC;;;S-1-5-21-1281035640-548247933-376692995-11259)(A;;CC;;;S-1-5-21-1281035640-548247933-376692995-11258)(A;;CC;;;S-1-5-21-1281035640-548247933-376692995-5864)"/>
    <protectedRange sqref="I325 I328 I322 I331" name="Диапазон3_27_1_2_1_1_1_24_1_1_1_13" securityDescriptor="O:WDG:WDD:(A;;CC;;;S-1-5-21-1281035640-548247933-376692995-11259)(A;;CC;;;S-1-5-21-1281035640-548247933-376692995-11258)(A;;CC;;;S-1-5-21-1281035640-548247933-376692995-5864)"/>
    <protectedRange sqref="J325 J328 J322 J331" name="Диапазон3_27_1_2_2_1_1_24_1_1_1_12" securityDescriptor="O:WDG:WDD:(A;;CC;;;S-1-5-21-1281035640-548247933-376692995-11259)(A;;CC;;;S-1-5-21-1281035640-548247933-376692995-11258)(A;;CC;;;S-1-5-21-1281035640-548247933-376692995-5864)"/>
    <protectedRange sqref="I154:J154" name="Диапазон3_27_1_2_1_1_1_24_1_1_1_5_1" securityDescriptor="O:WDG:WDD:(A;;CC;;;S-1-5-21-1281035640-548247933-376692995-11259)(A;;CC;;;S-1-5-21-1281035640-548247933-376692995-11258)(A;;CC;;;S-1-5-21-1281035640-548247933-376692995-5864)"/>
    <protectedRange sqref="I248" name="Диапазон3_27_1_2_1_1_1_24_1_1_1_11_1" securityDescriptor="O:WDG:WDD:(A;;CC;;;S-1-5-21-1281035640-548247933-376692995-11259)(A;;CC;;;S-1-5-21-1281035640-548247933-376692995-11258)(A;;CC;;;S-1-5-21-1281035640-548247933-376692995-5864)"/>
    <protectedRange sqref="J248" name="Диапазон3_27_1_2_2_1_1_24_1_1_1_10_1" securityDescriptor="O:WDG:WDD:(A;;CC;;;S-1-5-21-1281035640-548247933-376692995-11259)(A;;CC;;;S-1-5-21-1281035640-548247933-376692995-11258)(A;;CC;;;S-1-5-21-1281035640-548247933-376692995-5864)"/>
    <protectedRange sqref="H149:I149 H155:I155" name="Диапазон3_27_1_2_1_1_1_24_1_1_2" securityDescriptor="O:WDG:WDD:(A;;CC;;;S-1-5-21-1281035640-548247933-376692995-11259)(A;;CC;;;S-1-5-21-1281035640-548247933-376692995-11258)(A;;CC;;;S-1-5-21-1281035640-548247933-376692995-5864)"/>
    <protectedRange sqref="J141 J143 J145" name="Диапазон3_74_5_1_5_2_1_1_1_1_1_2_5_1_2_1_2_2" securityDescriptor="O:WDG:WDD:(A;;CC;;;S-1-5-21-1281035640-548247933-376692995-11259)(A;;CC;;;S-1-5-21-1281035640-548247933-376692995-11258)(A;;CC;;;S-1-5-21-1281035640-548247933-376692995-5864)"/>
    <protectedRange sqref="I249" name="Диапазон3_27_1_2_1_1_1_24_1_1_1_11_1_1" securityDescriptor="O:WDG:WDD:(A;;CC;;;S-1-5-21-1281035640-548247933-376692995-11259)(A;;CC;;;S-1-5-21-1281035640-548247933-376692995-11258)(A;;CC;;;S-1-5-21-1281035640-548247933-376692995-5864)"/>
    <protectedRange sqref="J249" name="Диапазон3_27_1_2_2_1_1_24_1_1_1_10_1_1" securityDescriptor="O:WDG:WDD:(A;;CC;;;S-1-5-21-1281035640-548247933-376692995-11259)(A;;CC;;;S-1-5-21-1281035640-548247933-376692995-11258)(A;;CC;;;S-1-5-21-1281035640-548247933-376692995-5864)"/>
    <protectedRange sqref="I256" name="Диапазон3_27_1_2_1_1_1_24_1_1_1_10_1" securityDescriptor="O:WDG:WDD:(A;;CC;;;S-1-5-21-1281035640-548247933-376692995-11259)(A;;CC;;;S-1-5-21-1281035640-548247933-376692995-11258)(A;;CC;;;S-1-5-21-1281035640-548247933-376692995-5864)"/>
    <protectedRange sqref="J256" name="Диапазон3_27_1_2_2_1_1_24_1_1_1_9_1" securityDescriptor="O:WDG:WDD:(A;;CC;;;S-1-5-21-1281035640-548247933-376692995-11259)(A;;CC;;;S-1-5-21-1281035640-548247933-376692995-11258)(A;;CC;;;S-1-5-21-1281035640-548247933-376692995-5864)"/>
    <protectedRange sqref="I275" name="Диапазон3_27_1_2_1_1_1_24_1_1_1_9_1" securityDescriptor="O:WDG:WDD:(A;;CC;;;S-1-5-21-1281035640-548247933-376692995-11259)(A;;CC;;;S-1-5-21-1281035640-548247933-376692995-11258)(A;;CC;;;S-1-5-21-1281035640-548247933-376692995-5864)"/>
    <protectedRange sqref="J275" name="Диапазон3_27_1_2_2_1_1_24_1_1_1_8_1" securityDescriptor="O:WDG:WDD:(A;;CC;;;S-1-5-21-1281035640-548247933-376692995-11259)(A;;CC;;;S-1-5-21-1281035640-548247933-376692995-11258)(A;;CC;;;S-1-5-21-1281035640-548247933-376692995-5864)"/>
    <protectedRange sqref="I282" name="Диапазон3_27_1_2_1_1_1_24_1_1_1_8_1" securityDescriptor="O:WDG:WDD:(A;;CC;;;S-1-5-21-1281035640-548247933-376692995-11259)(A;;CC;;;S-1-5-21-1281035640-548247933-376692995-11258)(A;;CC;;;S-1-5-21-1281035640-548247933-376692995-5864)"/>
    <protectedRange sqref="J282" name="Диапазон3_27_1_2_2_1_1_24_1_1_1_7_1" securityDescriptor="O:WDG:WDD:(A;;CC;;;S-1-5-21-1281035640-548247933-376692995-11259)(A;;CC;;;S-1-5-21-1281035640-548247933-376692995-11258)(A;;CC;;;S-1-5-21-1281035640-548247933-376692995-5864)"/>
    <protectedRange sqref="I289" name="Диапазон3_27_1_2_1_1_1_24_1_1_1_7_1" securityDescriptor="O:WDG:WDD:(A;;CC;;;S-1-5-21-1281035640-548247933-376692995-11259)(A;;CC;;;S-1-5-21-1281035640-548247933-376692995-11258)(A;;CC;;;S-1-5-21-1281035640-548247933-376692995-5864)"/>
    <protectedRange sqref="J289" name="Диапазон3_27_1_2_2_1_1_24_1_1_1_6_1" securityDescriptor="O:WDG:WDD:(A;;CC;;;S-1-5-21-1281035640-548247933-376692995-11259)(A;;CC;;;S-1-5-21-1281035640-548247933-376692995-11258)(A;;CC;;;S-1-5-21-1281035640-548247933-376692995-5864)"/>
    <protectedRange sqref="I296 I260 I263 I266 I269 I329 I318 I326 I323" name="Диапазон3_27_1_2_1_1_1_24_1_1_1_6_1" securityDescriptor="O:WDG:WDD:(A;;CC;;;S-1-5-21-1281035640-548247933-376692995-11259)(A;;CC;;;S-1-5-21-1281035640-548247933-376692995-11258)(A;;CC;;;S-1-5-21-1281035640-548247933-376692995-5864)"/>
    <protectedRange sqref="J296 J260 J263 J266 J269 J329 J318 J326 J323" name="Диапазон3_27_1_2_2_1_1_24_1_1_1_5_1" securityDescriptor="O:WDG:WDD:(A;;CC;;;S-1-5-21-1281035640-548247933-376692995-11259)(A;;CC;;;S-1-5-21-1281035640-548247933-376692995-11258)(A;;CC;;;S-1-5-21-1281035640-548247933-376692995-5864)"/>
    <protectedRange sqref="J147" name="Диапазон3_74_5_1_5_2_1_1_1_1_1_2_5_1_2_1" securityDescriptor="O:WDG:WDD:(A;;CC;;;S-1-5-21-1281035640-548247933-376692995-11259)(A;;CC;;;S-1-5-21-1281035640-548247933-376692995-11258)(A;;CC;;;S-1-5-21-1281035640-548247933-376692995-5864)"/>
    <protectedRange sqref="I157" name="Диапазон3_6_3_2_1_2_2_1_1" securityDescriptor="O:WDG:WDD:(A;;CC;;;S-1-5-21-1281035640-548247933-376692995-11259)(A;;CC;;;S-1-5-21-1281035640-548247933-376692995-11258)(A;;CC;;;S-1-5-21-1281035640-548247933-376692995-5864)"/>
    <protectedRange sqref="J157" name="Диапазон3_6_3_2_1_2_1_1_1_1" securityDescriptor="O:WDG:WDD:(A;;CC;;;S-1-5-21-1281035640-548247933-376692995-11259)(A;;CC;;;S-1-5-21-1281035640-548247933-376692995-11258)(A;;CC;;;S-1-5-21-1281035640-548247933-376692995-5864)"/>
    <protectedRange sqref="I161" name="Диапазон3_6_3_2_1_2_2_1_1_2" securityDescriptor="O:WDG:WDD:(A;;CC;;;S-1-5-21-1281035640-548247933-376692995-11259)(A;;CC;;;S-1-5-21-1281035640-548247933-376692995-11258)(A;;CC;;;S-1-5-21-1281035640-548247933-376692995-5864)"/>
    <protectedRange sqref="J161" name="Диапазон3_6_3_2_1_2_1_1_1_1_2" securityDescriptor="O:WDG:WDD:(A;;CC;;;S-1-5-21-1281035640-548247933-376692995-11259)(A;;CC;;;S-1-5-21-1281035640-548247933-376692995-11258)(A;;CC;;;S-1-5-21-1281035640-548247933-376692995-5864)"/>
    <protectedRange sqref="I159" name="Диапазон3_6_3_2_1_2_2_1_2_1" securityDescriptor="O:WDG:WDD:(A;;CC;;;S-1-5-21-1281035640-548247933-376692995-11259)(A;;CC;;;S-1-5-21-1281035640-548247933-376692995-11258)(A;;CC;;;S-1-5-21-1281035640-548247933-376692995-5864)"/>
    <protectedRange sqref="J159" name="Диапазон3_6_3_2_1_2_1_1_1_2_1" securityDescriptor="O:WDG:WDD:(A;;CC;;;S-1-5-21-1281035640-548247933-376692995-11259)(A;;CC;;;S-1-5-21-1281035640-548247933-376692995-11258)(A;;CC;;;S-1-5-21-1281035640-548247933-376692995-5864)"/>
    <protectedRange sqref="I162" name="Диапазон3_6_3_2_1_2_2_1_2_1_1" securityDescriptor="O:WDG:WDD:(A;;CC;;;S-1-5-21-1281035640-548247933-376692995-11259)(A;;CC;;;S-1-5-21-1281035640-548247933-376692995-11258)(A;;CC;;;S-1-5-21-1281035640-548247933-376692995-5864)"/>
    <protectedRange sqref="J162" name="Диапазон3_6_3_2_1_2_1_1_1_2_1_1" securityDescriptor="O:WDG:WDD:(A;;CC;;;S-1-5-21-1281035640-548247933-376692995-11259)(A;;CC;;;S-1-5-21-1281035640-548247933-376692995-11258)(A;;CC;;;S-1-5-21-1281035640-548247933-376692995-5864)"/>
    <protectedRange sqref="I334:I336" name="Диапазон3_27_1_2_1_1_1_24_1_1_1_1_2" securityDescriptor="O:WDG:WDD:(A;;CC;;;S-1-5-21-1281035640-548247933-376692995-11259)(A;;CC;;;S-1-5-21-1281035640-548247933-376692995-11258)(A;;CC;;;S-1-5-21-1281035640-548247933-376692995-5864)"/>
    <protectedRange sqref="J334:J336" name="Диапазон3_27_1_2_2_1_1_24_1_1_1_1_2" securityDescriptor="O:WDG:WDD:(A;;CC;;;S-1-5-21-1281035640-548247933-376692995-11259)(A;;CC;;;S-1-5-21-1281035640-548247933-376692995-11258)(A;;CC;;;S-1-5-21-1281035640-548247933-376692995-5864)"/>
    <protectedRange sqref="I337" name="Диапазон3_27_1_2_1_1_1_24_1_1_1_1_2_1" securityDescriptor="O:WDG:WDD:(A;;CC;;;S-1-5-21-1281035640-548247933-376692995-11259)(A;;CC;;;S-1-5-21-1281035640-548247933-376692995-11258)(A;;CC;;;S-1-5-21-1281035640-548247933-376692995-5864)"/>
    <protectedRange sqref="J337" name="Диапазон3_27_1_2_2_1_1_24_1_1_1_1_2_1" securityDescriptor="O:WDG:WDD:(A;;CC;;;S-1-5-21-1281035640-548247933-376692995-11259)(A;;CC;;;S-1-5-21-1281035640-548247933-376692995-11258)(A;;CC;;;S-1-5-21-1281035640-548247933-376692995-5864)"/>
    <protectedRange sqref="I319" name="Диапазон3_27_1_2_1_1_1_24_1_1_1_6_1_1" securityDescriptor="O:WDG:WDD:(A;;CC;;;S-1-5-21-1281035640-548247933-376692995-11259)(A;;CC;;;S-1-5-21-1281035640-548247933-376692995-11258)(A;;CC;;;S-1-5-21-1281035640-548247933-376692995-5864)"/>
    <protectedRange sqref="J319" name="Диапазон3_27_1_2_2_1_1_24_1_1_1_5_1_1" securityDescriptor="O:WDG:WDD:(A;;CC;;;S-1-5-21-1281035640-548247933-376692995-11259)(A;;CC;;;S-1-5-21-1281035640-548247933-376692995-11258)(A;;CC;;;S-1-5-21-1281035640-548247933-376692995-5864)"/>
    <protectedRange sqref="I327" name="Диапазон3_27_1_2_1_1_1_24_1_1_1_6_1_1_1" securityDescriptor="O:WDG:WDD:(A;;CC;;;S-1-5-21-1281035640-548247933-376692995-11259)(A;;CC;;;S-1-5-21-1281035640-548247933-376692995-11258)(A;;CC;;;S-1-5-21-1281035640-548247933-376692995-5864)"/>
    <protectedRange sqref="J327" name="Диапазон3_27_1_2_2_1_1_24_1_1_1_5_1_1_1" securityDescriptor="O:WDG:WDD:(A;;CC;;;S-1-5-21-1281035640-548247933-376692995-11259)(A;;CC;;;S-1-5-21-1281035640-548247933-376692995-11258)(A;;CC;;;S-1-5-21-1281035640-548247933-376692995-5864)"/>
    <protectedRange sqref="I330" name="Диапазон3_27_1_2_1_1_1_24_1_1_1_6_1_2" securityDescriptor="O:WDG:WDD:(A;;CC;;;S-1-5-21-1281035640-548247933-376692995-11259)(A;;CC;;;S-1-5-21-1281035640-548247933-376692995-11258)(A;;CC;;;S-1-5-21-1281035640-548247933-376692995-5864)"/>
    <protectedRange sqref="J330" name="Диапазон3_27_1_2_2_1_1_24_1_1_1_5_1_2" securityDescriptor="O:WDG:WDD:(A;;CC;;;S-1-5-21-1281035640-548247933-376692995-11259)(A;;CC;;;S-1-5-21-1281035640-548247933-376692995-11258)(A;;CC;;;S-1-5-21-1281035640-548247933-376692995-5864)"/>
    <protectedRange sqref="I324" name="Диапазон3_27_1_2_1_1_1_24_1_1_1_6_1_3" securityDescriptor="O:WDG:WDD:(A;;CC;;;S-1-5-21-1281035640-548247933-376692995-11259)(A;;CC;;;S-1-5-21-1281035640-548247933-376692995-11258)(A;;CC;;;S-1-5-21-1281035640-548247933-376692995-5864)"/>
    <protectedRange sqref="J324" name="Диапазон3_27_1_2_2_1_1_24_1_1_1_5_1_3" securityDescriptor="O:WDG:WDD:(A;;CC;;;S-1-5-21-1281035640-548247933-376692995-11259)(A;;CC;;;S-1-5-21-1281035640-548247933-376692995-11258)(A;;CC;;;S-1-5-21-1281035640-548247933-376692995-5864)"/>
    <protectedRange sqref="I297" name="Диапазон3_27_1_2_1_1_1_24_1_1_1_6_1_4" securityDescriptor="O:WDG:WDD:(A;;CC;;;S-1-5-21-1281035640-548247933-376692995-11259)(A;;CC;;;S-1-5-21-1281035640-548247933-376692995-11258)(A;;CC;;;S-1-5-21-1281035640-548247933-376692995-5864)"/>
    <protectedRange sqref="J297" name="Диапазон3_27_1_2_2_1_1_24_1_1_1_5_1_4" securityDescriptor="O:WDG:WDD:(A;;CC;;;S-1-5-21-1281035640-548247933-376692995-11259)(A;;CC;;;S-1-5-21-1281035640-548247933-376692995-11258)(A;;CC;;;S-1-5-21-1281035640-548247933-376692995-5864)"/>
    <protectedRange sqref="I290" name="Диапазон3_27_1_2_1_1_1_24_1_1_1_7_1_1" securityDescriptor="O:WDG:WDD:(A;;CC;;;S-1-5-21-1281035640-548247933-376692995-11259)(A;;CC;;;S-1-5-21-1281035640-548247933-376692995-11258)(A;;CC;;;S-1-5-21-1281035640-548247933-376692995-5864)"/>
    <protectedRange sqref="J290" name="Диапазон3_27_1_2_2_1_1_24_1_1_1_6_1_1" securityDescriptor="O:WDG:WDD:(A;;CC;;;S-1-5-21-1281035640-548247933-376692995-11259)(A;;CC;;;S-1-5-21-1281035640-548247933-376692995-11258)(A;;CC;;;S-1-5-21-1281035640-548247933-376692995-5864)"/>
    <protectedRange sqref="I283" name="Диапазон3_27_1_2_1_1_1_24_1_1_1_8_1_1" securityDescriptor="O:WDG:WDD:(A;;CC;;;S-1-5-21-1281035640-548247933-376692995-11259)(A;;CC;;;S-1-5-21-1281035640-548247933-376692995-11258)(A;;CC;;;S-1-5-21-1281035640-548247933-376692995-5864)"/>
    <protectedRange sqref="J283" name="Диапазон3_27_1_2_2_1_1_24_1_1_1_7_1_1" securityDescriptor="O:WDG:WDD:(A;;CC;;;S-1-5-21-1281035640-548247933-376692995-11259)(A;;CC;;;S-1-5-21-1281035640-548247933-376692995-11258)(A;;CC;;;S-1-5-21-1281035640-548247933-376692995-5864)"/>
    <protectedRange sqref="I276" name="Диапазон3_27_1_2_1_1_1_24_1_1_1_9_1_1" securityDescriptor="O:WDG:WDD:(A;;CC;;;S-1-5-21-1281035640-548247933-376692995-11259)(A;;CC;;;S-1-5-21-1281035640-548247933-376692995-11258)(A;;CC;;;S-1-5-21-1281035640-548247933-376692995-5864)"/>
    <protectedRange sqref="J276" name="Диапазон3_27_1_2_2_1_1_24_1_1_1_8_1_1" securityDescriptor="O:WDG:WDD:(A;;CC;;;S-1-5-21-1281035640-548247933-376692995-11259)(A;;CC;;;S-1-5-21-1281035640-548247933-376692995-11258)(A;;CC;;;S-1-5-21-1281035640-548247933-376692995-5864)"/>
    <protectedRange sqref="I257" name="Диапазон3_27_1_2_1_1_1_24_1_1_1_10_1_1" securityDescriptor="O:WDG:WDD:(A;;CC;;;S-1-5-21-1281035640-548247933-376692995-11259)(A;;CC;;;S-1-5-21-1281035640-548247933-376692995-11258)(A;;CC;;;S-1-5-21-1281035640-548247933-376692995-5864)"/>
    <protectedRange sqref="J257" name="Диапазон3_27_1_2_2_1_1_24_1_1_1_9_1_1" securityDescriptor="O:WDG:WDD:(A;;CC;;;S-1-5-21-1281035640-548247933-376692995-11259)(A;;CC;;;S-1-5-21-1281035640-548247933-376692995-11258)(A;;CC;;;S-1-5-21-1281035640-548247933-376692995-5864)"/>
    <protectedRange sqref="I250" name="Диапазон3_27_1_2_1_1_1_24_1_1_1_11_1_1_1" securityDescriptor="O:WDG:WDD:(A;;CC;;;S-1-5-21-1281035640-548247933-376692995-11259)(A;;CC;;;S-1-5-21-1281035640-548247933-376692995-11258)(A;;CC;;;S-1-5-21-1281035640-548247933-376692995-5864)"/>
    <protectedRange sqref="J250" name="Диапазон3_27_1_2_2_1_1_24_1_1_1_10_1_1_1" securityDescriptor="O:WDG:WDD:(A;;CC;;;S-1-5-21-1281035640-548247933-376692995-11259)(A;;CC;;;S-1-5-21-1281035640-548247933-376692995-11258)(A;;CC;;;S-1-5-21-1281035640-548247933-376692995-5864)"/>
  </protectedRanges>
  <autoFilter ref="A10:WXN339"/>
  <mergeCells count="64">
    <mergeCell ref="Q6:Q8"/>
    <mergeCell ref="K6:K8"/>
    <mergeCell ref="L6:L8"/>
    <mergeCell ref="M6:M8"/>
    <mergeCell ref="N6:N8"/>
    <mergeCell ref="O6:O8"/>
    <mergeCell ref="P6:P8"/>
    <mergeCell ref="AH7:AH8"/>
    <mergeCell ref="AI7:AI8"/>
    <mergeCell ref="AJ7:AJ8"/>
    <mergeCell ref="AK7:AK8"/>
    <mergeCell ref="R6:R8"/>
    <mergeCell ref="S6:S8"/>
    <mergeCell ref="T6:T8"/>
    <mergeCell ref="U6:U8"/>
    <mergeCell ref="AL7:AL8"/>
    <mergeCell ref="BD7:BF7"/>
    <mergeCell ref="BG7:BI7"/>
    <mergeCell ref="BJ7:BL7"/>
    <mergeCell ref="AN7:AN8"/>
    <mergeCell ref="AO7:AO8"/>
    <mergeCell ref="AX7:AX8"/>
    <mergeCell ref="AY7:AY8"/>
    <mergeCell ref="AZ7:AZ8"/>
    <mergeCell ref="BB7:BB8"/>
    <mergeCell ref="AM7:AM8"/>
    <mergeCell ref="BB6:BC6"/>
    <mergeCell ref="BC7:BC8"/>
    <mergeCell ref="AP6:AS6"/>
    <mergeCell ref="AP7:AP8"/>
    <mergeCell ref="AQ7:AQ8"/>
    <mergeCell ref="AR7:AR8"/>
    <mergeCell ref="AS7:AS8"/>
    <mergeCell ref="AT6:AW6"/>
    <mergeCell ref="AT7:AT8"/>
    <mergeCell ref="AU7:AU8"/>
    <mergeCell ref="AV7:AV8"/>
    <mergeCell ref="AW7:AW8"/>
    <mergeCell ref="BD6:BL6"/>
    <mergeCell ref="BM6:BM8"/>
    <mergeCell ref="W7:X7"/>
    <mergeCell ref="AB6:AB8"/>
    <mergeCell ref="AC6:AC8"/>
    <mergeCell ref="AD6:AG6"/>
    <mergeCell ref="AH6:AK6"/>
    <mergeCell ref="AL6:AO6"/>
    <mergeCell ref="AD7:AD8"/>
    <mergeCell ref="AE7:AE8"/>
    <mergeCell ref="AF7:AF8"/>
    <mergeCell ref="AG7:AG8"/>
    <mergeCell ref="V6:X6"/>
    <mergeCell ref="Y6:AA7"/>
    <mergeCell ref="AX6:AZ6"/>
    <mergeCell ref="BA6:BA8"/>
    <mergeCell ref="A6:A8"/>
    <mergeCell ref="F6:F8"/>
    <mergeCell ref="G6:G8"/>
    <mergeCell ref="I6:I8"/>
    <mergeCell ref="J6:J8"/>
    <mergeCell ref="C6:C8"/>
    <mergeCell ref="D6:D8"/>
    <mergeCell ref="E6:E8"/>
    <mergeCell ref="B6:B8"/>
    <mergeCell ref="H6:H8"/>
  </mergeCells>
  <conditionalFormatting sqref="AT165:AU167 AT191:AU191 AT193:AU193 AT195:AU195 AT197:AU197 AT200:AU200 AT203:AU203 AT206:AU206 AT182:AU182 AT185:AU185 AT188:AU189 AT170:AU170 AT173:AU173 AT175:AU175 AT177:AU177 AT179:AU179">
    <cfRule type="duplicateValues" dxfId="96" priority="99" stopIfTrue="1"/>
  </conditionalFormatting>
  <conditionalFormatting sqref="BC195">
    <cfRule type="duplicateValues" dxfId="95" priority="98"/>
  </conditionalFormatting>
  <conditionalFormatting sqref="AX165:AX167 AX191 AX193 AX195 AX197 AX200 AX203 AX206 AX182 AX185 AX188:AX189 AX170 AX173 AX175 AX177 AX179">
    <cfRule type="duplicateValues" dxfId="94" priority="97" stopIfTrue="1"/>
  </conditionalFormatting>
  <conditionalFormatting sqref="E45 E48 E51 E54 E57">
    <cfRule type="duplicateValues" dxfId="93" priority="96"/>
  </conditionalFormatting>
  <conditionalFormatting sqref="AT207:AU207">
    <cfRule type="duplicateValues" dxfId="92" priority="100" stopIfTrue="1"/>
  </conditionalFormatting>
  <conditionalFormatting sqref="BC208:BC212 AX207">
    <cfRule type="duplicateValues" dxfId="91" priority="101" stopIfTrue="1"/>
  </conditionalFormatting>
  <conditionalFormatting sqref="AT190:AU190">
    <cfRule type="duplicateValues" dxfId="90" priority="95" stopIfTrue="1"/>
  </conditionalFormatting>
  <conditionalFormatting sqref="AX190">
    <cfRule type="duplicateValues" dxfId="89" priority="94" stopIfTrue="1"/>
  </conditionalFormatting>
  <conditionalFormatting sqref="AT192:AU192">
    <cfRule type="duplicateValues" dxfId="88" priority="93" stopIfTrue="1"/>
  </conditionalFormatting>
  <conditionalFormatting sqref="AX192">
    <cfRule type="duplicateValues" dxfId="87" priority="92" stopIfTrue="1"/>
  </conditionalFormatting>
  <conditionalFormatting sqref="AT194:AU194">
    <cfRule type="duplicateValues" dxfId="86" priority="91" stopIfTrue="1"/>
  </conditionalFormatting>
  <conditionalFormatting sqref="AX194">
    <cfRule type="duplicateValues" dxfId="85" priority="90" stopIfTrue="1"/>
  </conditionalFormatting>
  <conditionalFormatting sqref="AT196:AU196">
    <cfRule type="duplicateValues" dxfId="84" priority="89" stopIfTrue="1"/>
  </conditionalFormatting>
  <conditionalFormatting sqref="BC196">
    <cfRule type="duplicateValues" dxfId="83" priority="88"/>
  </conditionalFormatting>
  <conditionalFormatting sqref="AX196">
    <cfRule type="duplicateValues" dxfId="82" priority="87" stopIfTrue="1"/>
  </conditionalFormatting>
  <conditionalFormatting sqref="AT198:AU198">
    <cfRule type="duplicateValues" dxfId="81" priority="86" stopIfTrue="1"/>
  </conditionalFormatting>
  <conditionalFormatting sqref="AX198">
    <cfRule type="duplicateValues" dxfId="80" priority="85" stopIfTrue="1"/>
  </conditionalFormatting>
  <conditionalFormatting sqref="AT201:AU201">
    <cfRule type="duplicateValues" dxfId="79" priority="84" stopIfTrue="1"/>
  </conditionalFormatting>
  <conditionalFormatting sqref="AX201">
    <cfRule type="duplicateValues" dxfId="78" priority="83" stopIfTrue="1"/>
  </conditionalFormatting>
  <conditionalFormatting sqref="AT204:AU204">
    <cfRule type="duplicateValues" dxfId="77" priority="82" stopIfTrue="1"/>
  </conditionalFormatting>
  <conditionalFormatting sqref="AX204">
    <cfRule type="duplicateValues" dxfId="76" priority="81" stopIfTrue="1"/>
  </conditionalFormatting>
  <conditionalFormatting sqref="AX217">
    <cfRule type="duplicateValues" dxfId="75" priority="80" stopIfTrue="1"/>
  </conditionalFormatting>
  <conditionalFormatting sqref="H103 H107">
    <cfRule type="duplicateValues" dxfId="74" priority="79"/>
  </conditionalFormatting>
  <conditionalFormatting sqref="H103">
    <cfRule type="duplicateValues" dxfId="73" priority="78"/>
  </conditionalFormatting>
  <conditionalFormatting sqref="H103">
    <cfRule type="duplicateValues" dxfId="72" priority="77"/>
  </conditionalFormatting>
  <conditionalFormatting sqref="AT223:AU224">
    <cfRule type="duplicateValues" dxfId="71" priority="76" stopIfTrue="1"/>
  </conditionalFormatting>
  <conditionalFormatting sqref="AX223:AX224">
    <cfRule type="duplicateValues" dxfId="70" priority="75" stopIfTrue="1"/>
  </conditionalFormatting>
  <conditionalFormatting sqref="AT180:AU180">
    <cfRule type="duplicateValues" dxfId="69" priority="74" stopIfTrue="1"/>
  </conditionalFormatting>
  <conditionalFormatting sqref="AX180">
    <cfRule type="duplicateValues" dxfId="68" priority="73" stopIfTrue="1"/>
  </conditionalFormatting>
  <conditionalFormatting sqref="AT183:AU183">
    <cfRule type="duplicateValues" dxfId="67" priority="72" stopIfTrue="1"/>
  </conditionalFormatting>
  <conditionalFormatting sqref="AX183">
    <cfRule type="duplicateValues" dxfId="66" priority="71" stopIfTrue="1"/>
  </conditionalFormatting>
  <conditionalFormatting sqref="AT186:AU186">
    <cfRule type="duplicateValues" dxfId="65" priority="70" stopIfTrue="1"/>
  </conditionalFormatting>
  <conditionalFormatting sqref="AX186">
    <cfRule type="duplicateValues" dxfId="64" priority="69" stopIfTrue="1"/>
  </conditionalFormatting>
  <conditionalFormatting sqref="BB225">
    <cfRule type="duplicateValues" dxfId="63" priority="67" stopIfTrue="1"/>
  </conditionalFormatting>
  <conditionalFormatting sqref="AX225">
    <cfRule type="duplicateValues" dxfId="62" priority="68" stopIfTrue="1"/>
  </conditionalFormatting>
  <conditionalFormatting sqref="AT300:AU300">
    <cfRule type="duplicateValues" dxfId="61" priority="65" stopIfTrue="1"/>
  </conditionalFormatting>
  <conditionalFormatting sqref="AX300">
    <cfRule type="duplicateValues" dxfId="60" priority="66" stopIfTrue="1"/>
  </conditionalFormatting>
  <conditionalFormatting sqref="AT301:AU301">
    <cfRule type="duplicateValues" dxfId="59" priority="63" stopIfTrue="1"/>
  </conditionalFormatting>
  <conditionalFormatting sqref="AX301">
    <cfRule type="duplicateValues" dxfId="58" priority="64" stopIfTrue="1"/>
  </conditionalFormatting>
  <conditionalFormatting sqref="H104">
    <cfRule type="duplicateValues" dxfId="57" priority="62"/>
  </conditionalFormatting>
  <conditionalFormatting sqref="H104">
    <cfRule type="duplicateValues" dxfId="56" priority="61"/>
  </conditionalFormatting>
  <conditionalFormatting sqref="H104">
    <cfRule type="duplicateValues" dxfId="55" priority="60"/>
  </conditionalFormatting>
  <conditionalFormatting sqref="H108">
    <cfRule type="duplicateValues" dxfId="54" priority="59"/>
  </conditionalFormatting>
  <conditionalFormatting sqref="H108">
    <cfRule type="duplicateValues" dxfId="53" priority="58"/>
  </conditionalFormatting>
  <conditionalFormatting sqref="H108">
    <cfRule type="duplicateValues" dxfId="52" priority="57"/>
  </conditionalFormatting>
  <conditionalFormatting sqref="AT305:AU305">
    <cfRule type="duplicateValues" dxfId="51" priority="55" stopIfTrue="1"/>
  </conditionalFormatting>
  <conditionalFormatting sqref="AX305">
    <cfRule type="duplicateValues" dxfId="50" priority="56" stopIfTrue="1"/>
  </conditionalFormatting>
  <conditionalFormatting sqref="AT307:AU307">
    <cfRule type="duplicateValues" dxfId="49" priority="53" stopIfTrue="1"/>
  </conditionalFormatting>
  <conditionalFormatting sqref="AX307">
    <cfRule type="duplicateValues" dxfId="48" priority="54" stopIfTrue="1"/>
  </conditionalFormatting>
  <conditionalFormatting sqref="H105">
    <cfRule type="duplicateValues" dxfId="47" priority="48"/>
  </conditionalFormatting>
  <conditionalFormatting sqref="H105">
    <cfRule type="duplicateValues" dxfId="46" priority="47"/>
  </conditionalFormatting>
  <conditionalFormatting sqref="H105">
    <cfRule type="duplicateValues" dxfId="45" priority="46"/>
  </conditionalFormatting>
  <conditionalFormatting sqref="H109">
    <cfRule type="duplicateValues" dxfId="44" priority="45"/>
  </conditionalFormatting>
  <conditionalFormatting sqref="H109">
    <cfRule type="duplicateValues" dxfId="43" priority="44"/>
  </conditionalFormatting>
  <conditionalFormatting sqref="H109">
    <cfRule type="duplicateValues" dxfId="42" priority="43"/>
  </conditionalFormatting>
  <conditionalFormatting sqref="AP222">
    <cfRule type="duplicateValues" dxfId="41" priority="42" stopIfTrue="1"/>
  </conditionalFormatting>
  <conditionalFormatting sqref="AT181:AU181">
    <cfRule type="duplicateValues" dxfId="40" priority="40" stopIfTrue="1"/>
  </conditionalFormatting>
  <conditionalFormatting sqref="AX181">
    <cfRule type="duplicateValues" dxfId="39" priority="41" stopIfTrue="1"/>
  </conditionalFormatting>
  <conditionalFormatting sqref="AT184:AU184">
    <cfRule type="duplicateValues" dxfId="38" priority="38" stopIfTrue="1"/>
  </conditionalFormatting>
  <conditionalFormatting sqref="AX184">
    <cfRule type="duplicateValues" dxfId="37" priority="39" stopIfTrue="1"/>
  </conditionalFormatting>
  <conditionalFormatting sqref="AT187:AU187">
    <cfRule type="duplicateValues" dxfId="36" priority="36" stopIfTrue="1"/>
  </conditionalFormatting>
  <conditionalFormatting sqref="AX187">
    <cfRule type="duplicateValues" dxfId="35" priority="37" stopIfTrue="1"/>
  </conditionalFormatting>
  <conditionalFormatting sqref="AQ311">
    <cfRule type="duplicateValues" dxfId="34" priority="34" stopIfTrue="1"/>
  </conditionalFormatting>
  <conditionalFormatting sqref="AP311">
    <cfRule type="duplicateValues" dxfId="33" priority="35" stopIfTrue="1"/>
  </conditionalFormatting>
  <conditionalFormatting sqref="AT312:AU314">
    <cfRule type="duplicateValues" dxfId="32" priority="32" stopIfTrue="1"/>
  </conditionalFormatting>
  <conditionalFormatting sqref="AX312:AX314">
    <cfRule type="duplicateValues" dxfId="31" priority="33" stopIfTrue="1"/>
  </conditionalFormatting>
  <conditionalFormatting sqref="AT306:AU306">
    <cfRule type="duplicateValues" dxfId="30" priority="30" stopIfTrue="1"/>
  </conditionalFormatting>
  <conditionalFormatting sqref="AX306">
    <cfRule type="duplicateValues" dxfId="29" priority="31" stopIfTrue="1"/>
  </conditionalFormatting>
  <conditionalFormatting sqref="AT308:AU308">
    <cfRule type="duplicateValues" dxfId="28" priority="28" stopIfTrue="1"/>
  </conditionalFormatting>
  <conditionalFormatting sqref="AX308">
    <cfRule type="duplicateValues" dxfId="27" priority="29" stopIfTrue="1"/>
  </conditionalFormatting>
  <conditionalFormatting sqref="AT310:AU310">
    <cfRule type="duplicateValues" dxfId="26" priority="26" stopIfTrue="1"/>
  </conditionalFormatting>
  <conditionalFormatting sqref="AX310">
    <cfRule type="duplicateValues" dxfId="25" priority="27" stopIfTrue="1"/>
  </conditionalFormatting>
  <conditionalFormatting sqref="AZ68">
    <cfRule type="duplicateValues" dxfId="24" priority="25"/>
  </conditionalFormatting>
  <conditionalFormatting sqref="AZ73">
    <cfRule type="duplicateValues" dxfId="23" priority="24"/>
  </conditionalFormatting>
  <conditionalFormatting sqref="AZ102">
    <cfRule type="duplicateValues" dxfId="22" priority="23"/>
  </conditionalFormatting>
  <conditionalFormatting sqref="AZ93">
    <cfRule type="duplicateValues" dxfId="21" priority="22"/>
  </conditionalFormatting>
  <conditionalFormatting sqref="AZ93">
    <cfRule type="duplicateValues" dxfId="20" priority="20"/>
    <cfRule type="duplicateValues" dxfId="19" priority="21"/>
  </conditionalFormatting>
  <conditionalFormatting sqref="H110">
    <cfRule type="duplicateValues" dxfId="18" priority="19"/>
  </conditionalFormatting>
  <conditionalFormatting sqref="H110">
    <cfRule type="duplicateValues" dxfId="17" priority="18"/>
  </conditionalFormatting>
  <conditionalFormatting sqref="H110">
    <cfRule type="duplicateValues" dxfId="16" priority="17"/>
  </conditionalFormatting>
  <conditionalFormatting sqref="H82">
    <cfRule type="duplicateValues" dxfId="15" priority="14"/>
  </conditionalFormatting>
  <conditionalFormatting sqref="H82">
    <cfRule type="duplicateValues" dxfId="14" priority="16"/>
  </conditionalFormatting>
  <conditionalFormatting sqref="H82">
    <cfRule type="duplicateValues" dxfId="13" priority="15"/>
  </conditionalFormatting>
  <conditionalFormatting sqref="H85">
    <cfRule type="duplicateValues" dxfId="12" priority="11"/>
  </conditionalFormatting>
  <conditionalFormatting sqref="H85">
    <cfRule type="duplicateValues" dxfId="11" priority="13"/>
  </conditionalFormatting>
  <conditionalFormatting sqref="H85">
    <cfRule type="duplicateValues" dxfId="10" priority="12"/>
  </conditionalFormatting>
  <conditionalFormatting sqref="H15">
    <cfRule type="duplicateValues" dxfId="9" priority="8"/>
  </conditionalFormatting>
  <conditionalFormatting sqref="H15">
    <cfRule type="duplicateValues" dxfId="8" priority="10"/>
  </conditionalFormatting>
  <conditionalFormatting sqref="H15">
    <cfRule type="duplicateValues" dxfId="7" priority="9"/>
  </conditionalFormatting>
  <conditionalFormatting sqref="H18">
    <cfRule type="duplicateValues" dxfId="6" priority="5"/>
  </conditionalFormatting>
  <conditionalFormatting sqref="H18">
    <cfRule type="duplicateValues" dxfId="5" priority="7"/>
  </conditionalFormatting>
  <conditionalFormatting sqref="H18">
    <cfRule type="duplicateValues" dxfId="4" priority="6"/>
  </conditionalFormatting>
  <conditionalFormatting sqref="AZ94">
    <cfRule type="duplicateValues" dxfId="3" priority="4"/>
  </conditionalFormatting>
  <conditionalFormatting sqref="AZ94">
    <cfRule type="duplicateValues" dxfId="2" priority="2"/>
    <cfRule type="duplicateValues" dxfId="1" priority="3"/>
  </conditionalFormatting>
  <conditionalFormatting sqref="AZ74">
    <cfRule type="duplicateValues" dxfId="0" priority="1"/>
  </conditionalFormatting>
  <dataValidations count="11">
    <dataValidation type="custom" allowBlank="1" showInputMessage="1" showErrorMessage="1" sqref="AF213">
      <formula1>#REF!*#REF!</formula1>
    </dataValidation>
    <dataValidation type="list" allowBlank="1" showInputMessage="1" showErrorMessage="1" sqref="L310 L114:L116 L223:L224 L298:L301 L206:L207 L200:L201 L203:L204 L188:L198 L165:L180 L182:L183 L185:L186 L303:L308 L215:L217">
      <formula1>основания150</formula1>
    </dataValidation>
    <dataValidation type="list" allowBlank="1" showInputMessage="1" showErrorMessage="1" sqref="AB208:AB212 WMF128 WLU129 WCJ128 VSN128 VIR128 UYV128 UOZ128 UFD128 TVH128 TLL128 TBP128 SRT128 SHX128 RYB128 ROF128 REJ128 QUN128 QKR128 QAV128 PQZ128 PHD128 OXH128 ONL128 ODP128 NTT128 NJX128 NAB128 MQF128 MGJ128 LWN128 LMR128 LCV128 KSZ128 KJD128 JZH128 JPL128 JFP128 IVT128 ILX128 ICB128 HSF128 HIJ128 GYN128 GOR128 GEV128 FUZ128 FLD128 FBH128 ERL128 EHP128 DXT128 DNX128 DEB128 CUF128 CKJ128 CAN128 BQR128 BGV128 AWZ128 AND128 ADH128 TL128 JP128 WWB128 WCH221 VIR220 UYV220 UOZ220 UFD220 TVH220 TLL220 TBP220 SRT220 SHX220 RYB220 ROF220 REJ220 QUN220 QKR220 QAV220 PQZ220 PHD220 OXH220 ONL220 ODP220 NTT220 NJX220 NAB220 MQF220 MGJ220 LWN220 LMR220 LCV220 KSZ220 KJD220 JZH220 JPL220 JFP220 IVT220 ILX220 ICB220 HSF220 HIJ220 GYN220 GOR220 GEV220 FUZ220 FLD220 FBH220 ERL220 EHP220 DXT220 DNX220 DEB220 CUF220 CKJ220 CAN220 BQR220 BGV220 AWZ220 AND220 ADH220 TL220 JP220 WWB220 WMF220 WCJ220 AB227:AB230 VSL221 VIP221 UYT221 UOX221 UFB221 TVF221 TLJ221 TBN221 SRR221 SHV221 RXZ221 ROD221 REH221 QUL221 QKP221 QAT221 PQX221 PHB221 OXF221 ONJ221 ODN221 NTR221 NJV221 MZZ221 MQD221 MGH221 LWL221 LMP221 LCT221 KSX221 KJB221 JZF221 JPJ221 JFN221 IVR221 ILV221 IBZ221 HSD221 HIH221 GYL221 GOP221 GET221 FUX221 FLB221 FBF221 ERJ221 EHN221 DXR221 DNV221 DDZ221 CUD221 CKH221 CAL221 BQP221 BGT221 AWX221 ANB221 ADF221 TJ221 JN221 WVZ221 WMD221 VSN220 WBY129 VSC129 VIG129 UYK129 UOO129 UES129 TUW129 TLA129 TBE129 SRI129 SHM129 RXQ129 RNU129 RDY129 QUC129 QKG129 QAK129 PQO129 PGS129 OWW129 ONA129 ODE129 NTI129 NJM129 MZQ129 MPU129 MFY129 LWC129 LMG129 LCK129 KSO129 KIS129 JYW129 JPA129 JFE129 IVI129 ILM129 IBQ129 HRU129 HHY129 GYC129 GOG129 GEK129 FUO129 FKS129 FAW129 ERA129 EHE129 DXI129 DNM129 DDQ129 CTU129 CJY129 CAC129 BQG129 BGK129 AWO129 AMS129 ACW129 TA129 JE129 WVQ129 AB117:AB118 AB136 AB128:AB131 AB315:AB316 AB148:AB152">
      <formula1>ЕИ</formula1>
    </dataValidation>
    <dataValidation type="list" allowBlank="1" showInputMessage="1" showErrorMessage="1" sqref="U208:U212 WLY128 WLN129 WCC128 VSG128 VIK128 UYO128 UOS128 UEW128 TVA128 TLE128 TBI128 SRM128 SHQ128 RXU128 RNY128 REC128 QUG128 QKK128 QAO128 PQS128 PGW128 OXA128 ONE128 ODI128 NTM128 NJQ128 MZU128 MPY128 MGC128 LWG128 LMK128 LCO128 KSS128 KIW128 JZA128 JPE128 JFI128 IVM128 ILQ128 IBU128 HRY128 HIC128 GYG128 GOK128 GEO128 FUS128 FKW128 FBA128 ERE128 EHI128 DXM128 DNQ128 DDU128 CTY128 CKC128 CAG128 BQK128 BGO128 AWS128 AMW128 ADA128 TE128 JI128 WVU128 WLW221 VIK220 UYO220 UOS220 UEW220 TVA220 TLE220 TBI220 SRM220 SHQ220 RXU220 RNY220 REC220 QUG220 QKK220 QAO220 PQS220 PGW220 OXA220 ONE220 ODI220 NTM220 NJQ220 MZU220 MPY220 MGC220 LWG220 LMK220 LCO220 KSS220 KIW220 JZA220 JPE220 JFI220 IVM220 ILQ220 IBU220 HRY220 HIC220 GYG220 GOK220 GEO220 FUS220 FKW220 FBA220 ERE220 EHI220 DXM220 DNQ220 DDU220 CTY220 CKC220 CAG220 BQK220 BGO220 AWS220 AMW220 ADA220 TE220 JI220 WVU220 WLY220 WCC220 U227:U230 WCA221 VSE221 VII221 UYM221 UOQ221 UEU221 TUY221 TLC221 TBG221 SRK221 SHO221 RXS221 RNW221 REA221 QUE221 QKI221 QAM221 PQQ221 PGU221 OWY221 ONC221 ODG221 NTK221 NJO221 MZS221 MPW221 MGA221 LWE221 LMI221 LCM221 KSQ221 KIU221 JYY221 JPC221 JFG221 IVK221 ILO221 IBS221 HRW221 HIA221 GYE221 GOI221 GEM221 FUQ221 FKU221 FAY221 ERC221 EHG221 DXK221 DNO221 DDS221 CTW221 CKA221 CAE221 BQI221 BGM221 AWQ221 AMU221 ACY221 TC221 JG221 WVS221 VSG220 WBR129 VRV129 VHZ129 UYD129 UOH129 UEL129 TUP129 TKT129 TAX129 SRB129 SHF129 RXJ129 RNN129 RDR129 QTV129 QJZ129 QAD129 PQH129 PGL129 OWP129 OMT129 OCX129 NTB129 NJF129 MZJ129 MPN129 MFR129 LVV129 LLZ129 LCD129 KSH129 KIL129 JYP129 JOT129 JEX129 IVB129 ILF129 IBJ129 HRN129 HHR129 GXV129 GNZ129 GED129 FUH129 FKL129 FAP129 EQT129 EGX129 DXB129 DNF129 DDJ129 CTN129 CJR129 BZV129 BPZ129 BGD129 AWH129 AML129 ACP129 ST129 IX129 WVJ129 U117:U118 U136 U128:U131 U315:U316 U140:U143 U148:U152 TM157 ADI157 ANE157 AXA157 BGW157 BQS157 CAO157 CKK157 CUG157 DEC157 DNY157 DXU157 EHQ157 ERM157 FBI157 FLE157 FVA157 GEW157 GOS157 GYO157 HIK157 HSG157 ICC157 ILY157 IVU157 JFQ157 JPM157 JZI157 KJE157 KTA157 LCW157 LMS157 LWO157 MGK157 MQG157 NAC157 NJY157 NTU157 ODQ157 ONM157 OXI157 PHE157 PRA157 QAW157 QKS157 QUO157 REK157 ROG157 RYC157 SHY157 SRU157 TBQ157 TLM157 TVI157 UFE157 UPA157 UYW157 VIS157 VSO157 WCK157 WMG157 WWC157 JQ157">
      <formula1>Инкотермс</formula1>
    </dataValidation>
    <dataValidation type="custom" allowBlank="1" showInputMessage="1" showErrorMessage="1" sqref="AY131144:AY131167 AY65608:AY65631 AY196680:AY196703 AY983112:AY983135 AY917576:AY917599 AY852040:AY852063 AY786504:AY786527 AY720968:AY720991 AY655432:AY655455 AY589896:AY589919 AY524360:AY524383 AY458824:AY458847 AY393288:AY393311 AY327752:AY327775 AY262216:AY262239">
      <formula1>AO65608*AX65608</formula1>
    </dataValidation>
    <dataValidation type="list" allowBlank="1" showInputMessage="1" showErrorMessage="1" sqref="WVR983112:WVR983940 L65608:L66436 JF65608:JF66436 TB65608:TB66436 ACX65608:ACX66436 AMT65608:AMT66436 AWP65608:AWP66436 BGL65608:BGL66436 BQH65608:BQH66436 CAD65608:CAD66436 CJZ65608:CJZ66436 CTV65608:CTV66436 DDR65608:DDR66436 DNN65608:DNN66436 DXJ65608:DXJ66436 EHF65608:EHF66436 ERB65608:ERB66436 FAX65608:FAX66436 FKT65608:FKT66436 FUP65608:FUP66436 GEL65608:GEL66436 GOH65608:GOH66436 GYD65608:GYD66436 HHZ65608:HHZ66436 HRV65608:HRV66436 IBR65608:IBR66436 ILN65608:ILN66436 IVJ65608:IVJ66436 JFF65608:JFF66436 JPB65608:JPB66436 JYX65608:JYX66436 KIT65608:KIT66436 KSP65608:KSP66436 LCL65608:LCL66436 LMH65608:LMH66436 LWD65608:LWD66436 MFZ65608:MFZ66436 MPV65608:MPV66436 MZR65608:MZR66436 NJN65608:NJN66436 NTJ65608:NTJ66436 ODF65608:ODF66436 ONB65608:ONB66436 OWX65608:OWX66436 PGT65608:PGT66436 PQP65608:PQP66436 QAL65608:QAL66436 QKH65608:QKH66436 QUD65608:QUD66436 RDZ65608:RDZ66436 RNV65608:RNV66436 RXR65608:RXR66436 SHN65608:SHN66436 SRJ65608:SRJ66436 TBF65608:TBF66436 TLB65608:TLB66436 TUX65608:TUX66436 UET65608:UET66436 UOP65608:UOP66436 UYL65608:UYL66436 VIH65608:VIH66436 VSD65608:VSD66436 WBZ65608:WBZ66436 WLV65608:WLV66436 WVR65608:WVR66436 L131144:L131972 JF131144:JF131972 TB131144:TB131972 ACX131144:ACX131972 AMT131144:AMT131972 AWP131144:AWP131972 BGL131144:BGL131972 BQH131144:BQH131972 CAD131144:CAD131972 CJZ131144:CJZ131972 CTV131144:CTV131972 DDR131144:DDR131972 DNN131144:DNN131972 DXJ131144:DXJ131972 EHF131144:EHF131972 ERB131144:ERB131972 FAX131144:FAX131972 FKT131144:FKT131972 FUP131144:FUP131972 GEL131144:GEL131972 GOH131144:GOH131972 GYD131144:GYD131972 HHZ131144:HHZ131972 HRV131144:HRV131972 IBR131144:IBR131972 ILN131144:ILN131972 IVJ131144:IVJ131972 JFF131144:JFF131972 JPB131144:JPB131972 JYX131144:JYX131972 KIT131144:KIT131972 KSP131144:KSP131972 LCL131144:LCL131972 LMH131144:LMH131972 LWD131144:LWD131972 MFZ131144:MFZ131972 MPV131144:MPV131972 MZR131144:MZR131972 NJN131144:NJN131972 NTJ131144:NTJ131972 ODF131144:ODF131972 ONB131144:ONB131972 OWX131144:OWX131972 PGT131144:PGT131972 PQP131144:PQP131972 QAL131144:QAL131972 QKH131144:QKH131972 QUD131144:QUD131972 RDZ131144:RDZ131972 RNV131144:RNV131972 RXR131144:RXR131972 SHN131144:SHN131972 SRJ131144:SRJ131972 TBF131144:TBF131972 TLB131144:TLB131972 TUX131144:TUX131972 UET131144:UET131972 UOP131144:UOP131972 UYL131144:UYL131972 VIH131144:VIH131972 VSD131144:VSD131972 WBZ131144:WBZ131972 WLV131144:WLV131972 WVR131144:WVR131972 L196680:L197508 JF196680:JF197508 TB196680:TB197508 ACX196680:ACX197508 AMT196680:AMT197508 AWP196680:AWP197508 BGL196680:BGL197508 BQH196680:BQH197508 CAD196680:CAD197508 CJZ196680:CJZ197508 CTV196680:CTV197508 DDR196680:DDR197508 DNN196680:DNN197508 DXJ196680:DXJ197508 EHF196680:EHF197508 ERB196680:ERB197508 FAX196680:FAX197508 FKT196680:FKT197508 FUP196680:FUP197508 GEL196680:GEL197508 GOH196680:GOH197508 GYD196680:GYD197508 HHZ196680:HHZ197508 HRV196680:HRV197508 IBR196680:IBR197508 ILN196680:ILN197508 IVJ196680:IVJ197508 JFF196680:JFF197508 JPB196680:JPB197508 JYX196680:JYX197508 KIT196680:KIT197508 KSP196680:KSP197508 LCL196680:LCL197508 LMH196680:LMH197508 LWD196680:LWD197508 MFZ196680:MFZ197508 MPV196680:MPV197508 MZR196680:MZR197508 NJN196680:NJN197508 NTJ196680:NTJ197508 ODF196680:ODF197508 ONB196680:ONB197508 OWX196680:OWX197508 PGT196680:PGT197508 PQP196680:PQP197508 QAL196680:QAL197508 QKH196680:QKH197508 QUD196680:QUD197508 RDZ196680:RDZ197508 RNV196680:RNV197508 RXR196680:RXR197508 SHN196680:SHN197508 SRJ196680:SRJ197508 TBF196680:TBF197508 TLB196680:TLB197508 TUX196680:TUX197508 UET196680:UET197508 UOP196680:UOP197508 UYL196680:UYL197508 VIH196680:VIH197508 VSD196680:VSD197508 WBZ196680:WBZ197508 WLV196680:WLV197508 WVR196680:WVR197508 L262216:L263044 JF262216:JF263044 TB262216:TB263044 ACX262216:ACX263044 AMT262216:AMT263044 AWP262216:AWP263044 BGL262216:BGL263044 BQH262216:BQH263044 CAD262216:CAD263044 CJZ262216:CJZ263044 CTV262216:CTV263044 DDR262216:DDR263044 DNN262216:DNN263044 DXJ262216:DXJ263044 EHF262216:EHF263044 ERB262216:ERB263044 FAX262216:FAX263044 FKT262216:FKT263044 FUP262216:FUP263044 GEL262216:GEL263044 GOH262216:GOH263044 GYD262216:GYD263044 HHZ262216:HHZ263044 HRV262216:HRV263044 IBR262216:IBR263044 ILN262216:ILN263044 IVJ262216:IVJ263044 JFF262216:JFF263044 JPB262216:JPB263044 JYX262216:JYX263044 KIT262216:KIT263044 KSP262216:KSP263044 LCL262216:LCL263044 LMH262216:LMH263044 LWD262216:LWD263044 MFZ262216:MFZ263044 MPV262216:MPV263044 MZR262216:MZR263044 NJN262216:NJN263044 NTJ262216:NTJ263044 ODF262216:ODF263044 ONB262216:ONB263044 OWX262216:OWX263044 PGT262216:PGT263044 PQP262216:PQP263044 QAL262216:QAL263044 QKH262216:QKH263044 QUD262216:QUD263044 RDZ262216:RDZ263044 RNV262216:RNV263044 RXR262216:RXR263044 SHN262216:SHN263044 SRJ262216:SRJ263044 TBF262216:TBF263044 TLB262216:TLB263044 TUX262216:TUX263044 UET262216:UET263044 UOP262216:UOP263044 UYL262216:UYL263044 VIH262216:VIH263044 VSD262216:VSD263044 WBZ262216:WBZ263044 WLV262216:WLV263044 WVR262216:WVR263044 L327752:L328580 JF327752:JF328580 TB327752:TB328580 ACX327752:ACX328580 AMT327752:AMT328580 AWP327752:AWP328580 BGL327752:BGL328580 BQH327752:BQH328580 CAD327752:CAD328580 CJZ327752:CJZ328580 CTV327752:CTV328580 DDR327752:DDR328580 DNN327752:DNN328580 DXJ327752:DXJ328580 EHF327752:EHF328580 ERB327752:ERB328580 FAX327752:FAX328580 FKT327752:FKT328580 FUP327752:FUP328580 GEL327752:GEL328580 GOH327752:GOH328580 GYD327752:GYD328580 HHZ327752:HHZ328580 HRV327752:HRV328580 IBR327752:IBR328580 ILN327752:ILN328580 IVJ327752:IVJ328580 JFF327752:JFF328580 JPB327752:JPB328580 JYX327752:JYX328580 KIT327752:KIT328580 KSP327752:KSP328580 LCL327752:LCL328580 LMH327752:LMH328580 LWD327752:LWD328580 MFZ327752:MFZ328580 MPV327752:MPV328580 MZR327752:MZR328580 NJN327752:NJN328580 NTJ327752:NTJ328580 ODF327752:ODF328580 ONB327752:ONB328580 OWX327752:OWX328580 PGT327752:PGT328580 PQP327752:PQP328580 QAL327752:QAL328580 QKH327752:QKH328580 QUD327752:QUD328580 RDZ327752:RDZ328580 RNV327752:RNV328580 RXR327752:RXR328580 SHN327752:SHN328580 SRJ327752:SRJ328580 TBF327752:TBF328580 TLB327752:TLB328580 TUX327752:TUX328580 UET327752:UET328580 UOP327752:UOP328580 UYL327752:UYL328580 VIH327752:VIH328580 VSD327752:VSD328580 WBZ327752:WBZ328580 WLV327752:WLV328580 WVR327752:WVR328580 L393288:L394116 JF393288:JF394116 TB393288:TB394116 ACX393288:ACX394116 AMT393288:AMT394116 AWP393288:AWP394116 BGL393288:BGL394116 BQH393288:BQH394116 CAD393288:CAD394116 CJZ393288:CJZ394116 CTV393288:CTV394116 DDR393288:DDR394116 DNN393288:DNN394116 DXJ393288:DXJ394116 EHF393288:EHF394116 ERB393288:ERB394116 FAX393288:FAX394116 FKT393288:FKT394116 FUP393288:FUP394116 GEL393288:GEL394116 GOH393288:GOH394116 GYD393288:GYD394116 HHZ393288:HHZ394116 HRV393288:HRV394116 IBR393288:IBR394116 ILN393288:ILN394116 IVJ393288:IVJ394116 JFF393288:JFF394116 JPB393288:JPB394116 JYX393288:JYX394116 KIT393288:KIT394116 KSP393288:KSP394116 LCL393288:LCL394116 LMH393288:LMH394116 LWD393288:LWD394116 MFZ393288:MFZ394116 MPV393288:MPV394116 MZR393288:MZR394116 NJN393288:NJN394116 NTJ393288:NTJ394116 ODF393288:ODF394116 ONB393288:ONB394116 OWX393288:OWX394116 PGT393288:PGT394116 PQP393288:PQP394116 QAL393288:QAL394116 QKH393288:QKH394116 QUD393288:QUD394116 RDZ393288:RDZ394116 RNV393288:RNV394116 RXR393288:RXR394116 SHN393288:SHN394116 SRJ393288:SRJ394116 TBF393288:TBF394116 TLB393288:TLB394116 TUX393288:TUX394116 UET393288:UET394116 UOP393288:UOP394116 UYL393288:UYL394116 VIH393288:VIH394116 VSD393288:VSD394116 WBZ393288:WBZ394116 WLV393288:WLV394116 WVR393288:WVR394116 L458824:L459652 JF458824:JF459652 TB458824:TB459652 ACX458824:ACX459652 AMT458824:AMT459652 AWP458824:AWP459652 BGL458824:BGL459652 BQH458824:BQH459652 CAD458824:CAD459652 CJZ458824:CJZ459652 CTV458824:CTV459652 DDR458824:DDR459652 DNN458824:DNN459652 DXJ458824:DXJ459652 EHF458824:EHF459652 ERB458824:ERB459652 FAX458824:FAX459652 FKT458824:FKT459652 FUP458824:FUP459652 GEL458824:GEL459652 GOH458824:GOH459652 GYD458824:GYD459652 HHZ458824:HHZ459652 HRV458824:HRV459652 IBR458824:IBR459652 ILN458824:ILN459652 IVJ458824:IVJ459652 JFF458824:JFF459652 JPB458824:JPB459652 JYX458824:JYX459652 KIT458824:KIT459652 KSP458824:KSP459652 LCL458824:LCL459652 LMH458824:LMH459652 LWD458824:LWD459652 MFZ458824:MFZ459652 MPV458824:MPV459652 MZR458824:MZR459652 NJN458824:NJN459652 NTJ458824:NTJ459652 ODF458824:ODF459652 ONB458824:ONB459652 OWX458824:OWX459652 PGT458824:PGT459652 PQP458824:PQP459652 QAL458824:QAL459652 QKH458824:QKH459652 QUD458824:QUD459652 RDZ458824:RDZ459652 RNV458824:RNV459652 RXR458824:RXR459652 SHN458824:SHN459652 SRJ458824:SRJ459652 TBF458824:TBF459652 TLB458824:TLB459652 TUX458824:TUX459652 UET458824:UET459652 UOP458824:UOP459652 UYL458824:UYL459652 VIH458824:VIH459652 VSD458824:VSD459652 WBZ458824:WBZ459652 WLV458824:WLV459652 WVR458824:WVR459652 L524360:L525188 JF524360:JF525188 TB524360:TB525188 ACX524360:ACX525188 AMT524360:AMT525188 AWP524360:AWP525188 BGL524360:BGL525188 BQH524360:BQH525188 CAD524360:CAD525188 CJZ524360:CJZ525188 CTV524360:CTV525188 DDR524360:DDR525188 DNN524360:DNN525188 DXJ524360:DXJ525188 EHF524360:EHF525188 ERB524360:ERB525188 FAX524360:FAX525188 FKT524360:FKT525188 FUP524360:FUP525188 GEL524360:GEL525188 GOH524360:GOH525188 GYD524360:GYD525188 HHZ524360:HHZ525188 HRV524360:HRV525188 IBR524360:IBR525188 ILN524360:ILN525188 IVJ524360:IVJ525188 JFF524360:JFF525188 JPB524360:JPB525188 JYX524360:JYX525188 KIT524360:KIT525188 KSP524360:KSP525188 LCL524360:LCL525188 LMH524360:LMH525188 LWD524360:LWD525188 MFZ524360:MFZ525188 MPV524360:MPV525188 MZR524360:MZR525188 NJN524360:NJN525188 NTJ524360:NTJ525188 ODF524360:ODF525188 ONB524360:ONB525188 OWX524360:OWX525188 PGT524360:PGT525188 PQP524360:PQP525188 QAL524360:QAL525188 QKH524360:QKH525188 QUD524360:QUD525188 RDZ524360:RDZ525188 RNV524360:RNV525188 RXR524360:RXR525188 SHN524360:SHN525188 SRJ524360:SRJ525188 TBF524360:TBF525188 TLB524360:TLB525188 TUX524360:TUX525188 UET524360:UET525188 UOP524360:UOP525188 UYL524360:UYL525188 VIH524360:VIH525188 VSD524360:VSD525188 WBZ524360:WBZ525188 WLV524360:WLV525188 WVR524360:WVR525188 L589896:L590724 JF589896:JF590724 TB589896:TB590724 ACX589896:ACX590724 AMT589896:AMT590724 AWP589896:AWP590724 BGL589896:BGL590724 BQH589896:BQH590724 CAD589896:CAD590724 CJZ589896:CJZ590724 CTV589896:CTV590724 DDR589896:DDR590724 DNN589896:DNN590724 DXJ589896:DXJ590724 EHF589896:EHF590724 ERB589896:ERB590724 FAX589896:FAX590724 FKT589896:FKT590724 FUP589896:FUP590724 GEL589896:GEL590724 GOH589896:GOH590724 GYD589896:GYD590724 HHZ589896:HHZ590724 HRV589896:HRV590724 IBR589896:IBR590724 ILN589896:ILN590724 IVJ589896:IVJ590724 JFF589896:JFF590724 JPB589896:JPB590724 JYX589896:JYX590724 KIT589896:KIT590724 KSP589896:KSP590724 LCL589896:LCL590724 LMH589896:LMH590724 LWD589896:LWD590724 MFZ589896:MFZ590724 MPV589896:MPV590724 MZR589896:MZR590724 NJN589896:NJN590724 NTJ589896:NTJ590724 ODF589896:ODF590724 ONB589896:ONB590724 OWX589896:OWX590724 PGT589896:PGT590724 PQP589896:PQP590724 QAL589896:QAL590724 QKH589896:QKH590724 QUD589896:QUD590724 RDZ589896:RDZ590724 RNV589896:RNV590724 RXR589896:RXR590724 SHN589896:SHN590724 SRJ589896:SRJ590724 TBF589896:TBF590724 TLB589896:TLB590724 TUX589896:TUX590724 UET589896:UET590724 UOP589896:UOP590724 UYL589896:UYL590724 VIH589896:VIH590724 VSD589896:VSD590724 WBZ589896:WBZ590724 WLV589896:WLV590724 WVR589896:WVR590724 L655432:L656260 JF655432:JF656260 TB655432:TB656260 ACX655432:ACX656260 AMT655432:AMT656260 AWP655432:AWP656260 BGL655432:BGL656260 BQH655432:BQH656260 CAD655432:CAD656260 CJZ655432:CJZ656260 CTV655432:CTV656260 DDR655432:DDR656260 DNN655432:DNN656260 DXJ655432:DXJ656260 EHF655432:EHF656260 ERB655432:ERB656260 FAX655432:FAX656260 FKT655432:FKT656260 FUP655432:FUP656260 GEL655432:GEL656260 GOH655432:GOH656260 GYD655432:GYD656260 HHZ655432:HHZ656260 HRV655432:HRV656260 IBR655432:IBR656260 ILN655432:ILN656260 IVJ655432:IVJ656260 JFF655432:JFF656260 JPB655432:JPB656260 JYX655432:JYX656260 KIT655432:KIT656260 KSP655432:KSP656260 LCL655432:LCL656260 LMH655432:LMH656260 LWD655432:LWD656260 MFZ655432:MFZ656260 MPV655432:MPV656260 MZR655432:MZR656260 NJN655432:NJN656260 NTJ655432:NTJ656260 ODF655432:ODF656260 ONB655432:ONB656260 OWX655432:OWX656260 PGT655432:PGT656260 PQP655432:PQP656260 QAL655432:QAL656260 QKH655432:QKH656260 QUD655432:QUD656260 RDZ655432:RDZ656260 RNV655432:RNV656260 RXR655432:RXR656260 SHN655432:SHN656260 SRJ655432:SRJ656260 TBF655432:TBF656260 TLB655432:TLB656260 TUX655432:TUX656260 UET655432:UET656260 UOP655432:UOP656260 UYL655432:UYL656260 VIH655432:VIH656260 VSD655432:VSD656260 WBZ655432:WBZ656260 WLV655432:WLV656260 WVR655432:WVR656260 L720968:L721796 JF720968:JF721796 TB720968:TB721796 ACX720968:ACX721796 AMT720968:AMT721796 AWP720968:AWP721796 BGL720968:BGL721796 BQH720968:BQH721796 CAD720968:CAD721796 CJZ720968:CJZ721796 CTV720968:CTV721796 DDR720968:DDR721796 DNN720968:DNN721796 DXJ720968:DXJ721796 EHF720968:EHF721796 ERB720968:ERB721796 FAX720968:FAX721796 FKT720968:FKT721796 FUP720968:FUP721796 GEL720968:GEL721796 GOH720968:GOH721796 GYD720968:GYD721796 HHZ720968:HHZ721796 HRV720968:HRV721796 IBR720968:IBR721796 ILN720968:ILN721796 IVJ720968:IVJ721796 JFF720968:JFF721796 JPB720968:JPB721796 JYX720968:JYX721796 KIT720968:KIT721796 KSP720968:KSP721796 LCL720968:LCL721796 LMH720968:LMH721796 LWD720968:LWD721796 MFZ720968:MFZ721796 MPV720968:MPV721796 MZR720968:MZR721796 NJN720968:NJN721796 NTJ720968:NTJ721796 ODF720968:ODF721796 ONB720968:ONB721796 OWX720968:OWX721796 PGT720968:PGT721796 PQP720968:PQP721796 QAL720968:QAL721796 QKH720968:QKH721796 QUD720968:QUD721796 RDZ720968:RDZ721796 RNV720968:RNV721796 RXR720968:RXR721796 SHN720968:SHN721796 SRJ720968:SRJ721796 TBF720968:TBF721796 TLB720968:TLB721796 TUX720968:TUX721796 UET720968:UET721796 UOP720968:UOP721796 UYL720968:UYL721796 VIH720968:VIH721796 VSD720968:VSD721796 WBZ720968:WBZ721796 WLV720968:WLV721796 WVR720968:WVR721796 L786504:L787332 JF786504:JF787332 TB786504:TB787332 ACX786504:ACX787332 AMT786504:AMT787332 AWP786504:AWP787332 BGL786504:BGL787332 BQH786504:BQH787332 CAD786504:CAD787332 CJZ786504:CJZ787332 CTV786504:CTV787332 DDR786504:DDR787332 DNN786504:DNN787332 DXJ786504:DXJ787332 EHF786504:EHF787332 ERB786504:ERB787332 FAX786504:FAX787332 FKT786504:FKT787332 FUP786504:FUP787332 GEL786504:GEL787332 GOH786504:GOH787332 GYD786504:GYD787332 HHZ786504:HHZ787332 HRV786504:HRV787332 IBR786504:IBR787332 ILN786504:ILN787332 IVJ786504:IVJ787332 JFF786504:JFF787332 JPB786504:JPB787332 JYX786504:JYX787332 KIT786504:KIT787332 KSP786504:KSP787332 LCL786504:LCL787332 LMH786504:LMH787332 LWD786504:LWD787332 MFZ786504:MFZ787332 MPV786504:MPV787332 MZR786504:MZR787332 NJN786504:NJN787332 NTJ786504:NTJ787332 ODF786504:ODF787332 ONB786504:ONB787332 OWX786504:OWX787332 PGT786504:PGT787332 PQP786504:PQP787332 QAL786504:QAL787332 QKH786504:QKH787332 QUD786504:QUD787332 RDZ786504:RDZ787332 RNV786504:RNV787332 RXR786504:RXR787332 SHN786504:SHN787332 SRJ786504:SRJ787332 TBF786504:TBF787332 TLB786504:TLB787332 TUX786504:TUX787332 UET786504:UET787332 UOP786504:UOP787332 UYL786504:UYL787332 VIH786504:VIH787332 VSD786504:VSD787332 WBZ786504:WBZ787332 WLV786504:WLV787332 WVR786504:WVR787332 L852040:L852868 JF852040:JF852868 TB852040:TB852868 ACX852040:ACX852868 AMT852040:AMT852868 AWP852040:AWP852868 BGL852040:BGL852868 BQH852040:BQH852868 CAD852040:CAD852868 CJZ852040:CJZ852868 CTV852040:CTV852868 DDR852040:DDR852868 DNN852040:DNN852868 DXJ852040:DXJ852868 EHF852040:EHF852868 ERB852040:ERB852868 FAX852040:FAX852868 FKT852040:FKT852868 FUP852040:FUP852868 GEL852040:GEL852868 GOH852040:GOH852868 GYD852040:GYD852868 HHZ852040:HHZ852868 HRV852040:HRV852868 IBR852040:IBR852868 ILN852040:ILN852868 IVJ852040:IVJ852868 JFF852040:JFF852868 JPB852040:JPB852868 JYX852040:JYX852868 KIT852040:KIT852868 KSP852040:KSP852868 LCL852040:LCL852868 LMH852040:LMH852868 LWD852040:LWD852868 MFZ852040:MFZ852868 MPV852040:MPV852868 MZR852040:MZR852868 NJN852040:NJN852868 NTJ852040:NTJ852868 ODF852040:ODF852868 ONB852040:ONB852868 OWX852040:OWX852868 PGT852040:PGT852868 PQP852040:PQP852868 QAL852040:QAL852868 QKH852040:QKH852868 QUD852040:QUD852868 RDZ852040:RDZ852868 RNV852040:RNV852868 RXR852040:RXR852868 SHN852040:SHN852868 SRJ852040:SRJ852868 TBF852040:TBF852868 TLB852040:TLB852868 TUX852040:TUX852868 UET852040:UET852868 UOP852040:UOP852868 UYL852040:UYL852868 VIH852040:VIH852868 VSD852040:VSD852868 WBZ852040:WBZ852868 WLV852040:WLV852868 WVR852040:WVR852868 L917576:L918404 JF917576:JF918404 TB917576:TB918404 ACX917576:ACX918404 AMT917576:AMT918404 AWP917576:AWP918404 BGL917576:BGL918404 BQH917576:BQH918404 CAD917576:CAD918404 CJZ917576:CJZ918404 CTV917576:CTV918404 DDR917576:DDR918404 DNN917576:DNN918404 DXJ917576:DXJ918404 EHF917576:EHF918404 ERB917576:ERB918404 FAX917576:FAX918404 FKT917576:FKT918404 FUP917576:FUP918404 GEL917576:GEL918404 GOH917576:GOH918404 GYD917576:GYD918404 HHZ917576:HHZ918404 HRV917576:HRV918404 IBR917576:IBR918404 ILN917576:ILN918404 IVJ917576:IVJ918404 JFF917576:JFF918404 JPB917576:JPB918404 JYX917576:JYX918404 KIT917576:KIT918404 KSP917576:KSP918404 LCL917576:LCL918404 LMH917576:LMH918404 LWD917576:LWD918404 MFZ917576:MFZ918404 MPV917576:MPV918404 MZR917576:MZR918404 NJN917576:NJN918404 NTJ917576:NTJ918404 ODF917576:ODF918404 ONB917576:ONB918404 OWX917576:OWX918404 PGT917576:PGT918404 PQP917576:PQP918404 QAL917576:QAL918404 QKH917576:QKH918404 QUD917576:QUD918404 RDZ917576:RDZ918404 RNV917576:RNV918404 RXR917576:RXR918404 SHN917576:SHN918404 SRJ917576:SRJ918404 TBF917576:TBF918404 TLB917576:TLB918404 TUX917576:TUX918404 UET917576:UET918404 UOP917576:UOP918404 UYL917576:UYL918404 VIH917576:VIH918404 VSD917576:VSD918404 WBZ917576:WBZ918404 WLV917576:WLV918404 WVR917576:WVR918404 L983112:L983940 JF983112:JF983940 TB983112:TB983940 ACX983112:ACX983940 AMT983112:AMT983940 AWP983112:AWP983940 BGL983112:BGL983940 BQH983112:BQH983940 CAD983112:CAD983940 CJZ983112:CJZ983940 CTV983112:CTV983940 DDR983112:DDR983940 DNN983112:DNN983940 DXJ983112:DXJ983940 EHF983112:EHF983940 ERB983112:ERB983940 FAX983112:FAX983940 FKT983112:FKT983940 FUP983112:FUP983940 GEL983112:GEL983940 GOH983112:GOH983940 GYD983112:GYD983940 HHZ983112:HHZ983940 HRV983112:HRV983940 IBR983112:IBR983940 ILN983112:ILN983940 IVJ983112:IVJ983940 JFF983112:JFF983940 JPB983112:JPB983940 JYX983112:JYX983940 KIT983112:KIT983940 KSP983112:KSP983940 LCL983112:LCL983940 LMH983112:LMH983940 LWD983112:LWD983940 MFZ983112:MFZ983940 MPV983112:MPV983940 MZR983112:MZR983940 NJN983112:NJN983940 NTJ983112:NTJ983940 ODF983112:ODF983940 ONB983112:ONB983940 OWX983112:OWX983940 PGT983112:PGT983940 PQP983112:PQP983940 QAL983112:QAL983940 QKH983112:QKH983940 QUD983112:QUD983940 RDZ983112:RDZ983940 RNV983112:RNV983940 RXR983112:RXR983940 SHN983112:SHN983940 SRJ983112:SRJ983940 TBF983112:TBF983940 TLB983112:TLB983940 TUX983112:TUX983940 UET983112:UET983940 UOP983112:UOP983940 UYL983112:UYL983940 VIH983112:VIH983940 VSD983112:VSD983940 WBZ983112:WBZ983940 WLV983112:WLV983940 IX112 IX10 WVJ10 WVJ112 WLN10 WLN112 WBR10 WBR112 VRV10 VRV112 VHZ10 VHZ112 UYD10 UYD112 UOH10 UOH112 UEL10 UEL112 TUP10 TUP112 TKT10 TKT112 TAX10 TAX112 SRB10 SRB112 SHF10 SHF112 RXJ10 RXJ112 RNN10 RNN112 RDR10 RDR112 QTV10 QTV112 QJZ10 QJZ112 QAD10 QAD112 PQH10 PQH112 PGL10 PGL112 OWP10 OWP112 OMT10 OMT112 OCX10 OCX112 NTB10 NTB112 NJF10 NJF112 MZJ10 MZJ112 MPN10 MPN112 MFR10 MFR112 LVV10 LVV112 LLZ10 LLZ112 LCD10 LCD112 KSH10 KSH112 KIL10 KIL112 JYP10 JYP112 JOT10 JOT112 JEX10 JEX112 IVB10 IVB112 ILF10 ILF112 IBJ10 IBJ112 HRN10 HRN112 HHR10 HHR112 GXV10 GXV112 GNZ10 GNZ112 GED10 GED112 FUH10 FUH112 FKL10 FKL112 FAP10 FAP112 EQT10 EQT112 EGX10 EGX112 DXB10 DXB112 DNF10 DNF112 DDJ10 DDJ112 CTN10 CTN112 CJR10 CJR112 BZV10 BZV112 BPZ10 BPZ112 BGD10 BGD112 AWH10 AWH112 AML10 AML112 ACP10 ACP112 ST10 ST112 L10 N165:N166 AMR338:AMR340 ACV338:ACV340 SZ338:SZ340 JD338:JD340 WVP338:WVP340 WLT338:WLT340 WBX338:WBX340 VSB338:VSB340 VIF338:VIF340 UYJ338:UYJ340 UON338:UON340 UER338:UER340 TUV338:TUV340 TKZ338:TKZ340 TBD338:TBD340 SRH338:SRH340 SHL338:SHL340 RXP338:RXP340 RNT338:RNT340 RDX338:RDX340 QUB338:QUB340 QKF338:QKF340 QAJ338:QAJ340 PQN338:PQN340 PGR338:PGR340 OWV338:OWV340 OMZ338:OMZ340 ODD338:ODD340 NTH338:NTH340 NJL338:NJL340 MZP338:MZP340 MPT338:MPT340 MFX338:MFX340 LWB338:LWB340 LMF338:LMF340 LCJ338:LCJ340 KSN338:KSN340 KIR338:KIR340 JYV338:JYV340 JOZ338:JOZ340 JFD338:JFD340 IVH338:IVH340 ILL338:ILL340 IBP338:IBP340 HRT338:HRT340 HHX338:HHX340 GYB338:GYB340 GOF338:GOF340 GEJ338:GEJ340 FUN338:FUN340 FKR338:FKR340 FAV338:FAV340 EQZ338:EQZ340 EHD338:EHD340 DXH338:DXH340 DNL338:DNL340 DDP338:DDP340 CTT338:CTT340 CJX338:CJX340 CAB338:CAB340 BQF338:BQF340 BGJ338:BGJ340 AWN338:AWN340 L208:L212 ABT108:ABT109 UDZ107 TUD107 TKH107 TAL107 SQP107 SGT107 RWX107 RNB107 RDF107 QTJ107 QJN107 PZR107 PPV107 PFZ107 OWD107 OMH107 OCL107 NSP107 NIT107 MYX107 MPB107 MFF107 LVJ107 LLN107 LBR107 KRV107 KHZ107 JYD107 JOH107 JEL107 IUP107 IKT107 IAX107 HRB107 HHF107 GXJ107 GNN107 GDR107 FTV107 FJZ107 FAD107 EQH107 EGL107 DWP107 DMT107 DCX107 CTB107 CJF107 BZJ107 BPN107 BFR107 AVV107 ALZ107 ACD107 SH107 IL107 WUX107 WLB107 WBF107 VRJ107 ALP108:ALP109 VHN107 L112 WBT128 DWZ125 EGV125 EQR125 FAN125 FKJ125 FUF125 GEB125 GNX125 GXT125 HHP125 HRL125 IBH125 ILD125 IUZ125 JEV125 JOR125 JYN125 KIJ125 KSF125 LCB125 LLX125 LVT125 MFP125 MPL125 MZH125 NJD125 NSZ125 OCV125 OMR125 OWN125 PGJ125 PQF125 QAB125 QJX125 QTT125 RDP125 RNL125 RXH125 SHD125 SQZ125 TAV125 TKR125 TUN125 UEJ125 UOF125 UYB125 VHX125 VRT125 WBP125 WLL125 WVH125 IV125 SR125 ACN125 AMJ125 AWF125 BGB125 BPX125 BZT125 CJP125 CTL125 L117:L118 M33 VRX128 VIB128 UYF128 UOJ128 UEN128 TUR128 TKV128 TAZ128 SRD128 SHH128 RXL128 RNP128 RDT128 QTX128 QKB128 QAF128 PQJ128 PGN128 OWR128 OMV128 OCZ128 NTD128 NJH128 MZL128 MPP128 MFT128 LVX128 LMB128 LCF128 KSJ128 KIN128 JYR128 JOV128 JEZ128 IVD128 ILH128 IBL128 HRP128 HHT128 GXX128 GOB128 GEF128 FUJ128 FKN128 FAR128 EQV128 EGZ128 DXD128 DNH128 DDL128 CTP128 CJT128 BZX128 BQB128 BGF128 AWJ128 AMN128 ACR128 SV128 IZ128 WLP128 WVL128 AVL108:AVL109 DDH125 UYF220 UOJ220 UEN220 TUR220 TKV220 TAZ220 SRD220 SHH220 RXL220 RNP220 RDT220 QTX220 QKB220 QAF220 PQJ220 PGN220 OWR220 OMV220 OCZ220 NTD220 NJH220 MZL220 MPP220 MFT220 LVX220 LMB220 LCF220 KSJ220 KIN220 JYR220 JOV220 JEZ220 IVD220 ILH220 IBL220 HRP220 HHT220 GXX220 GOB220 GEF220 FUJ220 FKN220 FAR220 EQV220 EGZ220 DXD220 DNH220 DDL220 CTP220 CJT220 BZX220 BQB220 BGF220 AWJ220 AMN220 ACR220 SV220 IZ220 WLP220 WVL220 WBT220 VRX220 BFZ126 IX221 IU21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VJ64 IX64 ST64 ACP64 M64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IX23 ST23 ACP23 M23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IX26 ST26 ACP26 M26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IX30 ST30 ACP30 M30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IX33 ST33 ACP33 AMP133 BPV126 BZR126 CJN126 CTJ126 DDF126 DNB126 DWX126 EGT126 EQP126 FAL126 FKH126 FUD126 GDZ126 GNV126 GXR126 HHN126 HRJ126 IBF126 ILB126 IUX126 JET126 JOP126 JYL126 KIH126 KSD126 LBZ126 LLV126 LVR126 MFN126 MPJ126 MZF126 NJB126 NSX126 OCT126 OMP126 OWL126 PGH126 PQD126 PZZ126 QJV126 QTR126 RDN126 RNJ126 RXF126 SHB126 SQX126 TAT126 TKP126 TUL126 UEH126 UOD126 UXZ126 VHV126 VRR126 WBN126 WLJ126 WVF126 IT126 SP126 ACL126 AMH126 L302 ACT133 WLN221 WVJ221 WBR221 VRV221 VHZ221 UYD221 UOH221 UEL221 TUP221 TKT221 TAX221 SRB221 SHF221 RXJ221 RNN221 RDR221 QTV221 QJZ221 QAD221 PQH221 PGL221 OWP221 OMT221 OCX221 NTB221 NJF221 MZJ221 MPN221 MFR221 LVV221 LLZ221 LCD221 KSH221 KIL221 JYP221 JOT221 JEX221 IVB221 ILF221 IBJ221 HRN221 HHR221 GXV221 GNZ221 GED221 FUH221 FKL221 FAP221 EQT221 EGX221 DXB221 DNF221 DDJ221 CTN221 CJR221 BZV221 BPZ221 BGD221 AWH221 AML221 ACP221 VIB220 N223:N224 ALZ65 AVV65 BFR65 BPN65 BZJ65 CJF65 CTB65 DCX65 DMT65 DWP65 EGL65 EQH65 FAD65 FJZ65 FTV65 GDR65 GNN65 GXJ65 HHF65 HRB65 IAX65 IKT65 IUP65 JEL65 JOH65 JYD65 KHZ65 KRV65 LBR65 LLN65 LVJ65 MFF65 MPB65 MYX65 NIT65 NSP65 OCL65 OMH65 OWD65 PFZ65 PPV65 PZR65 QJN65 QTJ65 RDF65 RNB65 RWX65 SGT65 SQP65 TAL65 TKH65 TUD65 UDZ65 UNV65 UXR65 VHN65 VRJ65 WBF65 WLB65 WUX65 IL65 SH65 ACD65 AVL66:AVL67 BFH66:BFH67 BPD66:BPD67 BYZ66:BYZ67 CIV66:CIV67 CSR66:CSR67 DCN66:DCN67 DMJ66:DMJ67 DWF66:DWF67 EGB66:EGB67 EPX66:EPX67 EZT66:EZT67 FJP66:FJP67 FTL66:FTL67 GDH66:GDH67 GND66:GND67 GWZ66:GWZ67 HGV66:HGV67 HQR66:HQR67 IAN66:IAN67 IKJ66:IKJ67 IUF66:IUF67 JEB66:JEB67 JNX66:JNX67 JXT66:JXT67 KHP66:KHP67 KRL66:KRL67 LBH66:LBH67 LLD66:LLD67 LUZ66:LUZ67 MEV66:MEV67 MOR66:MOR67 MYN66:MYN67 NIJ66:NIJ67 NSF66:NSF67 OCB66:OCB67 OLX66:OLX67 OVT66:OVT67 PFP66:PFP67 PPL66:PPL67 PZH66:PZH67 QJD66:QJD67 QSZ66:QSZ67 RCV66:RCV67 RMR66:RMR67 RWN66:RWN67 SGJ66:SGJ67 SQF66:SQF67 TAB66:TAB67 TJX66:TJX67 TTT66:TTT67 UDP66:UDP67 UNL66:UNL67 UXH66:UXH67 VHD66:VHD67 VQZ66:VQZ67 WAV66:WAV67 WKR66:WKR67 WUN66:WUN67 IB66:IB67 RX66:RX67 ALZ70 AVV70 BFR70 BPN70 BZJ70 CJF70 CTB70 DCX70 DMT70 DWP70 EGL70 EQH70 FAD70 FJZ70 FTV70 GDR70 GNN70 GXJ70 HHF70 HRB70 IAX70 IKT70 IUP70 JEL70 JOH70 JYD70 KHZ70 KRV70 LBR70 LLN70 LVJ70 MFF70 MPB70 MYX70 NIT70 NSP70 OCL70 OMH70 OWD70 PFZ70 PPV70 PZR70 QJN70 QTJ70 RDF70 RNB70 RWX70 SGT70 SQP70 TAL70 TKH70 TUD70 UDZ70 UNV70 UXR70 VHN70 VRJ70 WBF70 WLB70 WUX70 IL70 SH70 ACD70 AVL71:AVL72 BFH71:BFH72 BPD71:BPD72 BYZ71:BYZ72 CIV71:CIV72 CSR71:CSR72 DCN71:DCN72 DMJ71:DMJ72 DWF71:DWF72 EGB71:EGB72 EPX71:EPX72 EZT71:EZT72 FJP71:FJP72 FTL71:FTL72 GDH71:GDH72 GND71:GND72 GWZ71:GWZ72 HGV71:HGV72 HQR71:HQR72 IAN71:IAN72 IKJ71:IKJ72 IUF71:IUF72 JEB71:JEB72 JNX71:JNX72 JXT71:JXT72 KHP71:KHP72 KRL71:KRL72 LBH71:LBH72 LLD71:LLD72 LUZ71:LUZ72 MEV71:MEV72 MOR71:MOR72 MYN71:MYN72 NIJ71:NIJ72 NSF71:NSF72 OCB71:OCB72 OLX71:OLX72 OVT71:OVT72 PFP71:PFP72 PPL71:PPL72 PZH71:PZH72 QJD71:QJD72 QSZ71:QSZ72 RCV71:RCV72 RMR71:RMR72 RWN71:RWN72 SGJ71:SGJ72 SQF71:SQF72 TAB71:TAB72 TJX71:TJX72 TTT71:TTT72 UDP71:UDP72 UNL71:UNL72 UXH71:UXH72 VHD71:VHD72 VQZ71:VQZ72 WAV71:WAV72 WKR71:WKR72 WUN71:WUN72 IB71:IB72 RX71:RX72 ABT71:ABT72 ACD75 ALZ75 AVV75 BFR75 BPN75 BZJ75 CJF75 CTB75 DCX75 DMT75 DWP75 EGL75 EQH75 FAD75 FJZ75 FTV75 GDR75 GNN75 GXJ75 HHF75 HRB75 IAX75 IKT75 IUP75 JEL75 JOH75 JYD75 KHZ75 KRV75 LBR75 LLN75 LVJ75 MFF75 MPB75 MYX75 NIT75 NSP75 OCL75 OMH75 OWD75 PFZ75 PPV75 PZR75 QJN75 QTJ75 RDF75 RNB75 RWX75 SGT75 SQP75 TAL75 TKH75 TUD75 UDZ75 UNV75 UXR75 VHN75 VRJ75 WBF75 WLB75 WUX75 IL75 SH75 AVL76:AVL77 BFH76:BFH77 BPD76:BPD77 BYZ76:BYZ77 CIV76:CIV77 CSR76:CSR77 DCN76:DCN77 DMJ76:DMJ77 DWF76:DWF77 EGB76:EGB77 EPX76:EPX77 EZT76:EZT77 FJP76:FJP77 FTL76:FTL77 GDH76:GDH77 GND76:GND77 GWZ76:GWZ77 HGV76:HGV77 HQR76:HQR77 IAN76:IAN77 IKJ76:IKJ77 IUF76:IUF77 JEB76:JEB77 JNX76:JNX77 JXT76:JXT77 KHP76:KHP77 KRL76:KRL77 LBH76:LBH77 LLD76:LLD77 LUZ76:LUZ77 MEV76:MEV77 MOR76:MOR77 MYN76:MYN77 NIJ76:NIJ77 NSF76:NSF77 OCB76:OCB77 OLX76:OLX77 OVT76:OVT77 PFP76:PFP77 PPL76:PPL77 PZH76:PZH77 QJD76:QJD77 QSZ76:QSZ77 RCV76:RCV77 RMR76:RMR77 RWN76:RWN77 SGJ76:SGJ77 SQF76:SQF77 TAB76:TAB77 TJX76:TJX77 TTT76:TTT77 UDP76:UDP77 UNL76:UNL77 UXH76:UXH77 VHD76:VHD77 VQZ76:VQZ77 WAV76:WAV77 WKR76:WKR77 WUN76:WUN77 IB76:IB77 RX76:RX77 ABT76:ABT77 SH79:SH80 ACD79:ACD80 ALZ79:ALZ80 AVV79:AVV80 BFR79:BFR80 BPN79:BPN80 BZJ79:BZJ80 CJF79:CJF80 CTB79:CTB80 DCX79:DCX80 DMT79:DMT80 DWP79:DWP80 EGL79:EGL80 EQH79:EQH80 FAD79:FAD80 FJZ79:FJZ80 FTV79:FTV80 GDR79:GDR80 GNN79:GNN80 GXJ79:GXJ80 HHF79:HHF80 HRB79:HRB80 IAX79:IAX80 IKT79:IKT80 IUP79:IUP80 JEL79:JEL80 JOH79:JOH80 JYD79:JYD80 KHZ79:KHZ80 KRV79:KRV80 LBR79:LBR80 LLN79:LLN80 LVJ79:LVJ80 MFF79:MFF80 MPB79:MPB80 MYX79:MYX80 NIT79:NIT80 NSP79:NSP80 OCL79:OCL80 OMH79:OMH80 OWD79:OWD80 PFZ79:PFZ80 PPV79:PPV80 PZR79:PZR80 QJN79:QJN80 QTJ79:QTJ80 RDF79:RDF80 RNB79:RNB80 RWX79:RWX80 SGT79:SGT80 SQP79:SQP80 TAL79:TAL80 TKH79:TKH80 TUD79:TUD80 UDZ79:UDZ80 UNV79:UNV80 UXR79:UXR80 VHN79:VHN80 VRJ79:VRJ80 WBF79:WBF80 WLB79:WLB80 WUX79:WUX80 IL79:IL80 AVL81 BFH81 BPD81 BYZ81 CIV81 CSR81 DCN81 DMJ81 DWF81 EGB81 EPX81 EZT81 FJP81 FTL81 GDH81 GND81 GWZ81 HGV81 HQR81 IAN81 IKJ81 IUF81 JEB81 JNX81 JXT81 KHP81 KRL81 LBH81 LLD81 LUZ81 MEV81 MOR81 MYN81 NIJ81 NSF81 OCB81 OLX81 OVT81 PFP81 PPL81 PZH81 QJD81 QSZ81 RCV81 RMR81 RWN81 SGJ81 SQF81 TAB81 TJX81 TTT81 UDP81 UNL81 UXH81 VHD81 VQZ81 WAV81 WKR81 WUN81 IB81 RX81 IL83 SH83 ACD83 ALZ83 AVV83 BFR83 BPN83 BZJ83 CJF83 CTB83 DCX83 DMT83 DWP83 EGL83 EQH83 FAD83 FJZ83 FTV83 GDR83 GNN83 GXJ83 HHF83 HRB83 IAX83 IKT83 IUP83 JEL83 JOH83 JYD83 KHZ83 KRV83 LBR83 LLN83 LVJ83 MFF83 MPB83 MYX83 NIT83 NSP83 OCL83 OMH83 OWD83 PFZ83 PPV83 PZR83 QJN83 QTJ83 RDF83 RNB83 RWX83 SGT83 SQP83 TAL83 TKH83 TUD83 UDZ83 UNV83 UXR83 VHN83 VRJ83 WBF83 WLB83 WUX83 AVL84 BFH84 BPD84 BYZ84 CIV84 CSR84 DCN84 DMJ84 DWF84 EGB84 EPX84 EZT84 FJP84 FTL84 GDH84 GND84 GWZ84 HGV84 HQR84 IAN84 IKJ84 IUF84 JEB84 JNX84 JXT84 KHP84 KRL84 LBH84 LLD84 LUZ84 MEV84 MOR84 MYN84 NIJ84 NSF84 OCB84 OLX84 OVT84 PFP84 PPL84 PZH84 QJD84 QSZ84 RCV84 RMR84 RWN84 SGJ84 SQF84 TAB84 TJX84 TTT84 UDP84 UNL84 UXH84 VHD84 VQZ84 WAV84 WKR84 WUN84 IB84 RX84 ABT84 WUX86 IL86 SH86 ACD86 ALZ86 AVV86 BFR86 BPN86 BZJ86 CJF86 CTB86 DCX86 DMT86 DWP86 EGL86 EQH86 FAD86 FJZ86 FTV86 GDR86 GNN86 GXJ86 HHF86 HRB86 IAX86 IKT86 IUP86 JEL86 JOH86 JYD86 KHZ86 KRV86 LBR86 LLN86 LVJ86 MFF86 MPB86 MYX86 NIT86 NSP86 OCL86 OMH86 OWD86 PFZ86 PPV86 PZR86 QJN86 QTJ86 RDF86 RNB86 RWX86 SGT86 SQP86 TAL86 TKH86 TUD86 UDZ86 UNV86 UXR86 VHN86 VRJ86 WBF86 WLB86 AVL87:AVL88 BFH87:BFH88 BPD87:BPD88 BYZ87:BYZ88 CIV87:CIV88 CSR87:CSR88 DCN87:DCN88 DMJ87:DMJ88 DWF87:DWF88 EGB87:EGB88 EPX87:EPX88 EZT87:EZT88 FJP87:FJP88 FTL87:FTL88 GDH87:GDH88 GND87:GND88 GWZ87:GWZ88 HGV87:HGV88 HQR87:HQR88 IAN87:IAN88 IKJ87:IKJ88 IUF87:IUF88 JEB87:JEB88 JNX87:JNX88 JXT87:JXT88 KHP87:KHP88 KRL87:KRL88 LBH87:LBH88 LLD87:LLD88 LUZ87:LUZ88 MEV87:MEV88 MOR87:MOR88 MYN87:MYN88 NIJ87:NIJ88 NSF87:NSF88 OCB87:OCB88 OLX87:OLX88 OVT87:OVT88 PFP87:PFP88 PPL87:PPL88 PZH87:PZH88 QJD87:QJD88 QSZ87:QSZ88 RCV87:RCV88 RMR87:RMR88 RWN87:RWN88 SGJ87:SGJ88 SQF87:SQF88 TAB87:TAB88 TJX87:TJX88 TTT87:TTT88 UDP87:UDP88 UNL87:UNL88 UXH87:UXH88 VHD87:VHD88 VQZ87:VQZ88 WAV87:WAV88 WKR87:WKR88 WUN87:WUN88 IB87:IB88 RX87:RX88 ABT87:ABT88 WLB90 WUX90 IL90 SH90 ACD90 ALZ90 AVV90 BFR90 BPN90 BZJ90 CJF90 CTB90 DCX90 DMT90 DWP90 EGL90 EQH90 FAD90 FJZ90 FTV90 GDR90 GNN90 GXJ90 HHF90 HRB90 IAX90 IKT90 IUP90 JEL90 JOH90 JYD90 KHZ90 KRV90 LBR90 LLN90 LVJ90 MFF90 MPB90 MYX90 NIT90 NSP90 OCL90 OMH90 OWD90 PFZ90 PPV90 PZR90 QJN90 QTJ90 RDF90 RNB90 RWX90 SGT90 SQP90 TAL90 TKH90 TUD90 UDZ90 UNV90 UXR90 VHN90 VRJ90 WBF90 AVL91:AVL92 BFH91:BFH92 BPD91:BPD92 BYZ91:BYZ92 CIV91:CIV92 CSR91:CSR92 DCN91:DCN92 DMJ91:DMJ92 DWF91:DWF92 EGB91:EGB92 EPX91:EPX92 EZT91:EZT92 FJP91:FJP92 FTL91:FTL92 GDH91:GDH92 GND91:GND92 GWZ91:GWZ92 HGV91:HGV92 HQR91:HQR92 IAN91:IAN92 IKJ91:IKJ92 IUF91:IUF92 JEB91:JEB92 JNX91:JNX92 JXT91:JXT92 KHP91:KHP92 KRL91:KRL92 LBH91:LBH92 LLD91:LLD92 LUZ91:LUZ92 MEV91:MEV92 MOR91:MOR92 MYN91:MYN92 NIJ91:NIJ92 NSF91:NSF92 OCB91:OCB92 OLX91:OLX92 OVT91:OVT92 PFP91:PFP92 PPL91:PPL92 PZH91:PZH92 QJD91:QJD92 QSZ91:QSZ92 RCV91:RCV92 RMR91:RMR92 RWN91:RWN92 SGJ91:SGJ92 SQF91:SQF92 TAB91:TAB92 TJX91:TJX92 TTT91:TTT92 UDP91:UDP92 UNL91:UNL92 UXH91:UXH92 VHD91:VHD92 VQZ91:VQZ92 WAV91:WAV92 WKR91:WKR92 WUN91:WUN92 IB91:IB92 RX91:RX92 ABT91:ABT92 WBF95 ST221 WLB95 WUX95 IL95 SH95 ACD95 ALZ95 AVV95 BFR95 BPN95 BZJ95 CJF95 CTB95 DCX95 DMT95 DWP95 EGL95 EQH95 FAD95 FJZ95 FTV95 GDR95 GNN95 GXJ95 HHF95 HRB95 IAX95 IKT95 IUP95 JEL95 JOH95 JYD95 KHZ95 KRV95 LBR95 LLN95 LVJ95 MFF95 MPB95 MYX95 NIT95 NSP95 OCL95 OMH95 OWD95 PFZ95 PPV95 PZR95 QJN95 QTJ95 RDF95 RNB95 RWX95 SGT95 SQP95 TAL95 TKH95 TUD95 UDZ95 UNV95 UXR95 VHN95 VRJ95 AVL96:AVL97 BFH96:BFH97 BPD96:BPD97 BYZ96:BYZ97 CIV96:CIV97 CSR96:CSR97 DCN96:DCN97 DMJ96:DMJ97 DWF96:DWF97 EGB96:EGB97 EPX96:EPX97 EZT96:EZT97 FJP96:FJP97 FTL96:FTL97 GDH96:GDH97 GND96:GND97 GWZ96:GWZ97 HGV96:HGV97 HQR96:HQR97 IAN96:IAN97 IKJ96:IKJ97 IUF96:IUF97 JEB96:JEB97 JNX96:JNX97 JXT96:JXT97 KHP96:KHP97 KRL96:KRL97 LBH96:LBH97 LLD96:LLD97 LUZ96:LUZ97 MEV96:MEV97 MOR96:MOR97 MYN96:MYN97 NIJ96:NIJ97 NSF96:NSF97 OCB96:OCB97 OLX96:OLX97 OVT96:OVT97 PFP96:PFP97 PPL96:PPL97 PZH96:PZH97 QJD96:QJD97 QSZ96:QSZ97 RCV96:RCV97 RMR96:RMR97 RWN96:RWN97 SGJ96:SGJ97 SQF96:SQF97 TAB96:TAB97 TJX96:TJX97 TTT96:TTT97 UDP96:UDP97 UNL96:UNL97 UXH96:UXH97 VHD96:VHD97 VQZ96:VQZ97 WAV96:WAV97 WKR96:WKR97 WUN96:WUN97 IB96:IB97 RX96:RX97 ABT96:ABT97 VRJ99 UXR107 WBF99 WLB99 WUX99 IL99 SH99 ACD99 ALZ99 AVV99 BFR99 BPN99 BZJ99 CJF99 CTB99 DCX99 DMT99 DWP99 EGL99 EQH99 FAD99 FJZ99 FTV99 GDR99 GNN99 GXJ99 HHF99 HRB99 IAX99 IKT99 IUP99 JEL99 JOH99 JYD99 KHZ99 KRV99 LBR99 LLN99 LVJ99 MFF99 MPB99 MYX99 NIT99 NSP99 OCL99 OMH99 OWD99 PFZ99 PPV99 PZR99 QJN99 QTJ99 RDF99 RNB99 RWX99 SGT99 SQP99 TAL99 TKH99 TUD99 UDZ99 UNV99 UXR99 VHN99 AVL100:AVL101 BFH100:BFH101 BPD100:BPD101 BYZ100:BYZ101 CIV100:CIV101 CSR100:CSR101 DCN100:DCN101 DMJ100:DMJ101 DWF100:DWF101 EGB100:EGB101 EPX100:EPX101 EZT100:EZT101 FJP100:FJP101 FTL100:FTL101 GDH100:GDH101 GND100:GND101 GWZ100:GWZ101 HGV100:HGV101 HQR100:HQR101 IAN100:IAN101 IKJ100:IKJ101 IUF100:IUF101 JEB100:JEB101 JNX100:JNX101 JXT100:JXT101 KHP100:KHP101 KRL100:KRL101 LBH100:LBH101 LLD100:LLD101 LUZ100:LUZ101 MEV100:MEV101 MOR100:MOR101 MYN100:MYN101 NIJ100:NIJ101 NSF100:NSF101 OCB100:OCB101 OLX100:OLX101 OVT100:OVT101 PFP100:PFP101 PPL100:PPL101 PZH100:PZH101 QJD100:QJD101 QSZ100:QSZ101 RCV100:RCV101 RMR100:RMR101 RWN100:RWN101 SGJ100:SGJ101 SQF100:SQF101 TAB100:TAB101 TJX100:TJX101 TTT100:TTT101 UDP100:UDP101 UNL100:UNL101 UXH100:UXH101 VHD100:VHD101 VQZ100:VQZ101 WAV100:WAV101 WKR100:WKR101 WUN100:WUN101 IB100:IB101 RX100:RX101 ABT100:ABT101 VHN103 VRJ103 WBF103 WLB103 WUX103 IL103 SH103 ACD103 ALZ103 AVV103 BFR103 BPN103 BZJ103 CJF103 CTB103 DCX103 DMT103 DWP103 EGL103 EQH103 FAD103 FJZ103 FTV103 GDR103 GNN103 GXJ103 HHF103 HRB103 IAX103 IKT103 IUP103 JEL103 JOH103 JYD103 KHZ103 KRV103 LBR103 LLN103 LVJ103 MFF103 MPB103 MYX103 NIT103 NSP103 OCL103 OMH103 OWD103 PFZ103 PPV103 PZR103 QJN103 QTJ103 RDF103 RNB103 RWX103 SGT103 SQP103 TAL103 TKH103 TUD103 UDZ103 UNV103 UXR103 AVL104:AVL105 BFH104:BFH105 BPD104:BPD105 BYZ104:BYZ105 CIV104:CIV105 CSR104:CSR105 DCN104:DCN105 DMJ104:DMJ105 DWF104:DWF105 EGB104:EGB105 EPX104:EPX105 EZT104:EZT105 FJP104:FJP105 FTL104:FTL105 GDH104:GDH105 GND104:GND105 GWZ104:GWZ105 HGV104:HGV105 HQR104:HQR105 IAN104:IAN105 IKJ104:IKJ105 IUF104:IUF105 JEB104:JEB105 JNX104:JNX105 JXT104:JXT105 KHP104:KHP105 KRL104:KRL105 LBH104:LBH105 LLD104:LLD105 LUZ104:LUZ105 MEV104:MEV105 MOR104:MOR105 MYN104:MYN105 NIJ104:NIJ105 NSF104:NSF105 OCB104:OCB105 OLX104:OLX105 OVT104:OVT105 PFP104:PFP105 PPL104:PPL105 PZH104:PZH105 QJD104:QJD105 QSZ104:QSZ105 RCV104:RCV105 RMR104:RMR105 RWN104:RWN105 SGJ104:SGJ105 SQF104:SQF105 TAB104:TAB105 TJX104:TJX105 TTT104:TTT105 UDP104:UDP105 UNL104:UNL105 UXH104:UXH105 VHD104:VHD105 VQZ104:VQZ105 WAV104:WAV105 WKR104:WKR105 WUN104:WUN105 IB104:IB105 RX104:RX105 ABT104:ABT105 ABT66:ABT67 UNV107 BFH108:BFH109 BPD108:BPD109 BYZ108:BYZ109 CIV108:CIV109 CSR108:CSR109 DCN108:DCN109 DMJ108:DMJ109 DWF108:DWF109 EGB108:EGB109 EPX108:EPX109 EZT108:EZT109 FJP108:FJP109 FTL108:FTL109 GDH108:GDH109 GND108:GND109 GWZ108:GWZ109 HGV108:HGV109 HQR108:HQR109 IAN108:IAN109 IKJ108:IKJ109 IUF108:IUF109 JEB108:JEB109 JNX108:JNX109 JXT108:JXT109 KHP108:KHP109 KRL108:KRL109 LBH108:LBH109 LLD108:LLD109 LUZ108:LUZ109 MEV108:MEV109 MOR108:MOR109 MYN108:MYN109 NIJ108:NIJ109 NSF108:NSF109 OCB108:OCB109 OLX108:OLX109 OVT108:OVT109 PFP108:PFP109 PPL108:PPL109 PZH108:PZH109 QJD108:QJD109 QSZ108:QSZ109 RCV108:RCV109 RMR108:RMR109 RWN108:RWN109 SGJ108:SGJ109 SQF108:SQF109 TAB108:TAB109 TJX108:TJX109 TTT108:TTT109 UDP108:UDP109 UNL108:UNL109 UXH108:UXH109 VHD108:VHD109 VQZ108:VQZ109 WAV108:WAV109 WKR108:WKR109 WUN108:WUN109 IB108:IB109 RX108:RX109 N107:N109 ABT81 WBI129 VRM129 VHQ129 UXU129 UNY129 UEC129 TUG129 TKK129 TAO129 SQS129 SGW129 RXA129 RNE129 RDI129 QTM129 QJQ129 PZU129 PPY129 PGC129 OWG129 OMK129 OCO129 NSS129 NIW129 MZA129 MPE129 MFI129 LVM129 LLQ129 LBU129 KRY129 KIC129 JYG129 JOK129 JEO129 IUS129 IKW129 IBA129 HRE129 HHI129 GXM129 GNQ129 GDU129 FTY129 FKC129 FAG129 EQK129 EGO129 DWS129 DMW129 DDA129 CTE129 CJI129 BZM129 BPQ129 BFU129 AVY129 AMC129 ACG129 SK129 IO129 WLE129 ACM130:ACM131 SQ136 BPK132 BZG132 CJC132 CSY132 DCU132 DMQ132 DWM132 EGI132 EQE132 FAA132 FJW132 FTS132 GDO132 GNK132 GXG132 HHC132 HQY132 IAU132 IKQ132 IUM132 JEI132 JOE132 JYA132 KHW132 KRS132 LBO132 LLK132 LVG132 MFC132 MOY132 MYU132 NIQ132 NSM132 OCI132 OME132 OWA132 PFW132 PPS132 PZO132 QJK132 QTG132 RDC132 RMY132 RWU132 SGQ132 SQM132 TAI132 TKE132 TUA132 UDW132 UNS132 UXO132 VHK132 VRG132 WBC132 WKY132 WUU132 II132 SE132 ACA132 ALW132 AVS132 N45:N62 ACM168 AMI168 AWE168 BGA168 BPW168 BZS168 CJO168 CTK168 DDG168 DNC168 DWY168 EGU168 EQQ168 FAM168 FKI168 FUE168 GEA168 GNW168 GXS168 HHO168 HRK168 IBG168 ILC168 IUY168 JEU168 JOQ168 JYM168 KII168 KSE168 LCA168 LLW168 LVS168 MFO168 MPK168 MZG168 NJC168 NSY168 OCU168 OMQ168 OWM168 PGI168 PQE168 QAA168 QJW168 QTS168 RDO168 RNK168 RXG168 SHC168 SQY168 TAU168 TKQ168 TUM168 UEI168 UOE168 UYA168 VHW168 VRS168 WBO168 WLK168 WVG168 IU168 L205 ACM171 AMI171 AWE171 BGA171 BPW171 BZS171 CJO171 CTK171 DDG171 DNC171 DWY171 EGU171 EQQ171 FAM171 FKI171 FUE171 GEA171 GNW171 GXS171 HHO171 HRK171 IBG171 ILC171 IUY171 JEU171 JOQ171 JYM171 KII171 KSE171 LCA171 LLW171 LVS171 MFO171 MPK171 MZG171 NJC171 NSY171 OCU171 OMQ171 OWM171 PGI171 PQE171 QAA171 QJW171 QTS171 RDO171 RNK171 RXG171 SHC171 SQY171 TAU171 TKQ171 TUM171 UEI171 UOE171 UYA171 VHW171 VRS171 WBO171 WLK171 WVG171 IU171 TB169 SQ174 ACM174 AMI174 AWE174 BGA174 BPW174 BZS174 CJO174 CTK174 DDG174 DNC174 DWY174 EGU174 EQQ174 FAM174 FKI174 FUE174 GEA174 GNW174 GXS174 HHO174 HRK174 IBG174 ILC174 IUY174 JEU174 JOQ174 JYM174 KII174 KSE174 LCA174 LLW174 LVS174 MFO174 MPK174 MZG174 NJC174 NSY174 OCU174 OMQ174 OWM174 PGI174 PQE174 QAA174 QJW174 QTS174 RDO174 RNK174 RXG174 SHC174 SQY174 TAU174 TKQ174 TUM174 UEI174 UOE174 UYA174 VHW174 VRS174 WBO174 WLK174 WVG174 IU174 SQ176 ACM176 AMI176 AWE176 BGA176 BPW176 BZS176 CJO176 CTK176 DDG176 DNC176 DWY176 EGU176 EQQ176 FAM176 FKI176 FUE176 GEA176 GNW176 GXS176 HHO176 HRK176 IBG176 ILC176 IUY176 JEU176 JOQ176 JYM176 KII176 KSE176 LCA176 LLW176 LVS176 MFO176 MPK176 MZG176 NJC176 NSY176 OCU176 OMQ176 OWM176 PGI176 PQE176 QAA176 QJW176 QTS176 RDO176 RNK176 RXG176 SHC176 SQY176 TAU176 TKQ176 TUM176 UEI176 UOE176 UYA176 VHW176 VRS176 WBO176 WLK176 WVG176 IU176 SQ178 ACM178 AMI178 AWE178 BGA178 BPW178 BZS178 CJO178 CTK178 DDG178 DNC178 DWY178 EGU178 EQQ178 FAM178 FKI178 FUE178 GEA178 GNW178 GXS178 HHO178 HRK178 IBG178 ILC178 IUY178 JEU178 JOQ178 JYM178 KII178 KSE178 LCA178 LLW178 LVS178 MFO178 MPK178 MZG178 NJC178 NSY178 OCU178 OMQ178 OWM178 PGI178 PQE178 QAA178 QJW178 QTS178 RDO178 RNK178 RXG178 SHC178 SQY178 TAU178 TKQ178 TUM178 UEI178 UOE178 UYA178 VHW178 VRS178 WBO178 WLK178 WVG178 IU178 SQ214 ACM214 AMI214 AWE214 BGA214 BPW214 BZS214 CJO214 CTK214 DDG214 DNC214 DWY214 EGU214 EQQ214 FAM214 FKI214 FUE214 GEA214 GNW214 GXS214 HHO214 HRK214 IBG214 ILC214 IUY214 JEU214 JOQ214 JYM214 KII214 KSE214 LCA214 LLW214 LVS214 MFO214 MPK214 MZG214 NJC214 NSY214 OCU214 OMQ214 OWM214 PGI214 PQE214 QAA214 QJW214 QTS214 RDO214 RNK214 RXG214 SHC214 SQY214 TAU214 TKQ214 TUM214 UEI214 UOE214 UYA214 VHW214 VRS214 WBO214 WLK214 WVG214 TB172 WVR310 ALU135 ALP104:ALP105 BFO132 SX133 JB133 WVN133 WLR133 WBV133 VRZ133 VID133 UYH133 UOL133 UEP133 TUT133 TKX133 TBB133 SRF133 SHJ133 RXN133 RNR133 RDV133 QTZ133 QKD133 QAH133 PQL133 PGP133 OWT133 OMX133 ODB133 NTF133 NJJ133 MZN133 MPR133 MFV133 LVZ133 LMD133 LCH133 KSL133 KIP133 JYT133 JOX133 JFB133 IVF133 ILJ133 IBN133 HRR133 HHV133 GXZ133 GOD133 GEH133 FUL133 FKP133 FAT133 EQX133 EHB133 DXF133 DNJ133 DDN133 CTR133 CJV133 BZZ133 BQD133 BGH133 AWL133 AWD126 BZT117 BPX117 BGB117 AWF117 AMJ117 ACN117 SR117 IV117 WVH117 WLL117 WBP117 VRT117 VHX117 UYB117 UOF117 UEJ117 TUN117 TKR117 TAV117 SQZ117 SHD117 RXH117 RNL117 RDP117 QTT117 QJX117 QAB117 PQF117 PGJ117 OWN117 OMR117 OCV117 NSZ117 NJD117 MZH117 MPL117 MFP117 LVT117 LLX117 LCB117 KSF117 KIJ117 JYN117 JOR117 JEV117 IUZ117 ILD117 IBH117 HRL117 HHP117 GXT117 GNX117 GEB117 FUF117 FKJ117 FAN117 EQR117 EGV117 DWZ117 DND117 DDH117 CTL117 CJP117 AWL118 ACT118 AMP118 SX118 JB118 WVN118 WLR118 WBV118 VRZ118 VID118 UYH118 UOL118 UEP118 TUT118 TKX118 TBB118 SRF118 SHJ118 RXN118 RNR118 RDV118 QTZ118 QKD118 QAH118 PQL118 PGP118 OWT118 OMX118 ODB118 NTF118 NJJ118 MZN118 MPR118 MFV118 LVZ118 LMD118 LCH118 KSL118 KIP118 JYT118 JOX118 JFB118 IVF118 ILJ118 IBN118 HRR118 HHV118 GXZ118 GOD118 GEH118 FUL118 FKP118 FAT118 EQX118 EHB118 DXF118 DNJ118 DDN118 CTR118 CJV118 BZZ118 BQD118 BGH118 CJP119 BZT119 BPX119 BGB119 AWF119 AMJ119 ACN119 SR119 IV119 WVH119 WLL119 WBP119 VRT119 VHX119 UYB119 UOF119 UEJ119 TUN119 TKR119 TAV119 SQZ119 SHD119 RXH119 RNL119 RDP119 QTT119 QJX119 QAB119 PQF119 PGJ119 OWN119 OMR119 OCV119 NSZ119 NJD119 MZH119 MPL119 MFP119 LVT119 LLX119 LCB119 KSF119 KIJ119 JYN119 JOR119 JEV119 IUZ119 ILD119 IBH119 HRL119 HHP119 GXT119 GNX119 GEB119 FUF119 FKJ119 FAN119 EQR119 EGV119 DWZ119 DND119 DDH119 CTL119 AWL120 ACT120 AMP120 SX120 JB120 WVN120 WLR120 WBV120 VRZ120 VID120 UYH120 UOL120 UEP120 TUT120 TKX120 TBB120 SRF120 SHJ120 RXN120 RNR120 RDV120 QTZ120 QKD120 QAH120 PQL120 PGP120 OWT120 OMX120 ODB120 NTF120 NJJ120 MZN120 MPR120 MFV120 LVZ120 LMD120 LCH120 KSL120 KIP120 JYT120 JOX120 JFB120 IVF120 ILJ120 IBN120 HRR120 HHV120 GXZ120 GOD120 GEH120 FUL120 FKP120 FAT120 EQX120 EHB120 DXF120 DNJ120 DDN120 CTR120 CJV120 BZZ120 BQD120 BGH120 CTL121 CJP121 BZT121 BPX121 BGB121 AWF121 AMJ121 ACN121 SR121 IV121 WVH121 WLL121 WBP121 VRT121 VHX121 UYB121 UOF121 UEJ121 TUN121 TKR121 TAV121 SQZ121 SHD121 RXH121 RNL121 RDP121 QTT121 QJX121 QAB121 PQF121 PGJ121 OWN121 OMR121 OCV121 NSZ121 NJD121 MZH121 MPL121 MFP121 LVT121 LLX121 LCB121 KSF121 KIJ121 JYN121 JOR121 JEV121 IUZ121 ILD121 IBH121 HRL121 HHP121 GXT121 GNX121 GEB121 FUF121 FKJ121 FAN121 EQR121 EGV121 DWZ121 DND121 DDH121 AWL122 ACT122 AMP122 SX122 JB122 WVN122 WLR122 WBV122 VRZ122 VID122 UYH122 UOL122 UEP122 TUT122 TKX122 TBB122 SRF122 SHJ122 RXN122 RNR122 RDV122 QTZ122 QKD122 QAH122 PQL122 PGP122 OWT122 OMX122 ODB122 NTF122 NJJ122 MZN122 MPR122 MFV122 LVZ122 LMD122 LCH122 KSL122 KIP122 JYT122 JOX122 JFB122 IVF122 ILJ122 IBN122 HRR122 HHV122 GXZ122 GOD122 GEH122 FUL122 FKP122 FAT122 EQX122 EHB122 DXF122 DNJ122 DDN122 CTR122 CJV122 BZZ122 BQD122 BGH122 DDH123 CTL123 CJP123 BZT123 BPX123 BGB123 AWF123 AMJ123 ACN123 SR123 IV123 WVH123 WLL123 WBP123 VRT123 VHX123 UYB123 UOF123 UEJ123 TUN123 TKR123 TAV123 SQZ123 SHD123 RXH123 RNL123 RDP123 QTT123 QJX123 QAB123 PQF123 PGJ123 OWN123 OMR123 OCV123 NSZ123 NJD123 MZH123 MPL123 MFP123 LVT123 LLX123 LCB123 KSF123 KIJ123 JYN123 JOR123 JEV123 IUZ123 ILD123 IBH123 HRL123 HHP123 GXT123 GNX123 GEB123 FUF123 FKJ123 FAN123 EQR123 EGV123 DWZ123 DND123 DND125 ACT124 AMP124 SX124 JB124 WVN124 WLR124 WBV124 VRZ124 VID124 UYH124 UOL124 UEP124 TUT124 TKX124 TBB124 SRF124 SHJ124 RXN124 RNR124 RDV124 QTZ124 QKD124 QAH124 PQL124 PGP124 OWT124 OMX124 ODB124 NTF124 NJJ124 MZN124 MPR124 MFV124 LVZ124 LMD124 LCH124 KSL124 KIP124 JYT124 JOX124 JFB124 IVF124 ILJ124 IBN124 HRR124 HHV124 GXZ124 GOD124 GEH124 FUL124 FKP124 FAT124 EQX124 EHB124 DXF124 DNJ124 DDN124 CTR124 CJV124 BZZ124 BQD124 BGH124 AWL124 L199 L202 SQ168 JF169 WVR169 WLV169 WBZ169 VSD169 VIH169 UYL169 UOP169 UET169 TUX169 TLB169 TBF169 SRJ169 SHN169 RXR169 RNV169 RDZ169 QUD169 QKH169 QAL169 PQP169 PGT169 OWX169 ONB169 ODF169 NTJ169 NJN169 MZR169 MPV169 MFZ169 LWD169 LMH169 LCL169 KSP169 KIT169 JYX169 JPB169 JFF169 IVJ169 ILN169 IBR169 HRV169 HHZ169 GYD169 GOH169 GEL169 FUP169 FKT169 FAX169 ERB169 EHF169 DXJ169 DNN169 DDR169 CTV169 CJZ169 CAD169 BQH169 BGL169 AWP169 AMT169 ACX169 SQ171 JF172 WVR172 WLV172 WBZ172 VSD172 VIH172 UYL172 UOP172 UET172 TUX172 TLB172 TBF172 SRJ172 SHN172 RXR172 RNV172 RDZ172 QUD172 QKH172 QAL172 PQP172 PGT172 OWX172 ONB172 ODF172 NTJ172 NJN172 MZR172 MPV172 MFZ172 LWD172 LMH172 LCL172 KSP172 KIT172 JYX172 JPB172 JFF172 IVJ172 ILN172 IBR172 HRV172 HHZ172 GYD172 GOH172 GEL172 FUP172 FKT172 FAX172 ERB172 EHF172 DXJ172 DNN172 DDR172 CTV172 CJZ172 CAD172 BQH172 BGL172 AWP172 AMT172 ACX172 AMI130:AMI131 IU136 WVG136 WLK136 WBO136 VRS136 VHW136 UYA136 UOE136 UEI136 TUM136 TKQ136 TAU136 SQY136 SHC136 RXG136 RNK136 RDO136 QTS136 QJW136 QAA136 PQE136 PGI136 OWM136 OMQ136 OCU136 NSY136 NJC136 MZG136 MPK136 MFO136 LVS136 LLW136 LCA136 KSE136 KII136 JYM136 JOQ136 JEU136 IUY136 ILC136 IBG136 HRK136 HHO136 GXS136 GNW136 GEA136 FUE136 FKI136 FAM136 EQQ136 EGU136 DWY136 DNC136 DDG136 CTK136 CJO136 BZS136 BPW136 BGA136 AWE136 K109:K111 ACM136 WVA129 SQ130:SQ131 IU130:IU131 WVG130:WVG131 WLK130:WLK131 WBO130:WBO131 VRS130:VRS131 VHW130:VHW131 UYA130:UYA131 UOE130:UOE131 UEI130:UEI131 TUM130:TUM131 TKQ130:TKQ131 TAU130:TAU131 SQY130:SQY131 SHC130:SHC131 RXG130:RXG131 RNK130:RNK131 RDO130:RDO131 QTS130:QTS131 QJW130:QJW131 QAA130:QAA131 PQE130:PQE131 PGI130:PGI131 OWM130:OWM131 OMQ130:OMQ131 OCU130:OCU131 NSY130:NSY131 NJC130:NJC131 MZG130:MZG131 MPK130:MPK131 MFO130:MFO131 LVS130:LVS131 LLW130:LLW131 LCA130:LCA131 KSE130:KSE131 KII130:KII131 JYM130:JYM131 JOQ130:JOQ131 JEU130:JEU131 IUY130:IUY131 ILC130:ILC131 IBG130:IBG131 HRK130:HRK131 HHO130:HHO131 GXS130:GXS131 GNW130:GNW131 GEA130:GEA131 FUE130:FUE131 FKI130:FKI131 FAM130:FAM131 EQQ130:EQQ131 EGU130:EGU131 DWY130:DWY131 DNC130:DNC131 DDG130:DDG131 CTK130:CTK131 CJO130:CJO131 BZS130:BZS131 BPW130:BPW131 BGA130:BGA131 AWE130:AWE131 F320:F321 WVR308 TB312:TB314 JF312:JF314 ACX312:ACX314 AMT312:AMT314 AWP312:AWP314 BGL312:BGL314 BQH312:BQH314 CAD312:CAD314 CJZ312:CJZ314 CTV312:CTV314 DDR312:DDR314 DNN312:DNN314 DXJ312:DXJ314 EHF312:EHF314 ERB312:ERB314 FAX312:FAX314 FKT312:FKT314 FUP312:FUP314 GEL312:GEL314 GOH312:GOH314 GYD312:GYD314 HHZ312:HHZ314 HRV312:HRV314 IBR312:IBR314 ILN312:ILN314 IVJ312:IVJ314 JFF312:JFF314 JPB312:JPB314 JYX312:JYX314 KIT312:KIT314 KSP312:KSP314 LCL312:LCL314 LMH312:LMH314 LWD312:LWD314 MFZ312:MFZ314 MPV312:MPV314 MZR312:MZR314 NJN312:NJN314 NTJ312:NTJ314 ODF312:ODF314 ONB312:ONB314 OWX312:OWX314 PGT312:PGT314 PQP312:PQP314 QAL312:QAL314 QKH312:QKH314 QUD312:QUD314 RDZ312:RDZ314 RNV312:RNV314 RXR312:RXR314 SHN312:SHN314 SRJ312:SRJ314 TBF312:TBF314 TLB312:TLB314 TUX312:TUX314 UET312:UET314 UOP312:UOP314 UYL312:UYL314 VIH312:VIH314 VSD312:VSD314 WBZ312:WBZ314 WLV312:WLV314 ACB315:ACB316 IX219 ST219 ACP219 AML219 AWH219 BGD219 BPZ219 BZV219 CJR219 CTN219 DDJ219 DNF219 DXB219 EGX219 EQT219 FAP219 FKL219 FUH219 GED219 GNZ219 GXV219 HHR219 HRN219 IBJ219 ILF219 IVB219 JEX219 JOT219 JYP219 KIL219 KSH219 LCD219 LLZ219 LVV219 MFR219 MPN219 MZJ219 NJF219 NTB219 OCX219 OMT219 OWP219 PGL219 PQH219 QAD219 QJZ219 QTV219 RDR219 RNN219 RXJ219 SHF219 SRB219 TAX219 TKT219 TUP219 UEL219 UOH219 UYD219 VHZ219 VRV219 WBR219 WLN219 WVJ219 TB306 JF306 ACX306 AMT306 AWP306 BGL306 BQH306 CAD306 CJZ306 CTV306 DDR306 DNN306 DXJ306 EHF306 ERB306 FAX306 FKT306 FUP306 GEL306 GOH306 GYD306 HHZ306 HRV306 IBR306 ILN306 IVJ306 JFF306 JPB306 JYX306 KIT306 KSP306 LCL306 LMH306 LWD306 MFZ306 MPV306 MZR306 NJN306 NTJ306 ODF306 ONB306 OWX306 PGT306 PQP306 QAL306 QKH306 QUD306 RDZ306 RNV306 RXR306 SHN306 SRJ306 TBF306 TLB306 TUX306 UET306 UOP306 UYL306 VIH306 VSD306 WBZ306 WLV306 WVR306 TB308 JF308 ACX308 AMT308 AWP308 BGL308 BQH308 CAD308 CJZ308 CTV308 DDR308 DNN308 DXJ308 EHF308 ERB308 FAX308 FKT308 FUP308 GEL308 GOH308 GYD308 HHZ308 HRV308 IBR308 ILN308 IVJ308 JFF308 JPB308 JYX308 KIT308 KSP308 LCL308 LMH308 LWD308 MFZ308 MPV308 MZR308 NJN308 NTJ308 ODF308 ONB308 OWX308 PGT308 PQP308 QAL308 QKH308 QUD308 RDZ308 RNV308 RXR308 SHN308 SRJ308 TBF308 TLB308 TUX308 UET308 UOP308 UYL308 VIH308 VSD308 WBZ308 WLV308 L309 TB310 JF310 ACX310 AMT310 AWP310 BGL310 BQH310 CAD310 CJZ310 CTV310 DDR310 DNN310 DXJ310 EHF310 ERB310 FAX310 FKT310 FUP310 GEL310 GOH310 GYD310 HHZ310 HRV310 IBR310 ILN310 IVJ310 JFF310 JPB310 JYX310 KIT310 KSP310 LCL310 LMH310 LWD310 MFZ310 MPV310 MZR310 NJN310 NTJ310 ODF310 ONB310 OWX310 PGT310 PQP310 QAL310 QKH310 QUD310 RDZ310 RNV310 RXR310 SHN310 SRJ310 TBF310 TLB310 TUX310 UET310 UOP310 UYL310 VIH310 VSD310 WBZ310 WLV310 ALP66:ALP67 ALP71:ALP72 ALP76:ALP77 ALP100:ALP101 ALP87:ALP88 ALP96:ALP97 ALP91:ALP92 AWE134 BGA134 BPW134 BZS134 CJO134 CTK134 DDG134 DNC134 DWY134 EGU134 EQQ134 FAM134 FKI134 FUE134 GEA134 GNW134 GXS134 HHO134 HRK134 IBG134 ILC134 IUY134 JEU134 JOQ134 JYM134 KII134 KSE134 LCA134 LLW134 LVS134 MFO134 MPK134 MZG134 NJC134 NSY134 OCU134 OMQ134 OWM134 PGI134 PQE134 QAA134 QJW134 QTS134 RDO134 RNK134 RXG134 SHC134 SQY134 TAU134 TKQ134 TUM134 UEI134 UOE134 UYA134 VHW134 VRS134 WBO134 WLK134 WVG134 IU134 SQ134 AMI134 ACM134 SC135 IG135 WUS135 WKW135 WBA135 VRE135 VHI135 UXM135 UNQ135 UDU135 TTY135 TKC135 TAG135 SQK135 SGO135 RWS135 RMW135 RDA135 QTE135 QJI135 PZM135 PPQ135 PFU135 OVY135 OMC135 OCG135 NSK135 NIO135 MYS135 MOW135 MFA135 LVE135 LLI135 LBM135 KRQ135 KHU135 JXY135 JOC135 JEG135 IUK135 IKO135 IAS135 HQW135 HHA135 GXE135 GNI135 GDM135 FTQ135 FJU135 EZY135 EQC135 EGG135 DWK135 DMO135 DCS135 CSW135 CJA135 BZE135 BPI135 BFM135 AVQ135 ABY135 ALP81 ALP84 N85 WVR312:WVR314 ALX315:ALX316 AVT315:AVT316 BFP315:BFP316 BPL315:BPL316 BZH315:BZH316 CJD315:CJD316 CSZ315:CSZ316 DCV315:DCV316 DMR315:DMR316 DWN315:DWN316 EGJ315:EGJ316 EQF315:EQF316 FAB315:FAB316 FJX315:FJX316 FTT315:FTT316 GDP315:GDP316 GNL315:GNL316 GXH315:GXH316 HHD315:HHD316 HQZ315:HQZ316 IAV315:IAV316 IKR315:IKR316 IUN315:IUN316 JEJ315:JEJ316 JOF315:JOF316 JYB315:JYB316 KHX315:KHX316 KRT315:KRT316 LBP315:LBP316 LLL315:LLL316 LVH315:LVH316 MFD315:MFD316 MOZ315:MOZ316 MYV315:MYV316 NIR315:NIR316 NSN315:NSN316 OCJ315:OCJ316 OMF315:OMF316 OWB315:OWB316 PFX315:PFX316 PPT315:PPT316 PZP315:PZP316 QJL315:QJL316 QTH315:QTH316 RDD315:RDD316 RMZ315:RMZ316 RWV315:RWV316 SGR315:SGR316 SQN315:SQN316 TAJ315:TAJ316 TKF315:TKF316 TUB315:TUB316 UDX315:UDX316 UNT315:UNT316 UXP315:UXP316 VHL315:VHL316 VRH315:VRH316 WBD315:WBD316 WKZ315:WKZ316 WUV315:WUV316 WBV137:WBV139 AMI136 K65:K106 SF315:SF316 JB320:JB321 SX320:SX321 ACT320:ACT321 AMP320:AMP321 AWL320:AWL321 BGH320:BGH321 BQD320:BQD321 BZZ320:BZZ321 CJV320:CJV321 CTR320:CTR321 DDN320:DDN321 DNJ320:DNJ321 DXF320:DXF321 EHB320:EHB321 EQX320:EQX321 FAT320:FAT321 FKP320:FKP321 FUL320:FUL321 GEH320:GEH321 GOD320:GOD321 GXZ320:GXZ321 HHV320:HHV321 HRR320:HRR321 IBN320:IBN321 ILJ320:ILJ321 IVF320:IVF321 JFB320:JFB321 JOX320:JOX321 JYT320:JYT321 KIP320:KIP321 KSL320:KSL321 LCH320:LCH321 LMD320:LMD321 LVZ320:LVZ321 MFV320:MFV321 MPR320:MPR321 MZN320:MZN321 NJJ320:NJJ321 NTF320:NTF321 ODB320:ODB321 OMX320:OMX321 OWT320:OWT321 PGP320:PGP321 PQL320:PQL321 QAH320:QAH321 QKD320:QKD321 QTZ320:QTZ321 RDV320:RDV321 RNR320:RNR321 RXN320:RXN321 SHJ320:SHJ321 SRF320:SRF321 TBB320:TBB321 TKX320:TKX321 TUT320:TUT321 UEP320:UEP321 UOL320:UOL321 UYH320:UYH321 VID320:VID321 VRZ320:VRZ321 WBV320:WBV321 WLR320:WLR321 WVR242 VRZ137:VRZ139 VID137:VID139 UYH137:UYH139 UOL137:UOL139 UEP137:UEP139 TUT137:TUT139 TKX137:TKX139 TBB137:TBB139 SRF137:SRF139 SHJ137:SHJ139 RXN137:RXN139 RNR137:RNR139 RDV137:RDV139 QTZ137:QTZ139 QKD137:QKD139 QAH137:QAH139 PQL137:PQL139 PGP137:PGP139 OWT137:OWT139 OMX137:OMX139 ODB137:ODB139 NTF137:NTF139 NJJ137:NJJ139 MZN137:MZN139 MPR137:MPR139 MFV137:MFV139 LVZ137:LVZ139 LMD137:LMD139 LCH137:LCH139 KSL137:KSL139 KIP137:KIP139 JYT137:JYT139 JOX137:JOX139 JFB137:JFB139 IVF137:IVF139 ILJ137:ILJ139 IBN137:IBN139 HRR137:HRR139 HHV137:HHV139 GXZ137:GXZ139 GOD137:GOD139 GEH137:GEH139 FUL137:FUL139 FKP137:FKP139 FAT137:FAT139 EQX137:EQX139 EHB137:EHB139 DXF137:DXF139 DNJ137:DNJ139 DDN137:DDN139 CTR137:CTR139 CJV137:CJV139 BZZ137:BZZ139 BQD137:BQD139 BGH137:BGH139 AWL137:AWL139 AMP137:AMP139 ACT137:ACT139 SX137:SX139 JB137:JB139 WVN137:WVN139 WLR137:WLR139 L128:L131 JF242 TB242 ACX242 AMT242 AWP242 BGL242 BQH242 CAD242 CJZ242 CTV242 DDR242 DNN242 DXJ242 EHF242 ERB242 FAX242 FKT242 FUP242 GEL242 GOH242 GYD242 HHZ242 HRV242 IBR242 ILN242 IVJ242 JFF242 JPB242 JYX242 KIT242 KSP242 LCL242 LMH242 LWD242 MFZ242 MPV242 MZR242 NJN242 NTJ242 ODF242 ONB242 OWX242 PGT242 PQP242 QAL242 QKH242 QUD242 RDZ242 RNV242 RXR242 SHN242 SRJ242 TBF242 TLB242 TUX242 UET242 UOP242 UYL242 VIH242 VSD242 WBZ242 WLV242 WVN320:WVN321 VRX150:VRX152 WLP156 WBT156 VIB150:VIB152 VRX156 UYF150:UYF152 VIB156 UOJ150:UOJ152 UYF156 UEN150:UEN152 UOJ156 TUR150:TUR152 UEN156 TKV150:TKV152 TUR156 TAZ150:TAZ152 TKV156 SRD150:SRD152 TAZ156 SHH150:SHH152 SRD156 RXL150:RXL152 SHH156 RNP150:RNP152 RXL156 RDT150:RDT152 RNP156 QTX150:QTX152 RDT156 QKB150:QKB152 QTX156 QAF150:QAF152 QKB156 PQJ150:PQJ152 QAF156 PGN150:PGN152 PQJ156 OWR150:OWR152 PGN156 OMV150:OMV152 OWR156 OCZ150:OCZ152 OMV156 NTD150:NTD152 OCZ156 NJH150:NJH152 NTD156 MZL150:MZL152 NJH156 MPP150:MPP152 MZL156 MFT150:MFT152 MPP156 LVX150:LVX152 MFT156 LMB150:LMB152 LVX156 LCF150:LCF152 LMB156 KSJ150:KSJ152 LCF156 KIN150:KIN152 KSJ156 JYR150:JYR152 KIN156 JOV150:JOV152 JYR156 JEZ150:JEZ152 JOV156 IVD150:IVD152 JEZ156 ILH150:ILH152 IVD156 IBL150:IBL152 ILH156 HRP150:HRP152 IBL156 HHT150:HHT152 HRP156 GXX150:GXX152 HHT156 GOB150:GOB152 GXX156 GEF150:GEF152 GOB156 FUJ150:FUJ152 GEF156 FKN150:FKN152 FUJ156 FAR150:FAR152 FKN156 EQV150:EQV152 FAR156 EGZ150:EGZ152 EQV156 DXD150:DXD152 EGZ156 DNH150:DNH152 DXD156 DDL150:DDL152 DNH156 CTP150:CTP152 DDL156 CJT150:CJT152 CTP156 BZX150:BZX152 CJT156 BQB150:BQB152 BZX156 BGF150:BGF152 BQB156 AWJ150:AWJ152 BGF156 AMN150:AMN152 AWJ156 ACR150:ACR152 AMN156 SV150:SV152 ACR156 IZ150:IZ152 SV156 WVL150:WVL152 IZ156 WLP150:WLP152 L156 IJ315:IJ316 IZ140 SV140 ACR140 AMN140 AWJ140 BGF140 BQB140 BZX140 CJT140 CTP140 DDL140 DNH140 DXD140 EGZ140 EQV140 FAR140 FKN140 FUJ140 GEF140 GOB140 GXX140 HHT140 HRP140 IBL140 ILH140 IVD140 JEZ140 JOV140 JYR140 KIN140 KSJ140 LCF140 LMB140 LVX140 MFT140 MPP140 MZL140 NJH140 NTD140 OCZ140 OMV140 OWR140 PGN140 PQJ140 QAF140 QKB140 QTX140 RDT140 RNP140 RXL140 SHH140 SRD140 TAZ140 TKV140 TUR140 UEN140 UOJ140 UYF140 VIB140 VRX140 WBT140 WLP140 WVL140 ACX141 AMT141 AWP141 BGL141 BQH141 CAD141 CJZ141 CTV141 DDR141 DNN141 DXJ141 EHF141 ERB141 FAX141 FKT141 FUP141 GEL141 GOH141 GYD141 HHZ141 HRV141 IBR141 ILN141 IVJ141 JFF141 JPB141 JYX141 KIT141 KSP141 LCL141 LMH141 LWD141 MFZ141 MPV141 MZR141 NJN141 NTJ141 ODF141 ONB141 OWX141 PGT141 PQP141 QAL141 QKH141 QUD141 RDZ141 RNV141 RXR141 SHN141 SRJ141 TBF141 TLB141 TUX141 UET141 UOP141 UYL141 VIH141 VSD141 WBZ141 WLV141 WVR141 JF141 TB141 IZ142 SV142 ACR142 AMN142 AWJ142 BGF142 BQB142 BZX142 CJT142 CTP142 DDL142 DNH142 DXD142 EGZ142 EQV142 FAR142 FKN142 FUJ142 GEF142 GOB142 GXX142 HHT142 HRP142 IBL142 ILH142 IVD142 JEZ142 JOV142 JYR142 KIN142 KSJ142 LCF142 LMB142 LVX142 MFT142 MPP142 MZL142 NJH142 NTD142 OCZ142 OMV142 OWR142 PGN142 PQJ142 QAF142 QKB142 QTX142 RDT142 RNP142 RXL142 SHH142 SRD142 TAZ142 TKV142 TUR142 UEN142 UOJ142 UYF142 VIB142 VRX142 WBT142 WLP142 WVL142 TB143 ACX143 AMT143 AWP143 BGL143 BQH143 CAD143 CJZ143 CTV143 DDR143 DNN143 DXJ143 EHF143 ERB143 FAX143 FKT143 FUP143 GEL143 GOH143 GYD143 HHZ143 HRV143 IBR143 ILN143 IVJ143 JFF143 JPB143 JYX143 KIT143 KSP143 LCL143 LMH143 LWD143 MFZ143 MPV143 MZR143 NJN143 NTJ143 ODF143 ONB143 OWX143 PGT143 PQP143 QAL143 QKH143 QUD143 RDZ143 RNV143 RXR143 SHN143 SRJ143 TBF143 TLB143 TUX143 UET143 UOP143 UYL143 VIH143 VSD143 WBZ143 WLV143 WVR143 JF143 F156 WVL144 IZ144 SV144 ACR144 AMN144 AWJ144 BGF144 BQB144 BZX144 CJT144 CTP144 DDL144 DNH144 DXD144 EGZ144 EQV144 FAR144 FKN144 FUJ144 GEF144 GOB144 GXX144 HHT144 HRP144 IBL144 ILH144 IVD144 JEZ144 JOV144 JYR144 KIN144 KSJ144 LCF144 LMB144 LVX144 MFT144 MPP144 MZL144 NJH144 NTD144 OCZ144 OMV144 OWR144 PGN144 PQJ144 QAF144 QKB144 QTX144 RDT144 RNP144 RXL144 SHH144 SRD144 TAZ144 TKV144 TUR144 UEN144 UOJ144 UYF144 VIB144 VRX144 WBT144 WLP144 JF145 WVR145 WLV145 WBZ145 VSD145 VIH145 UYL145 UOP145 UET145 TUX145 TLB145 TBF145 SRJ145 SHN145 RXR145 RNV145 RDZ145 QUD145 QKH145 QAL145 PQP145 PGT145 OWX145 ONB145 ODF145 NTJ145 NJN145 MZR145 MPV145 MFZ145 LWD145 LMH145 LCL145 KSP145 KIT145 JYX145 JPB145 JFF145 IVJ145 ILN145 IBR145 HRV145 HHZ145 GYD145 GOH145 GEL145 FUP145 FKT145 FAX145 ERB145 EHF145 DXJ145 DNN145 DDR145 CTV145 CJZ145 CAD145 BQH145 BGL145 AWP145 AMT145 ACX145 TB145 WLP148 WVL148 IZ148 SV148 ACR148 AMN148 AWJ148 BGF148 BQB148 BZX148 CJT148 CTP148 DDL148 DNH148 DXD148 EGZ148 EQV148 FAR148 FKN148 FUJ148 GEF148 GOB148 GXX148 HHT148 HRP148 IBL148 ILH148 IVD148 JEZ148 JOV148 JYR148 KIN148 KSJ148 LCF148 LMB148 LVX148 MFT148 MPP148 MZL148 NJH148 NTD148 OCZ148 OMV148 OWR148 PGN148 PQJ148 QAF148 QKB148 QTX148 RDT148 RNP148 RXL148 SHH148 SRD148 TAZ148 TKV148 TUR148 UEN148 UOJ148 UYF148 VIB148 VRX148 WBT148 TB155 WBT150:WBT152 ACX149 ACX155 AMT149 AMT155 AWP149 AWP155 BGL149 BGL155 BQH149 BQH155 CAD149 CAD155 CJZ149 CJZ155 CTV149 CTV155 DDR149 DDR155 DNN149 DNN155 DXJ149 DXJ155 EHF149 EHF155 ERB149 ERB155 FAX149 FAX155 FKT149 FKT155 FUP149 FUP155 GEL149 GEL155 GOH149 GOH155 GYD149 GYD155 HHZ149 HHZ155 HRV149 HRV155 IBR149 IBR155 ILN149 ILN155 IVJ149 IVJ155 JFF149 JFF155 JPB149 JPB155 JYX149 JYX155 KIT149 KIT155 KSP149 KSP155 LCL149 LCL155 LMH149 LMH155 LWD149 LWD155 MFZ149 MFZ155 MPV149 MPV155 MZR149 MZR155 NJN149 NJN155 NTJ149 NTJ155 ODF149 ODF155 ONB149 ONB155 OWX149 OWX155 PGT149 PGT155 PQP149 PQP155 QAL149 QAL155 QKH149 QKH155 QUD149 QUD155 RDZ149 RDZ155 RNV149 RNV155 RXR149 RXR155 SHN149 SHN155 SRJ149 SRJ155 TBF149 TBF155 TLB149 TLB155 TUX149 TUX155 UET149 UET155 UOP149 UOP155 UYL149 UYL155 VIH149 VIH155 VSD149 VSD155 WBZ149 WBZ155 WLV149 WLV155 WVR149 WVR155 JF149 JF155 TB149 WBT146 VRX146 VIB146 UYF146 UOJ146 UEN146 TUR146 TKV146 TAZ146 SRD146 SHH146 RXL146 RNP146 RDT146 QTX146 QKB146 QAF146 PQJ146 PGN146 OWR146 OMV146 OCZ146 NTD146 NJH146 MZL146 MPP146 MFT146 LVX146 LMB146 LCF146 KSJ146 KIN146 JYR146 JOV146 JEZ146 IVD146 ILH146 IBL146 HRP146 HHT146 GXX146 GOB146 GEF146 FUJ146 FKN146 FAR146 EQV146 EGZ146 DXD146 DNH146 DDL146 CTP146 CJT146 BZX146 BQB146 BGF146 AWJ146 AMN146 ACR146 SV146 IZ146 WVL146 WLP146 F137:F152 ACX147 AMT147 AWP147 BGL147 BQH147 CAD147 CJZ147 CTV147 DDR147 DNN147 DXJ147 EHF147 ERB147 FAX147 FKT147 FUP147 GEL147 GOH147 GYD147 HHZ147 HRV147 IBR147 ILN147 IVJ147 JFF147 JPB147 JYX147 KIT147 KSP147 LCL147 LMH147 LWD147 MFZ147 MPV147 MZR147 NJN147 NTJ147 ODF147 ONB147 OWX147 PGT147 PQP147 QAL147 QKH147 QUD147 RDZ147 RNV147 RXR147 SHN147 SRJ147 TBF147 TLB147 TUX147 UET147 UOP147 UYL147 VIH147 VSD147 WBZ147 WLV147 WVR147 JF147 TB147 L136:L152 JF249:JF250 WVR249:WVR250 WLV249:WLV250 WBZ249:WBZ250 VSD249:VSD250 VIH249:VIH250 UYL249:UYL250 UOP249:UOP250 UET249:UET250 TUX249:TUX250 TLB249:TLB250 TBF249:TBF250 SRJ249:SRJ250 SHN249:SHN250 RXR249:RXR250 RNV249:RNV250 RDZ249:RDZ250 QUD249:QUD250 QKH249:QKH250 QAL249:QAL250 PQP249:PQP250 PGT249:PGT250 OWX249:OWX250 ONB249:ONB250 ODF249:ODF250 NTJ249:NTJ250 NJN249:NJN250 MZR249:MZR250 MPV249:MPV250 MFZ249:MFZ250 LWD249:LWD250 LMH249:LMH250 LCL249:LCL250 KSP249:KSP250 KIT249:KIT250 JYX249:JYX250 JPB249:JPB250 JFF249:JFF250 IVJ249:IVJ250 ILN249:ILN250 IBR249:IBR250 HRV249:HRV250 HHZ249:HHZ250 GYD249:GYD250 GOH249:GOH250 GEL249:GEL250 FUP249:FUP250 FKT249:FKT250 FAX249:FAX250 ERB249:ERB250 EHF249:EHF250 DXJ249:DXJ250 DNN249:DNN250 DDR249:DDR250 CTV249:CTV250 CJZ249:CJZ250 CAD249:CAD250 BQH249:BQH250 BGL249:BGL250 AWP249:AWP250 AMT249:AMT250 ACX249:ACX250 AMT256:AMT257 AWP256:AWP257 BGL256:BGL257 BQH256:BQH257 CAD256:CAD257 CJZ256:CJZ257 CTV256:CTV257 DDR256:DDR257 DNN256:DNN257 DXJ256:DXJ257 EHF256:EHF257 ERB256:ERB257 FAX256:FAX257 FKT256:FKT257 FUP256:FUP257 GEL256:GEL257 GOH256:GOH257 GYD256:GYD257 HHZ256:HHZ257 HRV256:HRV257 IBR256:IBR257 ILN256:ILN257 IVJ256:IVJ257 JFF256:JFF257 JPB256:JPB257 JYX256:JYX257 KIT256:KIT257 KSP256:KSP257 LCL256:LCL257 LMH256:LMH257 LWD256:LWD257 MFZ256:MFZ257 MPV256:MPV257 MZR256:MZR257 NJN256:NJN257 NTJ256:NTJ257 ODF256:ODF257 ONB256:ONB257 OWX256:OWX257 PGT256:PGT257 PQP256:PQP257 QAL256:QAL257 QKH256:QKH257 QUD256:QUD257 RDZ256:RDZ257 RNV256:RNV257 RXR256:RXR257 SHN256:SHN257 SRJ256:SRJ257 TBF256:TBF257 TLB256:TLB257 TUX256:TUX257 UET256:UET257 UOP256:UOP257 UYL256:UYL257 VIH256:VIH257 VSD256:VSD257 WBZ256:WBZ257 WLV256:WLV257 WVR256:WVR257 JF256:JF257 TB256:TB257 JF275:JF276 WVR275:WVR276 WLV275:WLV276 WBZ275:WBZ276 VSD275:VSD276 VIH275:VIH276 UYL275:UYL276 UOP275:UOP276 UET275:UET276 TUX275:TUX276 TLB275:TLB276 TBF275:TBF276 SRJ275:SRJ276 SHN275:SHN276 RXR275:RXR276 RNV275:RNV276 RDZ275:RDZ276 QUD275:QUD276 QKH275:QKH276 QAL275:QAL276 PQP275:PQP276 PGT275:PGT276 OWX275:OWX276 ONB275:ONB276 ODF275:ODF276 NTJ275:NTJ276 NJN275:NJN276 MZR275:MZR276 MPV275:MPV276 MFZ275:MFZ276 LWD275:LWD276 LMH275:LMH276 LCL275:LCL276 KSP275:KSP276 KIT275:KIT276 JYX275:JYX276 JPB275:JPB276 JFF275:JFF276 IVJ275:IVJ276 ILN275:ILN276 IBR275:IBR276 HRV275:HRV276 HHZ275:HHZ276 GYD275:GYD276 GOH275:GOH276 GEL275:GEL276 FUP275:FUP276 FKT275:FKT276 FAX275:FAX276 ERB275:ERB276 EHF275:EHF276 DXJ275:DXJ276 DNN275:DNN276 DDR275:DDR276 CTV275:CTV276 CJZ275:CJZ276 CAD275:CAD276 BQH275:BQH276 BGL275:BGL276 AWP275:AWP276 AMT275:AMT276 ACX275:ACX276 ACX282:ACX283 AMT282:AMT283 AWP282:AWP283 BGL282:BGL283 BQH282:BQH283 CAD282:CAD283 CJZ282:CJZ283 CTV282:CTV283 DDR282:DDR283 DNN282:DNN283 DXJ282:DXJ283 EHF282:EHF283 ERB282:ERB283 FAX282:FAX283 FKT282:FKT283 FUP282:FUP283 GEL282:GEL283 GOH282:GOH283 GYD282:GYD283 HHZ282:HHZ283 HRV282:HRV283 IBR282:IBR283 ILN282:ILN283 IVJ282:IVJ283 JFF282:JFF283 JPB282:JPB283 JYX282:JYX283 KIT282:KIT283 KSP282:KSP283 LCL282:LCL283 LMH282:LMH283 LWD282:LWD283 MFZ282:MFZ283 MPV282:MPV283 MZR282:MZR283 NJN282:NJN283 NTJ282:NTJ283 ODF282:ODF283 ONB282:ONB283 OWX282:OWX283 PGT282:PGT283 PQP282:PQP283 QAL282:QAL283 QKH282:QKH283 QUD282:QUD283 RDZ282:RDZ283 RNV282:RNV283 RXR282:RXR283 SHN282:SHN283 SRJ282:SRJ283 TBF282:TBF283 TLB282:TLB283 TUX282:TUX283 UET282:UET283 UOP282:UOP283 UYL282:UYL283 VIH282:VIH283 VSD282:VSD283 WBZ282:WBZ283 WLV282:WLV283 WVR282:WVR283 JF282:JF283 TB282:TB283 TB289:TB290 JF289:JF290 WVR289:WVR290 WLV289:WLV290 WBZ289:WBZ290 VSD289:VSD290 VIH289:VIH290 UYL289:UYL290 UOP289:UOP290 UET289:UET290 TUX289:TUX290 TLB289:TLB290 TBF289:TBF290 SRJ289:SRJ290 SHN289:SHN290 RXR289:RXR290 RNV289:RNV290 RDZ289:RDZ290 QUD289:QUD290 QKH289:QKH290 QAL289:QAL290 PQP289:PQP290 PGT289:PGT290 OWX289:OWX290 ONB289:ONB290 ODF289:ODF290 NTJ289:NTJ290 NJN289:NJN290 MZR289:MZR290 MPV289:MPV290 MFZ289:MFZ290 LWD289:LWD290 LMH289:LMH290 LCL289:LCL290 KSP289:KSP290 KIT289:KIT290 JYX289:JYX290 JPB289:JPB290 JFF289:JFF290 IVJ289:IVJ290 ILN289:ILN290 IBR289:IBR290 HRV289:HRV290 HHZ289:HHZ290 GYD289:GYD290 GOH289:GOH290 GEL289:GEL290 FUP289:FUP290 FKT289:FKT290 FAX289:FAX290 ERB289:ERB290 EHF289:EHF290 DXJ289:DXJ290 DNN289:DNN290 DDR289:DDR290 CTV289:CTV290 CJZ289:CJZ290 CAD289:CAD290 BQH289:BQH290 BGL289:BGL290 AWP289:AWP290 AMT289:AMT290 ACX289:ACX290 ACX296:ACX297 AMT296:AMT297 AWP296:AWP297 BGL296:BGL297 BQH296:BQH297 CAD296:CAD297 CJZ296:CJZ297 CTV296:CTV297 DDR296:DDR297 DNN296:DNN297 DXJ296:DXJ297 EHF296:EHF297 ERB296:ERB297 FAX296:FAX297 FKT296:FKT297 FUP296:FUP297 GEL296:GEL297 GOH296:GOH297 GYD296:GYD297 HHZ296:HHZ297 HRV296:HRV297 IBR296:IBR297 ILN296:ILN297 IVJ296:IVJ297 JFF296:JFF297 JPB296:JPB297 JYX296:JYX297 KIT296:KIT297 KSP296:KSP297 LCL296:LCL297 LMH296:LMH297 LWD296:LWD297 MFZ296:MFZ297 MPV296:MPV297 MZR296:MZR297 NJN296:NJN297 NTJ296:NTJ297 ODF296:ODF297 ONB296:ONB297 OWX296:OWX297 PGT296:PGT297 PQP296:PQP297 QAL296:QAL297 QKH296:QKH297 QUD296:QUD297 RDZ296:RDZ297 RNV296:RNV297 RXR296:RXR297 SHN296:SHN297 SRJ296:SRJ297 TBF296:TBF297 TLB296:TLB297 TUX296:TUX297 UET296:UET297 UOP296:UOP297 UYL296:UYL297 VIH296:VIH297 VSD296:VSD297 WBZ296:WBZ297 WLV296:WLV297 WVR296:WVR297 JF296:JF297 TB296:TB297 TB341:TB900 TB275:TB276 JF260 WVR260 WLV260 WBZ260 VSD260 VIH260 UYL260 UOP260 UET260 TUX260 TLB260 TBF260 SRJ260 SHN260 RXR260 RNV260 RDZ260 QUD260 QKH260 QAL260 PQP260 PGT260 OWX260 ONB260 ODF260 NTJ260 NJN260 MZR260 MPV260 MFZ260 LWD260 LMH260 LCL260 KSP260 KIT260 JYX260 JPB260 JFF260 IVJ260 ILN260 IBR260 HRV260 HHZ260 GYD260 GOH260 GEL260 FUP260 FKT260 FAX260 ERB260 EHF260 DXJ260 DNN260 DDR260 CTV260 CJZ260 CAD260 BQH260 BGL260 AWP260 AMT260 ACX260 TB260 L261:L262 ACX263 AMT263 AWP263 BGL263 BQH263 CAD263 CJZ263 CTV263 DDR263 DNN263 DXJ263 EHF263 ERB263 FAX263 FKT263 FUP263 GEL263 GOH263 GYD263 HHZ263 HRV263 IBR263 ILN263 IVJ263 JFF263 JPB263 JYX263 KIT263 KSP263 LCL263 LMH263 LWD263 MFZ263 MPV263 MZR263 NJN263 NTJ263 ODF263 ONB263 OWX263 PGT263 PQP263 QAL263 QKH263 QUD263 RDZ263 RNV263 RXR263 SHN263 SRJ263 TBF263 TLB263 TUX263 UET263 UOP263 UYL263 VIH263 VSD263 WBZ263 WLV263 WVR263 JF263 TB263 L264:L265 JF266 WVR266 WLV266 WBZ266 VSD266 VIH266 UYL266 UOP266 UET266 TUX266 TLB266 TBF266 SRJ266 SHN266 RXR266 RNV266 RDZ266 QUD266 QKH266 QAL266 PQP266 PGT266 OWX266 ONB266 ODF266 NTJ266 NJN266 MZR266 MPV266 MFZ266 LWD266 LMH266 LCL266 KSP266 KIT266 JYX266 JPB266 JFF266 IVJ266 ILN266 IBR266 HRV266 HHZ266 GYD266 GOH266 GEL266 FUP266 FKT266 FAX266 ERB266 EHF266 DXJ266 DNN266 DDR266 CTV266 CJZ266 CAD266 BQH266 BGL266 AWP266 AMT266 ACX266 TB266 TB269 ACX269 AMT269 AWP269 BGL269 BQH269 CAD269 CJZ269 CTV269 DDR269 DNN269 DXJ269 EHF269 ERB269 FAX269 FKT269 FUP269 GEL269 GOH269 GYD269 HHZ269 HRV269 IBR269 ILN269 IVJ269 JFF269 JPB269 JYX269 KIT269 KSP269 LCL269 LMH269 LWD269 MFZ269 MPV269 MZR269 NJN269 NTJ269 ODF269 ONB269 OWX269 PGT269 PQP269 QAL269 QKH269 QUD269 RDZ269 RNV269 RXR269 SHN269 SRJ269 TBF269 TLB269 TUX269 UET269 UOP269 UYL269 VIH269 VSD269 WBZ269 WLV269 WVR269 JF269 L315:L317 WVL156 WLX157 WVT157 JH157 TD157 ACZ157 AMV157 AWR157 BGN157 BQJ157 CAF157 CKB157 CTX157 DDT157 DNP157 DXL157 EHH157 ERD157 FAZ157 FKV157 FUR157 GEN157 GOJ157 GYF157 HIB157 HRX157 IBT157 ILP157 IVL157 JFH157 JPD157 JYZ157 KIV157 KSR157 LCN157 LMJ157 LWF157 MGB157 MPX157 MZT157 NJP157 NTL157 ODH157 OND157 OWZ157 PGV157 PQR157 QAN157 QKJ157 QUF157 REB157 RNX157 RXT157 SHP157 SRL157 TBH157 TLD157 TUZ157 UEV157 UOR157 UYN157 VIJ157 VSF157 WCB157 WVN157 WLR157 WBV157 VRZ157 VID157 UYH157 UOL157 UEP157 TUT157 TKX157 TBB157 SRF157 SHJ157 RXN157 RNR157 RDV157 QTZ157 QKD157 QAH157 PQL157 PGP157 OWT157 OMX157 ODB157 NTF157 NJJ157 MZN157 MPR157 MFV157 LVZ157 LMD157 LCH157 KSL157 KIP157 JYT157 JOX157 JFB157 IVF157 ILJ157 IBN157 HRR157 HHV157 GXZ157 GOD157 GEH157 FUL157 FKP157 FAT157 EQX157 EHB157 DXF157 DNJ157 DDN157 CTR157 CJV157 BZZ157 BQD157 BGH157 AWL157 AMP157 ACT157 SX157 JB157 L319:L322 JF318:JF319 WVR318:WVR319 WLV318:WLV319 WBZ318:WBZ319 VSD318:VSD319 VIH318:VIH319 UYL318:UYL319 UOP318:UOP319 UET318:UET319 TUX318:TUX319 TLB318:TLB319 TBF318:TBF319 SRJ318:SRJ319 SHN318:SHN319 RXR318:RXR319 RNV318:RNV319 RDZ318:RDZ319 QUD318:QUD319 QKH318:QKH319 QAL318:QAL319 PQP318:PQP319 PGT318:PGT319 OWX318:OWX319 ONB318:ONB319 ODF318:ODF319 NTJ318:NTJ319 NJN318:NJN319 MZR318:MZR319 MPV318:MPV319 MFZ318:MFZ319 LWD318:LWD319 LMH318:LMH319 LCL318:LCL319 KSP318:KSP319 KIT318:KIT319 JYX318:JYX319 JPB318:JPB319 JFF318:JFF319 IVJ318:IVJ319 ILN318:ILN319 IBR318:IBR319 HRV318:HRV319 HHZ318:HHZ319 GYD318:GYD319 GOH318:GOH319 GEL318:GEL319 FUP318:FUP319 FKT318:FKT319 FAX318:FAX319 ERB318:ERB319 EHF318:EHF319 DXJ318:DXJ319 DNN318:DNN319 DDR318:DDR319 CTV318:CTV319 CJZ318:CJZ319 CAD318:CAD319 BQH318:BQH319 BGL318:BGL319 AWP318:AWP319 AMT318:AMT319 ACX318:ACX319 TB318:TB319 ACX326:ACX327 AMT326:AMT327 AWP326:AWP327 BGL326:BGL327 BQH326:BQH327 CAD326:CAD327 CJZ326:CJZ327 CTV326:CTV327 DDR326:DDR327 DNN326:DNN327 DXJ326:DXJ327 EHF326:EHF327 ERB326:ERB327 FAX326:FAX327 FKT326:FKT327 FUP326:FUP327 GEL326:GEL327 GOH326:GOH327 GYD326:GYD327 HHZ326:HHZ327 HRV326:HRV327 IBR326:IBR327 ILN326:ILN327 IVJ326:IVJ327 JFF326:JFF327 JPB326:JPB327 JYX326:JYX327 KIT326:KIT327 KSP326:KSP327 LCL326:LCL327 LMH326:LMH327 LWD326:LWD327 MFZ326:MFZ327 MPV326:MPV327 MZR326:MZR327 NJN326:NJN327 NTJ326:NTJ327 ODF326:ODF327 ONB326:ONB327 OWX326:OWX327 PGT326:PGT327 PQP326:PQP327 QAL326:QAL327 QKH326:QKH327 QUD326:QUD327 RDZ326:RDZ327 RNV326:RNV327 RXR326:RXR327 SHN326:SHN327 SRJ326:SRJ327 TBF326:TBF327 TLB326:TLB327 TUX326:TUX327 UET326:UET327 UOP326:UOP327 UYL326:UYL327 VIH326:VIH327 VSD326:VSD327 WBZ326:WBZ327 WLV326:WLV327 WVR326:WVR327 JF326:JF327 L327:L328 TB326:TB327 L330 JF329:JF330 WVR329:WVR330 WLV329:WLV330 WBZ329:WBZ330 VSD329:VSD330 VIH329:VIH330 UYL329:UYL330 UOP329:UOP330 UET329:UET330 TUX329:TUX330 TLB329:TLB330 TBF329:TBF330 SRJ329:SRJ330 SHN329:SHN330 RXR329:RXR330 RNV329:RNV330 RDZ329:RDZ330 QUD329:QUD330 QKH329:QKH330 QAL329:QAL330 PQP329:PQP330 PGT329:PGT330 OWX329:OWX330 ONB329:ONB330 ODF329:ODF330 NTJ329:NTJ330 NJN329:NJN330 MZR329:MZR330 MPV329:MPV330 MFZ329:MFZ330 LWD329:LWD330 LMH329:LMH330 LCL329:LCL330 KSP329:KSP330 KIT329:KIT330 JYX329:JYX330 JPB329:JPB330 JFF329:JFF330 IVJ329:IVJ330 ILN329:ILN330 IBR329:IBR330 HRV329:HRV330 HHZ329:HHZ330 GYD329:GYD330 GOH329:GOH330 GEL329:GEL330 FUP329:FUP330 FKT329:FKT330 FAX329:FAX330 ERB329:ERB330 EHF329:EHF330 DXJ329:DXJ330 DNN329:DNN330 DDR329:DDR330 CTV329:CTV330 CJZ329:CJZ330 CAD329:CAD330 BQH329:BQH330 BGL329:BGL330 AWP329:AWP330 AMT329:AMT330 ACX329:ACX330 TB329:TB330 ACX323:ACX324 ACX341:ACX900 AMT323:AMT324 AMT341:AMT900 AWP323:AWP324 AWP341:AWP900 BGL323:BGL324 BGL341:BGL900 BQH323:BQH324 BQH341:BQH900 CAD323:CAD324 CAD341:CAD900 CJZ323:CJZ324 CJZ341:CJZ900 CTV323:CTV324 CTV341:CTV900 DDR323:DDR324 DDR341:DDR900 DNN323:DNN324 DNN341:DNN900 DXJ323:DXJ324 DXJ341:DXJ900 EHF323:EHF324 EHF341:EHF900 ERB323:ERB324 ERB341:ERB900 FAX323:FAX324 FAX341:FAX900 FKT323:FKT324 FKT341:FKT900 FUP323:FUP324 FUP341:FUP900 GEL323:GEL324 GEL341:GEL900 GOH323:GOH324 GOH341:GOH900 GYD323:GYD324 GYD341:GYD900 HHZ323:HHZ324 HHZ341:HHZ900 HRV323:HRV324 HRV341:HRV900 IBR323:IBR324 IBR341:IBR900 ILN323:ILN324 ILN341:ILN900 IVJ323:IVJ324 IVJ341:IVJ900 JFF323:JFF324 JFF341:JFF900 JPB323:JPB324 JPB341:JPB900 JYX323:JYX324 JYX341:JYX900 KIT323:KIT324 KIT341:KIT900 KSP323:KSP324 KSP341:KSP900 LCL323:LCL324 LCL341:LCL900 LMH323:LMH324 LMH341:LMH900 LWD323:LWD324 LWD341:LWD900 MFZ323:MFZ324 MFZ341:MFZ900 MPV323:MPV324 MPV341:MPV900 MZR323:MZR324 MZR341:MZR900 NJN323:NJN324 NJN341:NJN900 NTJ323:NTJ324 NTJ341:NTJ900 ODF323:ODF324 ODF341:ODF900 ONB323:ONB324 ONB341:ONB900 OWX323:OWX324 OWX341:OWX900 PGT323:PGT324 PGT341:PGT900 PQP323:PQP324 PQP341:PQP900 QAL323:QAL324 QAL341:QAL900 QKH323:QKH324 QKH341:QKH900 QUD323:QUD324 QUD341:QUD900 RDZ323:RDZ324 RDZ341:RDZ900 RNV323:RNV324 RNV341:RNV900 RXR323:RXR324 RXR341:RXR900 SHN323:SHN324 SHN341:SHN900 SRJ323:SRJ324 SRJ341:SRJ900 TBF323:TBF324 TBF341:TBF900 TLB323:TLB324 TLB341:TLB900 TUX323:TUX324 TUX341:TUX900 UET323:UET324 UET341:UET900 UOP323:UOP324 UOP341:UOP900 UYL323:UYL324 UYL341:UYL900 VIH323:VIH324 VIH341:VIH900 VSD323:VSD324 VSD341:VSD900 WBZ323:WBZ324 WBZ341:WBZ900 WLV323:WLV324 WLV341:WLV900 WVR323:WVR324 WVR341:WVR900 JF323:JF324 JF341:JF900 L324:L325 L338:L900 TB323:TB324 ACX256:ACX257 L227:L259 TB249:TB250">
      <formula1>осн</formula1>
    </dataValidation>
    <dataValidation type="list" allowBlank="1" showInputMessage="1" showErrorMessage="1" sqref="WVS983112:WVS983940 M65608:M66436 JG65608:JG66436 TC65608:TC66436 ACY65608:ACY66436 AMU65608:AMU66436 AWQ65608:AWQ66436 BGM65608:BGM66436 BQI65608:BQI66436 CAE65608:CAE66436 CKA65608:CKA66436 CTW65608:CTW66436 DDS65608:DDS66436 DNO65608:DNO66436 DXK65608:DXK66436 EHG65608:EHG66436 ERC65608:ERC66436 FAY65608:FAY66436 FKU65608:FKU66436 FUQ65608:FUQ66436 GEM65608:GEM66436 GOI65608:GOI66436 GYE65608:GYE66436 HIA65608:HIA66436 HRW65608:HRW66436 IBS65608:IBS66436 ILO65608:ILO66436 IVK65608:IVK66436 JFG65608:JFG66436 JPC65608:JPC66436 JYY65608:JYY66436 KIU65608:KIU66436 KSQ65608:KSQ66436 LCM65608:LCM66436 LMI65608:LMI66436 LWE65608:LWE66436 MGA65608:MGA66436 MPW65608:MPW66436 MZS65608:MZS66436 NJO65608:NJO66436 NTK65608:NTK66436 ODG65608:ODG66436 ONC65608:ONC66436 OWY65608:OWY66436 PGU65608:PGU66436 PQQ65608:PQQ66436 QAM65608:QAM66436 QKI65608:QKI66436 QUE65608:QUE66436 REA65608:REA66436 RNW65608:RNW66436 RXS65608:RXS66436 SHO65608:SHO66436 SRK65608:SRK66436 TBG65608:TBG66436 TLC65608:TLC66436 TUY65608:TUY66436 UEU65608:UEU66436 UOQ65608:UOQ66436 UYM65608:UYM66436 VII65608:VII66436 VSE65608:VSE66436 WCA65608:WCA66436 WLW65608:WLW66436 WVS65608:WVS66436 M131144:M131972 JG131144:JG131972 TC131144:TC131972 ACY131144:ACY131972 AMU131144:AMU131972 AWQ131144:AWQ131972 BGM131144:BGM131972 BQI131144:BQI131972 CAE131144:CAE131972 CKA131144:CKA131972 CTW131144:CTW131972 DDS131144:DDS131972 DNO131144:DNO131972 DXK131144:DXK131972 EHG131144:EHG131972 ERC131144:ERC131972 FAY131144:FAY131972 FKU131144:FKU131972 FUQ131144:FUQ131972 GEM131144:GEM131972 GOI131144:GOI131972 GYE131144:GYE131972 HIA131144:HIA131972 HRW131144:HRW131972 IBS131144:IBS131972 ILO131144:ILO131972 IVK131144:IVK131972 JFG131144:JFG131972 JPC131144:JPC131972 JYY131144:JYY131972 KIU131144:KIU131972 KSQ131144:KSQ131972 LCM131144:LCM131972 LMI131144:LMI131972 LWE131144:LWE131972 MGA131144:MGA131972 MPW131144:MPW131972 MZS131144:MZS131972 NJO131144:NJO131972 NTK131144:NTK131972 ODG131144:ODG131972 ONC131144:ONC131972 OWY131144:OWY131972 PGU131144:PGU131972 PQQ131144:PQQ131972 QAM131144:QAM131972 QKI131144:QKI131972 QUE131144:QUE131972 REA131144:REA131972 RNW131144:RNW131972 RXS131144:RXS131972 SHO131144:SHO131972 SRK131144:SRK131972 TBG131144:TBG131972 TLC131144:TLC131972 TUY131144:TUY131972 UEU131144:UEU131972 UOQ131144:UOQ131972 UYM131144:UYM131972 VII131144:VII131972 VSE131144:VSE131972 WCA131144:WCA131972 WLW131144:WLW131972 WVS131144:WVS131972 M196680:M197508 JG196680:JG197508 TC196680:TC197508 ACY196680:ACY197508 AMU196680:AMU197508 AWQ196680:AWQ197508 BGM196680:BGM197508 BQI196680:BQI197508 CAE196680:CAE197508 CKA196680:CKA197508 CTW196680:CTW197508 DDS196680:DDS197508 DNO196680:DNO197508 DXK196680:DXK197508 EHG196680:EHG197508 ERC196680:ERC197508 FAY196680:FAY197508 FKU196680:FKU197508 FUQ196680:FUQ197508 GEM196680:GEM197508 GOI196680:GOI197508 GYE196680:GYE197508 HIA196680:HIA197508 HRW196680:HRW197508 IBS196680:IBS197508 ILO196680:ILO197508 IVK196680:IVK197508 JFG196680:JFG197508 JPC196680:JPC197508 JYY196680:JYY197508 KIU196680:KIU197508 KSQ196680:KSQ197508 LCM196680:LCM197508 LMI196680:LMI197508 LWE196680:LWE197508 MGA196680:MGA197508 MPW196680:MPW197508 MZS196680:MZS197508 NJO196680:NJO197508 NTK196680:NTK197508 ODG196680:ODG197508 ONC196680:ONC197508 OWY196680:OWY197508 PGU196680:PGU197508 PQQ196680:PQQ197508 QAM196680:QAM197508 QKI196680:QKI197508 QUE196680:QUE197508 REA196680:REA197508 RNW196680:RNW197508 RXS196680:RXS197508 SHO196680:SHO197508 SRK196680:SRK197508 TBG196680:TBG197508 TLC196680:TLC197508 TUY196680:TUY197508 UEU196680:UEU197508 UOQ196680:UOQ197508 UYM196680:UYM197508 VII196680:VII197508 VSE196680:VSE197508 WCA196680:WCA197508 WLW196680:WLW197508 WVS196680:WVS197508 M262216:M263044 JG262216:JG263044 TC262216:TC263044 ACY262216:ACY263044 AMU262216:AMU263044 AWQ262216:AWQ263044 BGM262216:BGM263044 BQI262216:BQI263044 CAE262216:CAE263044 CKA262216:CKA263044 CTW262216:CTW263044 DDS262216:DDS263044 DNO262216:DNO263044 DXK262216:DXK263044 EHG262216:EHG263044 ERC262216:ERC263044 FAY262216:FAY263044 FKU262216:FKU263044 FUQ262216:FUQ263044 GEM262216:GEM263044 GOI262216:GOI263044 GYE262216:GYE263044 HIA262216:HIA263044 HRW262216:HRW263044 IBS262216:IBS263044 ILO262216:ILO263044 IVK262216:IVK263044 JFG262216:JFG263044 JPC262216:JPC263044 JYY262216:JYY263044 KIU262216:KIU263044 KSQ262216:KSQ263044 LCM262216:LCM263044 LMI262216:LMI263044 LWE262216:LWE263044 MGA262216:MGA263044 MPW262216:MPW263044 MZS262216:MZS263044 NJO262216:NJO263044 NTK262216:NTK263044 ODG262216:ODG263044 ONC262216:ONC263044 OWY262216:OWY263044 PGU262216:PGU263044 PQQ262216:PQQ263044 QAM262216:QAM263044 QKI262216:QKI263044 QUE262216:QUE263044 REA262216:REA263044 RNW262216:RNW263044 RXS262216:RXS263044 SHO262216:SHO263044 SRK262216:SRK263044 TBG262216:TBG263044 TLC262216:TLC263044 TUY262216:TUY263044 UEU262216:UEU263044 UOQ262216:UOQ263044 UYM262216:UYM263044 VII262216:VII263044 VSE262216:VSE263044 WCA262216:WCA263044 WLW262216:WLW263044 WVS262216:WVS263044 M327752:M328580 JG327752:JG328580 TC327752:TC328580 ACY327752:ACY328580 AMU327752:AMU328580 AWQ327752:AWQ328580 BGM327752:BGM328580 BQI327752:BQI328580 CAE327752:CAE328580 CKA327752:CKA328580 CTW327752:CTW328580 DDS327752:DDS328580 DNO327752:DNO328580 DXK327752:DXK328580 EHG327752:EHG328580 ERC327752:ERC328580 FAY327752:FAY328580 FKU327752:FKU328580 FUQ327752:FUQ328580 GEM327752:GEM328580 GOI327752:GOI328580 GYE327752:GYE328580 HIA327752:HIA328580 HRW327752:HRW328580 IBS327752:IBS328580 ILO327752:ILO328580 IVK327752:IVK328580 JFG327752:JFG328580 JPC327752:JPC328580 JYY327752:JYY328580 KIU327752:KIU328580 KSQ327752:KSQ328580 LCM327752:LCM328580 LMI327752:LMI328580 LWE327752:LWE328580 MGA327752:MGA328580 MPW327752:MPW328580 MZS327752:MZS328580 NJO327752:NJO328580 NTK327752:NTK328580 ODG327752:ODG328580 ONC327752:ONC328580 OWY327752:OWY328580 PGU327752:PGU328580 PQQ327752:PQQ328580 QAM327752:QAM328580 QKI327752:QKI328580 QUE327752:QUE328580 REA327752:REA328580 RNW327752:RNW328580 RXS327752:RXS328580 SHO327752:SHO328580 SRK327752:SRK328580 TBG327752:TBG328580 TLC327752:TLC328580 TUY327752:TUY328580 UEU327752:UEU328580 UOQ327752:UOQ328580 UYM327752:UYM328580 VII327752:VII328580 VSE327752:VSE328580 WCA327752:WCA328580 WLW327752:WLW328580 WVS327752:WVS328580 M393288:M394116 JG393288:JG394116 TC393288:TC394116 ACY393288:ACY394116 AMU393288:AMU394116 AWQ393288:AWQ394116 BGM393288:BGM394116 BQI393288:BQI394116 CAE393288:CAE394116 CKA393288:CKA394116 CTW393288:CTW394116 DDS393288:DDS394116 DNO393288:DNO394116 DXK393288:DXK394116 EHG393288:EHG394116 ERC393288:ERC394116 FAY393288:FAY394116 FKU393288:FKU394116 FUQ393288:FUQ394116 GEM393288:GEM394116 GOI393288:GOI394116 GYE393288:GYE394116 HIA393288:HIA394116 HRW393288:HRW394116 IBS393288:IBS394116 ILO393288:ILO394116 IVK393288:IVK394116 JFG393288:JFG394116 JPC393288:JPC394116 JYY393288:JYY394116 KIU393288:KIU394116 KSQ393288:KSQ394116 LCM393288:LCM394116 LMI393288:LMI394116 LWE393288:LWE394116 MGA393288:MGA394116 MPW393288:MPW394116 MZS393288:MZS394116 NJO393288:NJO394116 NTK393288:NTK394116 ODG393288:ODG394116 ONC393288:ONC394116 OWY393288:OWY394116 PGU393288:PGU394116 PQQ393288:PQQ394116 QAM393288:QAM394116 QKI393288:QKI394116 QUE393288:QUE394116 REA393288:REA394116 RNW393288:RNW394116 RXS393288:RXS394116 SHO393288:SHO394116 SRK393288:SRK394116 TBG393288:TBG394116 TLC393288:TLC394116 TUY393288:TUY394116 UEU393288:UEU394116 UOQ393288:UOQ394116 UYM393288:UYM394116 VII393288:VII394116 VSE393288:VSE394116 WCA393288:WCA394116 WLW393288:WLW394116 WVS393288:WVS394116 M458824:M459652 JG458824:JG459652 TC458824:TC459652 ACY458824:ACY459652 AMU458824:AMU459652 AWQ458824:AWQ459652 BGM458824:BGM459652 BQI458824:BQI459652 CAE458824:CAE459652 CKA458824:CKA459652 CTW458824:CTW459652 DDS458824:DDS459652 DNO458824:DNO459652 DXK458824:DXK459652 EHG458824:EHG459652 ERC458824:ERC459652 FAY458824:FAY459652 FKU458824:FKU459652 FUQ458824:FUQ459652 GEM458824:GEM459652 GOI458824:GOI459652 GYE458824:GYE459652 HIA458824:HIA459652 HRW458824:HRW459652 IBS458824:IBS459652 ILO458824:ILO459652 IVK458824:IVK459652 JFG458824:JFG459652 JPC458824:JPC459652 JYY458824:JYY459652 KIU458824:KIU459652 KSQ458824:KSQ459652 LCM458824:LCM459652 LMI458824:LMI459652 LWE458824:LWE459652 MGA458824:MGA459652 MPW458824:MPW459652 MZS458824:MZS459652 NJO458824:NJO459652 NTK458824:NTK459652 ODG458824:ODG459652 ONC458824:ONC459652 OWY458824:OWY459652 PGU458824:PGU459652 PQQ458824:PQQ459652 QAM458824:QAM459652 QKI458824:QKI459652 QUE458824:QUE459652 REA458824:REA459652 RNW458824:RNW459652 RXS458824:RXS459652 SHO458824:SHO459652 SRK458824:SRK459652 TBG458824:TBG459652 TLC458824:TLC459652 TUY458824:TUY459652 UEU458824:UEU459652 UOQ458824:UOQ459652 UYM458824:UYM459652 VII458824:VII459652 VSE458824:VSE459652 WCA458824:WCA459652 WLW458824:WLW459652 WVS458824:WVS459652 M524360:M525188 JG524360:JG525188 TC524360:TC525188 ACY524360:ACY525188 AMU524360:AMU525188 AWQ524360:AWQ525188 BGM524360:BGM525188 BQI524360:BQI525188 CAE524360:CAE525188 CKA524360:CKA525188 CTW524360:CTW525188 DDS524360:DDS525188 DNO524360:DNO525188 DXK524360:DXK525188 EHG524360:EHG525188 ERC524360:ERC525188 FAY524360:FAY525188 FKU524360:FKU525188 FUQ524360:FUQ525188 GEM524360:GEM525188 GOI524360:GOI525188 GYE524360:GYE525188 HIA524360:HIA525188 HRW524360:HRW525188 IBS524360:IBS525188 ILO524360:ILO525188 IVK524360:IVK525188 JFG524360:JFG525188 JPC524360:JPC525188 JYY524360:JYY525188 KIU524360:KIU525188 KSQ524360:KSQ525188 LCM524360:LCM525188 LMI524360:LMI525188 LWE524360:LWE525188 MGA524360:MGA525188 MPW524360:MPW525188 MZS524360:MZS525188 NJO524360:NJO525188 NTK524360:NTK525188 ODG524360:ODG525188 ONC524360:ONC525188 OWY524360:OWY525188 PGU524360:PGU525188 PQQ524360:PQQ525188 QAM524360:QAM525188 QKI524360:QKI525188 QUE524360:QUE525188 REA524360:REA525188 RNW524360:RNW525188 RXS524360:RXS525188 SHO524360:SHO525188 SRK524360:SRK525188 TBG524360:TBG525188 TLC524360:TLC525188 TUY524360:TUY525188 UEU524360:UEU525188 UOQ524360:UOQ525188 UYM524360:UYM525188 VII524360:VII525188 VSE524360:VSE525188 WCA524360:WCA525188 WLW524360:WLW525188 WVS524360:WVS525188 M589896:M590724 JG589896:JG590724 TC589896:TC590724 ACY589896:ACY590724 AMU589896:AMU590724 AWQ589896:AWQ590724 BGM589896:BGM590724 BQI589896:BQI590724 CAE589896:CAE590724 CKA589896:CKA590724 CTW589896:CTW590724 DDS589896:DDS590724 DNO589896:DNO590724 DXK589896:DXK590724 EHG589896:EHG590724 ERC589896:ERC590724 FAY589896:FAY590724 FKU589896:FKU590724 FUQ589896:FUQ590724 GEM589896:GEM590724 GOI589896:GOI590724 GYE589896:GYE590724 HIA589896:HIA590724 HRW589896:HRW590724 IBS589896:IBS590724 ILO589896:ILO590724 IVK589896:IVK590724 JFG589896:JFG590724 JPC589896:JPC590724 JYY589896:JYY590724 KIU589896:KIU590724 KSQ589896:KSQ590724 LCM589896:LCM590724 LMI589896:LMI590724 LWE589896:LWE590724 MGA589896:MGA590724 MPW589896:MPW590724 MZS589896:MZS590724 NJO589896:NJO590724 NTK589896:NTK590724 ODG589896:ODG590724 ONC589896:ONC590724 OWY589896:OWY590724 PGU589896:PGU590724 PQQ589896:PQQ590724 QAM589896:QAM590724 QKI589896:QKI590724 QUE589896:QUE590724 REA589896:REA590724 RNW589896:RNW590724 RXS589896:RXS590724 SHO589896:SHO590724 SRK589896:SRK590724 TBG589896:TBG590724 TLC589896:TLC590724 TUY589896:TUY590724 UEU589896:UEU590724 UOQ589896:UOQ590724 UYM589896:UYM590724 VII589896:VII590724 VSE589896:VSE590724 WCA589896:WCA590724 WLW589896:WLW590724 WVS589896:WVS590724 M655432:M656260 JG655432:JG656260 TC655432:TC656260 ACY655432:ACY656260 AMU655432:AMU656260 AWQ655432:AWQ656260 BGM655432:BGM656260 BQI655432:BQI656260 CAE655432:CAE656260 CKA655432:CKA656260 CTW655432:CTW656260 DDS655432:DDS656260 DNO655432:DNO656260 DXK655432:DXK656260 EHG655432:EHG656260 ERC655432:ERC656260 FAY655432:FAY656260 FKU655432:FKU656260 FUQ655432:FUQ656260 GEM655432:GEM656260 GOI655432:GOI656260 GYE655432:GYE656260 HIA655432:HIA656260 HRW655432:HRW656260 IBS655432:IBS656260 ILO655432:ILO656260 IVK655432:IVK656260 JFG655432:JFG656260 JPC655432:JPC656260 JYY655432:JYY656260 KIU655432:KIU656260 KSQ655432:KSQ656260 LCM655432:LCM656260 LMI655432:LMI656260 LWE655432:LWE656260 MGA655432:MGA656260 MPW655432:MPW656260 MZS655432:MZS656260 NJO655432:NJO656260 NTK655432:NTK656260 ODG655432:ODG656260 ONC655432:ONC656260 OWY655432:OWY656260 PGU655432:PGU656260 PQQ655432:PQQ656260 QAM655432:QAM656260 QKI655432:QKI656260 QUE655432:QUE656260 REA655432:REA656260 RNW655432:RNW656260 RXS655432:RXS656260 SHO655432:SHO656260 SRK655432:SRK656260 TBG655432:TBG656260 TLC655432:TLC656260 TUY655432:TUY656260 UEU655432:UEU656260 UOQ655432:UOQ656260 UYM655432:UYM656260 VII655432:VII656260 VSE655432:VSE656260 WCA655432:WCA656260 WLW655432:WLW656260 WVS655432:WVS656260 M720968:M721796 JG720968:JG721796 TC720968:TC721796 ACY720968:ACY721796 AMU720968:AMU721796 AWQ720968:AWQ721796 BGM720968:BGM721796 BQI720968:BQI721796 CAE720968:CAE721796 CKA720968:CKA721796 CTW720968:CTW721796 DDS720968:DDS721796 DNO720968:DNO721796 DXK720968:DXK721796 EHG720968:EHG721796 ERC720968:ERC721796 FAY720968:FAY721796 FKU720968:FKU721796 FUQ720968:FUQ721796 GEM720968:GEM721796 GOI720968:GOI721796 GYE720968:GYE721796 HIA720968:HIA721796 HRW720968:HRW721796 IBS720968:IBS721796 ILO720968:ILO721796 IVK720968:IVK721796 JFG720968:JFG721796 JPC720968:JPC721796 JYY720968:JYY721796 KIU720968:KIU721796 KSQ720968:KSQ721796 LCM720968:LCM721796 LMI720968:LMI721796 LWE720968:LWE721796 MGA720968:MGA721796 MPW720968:MPW721796 MZS720968:MZS721796 NJO720968:NJO721796 NTK720968:NTK721796 ODG720968:ODG721796 ONC720968:ONC721796 OWY720968:OWY721796 PGU720968:PGU721796 PQQ720968:PQQ721796 QAM720968:QAM721796 QKI720968:QKI721796 QUE720968:QUE721796 REA720968:REA721796 RNW720968:RNW721796 RXS720968:RXS721796 SHO720968:SHO721796 SRK720968:SRK721796 TBG720968:TBG721796 TLC720968:TLC721796 TUY720968:TUY721796 UEU720968:UEU721796 UOQ720968:UOQ721796 UYM720968:UYM721796 VII720968:VII721796 VSE720968:VSE721796 WCA720968:WCA721796 WLW720968:WLW721796 WVS720968:WVS721796 M786504:M787332 JG786504:JG787332 TC786504:TC787332 ACY786504:ACY787332 AMU786504:AMU787332 AWQ786504:AWQ787332 BGM786504:BGM787332 BQI786504:BQI787332 CAE786504:CAE787332 CKA786504:CKA787332 CTW786504:CTW787332 DDS786504:DDS787332 DNO786504:DNO787332 DXK786504:DXK787332 EHG786504:EHG787332 ERC786504:ERC787332 FAY786504:FAY787332 FKU786504:FKU787332 FUQ786504:FUQ787332 GEM786504:GEM787332 GOI786504:GOI787332 GYE786504:GYE787332 HIA786504:HIA787332 HRW786504:HRW787332 IBS786504:IBS787332 ILO786504:ILO787332 IVK786504:IVK787332 JFG786504:JFG787332 JPC786504:JPC787332 JYY786504:JYY787332 KIU786504:KIU787332 KSQ786504:KSQ787332 LCM786504:LCM787332 LMI786504:LMI787332 LWE786504:LWE787332 MGA786504:MGA787332 MPW786504:MPW787332 MZS786504:MZS787332 NJO786504:NJO787332 NTK786504:NTK787332 ODG786504:ODG787332 ONC786504:ONC787332 OWY786504:OWY787332 PGU786504:PGU787332 PQQ786504:PQQ787332 QAM786504:QAM787332 QKI786504:QKI787332 QUE786504:QUE787332 REA786504:REA787332 RNW786504:RNW787332 RXS786504:RXS787332 SHO786504:SHO787332 SRK786504:SRK787332 TBG786504:TBG787332 TLC786504:TLC787332 TUY786504:TUY787332 UEU786504:UEU787332 UOQ786504:UOQ787332 UYM786504:UYM787332 VII786504:VII787332 VSE786504:VSE787332 WCA786504:WCA787332 WLW786504:WLW787332 WVS786504:WVS787332 M852040:M852868 JG852040:JG852868 TC852040:TC852868 ACY852040:ACY852868 AMU852040:AMU852868 AWQ852040:AWQ852868 BGM852040:BGM852868 BQI852040:BQI852868 CAE852040:CAE852868 CKA852040:CKA852868 CTW852040:CTW852868 DDS852040:DDS852868 DNO852040:DNO852868 DXK852040:DXK852868 EHG852040:EHG852868 ERC852040:ERC852868 FAY852040:FAY852868 FKU852040:FKU852868 FUQ852040:FUQ852868 GEM852040:GEM852868 GOI852040:GOI852868 GYE852040:GYE852868 HIA852040:HIA852868 HRW852040:HRW852868 IBS852040:IBS852868 ILO852040:ILO852868 IVK852040:IVK852868 JFG852040:JFG852868 JPC852040:JPC852868 JYY852040:JYY852868 KIU852040:KIU852868 KSQ852040:KSQ852868 LCM852040:LCM852868 LMI852040:LMI852868 LWE852040:LWE852868 MGA852040:MGA852868 MPW852040:MPW852868 MZS852040:MZS852868 NJO852040:NJO852868 NTK852040:NTK852868 ODG852040:ODG852868 ONC852040:ONC852868 OWY852040:OWY852868 PGU852040:PGU852868 PQQ852040:PQQ852868 QAM852040:QAM852868 QKI852040:QKI852868 QUE852040:QUE852868 REA852040:REA852868 RNW852040:RNW852868 RXS852040:RXS852868 SHO852040:SHO852868 SRK852040:SRK852868 TBG852040:TBG852868 TLC852040:TLC852868 TUY852040:TUY852868 UEU852040:UEU852868 UOQ852040:UOQ852868 UYM852040:UYM852868 VII852040:VII852868 VSE852040:VSE852868 WCA852040:WCA852868 WLW852040:WLW852868 WVS852040:WVS852868 M917576:M918404 JG917576:JG918404 TC917576:TC918404 ACY917576:ACY918404 AMU917576:AMU918404 AWQ917576:AWQ918404 BGM917576:BGM918404 BQI917576:BQI918404 CAE917576:CAE918404 CKA917576:CKA918404 CTW917576:CTW918404 DDS917576:DDS918404 DNO917576:DNO918404 DXK917576:DXK918404 EHG917576:EHG918404 ERC917576:ERC918404 FAY917576:FAY918404 FKU917576:FKU918404 FUQ917576:FUQ918404 GEM917576:GEM918404 GOI917576:GOI918404 GYE917576:GYE918404 HIA917576:HIA918404 HRW917576:HRW918404 IBS917576:IBS918404 ILO917576:ILO918404 IVK917576:IVK918404 JFG917576:JFG918404 JPC917576:JPC918404 JYY917576:JYY918404 KIU917576:KIU918404 KSQ917576:KSQ918404 LCM917576:LCM918404 LMI917576:LMI918404 LWE917576:LWE918404 MGA917576:MGA918404 MPW917576:MPW918404 MZS917576:MZS918404 NJO917576:NJO918404 NTK917576:NTK918404 ODG917576:ODG918404 ONC917576:ONC918404 OWY917576:OWY918404 PGU917576:PGU918404 PQQ917576:PQQ918404 QAM917576:QAM918404 QKI917576:QKI918404 QUE917576:QUE918404 REA917576:REA918404 RNW917576:RNW918404 RXS917576:RXS918404 SHO917576:SHO918404 SRK917576:SRK918404 TBG917576:TBG918404 TLC917576:TLC918404 TUY917576:TUY918404 UEU917576:UEU918404 UOQ917576:UOQ918404 UYM917576:UYM918404 VII917576:VII918404 VSE917576:VSE918404 WCA917576:WCA918404 WLW917576:WLW918404 WVS917576:WVS918404 M983112:M983940 JG983112:JG983940 TC983112:TC983940 ACY983112:ACY983940 AMU983112:AMU983940 AWQ983112:AWQ983940 BGM983112:BGM983940 BQI983112:BQI983940 CAE983112:CAE983940 CKA983112:CKA983940 CTW983112:CTW983940 DDS983112:DDS983940 DNO983112:DNO983940 DXK983112:DXK983940 EHG983112:EHG983940 ERC983112:ERC983940 FAY983112:FAY983940 FKU983112:FKU983940 FUQ983112:FUQ983940 GEM983112:GEM983940 GOI983112:GOI983940 GYE983112:GYE983940 HIA983112:HIA983940 HRW983112:HRW983940 IBS983112:IBS983940 ILO983112:ILO983940 IVK983112:IVK983940 JFG983112:JFG983940 JPC983112:JPC983940 JYY983112:JYY983940 KIU983112:KIU983940 KSQ983112:KSQ983940 LCM983112:LCM983940 LMI983112:LMI983940 LWE983112:LWE983940 MGA983112:MGA983940 MPW983112:MPW983940 MZS983112:MZS983940 NJO983112:NJO983940 NTK983112:NTK983940 ODG983112:ODG983940 ONC983112:ONC983940 OWY983112:OWY983940 PGU983112:PGU983940 PQQ983112:PQQ983940 QAM983112:QAM983940 QKI983112:QKI983940 QUE983112:QUE983940 REA983112:REA983940 RNW983112:RNW983940 RXS983112:RXS983940 SHO983112:SHO983940 SRK983112:SRK983940 TBG983112:TBG983940 TLC983112:TLC983940 TUY983112:TUY983940 UEU983112:UEU983940 UOQ983112:UOQ983940 UYM983112:UYM983940 VII983112:VII983940 VSE983112:VSE983940 WCA983112:WCA983940 WLW983112:WLW983940 WVK112 WVK10 WLO10 WLO112 WBS10 WBS112 VRW10 VRW112 VIA10 VIA112 UYE10 UYE112 UOI10 UOI112 UEM10 UEM112 TUQ10 TUQ112 TKU10 TKU112 TAY10 TAY112 SRC10 SRC112 SHG10 SHG112 RXK10 RXK112 RNO10 RNO112 RDS10 RDS112 QTW10 QTW112 QKA10 QKA112 QAE10 QAE112 PQI10 PQI112 PGM10 PGM112 OWQ10 OWQ112 OMU10 OMU112 OCY10 OCY112 NTC10 NTC112 NJG10 NJG112 MZK10 MZK112 MPO10 MPO112 MFS10 MFS112 LVW10 LVW112 LMA10 LMA112 LCE10 LCE112 KSI10 KSI112 KIM10 KIM112 JYQ10 JYQ112 JOU10 JOU112 JEY10 JEY112 IVC10 IVC112 ILG10 ILG112 IBK10 IBK112 HRO10 HRO112 HHS10 HHS112 GXW10 GXW112 GOA10 GOA112 GEE10 GEE112 FUI10 FUI112 FKM10 FKM112 FAQ10 FAQ112 EQU10 EQU112 EGY10 EGY112 DXC10 DXC112 DNG10 DNG112 DDK10 DDK112 CTO10 CTO112 CJS10 CJS112 BZW10 BZW112 BQA10 BQA112 BGE10 BGE112 AWI10 AWI112 AMM10 AMM112 ACQ10 ACQ112 SU10 SU112 IY10 IY112 M10 O165:P166 AWO338:AWO340 AMS338:AMS340 ACW338:ACW340 TA338:TA340 JE338:JE340 WVQ338:WVQ340 WLU338:WLU340 WBY338:WBY340 VSC338:VSC340 VIG338:VIG340 UYK338:UYK340 UOO338:UOO340 UES338:UES340 TUW338:TUW340 TLA338:TLA340 TBE338:TBE340 SRI338:SRI340 SHM338:SHM340 RXQ338:RXQ340 RNU338:RNU340 RDY338:RDY340 QUC338:QUC340 QKG338:QKG340 QAK338:QAK340 PQO338:PQO340 PGS338:PGS340 OWW338:OWW340 ONA338:ONA340 ODE338:ODE340 NTI338:NTI340 NJM338:NJM340 MZQ338:MZQ340 MPU338:MPU340 MFY338:MFY340 LWC338:LWC340 LMG338:LMG340 LCK338:LCK340 KSO338:KSO340 KIS338:KIS340 JYW338:JYW340 JPA338:JPA340 JFE338:JFE340 IVI338:IVI340 ILM338:ILM340 IBQ338:IBQ340 HRU338:HRU340 HHY338:HHY340 GYC338:GYC340 GOG338:GOG340 GEK338:GEK340 FUO338:FUO340 FKS338:FKS340 FAW338:FAW340 ERA338:ERA340 EHE338:EHE340 DXI338:DXI340 DNM338:DNM340 DDQ338:DDQ340 CTU338:CTU340 CJY338:CJY340 CAC338:CAC340 BQG338:BQG340 BGK338:BGK340 SU221 ABU108:ABU109 M112 TUE107 TKI107 TAM107 SQQ107 SGU107 RWY107 RNC107 RDG107 QTK107 QJO107 PZS107 PPW107 PGA107 OWE107 OMI107 OCM107 NSQ107 NIU107 MYY107 MPC107 MFG107 LVK107 LLO107 LBS107 KRW107 KIA107 JYE107 JOI107 JEM107 IUQ107 IKU107 IAY107 HRC107 HHG107 GXK107 GNO107 GDS107 FTW107 FKA107 FAE107 EQI107 EGM107 DWQ107 DMU107 DCY107 CTC107 CJG107 BZK107 BPO107 BFS107 AVW107 AMA107 ACE107 SI107 IM107 WUY107 WLC107 WBG107 VRK107 VHO107 UXS107 WLQ128 EQS125 FAO125 FKK125 FUG125 GEC125 GNY125 GXU125 HHQ125 HRM125 IBI125 ILE125 IVA125 JEW125 JOS125 JYO125 KIK125 KSG125 LCC125 LLY125 LVU125 MFQ125 MPM125 MZI125 NJE125 NTA125 OCW125 OMS125 OWO125 PGK125 PQG125 QAC125 QJY125 QTU125 RDQ125 RNM125 RXI125 SHE125 SRA125 TAW125 TKS125 TUO125 UEK125 UOG125 UYC125 VHY125 VRU125 WBQ125 WLM125 WVI125 IW125 SS125 ACO125 AMK125 AWG125 BGC125 BPY125 BZU125 CJQ125 CTM125 DDI125 DNE125 M114:M118 N33 WBU128 VRY128 VIC128 UYG128 UOK128 UEO128 TUS128 TKW128 TBA128 SRE128 SHI128 RXM128 RNQ128 RDU128 QTY128 QKC128 QAG128 PQK128 PGO128 OWS128 OMW128 ODA128 NTE128 NJI128 MZM128 MPQ128 MFU128 LVY128 LMC128 LCG128 KSK128 KIO128 JYS128 JOW128 JFA128 IVE128 ILI128 IBM128 HRQ128 HHU128 GXY128 GOC128 GEG128 FUK128 FKO128 FAS128 EQW128 EHA128 DXE128 DNI128 DDM128 CTQ128 CJU128 BZY128 BQC128 BGG128 AWK128 AMO128 ACS128 SW128 JA128 WVM128 ALQ108:ALQ109 O278:O279 VRY220 VIC220 UYG220 UOK220 UEO220 TUS220 TKW220 TBA220 SRE220 SHI220 RXM220 RNQ220 RDU220 QTY220 QKC220 QAG220 PQK220 PGO220 OWS220 OMW220 ODA220 NTE220 NJI220 MZM220 MPQ220 MFU220 LVY220 LMC220 LCG220 KSK220 KIO220 JYS220 JOW220 JFA220 IVE220 ILI220 IBM220 HRQ220 HHU220 GXY220 GOC220 GEG220 FUK220 FKO220 FAS220 EQW220 EHA220 DXE220 DNI220 DDM220 CTQ220 CJU220 BZY220 BQC220 BGG220 AWK220 AMO220 ACS220 SW220 JA220 WVM220 WLQ220 DXA125 BZS126 ACN214 ACQ64 AMM64 AWI64 BGE64 BQA64 BZW64 CJS64 CTO64 DDK64 DNG64 DXC64 EGY64 EQU64 FAQ64 FKM64 FUI64 GEE64 GOA64 GXW64 HHS64 HRO64 IBK64 ILG64 IVC64 JEY64 JOU64 JYQ64 KIM64 KSI64 LCE64 LMA64 LVW64 MFS64 MPO64 MZK64 NJG64 NTC64 OCY64 OMU64 OWQ64 PGM64 PQI64 QAE64 QKA64 QTW64 RDS64 RNO64 RXK64 SHG64 SRC64 TAY64 TKU64 TUQ64 UEM64 UOI64 UYE64 VIA64 VRW64 WBS64 WLO64 WVK64 IY64 SU64 N64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IY23 SU23 N23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IY26 SU26 N26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IY30 SU30 N30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IY33 SU33 AMQ133 CJO126 CTK126 DDG126 DNC126 DWY126 EGU126 EQQ126 FAM126 FKI126 FUE126 GEA126 GNW126 GXS126 HHO126 HRK126 IBG126 ILC126 IUY126 JEU126 JOQ126 JYM126 KII126 KSE126 LCA126 LLW126 LVS126 MFO126 MPK126 MZG126 NJC126 NSY126 OCU126 OMQ126 OWM126 PGI126 PQE126 QAA126 QJW126 QTS126 RDO126 RNK126 RXG126 SHC126 SQY126 TAU126 TKQ126 TUM126 UEI126 UOE126 UYA126 VHW126 VRS126 WBO126 WLK126 WVG126 IU126 SQ126 ACM126 AMI126 AWE126 BGA126 BGI133 IY221 WVK221 WLO221 WBS221 VRW221 VIA221 UYE221 UOI221 UEM221 TUQ221 TKU221 TAY221 SRC221 SHG221 RXK221 RNO221 RDS221 QTW221 QKA221 QAE221 PQI221 PGM221 OWQ221 OMU221 OCY221 NTC221 NJG221 MZK221 MPO221 MFS221 LVW221 LMA221 LCE221 KSI221 KIM221 JYQ221 JOU221 JEY221 IVC221 ILG221 IBK221 HRO221 HHS221 GXW221 GOA221 GEE221 FUI221 FKM221 FAQ221 EQU221 EGY221 DXC221 DNG221 DDK221 CTO221 CJS221 BZW221 BQA221 BGE221 AWI221 AMM221 WBU220 BZH132 M223:M224 O223:P224 ACE65 AMA65 AVW65 BFS65 BPO65 BZK65 CJG65 CTC65 DCY65 DMU65 DWQ65 EGM65 EQI65 FAE65 FKA65 FTW65 GDS65 GNO65 GXK65 HHG65 HRC65 IAY65 IKU65 IUQ65 JEM65 JOI65 JYE65 KIA65 KRW65 LBS65 LLO65 LVK65 MFG65 MPC65 MYY65 NIU65 NSQ65 OCM65 OMI65 OWE65 PGA65 PPW65 PZS65 QJO65 QTK65 RDG65 RNC65 RWY65 SGU65 SQQ65 TAM65 TKI65 TUE65 UEA65 UNW65 UXS65 VHO65 VRK65 WBG65 WLC65 WUY65 IM65 SI65 ALQ66:ALQ67 AVM66:AVM67 BFI66:BFI67 BPE66:BPE67 BZA66:BZA67 CIW66:CIW67 CSS66:CSS67 DCO66:DCO67 DMK66:DMK67 DWG66:DWG67 EGC66:EGC67 EPY66:EPY67 EZU66:EZU67 FJQ66:FJQ67 FTM66:FTM67 GDI66:GDI67 GNE66:GNE67 GXA66:GXA67 HGW66:HGW67 HQS66:HQS67 IAO66:IAO67 IKK66:IKK67 IUG66:IUG67 JEC66:JEC67 JNY66:JNY67 JXU66:JXU67 KHQ66:KHQ67 KRM66:KRM67 LBI66:LBI67 LLE66:LLE67 LVA66:LVA67 MEW66:MEW67 MOS66:MOS67 MYO66:MYO67 NIK66:NIK67 NSG66:NSG67 OCC66:OCC67 OLY66:OLY67 OVU66:OVU67 PFQ66:PFQ67 PPM66:PPM67 PZI66:PZI67 QJE66:QJE67 QTA66:QTA67 RCW66:RCW67 RMS66:RMS67 RWO66:RWO67 SGK66:SGK67 SQG66:SQG67 TAC66:TAC67 TJY66:TJY67 TTU66:TTU67 UDQ66:UDQ67 UNM66:UNM67 UXI66:UXI67 VHE66:VHE67 VRA66:VRA67 WAW66:WAW67 WKS66:WKS67 WUO66:WUO67 IC66:IC67 ACE70 AMA70 AVW70 BFS70 BPO70 BZK70 CJG70 CTC70 DCY70 DMU70 DWQ70 EGM70 EQI70 FAE70 FKA70 FTW70 GDS70 GNO70 GXK70 HHG70 HRC70 IAY70 IKU70 IUQ70 JEM70 JOI70 JYE70 KIA70 KRW70 LBS70 LLO70 LVK70 MFG70 MPC70 MYY70 NIU70 NSQ70 OCM70 OMI70 OWE70 PGA70 PPW70 PZS70 QJO70 QTK70 RDG70 RNC70 RWY70 SGU70 SQQ70 TAM70 TKI70 TUE70 UEA70 UNW70 UXS70 VHO70 VRK70 WBG70 WLC70 WUY70 IM70 SI70 ALQ71:ALQ72 AVM71:AVM72 BFI71:BFI72 BPE71:BPE72 BZA71:BZA72 CIW71:CIW72 CSS71:CSS72 DCO71:DCO72 DMK71:DMK72 DWG71:DWG72 EGC71:EGC72 EPY71:EPY72 EZU71:EZU72 FJQ71:FJQ72 FTM71:FTM72 GDI71:GDI72 GNE71:GNE72 GXA71:GXA72 HGW71:HGW72 HQS71:HQS72 IAO71:IAO72 IKK71:IKK72 IUG71:IUG72 JEC71:JEC72 JNY71:JNY72 JXU71:JXU72 KHQ71:KHQ72 KRM71:KRM72 LBI71:LBI72 LLE71:LLE72 LVA71:LVA72 MEW71:MEW72 MOS71:MOS72 MYO71:MYO72 NIK71:NIK72 NSG71:NSG72 OCC71:OCC72 OLY71:OLY72 OVU71:OVU72 PFQ71:PFQ72 PPM71:PPM72 PZI71:PZI72 QJE71:QJE72 QTA71:QTA72 RCW71:RCW72 RMS71:RMS72 RWO71:RWO72 SGK71:SGK72 SQG71:SQG72 TAC71:TAC72 TJY71:TJY72 TTU71:TTU72 UDQ71:UDQ72 UNM71:UNM72 UXI71:UXI72 VHE71:VHE72 VRA71:VRA72 WAW71:WAW72 WKS71:WKS72 WUO71:WUO72 IC71:IC72 RY71:RY72 SI75 ACE75 AMA75 AVW75 BFS75 BPO75 BZK75 CJG75 CTC75 DCY75 DMU75 DWQ75 EGM75 EQI75 FAE75 FKA75 FTW75 GDS75 GNO75 GXK75 HHG75 HRC75 IAY75 IKU75 IUQ75 JEM75 JOI75 JYE75 KIA75 KRW75 LBS75 LLO75 LVK75 MFG75 MPC75 MYY75 NIU75 NSQ75 OCM75 OMI75 OWE75 PGA75 PPW75 PZS75 QJO75 QTK75 RDG75 RNC75 RWY75 SGU75 SQQ75 TAM75 TKI75 TUE75 UEA75 UNW75 UXS75 VHO75 VRK75 WBG75 WLC75 WUY75 IM75 ALQ76:ALQ77 AVM76:AVM77 BFI76:BFI77 BPE76:BPE77 BZA76:BZA77 CIW76:CIW77 CSS76:CSS77 DCO76:DCO77 DMK76:DMK77 DWG76:DWG77 EGC76:EGC77 EPY76:EPY77 EZU76:EZU77 FJQ76:FJQ77 FTM76:FTM77 GDI76:GDI77 GNE76:GNE77 GXA76:GXA77 HGW76:HGW77 HQS76:HQS77 IAO76:IAO77 IKK76:IKK77 IUG76:IUG77 JEC76:JEC77 JNY76:JNY77 JXU76:JXU77 KHQ76:KHQ77 KRM76:KRM77 LBI76:LBI77 LLE76:LLE77 LVA76:LVA77 MEW76:MEW77 MOS76:MOS77 MYO76:MYO77 NIK76:NIK77 NSG76:NSG77 OCC76:OCC77 OLY76:OLY77 OVU76:OVU77 PFQ76:PFQ77 PPM76:PPM77 PZI76:PZI77 QJE76:QJE77 QTA76:QTA77 RCW76:RCW77 RMS76:RMS77 RWO76:RWO77 SGK76:SGK77 SQG76:SQG77 TAC76:TAC77 TJY76:TJY77 TTU76:TTU77 UDQ76:UDQ77 UNM76:UNM77 UXI76:UXI77 VHE76:VHE77 VRA76:VRA77 WAW76:WAW77 WKS76:WKS77 WUO76:WUO77 IC76:IC77 RY76:RY77 IM79:IM80 SI79:SI80 ACE79:ACE80 AMA79:AMA80 AVW79:AVW80 BFS79:BFS80 BPO79:BPO80 BZK79:BZK80 CJG79:CJG80 CTC79:CTC80 DCY79:DCY80 DMU79:DMU80 DWQ79:DWQ80 EGM79:EGM80 EQI79:EQI80 FAE79:FAE80 FKA79:FKA80 FTW79:FTW80 GDS79:GDS80 GNO79:GNO80 GXK79:GXK80 HHG79:HHG80 HRC79:HRC80 IAY79:IAY80 IKU79:IKU80 IUQ79:IUQ80 JEM79:JEM80 JOI79:JOI80 JYE79:JYE80 KIA79:KIA80 KRW79:KRW80 LBS79:LBS80 LLO79:LLO80 LVK79:LVK80 MFG79:MFG80 MPC79:MPC80 MYY79:MYY80 NIU79:NIU80 NSQ79:NSQ80 OCM79:OCM80 OMI79:OMI80 OWE79:OWE80 PGA79:PGA80 PPW79:PPW80 PZS79:PZS80 QJO79:QJO80 QTK79:QTK80 RDG79:RDG80 RNC79:RNC80 RWY79:RWY80 SGU79:SGU80 SQQ79:SQQ80 TAM79:TAM80 TKI79:TKI80 TUE79:TUE80 UEA79:UEA80 UNW79:UNW80 UXS79:UXS80 VHO79:VHO80 VRK79:VRK80 WBG79:WBG80 WLC79:WLC80 WUY79:WUY80 ALQ81 AVM81 BFI81 BPE81 BZA81 CIW81 CSS81 DCO81 DMK81 DWG81 EGC81 EPY81 EZU81 FJQ81 FTM81 GDI81 GNE81 GXA81 HGW81 HQS81 IAO81 IKK81 IUG81 JEC81 JNY81 JXU81 KHQ81 KRM81 LBI81 LLE81 LVA81 MEW81 MOS81 MYO81 NIK81 NSG81 OCC81 OLY81 OVU81 PFQ81 PPM81 PZI81 QJE81 QTA81 RCW81 RMS81 RWO81 SGK81 SQG81 TAC81 TJY81 TTU81 UDQ81 UNM81 UXI81 VHE81 VRA81 WAW81 WKS81 WUO81 IC81 RY81 WUY83 IM83 SI83 ACE83 AMA83 AVW83 BFS83 BPO83 BZK83 CJG83 CTC83 DCY83 DMU83 DWQ83 EGM83 EQI83 FAE83 FKA83 FTW83 GDS83 GNO83 GXK83 HHG83 HRC83 IAY83 IKU83 IUQ83 JEM83 JOI83 JYE83 KIA83 KRW83 LBS83 LLO83 LVK83 MFG83 MPC83 MYY83 NIU83 NSQ83 OCM83 OMI83 OWE83 PGA83 PPW83 PZS83 QJO83 QTK83 RDG83 RNC83 RWY83 SGU83 SQQ83 TAM83 TKI83 TUE83 UEA83 UNW83 UXS83 VHO83 VRK83 WBG83 WLC83 ALQ84 AVM84 BFI84 BPE84 BZA84 CIW84 CSS84 DCO84 DMK84 DWG84 EGC84 EPY84 EZU84 FJQ84 FTM84 GDI84 GNE84 GXA84 HGW84 HQS84 IAO84 IKK84 IUG84 JEC84 JNY84 JXU84 KHQ84 KRM84 LBI84 LLE84 LVA84 MEW84 MOS84 MYO84 NIK84 NSG84 OCC84 OLY84 OVU84 PFQ84 PPM84 PZI84 QJE84 QTA84 RCW84 RMS84 RWO84 SGK84 SQG84 TAC84 TJY84 TTU84 UDQ84 UNM84 UXI84 VHE84 VRA84 WAW84 WKS84 WUO84 IC84 RY84 WLC86 WUY86 IM86 SI86 ACE86 AMA86 AVW86 BFS86 BPO86 BZK86 CJG86 CTC86 DCY86 DMU86 DWQ86 EGM86 EQI86 FAE86 FKA86 FTW86 GDS86 GNO86 GXK86 HHG86 HRC86 IAY86 IKU86 IUQ86 JEM86 JOI86 JYE86 KIA86 KRW86 LBS86 LLO86 LVK86 MFG86 MPC86 MYY86 NIU86 NSQ86 OCM86 OMI86 OWE86 PGA86 PPW86 PZS86 QJO86 QTK86 RDG86 RNC86 RWY86 SGU86 SQQ86 TAM86 TKI86 TUE86 UEA86 UNW86 UXS86 VHO86 VRK86 WBG86 ALQ87:ALQ88 AVM87:AVM88 BFI87:BFI88 BPE87:BPE88 BZA87:BZA88 CIW87:CIW88 CSS87:CSS88 DCO87:DCO88 DMK87:DMK88 DWG87:DWG88 EGC87:EGC88 EPY87:EPY88 EZU87:EZU88 FJQ87:FJQ88 FTM87:FTM88 GDI87:GDI88 GNE87:GNE88 GXA87:GXA88 HGW87:HGW88 HQS87:HQS88 IAO87:IAO88 IKK87:IKK88 IUG87:IUG88 JEC87:JEC88 JNY87:JNY88 JXU87:JXU88 KHQ87:KHQ88 KRM87:KRM88 LBI87:LBI88 LLE87:LLE88 LVA87:LVA88 MEW87:MEW88 MOS87:MOS88 MYO87:MYO88 NIK87:NIK88 NSG87:NSG88 OCC87:OCC88 OLY87:OLY88 OVU87:OVU88 PFQ87:PFQ88 PPM87:PPM88 PZI87:PZI88 QJE87:QJE88 QTA87:QTA88 RCW87:RCW88 RMS87:RMS88 RWO87:RWO88 SGK87:SGK88 SQG87:SQG88 TAC87:TAC88 TJY87:TJY88 TTU87:TTU88 UDQ87:UDQ88 UNM87:UNM88 UXI87:UXI88 VHE87:VHE88 VRA87:VRA88 WAW87:WAW88 WKS87:WKS88 WUO87:WUO88 IC87:IC88 RY87:RY88 WBG90 WLC90 WUY90 IM90 SI90 ACE90 AMA90 AVW90 BFS90 BPO90 BZK90 CJG90 CTC90 DCY90 DMU90 DWQ90 EGM90 EQI90 FAE90 FKA90 FTW90 GDS90 GNO90 GXK90 HHG90 HRC90 IAY90 IKU90 IUQ90 JEM90 JOI90 JYE90 KIA90 KRW90 LBS90 LLO90 LVK90 MFG90 MPC90 MYY90 NIU90 NSQ90 OCM90 OMI90 OWE90 PGA90 PPW90 PZS90 QJO90 QTK90 RDG90 RNC90 RWY90 SGU90 SQQ90 TAM90 TKI90 TUE90 UEA90 UNW90 UXS90 VHO90 VRK90 ALQ91:ALQ92 AVM91:AVM92 BFI91:BFI92 BPE91:BPE92 BZA91:BZA92 CIW91:CIW92 CSS91:CSS92 DCO91:DCO92 DMK91:DMK92 DWG91:DWG92 EGC91:EGC92 EPY91:EPY92 EZU91:EZU92 FJQ91:FJQ92 FTM91:FTM92 GDI91:GDI92 GNE91:GNE92 GXA91:GXA92 HGW91:HGW92 HQS91:HQS92 IAO91:IAO92 IKK91:IKK92 IUG91:IUG92 JEC91:JEC92 JNY91:JNY92 JXU91:JXU92 KHQ91:KHQ92 KRM91:KRM92 LBI91:LBI92 LLE91:LLE92 LVA91:LVA92 MEW91:MEW92 MOS91:MOS92 MYO91:MYO92 NIK91:NIK92 NSG91:NSG92 OCC91:OCC92 OLY91:OLY92 OVU91:OVU92 PFQ91:PFQ92 PPM91:PPM92 PZI91:PZI92 QJE91:QJE92 QTA91:QTA92 RCW91:RCW92 RMS91:RMS92 RWO91:RWO92 SGK91:SGK92 SQG91:SQG92 TAC91:TAC92 TJY91:TJY92 TTU91:TTU92 UDQ91:UDQ92 UNM91:UNM92 UXI91:UXI92 VHE91:VHE92 VRA91:VRA92 WAW91:WAW92 WKS91:WKS92 WUO91:WUO92 IC91:IC92 RY91:RY92 VRK95 WBG95 WLC95 WUY95 IM95 SI95 ACE95 AMA95 AVW95 BFS95 BPO95 BZK95 CJG95 CTC95 DCY95 DMU95 DWQ95 EGM95 EQI95 FAE95 FKA95 FTW95 GDS95 GNO95 GXK95 HHG95 HRC95 IAY95 IKU95 IUQ95 JEM95 JOI95 JYE95 KIA95 KRW95 LBS95 LLO95 LVK95 MFG95 MPC95 MYY95 NIU95 NSQ95 OCM95 OMI95 OWE95 PGA95 PPW95 PZS95 QJO95 QTK95 RDG95 RNC95 RWY95 SGU95 SQQ95 TAM95 TKI95 TUE95 UEA95 UNW95 UXS95 VHO95 ALQ96:ALQ97 AVM96:AVM97 BFI96:BFI97 BPE96:BPE97 BZA96:BZA97 CIW96:CIW97 CSS96:CSS97 DCO96:DCO97 DMK96:DMK97 DWG96:DWG97 EGC96:EGC97 EPY96:EPY97 EZU96:EZU97 FJQ96:FJQ97 FTM96:FTM97 GDI96:GDI97 GNE96:GNE97 GXA96:GXA97 HGW96:HGW97 HQS96:HQS97 IAO96:IAO97 IKK96:IKK97 IUG96:IUG97 JEC96:JEC97 JNY96:JNY97 JXU96:JXU97 KHQ96:KHQ97 KRM96:KRM97 LBI96:LBI97 LLE96:LLE97 LVA96:LVA97 MEW96:MEW97 MOS96:MOS97 MYO96:MYO97 NIK96:NIK97 NSG96:NSG97 OCC96:OCC97 OLY96:OLY97 OVU96:OVU97 PFQ96:PFQ97 PPM96:PPM97 PZI96:PZI97 QJE96:QJE97 QTA96:QTA97 RCW96:RCW97 RMS96:RMS97 RWO96:RWO97 SGK96:SGK97 SQG96:SQG97 TAC96:TAC97 TJY96:TJY97 TTU96:TTU97 UDQ96:UDQ97 UNM96:UNM97 UXI96:UXI97 VHE96:VHE97 VRA96:VRA97 WAW96:WAW97 WKS96:WKS97 WUO96:WUO97 IC96:IC97 RY96:RY97 VHO99 VRK99 WBG99 WLC99 WUY99 IM99 SI99 ACE99 AMA99 AVW99 BFS99 BPO99 BZK99 CJG99 CTC99 DCY99 DMU99 DWQ99 EGM99 EQI99 FAE99 FKA99 FTW99 GDS99 GNO99 GXK99 HHG99 HRC99 IAY99 IKU99 IUQ99 JEM99 JOI99 JYE99 KIA99 KRW99 LBS99 LLO99 LVK99 MFG99 MPC99 MYY99 NIU99 NSQ99 OCM99 OMI99 OWE99 PGA99 PPW99 PZS99 QJO99 QTK99 RDG99 RNC99 RWY99 SGU99 SQQ99 TAM99 TKI99 TUE99 UEA99 UNW99 UXS99 ALQ100:ALQ101 AVM100:AVM101 BFI100:BFI101 BPE100:BPE101 BZA100:BZA101 CIW100:CIW101 CSS100:CSS101 DCO100:DCO101 DMK100:DMK101 DWG100:DWG101 EGC100:EGC101 EPY100:EPY101 EZU100:EZU101 FJQ100:FJQ101 FTM100:FTM101 GDI100:GDI101 GNE100:GNE101 GXA100:GXA101 HGW100:HGW101 HQS100:HQS101 IAO100:IAO101 IKK100:IKK101 IUG100:IUG101 JEC100:JEC101 JNY100:JNY101 JXU100:JXU101 KHQ100:KHQ101 KRM100:KRM101 LBI100:LBI101 LLE100:LLE101 LVA100:LVA101 MEW100:MEW101 MOS100:MOS101 MYO100:MYO101 NIK100:NIK101 NSG100:NSG101 OCC100:OCC101 OLY100:OLY101 OVU100:OVU101 PFQ100:PFQ101 PPM100:PPM101 PZI100:PZI101 QJE100:QJE101 QTA100:QTA101 RCW100:RCW101 RMS100:RMS101 RWO100:RWO101 SGK100:SGK101 SQG100:SQG101 TAC100:TAC101 TJY100:TJY101 TTU100:TTU101 UDQ100:UDQ101 UNM100:UNM101 UXI100:UXI101 VHE100:VHE101 VRA100:VRA101 WAW100:WAW101 WKS100:WKS101 WUO100:WUO101 IC100:IC101 RY100:RY101 UXS103 UNW107 VHO103 VRK103 WBG103 WLC103 WUY103 IM103 SI103 ACE103 AMA103 AVW103 BFS103 BPO103 BZK103 CJG103 CTC103 DCY103 DMU103 DWQ103 EGM103 EQI103 FAE103 FKA103 FTW103 GDS103 GNO103 GXK103 HHG103 HRC103 IAY103 IKU103 IUQ103 JEM103 JOI103 JYE103 KIA103 KRW103 LBS103 LLO103 LVK103 MFG103 MPC103 MYY103 NIU103 NSQ103 OCM103 OMI103 OWE103 PGA103 PPW103 PZS103 QJO103 QTK103 RDG103 RNC103 RWY103 SGU103 SQQ103 TAM103 TKI103 TUE103 UEA103 UNW103 ALQ104:ALQ105 AVM104:AVM105 BFI104:BFI105 BPE104:BPE105 BZA104:BZA105 CIW104:CIW105 CSS104:CSS105 DCO104:DCO105 DMK104:DMK105 DWG104:DWG105 EGC104:EGC105 EPY104:EPY105 EZU104:EZU105 FJQ104:FJQ105 FTM104:FTM105 GDI104:GDI105 GNE104:GNE105 GXA104:GXA105 HGW104:HGW105 HQS104:HQS105 IAO104:IAO105 IKK104:IKK105 IUG104:IUG105 JEC104:JEC105 JNY104:JNY105 JXU104:JXU105 KHQ104:KHQ105 KRM104:KRM105 LBI104:LBI105 LLE104:LLE105 LVA104:LVA105 MEW104:MEW105 MOS104:MOS105 MYO104:MYO105 NIK104:NIK105 NSG104:NSG105 OCC104:OCC105 OLY104:OLY105 OVU104:OVU105 PFQ104:PFQ105 PPM104:PPM105 PZI104:PZI105 QJE104:QJE105 QTA104:QTA105 RCW104:RCW105 RMS104:RMS105 RWO104:RWO105 SGK104:SGK105 SQG104:SQG105 TAC104:TAC105 TJY104:TJY105 TTU104:TTU105 UDQ104:UDQ105 UNM104:UNM105 UXI104:UXI105 VHE104:VHE105 VRA104:VRA105 WAW104:WAW105 WKS104:WKS105 WUO104:WUO105 IC104:IC105 RY104:RY105 UEA107 AVM108:AVM109 BFI108:BFI109 BPE108:BPE109 BZA108:BZA109 CIW108:CIW109 CSS108:CSS109 DCO108:DCO109 DMK108:DMK109 DWG108:DWG109 EGC108:EGC109 EPY108:EPY109 EZU108:EZU109 FJQ108:FJQ109 FTM108:FTM109 GDI108:GDI109 GNE108:GNE109 GXA108:GXA109 HGW108:HGW109 HQS108:HQS109 IAO108:IAO109 IKK108:IKK109 IUG108:IUG109 JEC108:JEC109 JNY108:JNY109 JXU108:JXU109 KHQ108:KHQ109 KRM108:KRM109 LBI108:LBI109 LLE108:LLE109 LVA108:LVA109 MEW108:MEW109 MOS108:MOS109 MYO108:MYO109 NIK108:NIK109 NSG108:NSG109 OCC108:OCC109 OLY108:OLY109 OVU108:OVU109 PFQ108:PFQ109 PPM108:PPM109 PZI108:PZI109 QJE108:QJE109 QTA108:QTA109 RCW108:RCW109 RMS108:RMS109 RWO108:RWO109 SGK108:SGK109 SQG108:SQG109 TAC108:TAC109 TJY108:TJY109 TTU108:TTU109 UDQ108:UDQ109 UNM108:UNM109 UXI108:UXI109 VHE108:VHE109 VRA108:VRA109 WAW108:WAW109 WKS108:WKS109 WUO108:WUO109 IC108:IC109 RY108:RY109 RY66:RY67 WBJ129 VRN129 VHR129 UXV129 UNZ129 UED129 TUH129 TKL129 TAP129 SQT129 SGX129 RXB129 RNF129 RDJ129 QTN129 QJR129 PZV129 PPZ129 PGD129 OWH129 OML129 OCP129 NST129 NIX129 MZB129 MPF129 MFJ129 LVN129 LLR129 LBV129 KRZ129 KID129 JYH129 JOL129 JEP129 IUT129 IKX129 IBB129 HRF129 HHJ129 GXN129 GNR129 GDV129 FTZ129 FKD129 FAH129 EQL129 EGP129 DWT129 DMX129 DDB129 CTF129 CJJ129 BZN129 BPR129 BFV129 AVZ129 AMD129 ACH129 SL129 IP129 WVB129 BGB130:BGB131 O133:O135 CJD132 CSZ132 DCV132 DMR132 DWN132 EGJ132 EQF132 FAB132 FJX132 FTT132 GDP132 GNL132 GXH132 HHD132 HQZ132 IAV132 IKR132 IUN132 JEJ132 JOF132 JYB132 KHX132 KRT132 LBP132 LLL132 LVH132 MFD132 MOZ132 MYV132 NIR132 NSN132 OCJ132 OMF132 OWB132 PFX132 PPT132 PZP132 QJL132 QTH132 RDD132 RMZ132 RWV132 SGR132 SQN132 TAJ132 TKF132 TUB132 UDX132 UNT132 UXP132 VHL132 VRH132 WBD132 WKZ132 WUV132 IJ132 SF132 ACB132 ALX132 AVT132 BFP132 O45:O62 AMJ168 AWF168 BGB168 BPX168 BZT168 CJP168 CTL168 DDH168 DND168 DWZ168 EGV168 EQR168 FAN168 FKJ168 FUF168 GEB168 GNX168 GXT168 HHP168 HRL168 IBH168 ILD168 IUZ168 JEV168 JOR168 JYN168 KIJ168 KSF168 LCB168 LLX168 LVT168 MFP168 MPL168 MZH168 NJD168 NSZ168 OCV168 OMR168 OWN168 PGJ168 PQF168 QAB168 QJX168 QTT168 RDP168 RNL168 RXH168 SHD168 SQZ168 TAV168 TKR168 TUN168 UEJ168 UOF168 UYB168 VHX168 VRT168 WBP168 WLL168 WVH168 IV168 SR168 AMJ171 AWF171 BGB171 BPX171 BZT171 CJP171 CTL171 DDH171 DND171 DWZ171 EGV171 EQR171 FAN171 FKJ171 FUF171 GEB171 GNX171 GXT171 HHP171 HRL171 IBH171 ILD171 IUZ171 JEV171 JOR171 JYN171 KIJ171 KSF171 LCB171 LLX171 LVT171 MFP171 MPL171 MZH171 NJD171 NSZ171 OCV171 OMR171 OWN171 PGJ171 PQF171 QAB171 QJX171 QTT171 RDP171 RNL171 RXH171 SHD171 SQZ171 TAV171 TKR171 TUN171 UEJ171 UOF171 UYB171 VHX171 VRT171 WBP171 WLL171 WVH171 IV171 SR171 ACN174 AMJ174 AWF174 BGB174 BPX174 BZT174 CJP174 CTL174 DDH174 DND174 DWZ174 EGV174 EQR174 FAN174 FKJ174 FUF174 GEB174 GNX174 GXT174 HHP174 HRL174 IBH174 ILD174 IUZ174 JEV174 JOR174 JYN174 KIJ174 KSF174 LCB174 LLX174 LVT174 MFP174 MPL174 MZH174 NJD174 NSZ174 OCV174 OMR174 OWN174 PGJ174 PQF174 QAB174 QJX174 QTT174 RDP174 RNL174 RXH174 SHD174 SQZ174 TAV174 TKR174 TUN174 UEJ174 UOF174 UYB174 VHX174 VRT174 WBP174 WLL174 WVH174 IV174 SR174 ACN176 AMJ176 AWF176 BGB176 BPX176 BZT176 CJP176 CTL176 DDH176 DND176 DWZ176 EGV176 EQR176 FAN176 FKJ176 FUF176 GEB176 GNX176 GXT176 HHP176 HRL176 IBH176 ILD176 IUZ176 JEV176 JOR176 JYN176 KIJ176 KSF176 LCB176 LLX176 LVT176 MFP176 MPL176 MZH176 NJD176 NSZ176 OCV176 OMR176 OWN176 PGJ176 PQF176 QAB176 QJX176 QTT176 RDP176 RNL176 RXH176 SHD176 SQZ176 TAV176 TKR176 TUN176 UEJ176 UOF176 UYB176 VHX176 VRT176 WBP176 WLL176 WVH176 IV176 SR176 BQE124 AMJ178 AWF178 BGB178 BPX178 BZT178 CJP178 CTL178 DDH178 DND178 DWZ178 EGV178 EQR178 FAN178 FKJ178 FUF178 GEB178 GNX178 GXT178 HHP178 HRL178 IBH178 ILD178 IUZ178 JEV178 JOR178 JYN178 KIJ178 KSF178 LCB178 LLX178 LVT178 MFP178 MPL178 MZH178 NJD178 NSZ178 OCV178 OMR178 OWN178 PGJ178 PQF178 QAB178 QJX178 QTT178 RDP178 RNL178 RXH178 SHD178 SQZ178 TAV178 TKR178 TUN178 UEJ178 UOF178 UYB178 VHX178 VRT178 WBP178 WLL178 WVH178 IV178 SR178 ACN178 AMJ214 AWF214 BGB214 BPX214 BZT214 CJP214 CTL214 DDH214 DND214 DWZ214 EGV214 EQR214 FAN214 FKJ214 FUF214 GEB214 GNX214 GXT214 HHP214 HRL214 IBH214 ILD214 IUZ214 JEV214 JOR214 JYN214 KIJ214 KSF214 LCB214 LLX214 LVT214 MFP214 MPL214 MZH214 NJD214 NSZ214 OCV214 OMR214 OWN214 PGJ214 PQF214 QAB214 QJX214 QTT214 RDP214 RNL214 RXH214 SHD214 SQZ214 TAV214 TKR214 TUN214 UEJ214 UOF214 UYB214 VHX214 VRT214 WBP214 WLL214 WVH214 IV214 SR214 TC172 WVS310 L109:L111 BPL132 AWM133 ACU133 SY133 JC133 WVO133 WLS133 WBW133 VSA133 VIE133 UYI133 UOM133 UEQ133 TUU133 TKY133 TBC133 SRG133 SHK133 RXO133 RNS133 RDW133 QUA133 QKE133 QAI133 PQM133 PGQ133 OWU133 OMY133 ODC133 NTG133 NJK133 MZO133 MPS133 MFW133 LWA133 LME133 LCI133 KSM133 KIQ133 JYU133 JOY133 JFC133 IVG133 ILK133 IBO133 HRS133 HHW133 GYA133 GOE133 GEI133 FUM133 FKQ133 FAU133 EQY133 EHC133 DXG133 DNK133 DDO133 CTS133 CJW133 CAA133 BQE133 AWF136 BPW126 CTM117 CJQ117 BZU117 BPY117 BGC117 AWG117 AMK117 ACO117 SS117 IW117 WVI117 WLM117 WBQ117 VRU117 VHY117 UYC117 UOG117 UEK117 TUO117 TKS117 TAW117 SRA117 SHE117 RXI117 RNM117 RDQ117 QTU117 QJY117 QAC117 PQG117 PGK117 OWO117 OMS117 OCW117 NTA117 NJE117 MZI117 MPM117 MFQ117 LVU117 LLY117 LCC117 KSG117 KIK117 JYO117 JOS117 JEW117 IVA117 ILE117 IBI117 HRM117 HHQ117 GXU117 GNY117 GEC117 FUG117 FKK117 FAO117 EQS117 EGW117 DXA117 DNE117 DDI117 BQE118 BGI118 AMQ118 AWM118 ACU118 SY118 JC118 WVO118 WLS118 WBW118 VSA118 VIE118 UYI118 UOM118 UEQ118 TUU118 TKY118 TBC118 SRG118 SHK118 RXO118 RNS118 RDW118 QUA118 QKE118 QAI118 PQM118 PGQ118 OWU118 OMY118 ODC118 NTG118 NJK118 MZO118 MPS118 MFW118 LWA118 LME118 LCI118 KSM118 KIQ118 JYU118 JOY118 JFC118 IVG118 ILK118 IBO118 HRS118 HHW118 GYA118 GOE118 GEI118 FUM118 FKQ118 FAU118 EQY118 EHC118 DXG118 DNK118 DDO118 CTS118 CJW118 CAA118 DDI119 CTM119 CJQ119 BZU119 BPY119 BGC119 AWG119 AMK119 ACO119 SS119 IW119 WVI119 WLM119 WBQ119 VRU119 VHY119 UYC119 UOG119 UEK119 TUO119 TKS119 TAW119 SRA119 SHE119 RXI119 RNM119 RDQ119 QTU119 QJY119 QAC119 PQG119 PGK119 OWO119 OMS119 OCW119 NTA119 NJE119 MZI119 MPM119 MFQ119 LVU119 LLY119 LCC119 KSG119 KIK119 JYO119 JOS119 JEW119 IVA119 ILE119 IBI119 HRM119 HHQ119 GXU119 GNY119 GEC119 FUG119 FKK119 FAO119 EQS119 EGW119 DXA119 DNE119 BQE120 BGI120 AMQ120 AWM120 ACU120 SY120 JC120 WVO120 WLS120 WBW120 VSA120 VIE120 UYI120 UOM120 UEQ120 TUU120 TKY120 TBC120 SRG120 SHK120 RXO120 RNS120 RDW120 QUA120 QKE120 QAI120 PQM120 PGQ120 OWU120 OMY120 ODC120 NTG120 NJK120 MZO120 MPS120 MFW120 LWA120 LME120 LCI120 KSM120 KIQ120 JYU120 JOY120 JFC120 IVG120 ILK120 IBO120 HRS120 HHW120 GYA120 GOE120 GEI120 FUM120 FKQ120 FAU120 EQY120 EHC120 DXG120 DNK120 DDO120 CTS120 CJW120 CAA120 DNE121 DDI121 CTM121 CJQ121 BZU121 BPY121 BGC121 AWG121 AMK121 ACO121 SS121 IW121 WVI121 WLM121 WBQ121 VRU121 VHY121 UYC121 UOG121 UEK121 TUO121 TKS121 TAW121 SRA121 SHE121 RXI121 RNM121 RDQ121 QTU121 QJY121 QAC121 PQG121 PGK121 OWO121 OMS121 OCW121 NTA121 NJE121 MZI121 MPM121 MFQ121 LVU121 LLY121 LCC121 KSG121 KIK121 JYO121 JOS121 JEW121 IVA121 ILE121 IBI121 HRM121 HHQ121 GXU121 GNY121 GEC121 FUG121 FKK121 FAO121 EQS121 EGW121 DXA121 BQE122 BGI122 AMQ122 AWM122 ACU122 SY122 JC122 WVO122 WLS122 WBW122 VSA122 VIE122 UYI122 UOM122 UEQ122 TUU122 TKY122 TBC122 SRG122 SHK122 RXO122 RNS122 RDW122 QUA122 QKE122 QAI122 PQM122 PGQ122 OWU122 OMY122 ODC122 NTG122 NJK122 MZO122 MPS122 MFW122 LWA122 LME122 LCI122 KSM122 KIQ122 JYU122 JOY122 JFC122 IVG122 ILK122 IBO122 HRS122 HHW122 GYA122 GOE122 GEI122 FUM122 FKQ122 FAU122 EQY122 EHC122 DXG122 DNK122 DDO122 CTS122 CJW122 CAA122 DXA123 DNE123 DDI123 CTM123 CJQ123 BZU123 BPY123 BGC123 AWG123 AMK123 ACO123 SS123 IW123 WVI123 WLM123 WBQ123 VRU123 VHY123 UYC123 UOG123 UEK123 TUO123 TKS123 TAW123 SRA123 SHE123 RXI123 RNM123 RDQ123 QTU123 QJY123 QAC123 PQG123 PGK123 OWO123 OMS123 OCW123 NTA123 NJE123 MZI123 MPM123 MFQ123 LVU123 LLY123 LCC123 KSG123 KIK123 JYO123 JOS123 JEW123 IVA123 ILE123 IBI123 HRM123 HHQ123 GXU123 GNY123 GEC123 FUG123 FKK123 FAO123 EQS123 EGW123 EGW125 BGI124 AMQ124 AWM124 ACU124 SY124 JC124 WVO124 WLS124 WBW124 VSA124 VIE124 UYI124 UOM124 UEQ124 TUU124 TKY124 TBC124 SRG124 SHK124 RXO124 RNS124 RDW124 QUA124 QKE124 QAI124 PQM124 PGQ124 OWU124 OMY124 ODC124 NTG124 NJK124 MZO124 MPS124 MFW124 LWA124 LME124 LCI124 KSM124 KIQ124 JYU124 JOY124 JFC124 IVG124 ILK124 IBO124 HRS124 HHW124 GYA124 GOE124 GEI124 FUM124 FKQ124 FAU124 EQY124 EHC124 DXG124 DNK124 DDO124 CTS124 CJW124 CAA124 TC169 ACN168 JG169 WVS169 WLW169 WCA169 VSE169 VII169 UYM169 UOQ169 UEU169 TUY169 TLC169 TBG169 SRK169 SHO169 RXS169 RNW169 REA169 QUE169 QKI169 QAM169 PQQ169 PGU169 OWY169 ONC169 ODG169 NTK169 NJO169 MZS169 MPW169 MGA169 LWE169 LMI169 LCM169 KSQ169 KIU169 JYY169 JPC169 JFG169 IVK169 ILO169 IBS169 HRW169 HIA169 GYE169 GOI169 GEM169 FUQ169 FKU169 FAY169 ERC169 EHG169 DXK169 DNO169 DDS169 CTW169 CKA169 CAE169 BQI169 BGM169 AWQ169 AMU169 ACY169 ACQ221 ACN171 JG172 WVS172 WLW172 WCA172 VSE172 VII172 UYM172 UOQ172 UEU172 TUY172 TLC172 TBG172 SRK172 SHO172 RXS172 RNW172 REA172 QUE172 QKI172 QAM172 PQQ172 PGU172 OWY172 ONC172 ODG172 NTK172 NJO172 MZS172 MPW172 MGA172 LWE172 LMI172 LCM172 KSQ172 KIU172 JYY172 JPC172 JFG172 IVK172 ILO172 IBS172 HRW172 HIA172 GYE172 GOI172 GEM172 FUQ172 FKU172 FAY172 ERC172 EHG172 DXK172 DNO172 DDS172 CTW172 CKA172 CAE172 BQI172 BGM172 AWQ172 AMU172 ACY172 P167:P187 AMJ130:AMJ131 ACN136 SR136 JC137:JC138 IV136 WVH136 WLL136 WBP136 VRT136 VHX136 UYB136 UOF136 UEJ136 TUN136 TKR136 TAV136 SQZ136 SHD136 RXH136 RNL136 RDP136 QTT136 QJX136 QAB136 PQF136 PGJ136 OWN136 OMR136 OCV136 NSZ136 NJD136 MZH136 MPL136 MFP136 LVT136 LLX136 LCB136 KSF136 KIJ136 JYN136 JOR136 JEV136 IUZ136 ILD136 IBH136 HRL136 HHP136 GXT136 GNX136 GEB136 FUF136 FKJ136 FAN136 EQR136 EGV136 DWZ136 DND136 DDH136 CTL136 CJP136 BZT136 BPX136 BGB136 ALV135 WLF129 AWF130:AWF131 ACN130:ACN131 SR130:SR131 IV130:IV131 WVH130:WVH131 WLL130:WLL131 WBP130:WBP131 VRT130:VRT131 VHX130:VHX131 UYB130:UYB131 UOF130:UOF131 UEJ130:UEJ131 TUN130:TUN131 TKR130:TKR131 TAV130:TAV131 SQZ130:SQZ131 SHD130:SHD131 RXH130:RXH131 RNL130:RNL131 RDP130:RDP131 QTT130:QTT131 QJX130:QJX131 QAB130:QAB131 PQF130:PQF131 PGJ130:PGJ131 OWN130:OWN131 OMR130:OMR131 OCV130:OCV131 NSZ130:NSZ131 NJD130:NJD131 MZH130:MZH131 MPL130:MPL131 MFP130:MFP131 LVT130:LVT131 LLX130:LLX131 LCB130:LCB131 KSF130:KSF131 KIJ130:KIJ131 JYN130:JYN131 JOR130:JOR131 JEV130:JEV131 IUZ130:IUZ131 ILD130:ILD131 IBH130:IBH131 HRL130:HRL131 HHP130:HHP131 GXT130:GXT131 GNX130:GNX131 GEB130:GEB131 FUF130:FUF131 FKJ130:FKJ131 FAN130:FAN131 EQR130:EQR131 EGV130:EGV131 DWZ130:DWZ131 DND130:DND131 DDH130:DDH131 CTL130:CTL131 CJP130:CJP131 BZT130:BZT131 BPX130:BPX131 WVO320:WVO321 M165:M180 M188:M212 M182:M183 M185:M186 IY219 JG312:JG314 TC312:TC314 ACY312:ACY314 AMU312:AMU314 AWQ312:AWQ314 BGM312:BGM314 BQI312:BQI314 CAE312:CAE314 CKA312:CKA314 CTW312:CTW314 DDS312:DDS314 DNO312:DNO314 DXK312:DXK314 EHG312:EHG314 ERC312:ERC314 FAY312:FAY314 FKU312:FKU314 FUQ312:FUQ314 GEM312:GEM314 GOI312:GOI314 GYE312:GYE314 HIA312:HIA314 HRW312:HRW314 IBS312:IBS314 ILO312:ILO314 IVK312:IVK314 JFG312:JFG314 JPC312:JPC314 JYY312:JYY314 KIU312:KIU314 KSQ312:KSQ314 LCM312:LCM314 LMI312:LMI314 LWE312:LWE314 MGA312:MGA314 MPW312:MPW314 MZS312:MZS314 NJO312:NJO314 NTK312:NTK314 ODG312:ODG314 ONC312:ONC314 OWY312:OWY314 PGU312:PGU314 PQQ312:PQQ314 QAM312:QAM314 QKI312:QKI314 QUE312:QUE314 REA312:REA314 RNW312:RNW314 RXS312:RXS314 SHO312:SHO314 SRK312:SRK314 TBG312:TBG314 TLC312:TLC314 TUY312:TUY314 UEU312:UEU314 UOQ312:UOQ314 UYM312:UYM314 VII312:VII314 VSE312:VSE314 WCA312:WCA314 WLW312:WLW314 P312:P314 ACC315:ACC316 M215:M217 SU219 ACQ219 AMM219 AWI219 BGE219 BQA219 BZW219 CJS219 CTO219 DDK219 DNG219 DXC219 EGY219 EQU219 FAQ219 FKM219 FUI219 GEE219 GOA219 GXW219 HHS219 HRO219 IBK219 ILG219 IVC219 JEY219 JOU219 JYQ219 KIM219 KSI219 LCE219 LMA219 LVW219 MFS219 MPO219 MZK219 NJG219 NTC219 OCY219 OMU219 OWQ219 PGM219 PQI219 QAE219 QKA219 QTW219 RDS219 RNO219 RXK219 SHG219 SRC219 TAY219 TKU219 TUQ219 UEM219 UOI219 UYE219 VIA219 VRW219 WBS219 WLO219 WVK219 WVS306 JG306 TC306 ACY306 AMU306 AWQ306 BGM306 BQI306 CAE306 CKA306 CTW306 DDS306 DNO306 DXK306 EHG306 ERC306 FAY306 FKU306 FUQ306 GEM306 GOI306 GYE306 HIA306 HRW306 IBS306 ILO306 IVK306 JFG306 JPC306 JYY306 KIU306 KSQ306 LCM306 LMI306 LWE306 MGA306 MPW306 MZS306 NJO306 NTK306 ODG306 ONC306 OWY306 PGU306 PQQ306 QAM306 QKI306 QUE306 REA306 RNW306 RXS306 SHO306 SRK306 TBG306 TLC306 TUY306 UEU306 UOQ306 UYM306 VII306 VSE306 WCA306 WLW306 M298:M310 WVS308 JG308 TC308 ACY308 AMU308 AWQ308 BGM308 BQI308 CAE308 CKA308 CTW308 DDS308 DNO308 DXK308 EHG308 ERC308 FAY308 FKU308 FUQ308 GEM308 GOI308 GYE308 HIA308 HRW308 IBS308 ILO308 IVK308 JFG308 JPC308 JYY308 KIU308 KSQ308 LCM308 LMI308 LWE308 MGA308 MPW308 MZS308 NJO308 NTK308 ODG308 ONC308 OWY308 PGU308 PQQ308 QAM308 QKI308 QUE308 REA308 RNW308 RXS308 SHO308 SRK308 TBG308 TLC308 TUY308 UEU308 UOQ308 UYM308 VII308 VSE308 WCA308 WLW308 P298:P310 JG310 TC310 ACY310 AMU310 AWQ310 BGM310 BQI310 CAE310 CKA310 CTW310 DDS310 DNO310 DXK310 EHG310 ERC310 FAY310 FKU310 FUQ310 GEM310 GOI310 GYE310 HIA310 HRW310 IBS310 ILO310 IVK310 JFG310 JPC310 JYY310 KIU310 KSQ310 LCM310 LMI310 LWE310 MGA310 MPW310 MZS310 NJO310 NTK310 ODG310 ONC310 OWY310 PGU310 PQQ310 QAM310 QKI310 QUE310 REA310 RNW310 RXS310 SHO310 SRK310 TBG310 TLC310 TUY310 UEU310 UOQ310 UYM310 VII310 VSE310 WCA310 WLW310 ABU66:ABU67 ABU71:ABU72 ABU76:ABU77 ABU100:ABU101 ABU87:ABU88 ABU96:ABU97 ABU91:ABU92 ABU104:ABU105 BPX134 BZT134 CJP134 CTL134 DDH134 DND134 DWZ134 EGV134 EQR134 FAN134 FKJ134 FUF134 GEB134 GNX134 GXT134 HHP134 HRL134 IBH134 ILD134 IUZ134 JEV134 JOR134 JYN134 KIJ134 KSF134 LCB134 LLX134 LVT134 MFP134 MPL134 MZH134 NJD134 NSZ134 OCV134 OMR134 OWN134 PGJ134 PQF134 QAB134 QJX134 QTT134 RDP134 RNL134 RXH134 SHD134 SQZ134 TAV134 TKR134 TUN134 UEJ134 UOF134 UYB134 VHX134 VRT134 WBP134 WLL134 WVH134 IV134 SR134 ACN134 AWF134 AMJ134 BGB134 M74 AVR135 ABZ135 SD135 IH135 WUT135 WKX135 WBB135 VRF135 VHJ135 UXN135 UNR135 UDV135 TTZ135 TKD135 TAH135 SQL135 SGP135 RWT135 RMX135 RDB135 QTF135 QJJ135 PZN135 PPR135 PFV135 OVZ135 OMD135 OCH135 NSL135 NIP135 MYT135 MOX135 MFB135 LVF135 LLJ135 LBN135 KRR135 KHV135 JXZ135 JOD135 JEH135 IUL135 IKP135 IAT135 HQX135 HHB135 GXF135 GNJ135 GDN135 FTR135 FJV135 EZZ135 EQD135 EGH135 DWL135 DMP135 DCT135 CSX135 CJB135 BZF135 BPJ135 BFN135 ABU81 ABU84 ALY315:ALY316 G139 O252:O253 O271:O272 WVS312:WVS314 AVU315:AVU316 BFQ315:BFQ316 BPM315:BPM316 BZI315:BZI316 CJE315:CJE316 CTA315:CTA316 DCW315:DCW316 DMS315:DMS316 DWO315:DWO316 EGK315:EGK316 EQG315:EQG316 FAC315:FAC316 FJY315:FJY316 FTU315:FTU316 GDQ315:GDQ316 GNM315:GNM316 GXI315:GXI316 HHE315:HHE316 HRA315:HRA316 IAW315:IAW316 IKS315:IKS316 IUO315:IUO316 JEK315:JEK316 JOG315:JOG316 JYC315:JYC316 KHY315:KHY316 KRU315:KRU316 LBQ315:LBQ316 LLM315:LLM316 LVI315:LVI316 MFE315:MFE316 MPA315:MPA316 MYW315:MYW316 NIS315:NIS316 NSO315:NSO316 OCK315:OCK316 OMG315:OMG316 OWC315:OWC316 PFY315:PFY316 PPU315:PPU316 PZQ315:PZQ316 QJM315:QJM316 QTI315:QTI316 RDE315:RDE316 RNA315:RNA316 RWW315:RWW316 SGS315:SGS316 SQO315:SQO316 TAK315:TAK316 TKG315:TKG316 TUC315:TUC316 UDY315:UDY316 UNU315:UNU316 UXQ315:UXQ316 VHM315:VHM316 VRI315:VRI316 WBE315:WBE316 WLA315:WLA316 WUW315:WUW316 IK315:IK316 O285:O286 M94 AMJ136 WVJ139 B139 SY137:SY138 ACU137:ACU138 AMQ137:AMQ138 AWM137:AWM138 BGI137:BGI138 BQE137:BQE138 CAA137:CAA138 CJW137:CJW138 CTS137:CTS138 DDO137:DDO138 DNK137:DNK138 DXG137:DXG138 EHC137:EHC138 EQY137:EQY138 FAU137:FAU138 FKQ137:FKQ138 FUM137:FUM138 GEI137:GEI138 GOE137:GOE138 GYA137:GYA138 HHW137:HHW138 HRS137:HRS138 IBO137:IBO138 ILK137:ILK138 IVG137:IVG138 JFC137:JFC138 JOY137:JOY138 JYU137:JYU138 KIQ137:KIQ138 KSM137:KSM138 LCI137:LCI138 LME137:LME138 LWA137:LWA138 MFW137:MFW138 MPS137:MPS138 MZO137:MZO138 NJK137:NJK138 NTG137:NTG138 ODC137:ODC138 OMY137:OMY138 OWU137:OWU138 PGQ137:PGQ138 PQM137:PQM138 QAI137:QAI138 QKE137:QKE138 QUA137:QUA138 RDW137:RDW138 RNS137:RNS138 RXO137:RXO138 SHK137:SHK138 SRG137:SRG138 TBC137:TBC138 TKY137:TKY138 TUU137:TUU138 UEQ137:UEQ138 UOM137:UOM138 UYI137:UYI138 VIE137:VIE138 VSA137:VSA138 WBW137:WBW138 WLS137:WLS138 WVO137:WVO138 O65:O111 IX139 ST139 ACP139 AML139 AWH139 BGD139 BPZ139 BZV139 CJR139 CTN139 DDJ139 DNF139 DXB139 EGX139 EQT139 FAP139 FKL139 FUH139 GED139 GNZ139 GXV139 HHR139 HRN139 IBJ139 ILF139 IVB139 JEX139 JOT139 JYP139 KIL139 KSH139 LCD139 LLZ139 LVV139 MFR139 MPN139 MZJ139 NJF139 NTB139 OCX139 OMT139 OWP139 PGL139 PQH139 QAD139 QJZ139 QTV139 RDR139 RNN139 RXJ139 SHF139 SRB139 TAX139 TKT139 TUP139 UEL139 UOH139 UYD139 VHZ139 VRV139 WBR139 O292:O293 M136:M138 JC320:JC321 SY320:SY321 ACU320:ACU321 AMQ320:AMQ321 AWM320:AWM321 BGI320:BGI321 BQE320:BQE321 CAA320:CAA321 CJW320:CJW321 CTS320:CTS321 DDO320:DDO321 DNK320:DNK321 DXG320:DXG321 EHC320:EHC321 EQY320:EQY321 FAU320:FAU321 FKQ320:FKQ321 FUM320:FUM321 GEI320:GEI321 GOE320:GOE321 GYA320:GYA321 HHW320:HHW321 HRS320:HRS321 IBO320:IBO321 ILK320:ILK321 IVG320:IVG321 JFC320:JFC321 JOY320:JOY321 JYU320:JYU321 KIQ320:KIQ321 KSM320:KSM321 LCI320:LCI321 LME320:LME321 LWA320:LWA321 MFW320:MFW321 MPS320:MPS321 MZO320:MZO321 NJK320:NJK321 NTG320:NTG321 ODC320:ODC321 OMY320:OMY321 OWU320:OWU321 PGQ320:PGQ321 PQM320:PQM321 QAI320:QAI321 QKE320:QKE321 QUA320:QUA321 RDW320:RDW321 RNS320:RNS321 RXO320:RXO321 SHK320:SHK321 SRG320:SRG321 TBC320:TBC321 TKY320:TKY321 TUU320:TUU321 UEQ320:UEQ321 UOM320:UOM321 UYI320:UYI321 VIE320:VIE321 VSA320:VSA321 WBW320:WBW321 JG242 L65:L106 M128:M131 TC242 ACY242 AMU242 AWQ242 BGM242 BQI242 CAE242 CKA242 CTW242 DDS242 DNO242 DXK242 EHG242 ERC242 FAY242 FKU242 FUQ242 GEM242 GOI242 GYE242 HIA242 HRW242 IBS242 ILO242 IVK242 JFG242 JPC242 JYY242 KIU242 KSQ242 LCM242 LMI242 LWE242 MGA242 MPW242 MZS242 NJO242 NTK242 ODG242 ONC242 OWY242 PGU242 PQQ242 QAM242 QKI242 QUE242 REA242 RNW242 RXS242 SHO242 SRK242 TBG242 TLC242 TUY242 UEU242 UOQ242 UYM242 VII242 VSE242 WCA242 WLW242 WVS242 WLS320:WLS321 O244:O245 WLN139 VRY156 UYG150:UYG152 VIC156 UOK150:UOK152 UYG156 UEO150:UEO152 UOK156 TUS150:TUS152 UEO156 TKW150:TKW152 TUS156 TBA150:TBA152 TKW156 SRE150:SRE152 TBA156 SHI150:SHI152 SRE156 RXM150:RXM152 SHI156 RNQ150:RNQ152 RXM156 RDU150:RDU152 RNQ156 QTY150:QTY152 RDU156 QKC150:QKC152 QTY156 QAG150:QAG152 QKC156 PQK150:PQK152 QAG156 PGO150:PGO152 PQK156 OWS150:OWS152 PGO156 OMW150:OMW152 OWS156 ODA150:ODA152 OMW156 NTE150:NTE152 ODA156 NJI150:NJI152 NTE156 MZM150:MZM152 NJI156 MPQ150:MPQ152 MZM156 MFU150:MFU152 MPQ156 LVY150:LVY152 MFU156 LMC150:LMC152 LVY156 LCG150:LCG152 LMC156 KSK150:KSK152 LCG156 KIO150:KIO152 KSK156 JYS150:JYS152 KIO156 JOW150:JOW152 JYS156 JFA150:JFA152 JOW156 IVE150:IVE152 JFA156 ILI150:ILI152 IVE156 IBM150:IBM152 ILI156 HRQ150:HRQ152 IBM156 HHU150:HHU152 HRQ156 GXY150:GXY152 HHU156 GOC150:GOC152 GXY156 GEG150:GEG152 GOC156 FUK150:FUK152 GEG156 FKO150:FKO152 FUK156 FAS150:FAS152 FKO156 EQW150:EQW152 FAS156 EHA150:EHA152 EQW156 DXE150:DXE152 EHA156 DNI150:DNI152 DXE156 DDM150:DDM152 DNI156 CTQ150:CTQ152 DDM156 CJU150:CJU152 CTQ156 BZY150:BZY152 CJU156 BQC150:BQC152 BZY156 BGG150:BGG152 BQC156 AWK150:AWK152 BGG156 AMO150:AMO152 AWK156 ACS150:ACS152 AMO156 SW150:SW152 ACS156 JA150:JA152 SW156 WVM150:WVM152 JA156 WLQ150:WLQ152 WVM156 WBU150:WBU152 WLQ156 VRY150:VRY152 M156 SG315:SG316 WVM140 JA140 SW140 ACS140 AMO140 AWK140 BGG140 BQC140 BZY140 CJU140 CTQ140 DDM140 DNI140 DXE140 EHA140 EQW140 FAS140 FKO140 FUK140 GEG140 GOC140 GXY140 HHU140 HRQ140 IBM140 ILI140 IVE140 JFA140 JOW140 JYS140 KIO140 KSK140 LCG140 LMC140 LVY140 MFU140 MPQ140 MZM140 NJI140 NTE140 ODA140 OMW140 OWS140 PGO140 PQK140 QAG140 QKC140 QTY140 RDU140 RNQ140 RXM140 SHI140 SRE140 TBA140 TKW140 TUS140 UEO140 UOK140 UYG140 VIC140 VRY140 WBU140 WLQ140 ACY141 AMU141 AWQ141 BGM141 BQI141 CAE141 CKA141 CTW141 DDS141 DNO141 DXK141 EHG141 ERC141 FAY141 FKU141 FUQ141 GEM141 GOI141 GYE141 HIA141 HRW141 IBS141 ILO141 IVK141 JFG141 JPC141 JYY141 KIU141 KSQ141 LCM141 LMI141 LWE141 MGA141 MPW141 MZS141 NJO141 NTK141 ODG141 ONC141 OWY141 PGU141 PQQ141 QAM141 QKI141 QUE141 REA141 RNW141 RXS141 SHO141 SRK141 TBG141 TLC141 TUY141 UEU141 UOQ141 UYM141 VII141 VSE141 WCA141 WLW141 WVS141 JG141 TC141 WLQ142 WVM142 JA142 SW142 ACS142 AMO142 AWK142 BGG142 BQC142 BZY142 CJU142 CTQ142 DDM142 DNI142 DXE142 EHA142 EQW142 FAS142 FKO142 FUK142 GEG142 GOC142 GXY142 HHU142 HRQ142 IBM142 ILI142 IVE142 JFA142 JOW142 JYS142 KIO142 KSK142 LCG142 LMC142 LVY142 MFU142 MPQ142 MZM142 NJI142 NTE142 ODA142 OMW142 OWS142 PGO142 PQK142 QAG142 QKC142 QTY142 RDU142 RNQ142 RXM142 SHI142 SRE142 TBA142 TKW142 TUS142 UEO142 UOK142 UYG142 VIC142 VRY142 WBU142 TC143 ACY143 AMU143 AWQ143 BGM143 BQI143 CAE143 CKA143 CTW143 DDS143 DNO143 DXK143 EHG143 ERC143 FAY143 FKU143 FUQ143 GEM143 GOI143 GYE143 HIA143 HRW143 IBS143 ILO143 IVK143 JFG143 JPC143 JYY143 KIU143 KSQ143 LCM143 LMI143 LWE143 MGA143 MPW143 MZS143 NJO143 NTK143 ODG143 ONC143 OWY143 PGU143 PQQ143 QAM143 QKI143 QUE143 REA143 RNW143 RXS143 SHO143 SRK143 TBG143 TLC143 TUY143 UEU143 UOQ143 UYM143 VII143 VSE143 WCA143 WLW143 WVS143 JG143 WBU144 WLQ144 WVM144 JA144 SW144 ACS144 AMO144 AWK144 BGG144 BQC144 BZY144 CJU144 CTQ144 DDM144 DNI144 DXE144 EHA144 EQW144 FAS144 FKO144 FUK144 GEG144 GOC144 GXY144 HHU144 HRQ144 IBM144 ILI144 IVE144 JFA144 JOW144 JYS144 KIO144 KSK144 LCG144 LMC144 LVY144 MFU144 MPQ144 MZM144 NJI144 NTE144 ODA144 OMW144 OWS144 PGO144 PQK144 QAG144 QKC144 QTY144 RDU144 RNQ144 RXM144 SHI144 SRE144 TBA144 TKW144 TUS144 UEO144 UOK144 UYG144 VIC144 VRY144 JG145 WVS145 WLW145 WCA145 VSE145 VII145 UYM145 UOQ145 UEU145 TUY145 TLC145 TBG145 SRK145 SHO145 RXS145 RNW145 REA145 QUE145 QKI145 QAM145 PQQ145 PGU145 OWY145 ONC145 ODG145 NTK145 NJO145 MZS145 MPW145 MGA145 LWE145 LMI145 LCM145 KSQ145 KIU145 JYY145 JPC145 JFG145 IVK145 ILO145 IBS145 HRW145 HIA145 GYE145 GOI145 GEM145 FUQ145 FKU145 FAY145 ERC145 EHG145 DXK145 DNO145 DDS145 CTW145 CKA145 CAE145 BQI145 BGM145 AWQ145 AMU145 ACY145 TC145 VRY148 WBU148 WLQ148 WVM148 JA148 SW148 ACS148 AMO148 AWK148 BGG148 BQC148 BZY148 CJU148 CTQ148 DDM148 DNI148 DXE148 EHA148 EQW148 FAS148 FKO148 FUK148 GEG148 GOC148 GXY148 HHU148 HRQ148 IBM148 ILI148 IVE148 JFA148 JOW148 JYS148 KIO148 KSK148 LCG148 LMC148 LVY148 MFU148 MPQ148 MZM148 NJI148 NTE148 ODA148 OMW148 OWS148 PGO148 PQK148 QAG148 QKC148 QTY148 RDU148 RNQ148 RXM148 SHI148 SRE148 TBA148 TKW148 TUS148 UEO148 UOK148 UYG148 VIC148 TC155 VIC150:VIC152 ACY149 ACY155 AMU149 AMU155 AWQ149 AWQ155 BGM149 BGM155 BQI149 BQI155 CAE149 CAE155 CKA149 CKA155 CTW149 CTW155 DDS149 DDS155 DNO149 DNO155 DXK149 DXK155 EHG149 EHG155 ERC149 ERC155 FAY149 FAY155 FKU149 FKU155 FUQ149 FUQ155 GEM149 GEM155 GOI149 GOI155 GYE149 GYE155 HIA149 HIA155 HRW149 HRW155 IBS149 IBS155 ILO149 ILO155 IVK149 IVK155 JFG149 JFG155 JPC149 JPC155 JYY149 JYY155 KIU149 KIU155 KSQ149 KSQ155 LCM149 LCM155 LMI149 LMI155 LWE149 LWE155 MGA149 MGA155 MPW149 MPW155 MZS149 MZS155 NJO149 NJO155 NTK149 NTK155 ODG149 ODG155 ONC149 ONC155 OWY149 OWY155 PGU149 PGU155 PQQ149 PQQ155 QAM149 QAM155 QKI149 QKI155 QUE149 QUE155 REA149 REA155 RNW149 RNW155 RXS149 RXS155 SHO149 SHO155 SRK149 SRK155 TBG149 TBG155 TLC149 TLC155 TUY149 TUY155 UEU149 UEU155 UOQ149 UOQ155 UYM149 UYM155 VII149 VII155 VSE149 VSE155 WCA149 WCA155 WLW149 WLW155 WVS149 WVS155 JG149 JG155 TC149 VIC146 UYG146 UOK146 UEO146 TUS146 TKW146 TBA146 SRE146 SHI146 RXM146 RNQ146 RDU146 QTY146 QKC146 QAG146 PQK146 PGO146 OWS146 OMW146 ODA146 NTE146 NJI146 MZM146 MPQ146 MFU146 LVY146 LMC146 LCG146 KSK146 KIO146 JYS146 JOW146 JFA146 IVE146 ILI146 IBM146 HRQ146 HHU146 GXY146 GOC146 GEG146 FUK146 FKO146 FAS146 EQW146 EHA146 DXE146 DNI146 DDM146 CTQ146 CJU146 BZY146 BQC146 BGG146 AWK146 AMO146 ACS146 SW146 JA146 WVM146 WLQ146 WBU146 VRY146 ACY147 AMU147 AWQ147 BGM147 BQI147 CAE147 CKA147 CTW147 DDS147 DNO147 DXK147 EHG147 ERC147 FAY147 FKU147 FUQ147 GEM147 GOI147 GYE147 HIA147 HRW147 IBS147 ILO147 IVK147 JFG147 JPC147 JYY147 KIU147 KSQ147 LCM147 LMI147 LWE147 MGA147 MPW147 MZS147 NJO147 NTK147 ODG147 ONC147 OWY147 PGU147 PQQ147 QAM147 QKI147 QUE147 REA147 RNW147 RXS147 SHO147 SRK147 TBG147 TLC147 TUY147 UEU147 UOQ147 UYM147 VII147 VSE147 WCA147 WLW147 WVS147 JG147 TC147 M140:M152 JG249:JG250 WVS249:WVS250 WLW249:WLW250 WCA249:WCA250 VSE249:VSE250 VII249:VII250 UYM249:UYM250 UOQ249:UOQ250 UEU249:UEU250 TUY249:TUY250 TLC249:TLC250 TBG249:TBG250 SRK249:SRK250 SHO249:SHO250 RXS249:RXS250 RNW249:RNW250 REA249:REA250 QUE249:QUE250 QKI249:QKI250 QAM249:QAM250 PQQ249:PQQ250 PGU249:PGU250 OWY249:OWY250 ONC249:ONC250 ODG249:ODG250 NTK249:NTK250 NJO249:NJO250 MZS249:MZS250 MPW249:MPW250 MGA249:MGA250 LWE249:LWE250 LMI249:LMI250 LCM249:LCM250 KSQ249:KSQ250 KIU249:KIU250 JYY249:JYY250 JPC249:JPC250 JFG249:JFG250 IVK249:IVK250 ILO249:ILO250 IBS249:IBS250 HRW249:HRW250 HIA249:HIA250 GYE249:GYE250 GOI249:GOI250 GEM249:GEM250 FUQ249:FUQ250 FKU249:FKU250 FAY249:FAY250 ERC249:ERC250 EHG249:EHG250 DXK249:DXK250 DNO249:DNO250 DDS249:DDS250 CTW249:CTW250 CKA249:CKA250 CAE249:CAE250 BQI249:BQI250 BGM249:BGM250 AWQ249:AWQ250 AMU249:AMU250 ACY249:ACY250 AMU256:AMU257 AWQ256:AWQ257 BGM256:BGM257 BQI256:BQI257 CAE256:CAE257 CKA256:CKA257 CTW256:CTW257 DDS256:DDS257 DNO256:DNO257 DXK256:DXK257 EHG256:EHG257 ERC256:ERC257 FAY256:FAY257 FKU256:FKU257 FUQ256:FUQ257 GEM256:GEM257 GOI256:GOI257 GYE256:GYE257 HIA256:HIA257 HRW256:HRW257 IBS256:IBS257 ILO256:ILO257 IVK256:IVK257 JFG256:JFG257 JPC256:JPC257 JYY256:JYY257 KIU256:KIU257 KSQ256:KSQ257 LCM256:LCM257 LMI256:LMI257 LWE256:LWE257 MGA256:MGA257 MPW256:MPW257 MZS256:MZS257 NJO256:NJO257 NTK256:NTK257 ODG256:ODG257 ONC256:ONC257 OWY256:OWY257 PGU256:PGU257 PQQ256:PQQ257 QAM256:QAM257 QKI256:QKI257 QUE256:QUE257 REA256:REA257 RNW256:RNW257 RXS256:RXS257 SHO256:SHO257 SRK256:SRK257 TBG256:TBG257 TLC256:TLC257 TUY256:TUY257 UEU256:UEU257 UOQ256:UOQ257 UYM256:UYM257 VII256:VII257 VSE256:VSE257 WCA256:WCA257 WLW256:WLW257 WVS256:WVS257 JG256:JG257 TC256:TC257 JG275:JG276 WVS275:WVS276 WLW275:WLW276 WCA275:WCA276 VSE275:VSE276 VII275:VII276 UYM275:UYM276 UOQ275:UOQ276 UEU275:UEU276 TUY275:TUY276 TLC275:TLC276 TBG275:TBG276 SRK275:SRK276 SHO275:SHO276 RXS275:RXS276 RNW275:RNW276 REA275:REA276 QUE275:QUE276 QKI275:QKI276 QAM275:QAM276 PQQ275:PQQ276 PGU275:PGU276 OWY275:OWY276 ONC275:ONC276 ODG275:ODG276 NTK275:NTK276 NJO275:NJO276 MZS275:MZS276 MPW275:MPW276 MGA275:MGA276 LWE275:LWE276 LMI275:LMI276 LCM275:LCM276 KSQ275:KSQ276 KIU275:KIU276 JYY275:JYY276 JPC275:JPC276 JFG275:JFG276 IVK275:IVK276 ILO275:ILO276 IBS275:IBS276 HRW275:HRW276 HIA275:HIA276 GYE275:GYE276 GOI275:GOI276 GEM275:GEM276 FUQ275:FUQ276 FKU275:FKU276 FAY275:FAY276 ERC275:ERC276 EHG275:EHG276 DXK275:DXK276 DNO275:DNO276 DDS275:DDS276 CTW275:CTW276 CKA275:CKA276 CAE275:CAE276 BQI275:BQI276 BGM275:BGM276 AWQ275:AWQ276 AMU275:AMU276 ACY275:ACY276 ACY282:ACY283 AMU282:AMU283 AWQ282:AWQ283 BGM282:BGM283 BQI282:BQI283 CAE282:CAE283 CKA282:CKA283 CTW282:CTW283 DDS282:DDS283 DNO282:DNO283 DXK282:DXK283 EHG282:EHG283 ERC282:ERC283 FAY282:FAY283 FKU282:FKU283 FUQ282:FUQ283 GEM282:GEM283 GOI282:GOI283 GYE282:GYE283 HIA282:HIA283 HRW282:HRW283 IBS282:IBS283 ILO282:ILO283 IVK282:IVK283 JFG282:JFG283 JPC282:JPC283 JYY282:JYY283 KIU282:KIU283 KSQ282:KSQ283 LCM282:LCM283 LMI282:LMI283 LWE282:LWE283 MGA282:MGA283 MPW282:MPW283 MZS282:MZS283 NJO282:NJO283 NTK282:NTK283 ODG282:ODG283 ONC282:ONC283 OWY282:OWY283 PGU282:PGU283 PQQ282:PQQ283 QAM282:QAM283 QKI282:QKI283 QUE282:QUE283 REA282:REA283 RNW282:RNW283 RXS282:RXS283 SHO282:SHO283 SRK282:SRK283 TBG282:TBG283 TLC282:TLC283 TUY282:TUY283 UEU282:UEU283 UOQ282:UOQ283 UYM282:UYM283 VII282:VII283 VSE282:VSE283 WCA282:WCA283 WLW282:WLW283 WVS282:WVS283 JG282:JG283 TC282:TC283 TC289:TC290 JG289:JG290 WVS289:WVS290 WLW289:WLW290 WCA289:WCA290 VSE289:VSE290 VII289:VII290 UYM289:UYM290 UOQ289:UOQ290 UEU289:UEU290 TUY289:TUY290 TLC289:TLC290 TBG289:TBG290 SRK289:SRK290 SHO289:SHO290 RXS289:RXS290 RNW289:RNW290 REA289:REA290 QUE289:QUE290 QKI289:QKI290 QAM289:QAM290 PQQ289:PQQ290 PGU289:PGU290 OWY289:OWY290 ONC289:ONC290 ODG289:ODG290 NTK289:NTK290 NJO289:NJO290 MZS289:MZS290 MPW289:MPW290 MGA289:MGA290 LWE289:LWE290 LMI289:LMI290 LCM289:LCM290 KSQ289:KSQ290 KIU289:KIU290 JYY289:JYY290 JPC289:JPC290 JFG289:JFG290 IVK289:IVK290 ILO289:ILO290 IBS289:IBS290 HRW289:HRW290 HIA289:HIA290 GYE289:GYE290 GOI289:GOI290 GEM289:GEM290 FUQ289:FUQ290 FKU289:FKU290 FAY289:FAY290 ERC289:ERC290 EHG289:EHG290 DXK289:DXK290 DNO289:DNO290 DDS289:DDS290 CTW289:CTW290 CKA289:CKA290 CAE289:CAE290 BQI289:BQI290 BGM289:BGM290 AWQ289:AWQ290 AMU289:AMU290 ACY289:ACY290 ACY296:ACY297 AMU296:AMU297 AWQ296:AWQ297 BGM296:BGM297 BQI296:BQI297 CAE296:CAE297 CKA296:CKA297 CTW296:CTW297 DDS296:DDS297 DNO296:DNO297 DXK296:DXK297 EHG296:EHG297 ERC296:ERC297 FAY296:FAY297 FKU296:FKU297 FUQ296:FUQ297 GEM296:GEM297 GOI296:GOI297 GYE296:GYE297 HIA296:HIA297 HRW296:HRW297 IBS296:IBS297 ILO296:ILO297 IVK296:IVK297 JFG296:JFG297 JPC296:JPC297 JYY296:JYY297 KIU296:KIU297 KSQ296:KSQ297 LCM296:LCM297 LMI296:LMI297 LWE296:LWE297 MGA296:MGA297 MPW296:MPW297 MZS296:MZS297 NJO296:NJO297 NTK296:NTK297 ODG296:ODG297 ONC296:ONC297 OWY296:OWY297 PGU296:PGU297 PQQ296:PQQ297 QAM296:QAM297 QKI296:QKI297 QUE296:QUE297 REA296:REA297 RNW296:RNW297 RXS296:RXS297 SHO296:SHO297 SRK296:SRK297 TBG296:TBG297 TLC296:TLC297 TUY296:TUY297 UEU296:UEU297 UOQ296:UOQ297 UYM296:UYM297 VII296:VII297 VSE296:VSE297 WCA296:WCA297 WLW296:WLW297 WVS296:WVS297 JG296:JG297 TC296:TC297 JG341:JG900 JG260 WVS260 WLW260 WCA260 VSE260 VII260 UYM260 UOQ260 UEU260 TUY260 TLC260 TBG260 SRK260 SHO260 RXS260 RNW260 REA260 QUE260 QKI260 QAM260 PQQ260 PGU260 OWY260 ONC260 ODG260 NTK260 NJO260 MZS260 MPW260 MGA260 LWE260 LMI260 LCM260 KSQ260 KIU260 JYY260 JPC260 JFG260 IVK260 ILO260 IBS260 HRW260 HIA260 GYE260 GOI260 GEM260 FUQ260 FKU260 FAY260 ERC260 EHG260 DXK260 DNO260 DDS260 CTW260 CKA260 CAE260 BQI260 BGM260 AWQ260 AMU260 ACY260 TC260 TC263 ACY263 AMU263 AWQ263 BGM263 BQI263 CAE263 CKA263 CTW263 DDS263 DNO263 DXK263 EHG263 ERC263 FAY263 FKU263 FUQ263 GEM263 GOI263 GYE263 HIA263 HRW263 IBS263 ILO263 IVK263 JFG263 JPC263 JYY263 KIU263 KSQ263 LCM263 LMI263 LWE263 MGA263 MPW263 MZS263 NJO263 NTK263 ODG263 ONC263 OWY263 PGU263 PQQ263 QAM263 QKI263 QUE263 REA263 RNW263 RXS263 SHO263 SRK263 TBG263 TLC263 TUY263 UEU263 UOQ263 UYM263 VII263 VSE263 WCA263 WLW263 WVS263 JG263 TC275:TC276 WVS266 WLW266 WCA266 VSE266 VII266 UYM266 UOQ266 UEU266 TUY266 TLC266 TBG266 SRK266 SHO266 RXS266 RNW266 REA266 QUE266 QKI266 QAM266 PQQ266 PGU266 OWY266 ONC266 ODG266 NTK266 NJO266 MZS266 MPW266 MGA266 LWE266 LMI266 LCM266 KSQ266 KIU266 JYY266 JPC266 JFG266 IVK266 ILO266 IBS266 HRW266 HIA266 GYE266 GOI266 GEM266 FUQ266 FKU266 FAY266 ERC266 EHG266 DXK266 DNO266 DDS266 CTW266 CKA266 CAE266 BQI266 BGM266 AWQ266 AMU266 ACY266 TC266 JG266 JG269 TC269 ACY269 AMU269 AWQ269 BGM269 BQI269 CAE269 CKA269 CTW269 DDS269 DNO269 DXK269 EHG269 ERC269 FAY269 FKU269 FUQ269 GEM269 GOI269 GYE269 HIA269 HRW269 IBS269 ILO269 IVK269 JFG269 JPC269 JYY269 KIU269 KSQ269 LCM269 LMI269 LWE269 MGA269 MPW269 MZS269 NJO269 NTK269 ODG269 ONC269 OWY269 PGU269 PQQ269 QAM269 QKI269 QUE269 REA269 RNW269 RXS269 SHO269 SRK269 TBG269 TLC269 TUY269 UEU269 UOQ269 UYM269 VII269 VSE269 WCA269 WLW269 WVS269 M315:M317 WBU156 WLY157 WVU157 JI157 TE157 ADA157 AMW157 AWS157 BGO157 BQK157 CAG157 CKC157 CTY157 DDU157 DNQ157 DXM157 EHI157 ERE157 FBA157 FKW157 FUS157 GEO157 GOK157 GYG157 HIC157 HRY157 IBU157 ILQ157 IVM157 JFI157 JPE157 JZA157 KIW157 KSS157 LCO157 LMK157 LWG157 MGC157 MPY157 MZU157 NJQ157 NTM157 ODI157 ONE157 OXA157 PGW157 PQS157 QAO157 QKK157 QUG157 REC157 RNY157 RXU157 SHQ157 SRM157 TBI157 TLE157 TVA157 UEW157 UOS157 UYO157 VIK157 VSG157 WCC157 M319:M322 WVS318:WVS319 WLW318:WLW319 WCA318:WCA319 VSE318:VSE319 VII318:VII319 UYM318:UYM319 UOQ318:UOQ319 UEU318:UEU319 TUY318:TUY319 TLC318:TLC319 TBG318:TBG319 SRK318:SRK319 SHO318:SHO319 RXS318:RXS319 RNW318:RNW319 REA318:REA319 QUE318:QUE319 QKI318:QKI319 QAM318:QAM319 PQQ318:PQQ319 PGU318:PGU319 OWY318:OWY319 ONC318:ONC319 ODG318:ODG319 NTK318:NTK319 NJO318:NJO319 MZS318:MZS319 MPW318:MPW319 MGA318:MGA319 LWE318:LWE319 LMI318:LMI319 LCM318:LCM319 KSQ318:KSQ319 KIU318:KIU319 JYY318:JYY319 JPC318:JPC319 JFG318:JFG319 IVK318:IVK319 ILO318:ILO319 IBS318:IBS319 HRW318:HRW319 HIA318:HIA319 GYE318:GYE319 GOI318:GOI319 GEM318:GEM319 FUQ318:FUQ319 FKU318:FKU319 FAY318:FAY319 ERC318:ERC319 EHG318:EHG319 DXK318:DXK319 DNO318:DNO319 DDS318:DDS319 CTW318:CTW319 CKA318:CKA319 CAE318:CAE319 BQI318:BQI319 BGM318:BGM319 AWQ318:AWQ319 AMU318:AMU319 ACY318:ACY319 TC318:TC319 JG318:JG319 TC326:TC327 ACY326:ACY327 AMU326:AMU327 AWQ326:AWQ327 BGM326:BGM327 BQI326:BQI327 CAE326:CAE327 CKA326:CKA327 CTW326:CTW327 DDS326:DDS327 DNO326:DNO327 DXK326:DXK327 EHG326:EHG327 ERC326:ERC327 FAY326:FAY327 FKU326:FKU327 FUQ326:FUQ327 GEM326:GEM327 GOI326:GOI327 GYE326:GYE327 HIA326:HIA327 HRW326:HRW327 IBS326:IBS327 ILO326:ILO327 IVK326:IVK327 JFG326:JFG327 JPC326:JPC327 JYY326:JYY327 KIU326:KIU327 KSQ326:KSQ327 LCM326:LCM327 LMI326:LMI327 LWE326:LWE327 MGA326:MGA327 MPW326:MPW327 MZS326:MZS327 NJO326:NJO327 NTK326:NTK327 ODG326:ODG327 ONC326:ONC327 OWY326:OWY327 PGU326:PGU327 PQQ326:PQQ327 QAM326:QAM327 QKI326:QKI327 QUE326:QUE327 REA326:REA327 RNW326:RNW327 RXS326:RXS327 SHO326:SHO327 SRK326:SRK327 TBG326:TBG327 TLC326:TLC327 TUY326:TUY327 UEU326:UEU327 UOQ326:UOQ327 UYM326:UYM327 VII326:VII327 VSE326:VSE327 WCA326:WCA327 WLW326:WLW327 WVS326:WVS327 M327:M328 JG326:JG327 M330 WVS329:WVS330 WLW329:WLW330 WCA329:WCA330 VSE329:VSE330 VII329:VII330 UYM329:UYM330 UOQ329:UOQ330 UEU329:UEU330 TUY329:TUY330 TLC329:TLC330 TBG329:TBG330 SRK329:SRK330 SHO329:SHO330 RXS329:RXS330 RNW329:RNW330 REA329:REA330 QUE329:QUE330 QKI329:QKI330 QAM329:QAM330 PQQ329:PQQ330 PGU329:PGU330 OWY329:OWY330 ONC329:ONC330 ODG329:ODG330 NTK329:NTK330 NJO329:NJO330 MZS329:MZS330 MPW329:MPW330 MGA329:MGA330 LWE329:LWE330 LMI329:LMI330 LCM329:LCM330 KSQ329:KSQ330 KIU329:KIU330 JYY329:JYY330 JPC329:JPC330 JFG329:JFG330 IVK329:IVK330 ILO329:ILO330 IBS329:IBS330 HRW329:HRW330 HIA329:HIA330 GYE329:GYE330 GOI329:GOI330 GEM329:GEM330 FUQ329:FUQ330 FKU329:FKU330 FAY329:FAY330 ERC329:ERC330 EHG329:EHG330 DXK329:DXK330 DNO329:DNO330 DDS329:DDS330 CTW329:CTW330 CKA329:CKA330 CAE329:CAE330 BQI329:BQI330 BGM329:BGM330 AWQ329:AWQ330 AMU329:AMU330 ACY329:ACY330 TC329:TC330 JG329:JG330 TC323:TC324 TC341:TC900 ACY323:ACY324 ACY341:ACY900 AMU323:AMU324 AMU341:AMU900 AWQ323:AWQ324 AWQ341:AWQ900 BGM323:BGM324 BGM341:BGM900 BQI323:BQI324 BQI341:BQI900 CAE323:CAE324 CAE341:CAE900 CKA323:CKA324 CKA341:CKA900 CTW323:CTW324 CTW341:CTW900 DDS323:DDS324 DDS341:DDS900 DNO323:DNO324 DNO341:DNO900 DXK323:DXK324 DXK341:DXK900 EHG323:EHG324 EHG341:EHG900 ERC323:ERC324 ERC341:ERC900 FAY323:FAY324 FAY341:FAY900 FKU323:FKU324 FKU341:FKU900 FUQ323:FUQ324 FUQ341:FUQ900 GEM323:GEM324 GEM341:GEM900 GOI323:GOI324 GOI341:GOI900 GYE323:GYE324 GYE341:GYE900 HIA323:HIA324 HIA341:HIA900 HRW323:HRW324 HRW341:HRW900 IBS323:IBS324 IBS341:IBS900 ILO323:ILO324 ILO341:ILO900 IVK323:IVK324 IVK341:IVK900 JFG323:JFG324 JFG341:JFG900 JPC323:JPC324 JPC341:JPC900 JYY323:JYY324 JYY341:JYY900 KIU323:KIU324 KIU341:KIU900 KSQ323:KSQ324 KSQ341:KSQ900 LCM323:LCM324 LCM341:LCM900 LMI323:LMI324 LMI341:LMI900 LWE323:LWE324 LWE341:LWE900 MGA323:MGA324 MGA341:MGA900 MPW323:MPW324 MPW341:MPW900 MZS323:MZS324 MZS341:MZS900 NJO323:NJO324 NJO341:NJO900 NTK323:NTK324 NTK341:NTK900 ODG323:ODG324 ODG341:ODG900 ONC323:ONC324 ONC341:ONC900 OWY323:OWY324 OWY341:OWY900 PGU323:PGU324 PGU341:PGU900 PQQ323:PQQ324 PQQ341:PQQ900 QAM323:QAM324 QAM341:QAM900 QKI323:QKI324 QKI341:QKI900 QUE323:QUE324 QUE341:QUE900 REA323:REA324 REA341:REA900 RNW323:RNW324 RNW341:RNW900 RXS323:RXS324 RXS341:RXS900 SHO323:SHO324 SHO341:SHO900 SRK323:SRK324 SRK341:SRK900 TBG323:TBG324 TBG341:TBG900 TLC323:TLC324 TLC341:TLC900 TUY323:TUY324 TUY341:TUY900 UEU323:UEU324 UEU341:UEU900 UOQ323:UOQ324 UOQ341:UOQ900 UYM323:UYM324 UYM341:UYM900 VII323:VII324 VII341:VII900 VSE323:VSE324 VSE341:VSE900 WCA323:WCA324 WCA341:WCA900 WLW323:WLW324 WLW341:WLW900 WVS323:WVS324 WVS341:WVS900 M324:M325 M338:M900 JG323:JG324 ACY256:ACY257 M227:M266 TC249:TC250">
      <formula1>Приоритет_закупок</formula1>
    </dataValidation>
    <dataValidation type="list" allowBlank="1" showInputMessage="1" showErrorMessage="1" sqref="WVQ983112:WVQ983940 K65608:K66436 JE65608:JE66436 TA65608:TA66436 ACW65608:ACW66436 AMS65608:AMS66436 AWO65608:AWO66436 BGK65608:BGK66436 BQG65608:BQG66436 CAC65608:CAC66436 CJY65608:CJY66436 CTU65608:CTU66436 DDQ65608:DDQ66436 DNM65608:DNM66436 DXI65608:DXI66436 EHE65608:EHE66436 ERA65608:ERA66436 FAW65608:FAW66436 FKS65608:FKS66436 FUO65608:FUO66436 GEK65608:GEK66436 GOG65608:GOG66436 GYC65608:GYC66436 HHY65608:HHY66436 HRU65608:HRU66436 IBQ65608:IBQ66436 ILM65608:ILM66436 IVI65608:IVI66436 JFE65608:JFE66436 JPA65608:JPA66436 JYW65608:JYW66436 KIS65608:KIS66436 KSO65608:KSO66436 LCK65608:LCK66436 LMG65608:LMG66436 LWC65608:LWC66436 MFY65608:MFY66436 MPU65608:MPU66436 MZQ65608:MZQ66436 NJM65608:NJM66436 NTI65608:NTI66436 ODE65608:ODE66436 ONA65608:ONA66436 OWW65608:OWW66436 PGS65608:PGS66436 PQO65608:PQO66436 QAK65608:QAK66436 QKG65608:QKG66436 QUC65608:QUC66436 RDY65608:RDY66436 RNU65608:RNU66436 RXQ65608:RXQ66436 SHM65608:SHM66436 SRI65608:SRI66436 TBE65608:TBE66436 TLA65608:TLA66436 TUW65608:TUW66436 UES65608:UES66436 UOO65608:UOO66436 UYK65608:UYK66436 VIG65608:VIG66436 VSC65608:VSC66436 WBY65608:WBY66436 WLU65608:WLU66436 WVQ65608:WVQ66436 K131144:K131972 JE131144:JE131972 TA131144:TA131972 ACW131144:ACW131972 AMS131144:AMS131972 AWO131144:AWO131972 BGK131144:BGK131972 BQG131144:BQG131972 CAC131144:CAC131972 CJY131144:CJY131972 CTU131144:CTU131972 DDQ131144:DDQ131972 DNM131144:DNM131972 DXI131144:DXI131972 EHE131144:EHE131972 ERA131144:ERA131972 FAW131144:FAW131972 FKS131144:FKS131972 FUO131144:FUO131972 GEK131144:GEK131972 GOG131144:GOG131972 GYC131144:GYC131972 HHY131144:HHY131972 HRU131144:HRU131972 IBQ131144:IBQ131972 ILM131144:ILM131972 IVI131144:IVI131972 JFE131144:JFE131972 JPA131144:JPA131972 JYW131144:JYW131972 KIS131144:KIS131972 KSO131144:KSO131972 LCK131144:LCK131972 LMG131144:LMG131972 LWC131144:LWC131972 MFY131144:MFY131972 MPU131144:MPU131972 MZQ131144:MZQ131972 NJM131144:NJM131972 NTI131144:NTI131972 ODE131144:ODE131972 ONA131144:ONA131972 OWW131144:OWW131972 PGS131144:PGS131972 PQO131144:PQO131972 QAK131144:QAK131972 QKG131144:QKG131972 QUC131144:QUC131972 RDY131144:RDY131972 RNU131144:RNU131972 RXQ131144:RXQ131972 SHM131144:SHM131972 SRI131144:SRI131972 TBE131144:TBE131972 TLA131144:TLA131972 TUW131144:TUW131972 UES131144:UES131972 UOO131144:UOO131972 UYK131144:UYK131972 VIG131144:VIG131972 VSC131144:VSC131972 WBY131144:WBY131972 WLU131144:WLU131972 WVQ131144:WVQ131972 K196680:K197508 JE196680:JE197508 TA196680:TA197508 ACW196680:ACW197508 AMS196680:AMS197508 AWO196680:AWO197508 BGK196680:BGK197508 BQG196680:BQG197508 CAC196680:CAC197508 CJY196680:CJY197508 CTU196680:CTU197508 DDQ196680:DDQ197508 DNM196680:DNM197508 DXI196680:DXI197508 EHE196680:EHE197508 ERA196680:ERA197508 FAW196680:FAW197508 FKS196680:FKS197508 FUO196680:FUO197508 GEK196680:GEK197508 GOG196680:GOG197508 GYC196680:GYC197508 HHY196680:HHY197508 HRU196680:HRU197508 IBQ196680:IBQ197508 ILM196680:ILM197508 IVI196680:IVI197508 JFE196680:JFE197508 JPA196680:JPA197508 JYW196680:JYW197508 KIS196680:KIS197508 KSO196680:KSO197508 LCK196680:LCK197508 LMG196680:LMG197508 LWC196680:LWC197508 MFY196680:MFY197508 MPU196680:MPU197508 MZQ196680:MZQ197508 NJM196680:NJM197508 NTI196680:NTI197508 ODE196680:ODE197508 ONA196680:ONA197508 OWW196680:OWW197508 PGS196680:PGS197508 PQO196680:PQO197508 QAK196680:QAK197508 QKG196680:QKG197508 QUC196680:QUC197508 RDY196680:RDY197508 RNU196680:RNU197508 RXQ196680:RXQ197508 SHM196680:SHM197508 SRI196680:SRI197508 TBE196680:TBE197508 TLA196680:TLA197508 TUW196680:TUW197508 UES196680:UES197508 UOO196680:UOO197508 UYK196680:UYK197508 VIG196680:VIG197508 VSC196680:VSC197508 WBY196680:WBY197508 WLU196680:WLU197508 WVQ196680:WVQ197508 K262216:K263044 JE262216:JE263044 TA262216:TA263044 ACW262216:ACW263044 AMS262216:AMS263044 AWO262216:AWO263044 BGK262216:BGK263044 BQG262216:BQG263044 CAC262216:CAC263044 CJY262216:CJY263044 CTU262216:CTU263044 DDQ262216:DDQ263044 DNM262216:DNM263044 DXI262216:DXI263044 EHE262216:EHE263044 ERA262216:ERA263044 FAW262216:FAW263044 FKS262216:FKS263044 FUO262216:FUO263044 GEK262216:GEK263044 GOG262216:GOG263044 GYC262216:GYC263044 HHY262216:HHY263044 HRU262216:HRU263044 IBQ262216:IBQ263044 ILM262216:ILM263044 IVI262216:IVI263044 JFE262216:JFE263044 JPA262216:JPA263044 JYW262216:JYW263044 KIS262216:KIS263044 KSO262216:KSO263044 LCK262216:LCK263044 LMG262216:LMG263044 LWC262216:LWC263044 MFY262216:MFY263044 MPU262216:MPU263044 MZQ262216:MZQ263044 NJM262216:NJM263044 NTI262216:NTI263044 ODE262216:ODE263044 ONA262216:ONA263044 OWW262216:OWW263044 PGS262216:PGS263044 PQO262216:PQO263044 QAK262216:QAK263044 QKG262216:QKG263044 QUC262216:QUC263044 RDY262216:RDY263044 RNU262216:RNU263044 RXQ262216:RXQ263044 SHM262216:SHM263044 SRI262216:SRI263044 TBE262216:TBE263044 TLA262216:TLA263044 TUW262216:TUW263044 UES262216:UES263044 UOO262216:UOO263044 UYK262216:UYK263044 VIG262216:VIG263044 VSC262216:VSC263044 WBY262216:WBY263044 WLU262216:WLU263044 WVQ262216:WVQ263044 K327752:K328580 JE327752:JE328580 TA327752:TA328580 ACW327752:ACW328580 AMS327752:AMS328580 AWO327752:AWO328580 BGK327752:BGK328580 BQG327752:BQG328580 CAC327752:CAC328580 CJY327752:CJY328580 CTU327752:CTU328580 DDQ327752:DDQ328580 DNM327752:DNM328580 DXI327752:DXI328580 EHE327752:EHE328580 ERA327752:ERA328580 FAW327752:FAW328580 FKS327752:FKS328580 FUO327752:FUO328580 GEK327752:GEK328580 GOG327752:GOG328580 GYC327752:GYC328580 HHY327752:HHY328580 HRU327752:HRU328580 IBQ327752:IBQ328580 ILM327752:ILM328580 IVI327752:IVI328580 JFE327752:JFE328580 JPA327752:JPA328580 JYW327752:JYW328580 KIS327752:KIS328580 KSO327752:KSO328580 LCK327752:LCK328580 LMG327752:LMG328580 LWC327752:LWC328580 MFY327752:MFY328580 MPU327752:MPU328580 MZQ327752:MZQ328580 NJM327752:NJM328580 NTI327752:NTI328580 ODE327752:ODE328580 ONA327752:ONA328580 OWW327752:OWW328580 PGS327752:PGS328580 PQO327752:PQO328580 QAK327752:QAK328580 QKG327752:QKG328580 QUC327752:QUC328580 RDY327752:RDY328580 RNU327752:RNU328580 RXQ327752:RXQ328580 SHM327752:SHM328580 SRI327752:SRI328580 TBE327752:TBE328580 TLA327752:TLA328580 TUW327752:TUW328580 UES327752:UES328580 UOO327752:UOO328580 UYK327752:UYK328580 VIG327752:VIG328580 VSC327752:VSC328580 WBY327752:WBY328580 WLU327752:WLU328580 WVQ327752:WVQ328580 K393288:K394116 JE393288:JE394116 TA393288:TA394116 ACW393288:ACW394116 AMS393288:AMS394116 AWO393288:AWO394116 BGK393288:BGK394116 BQG393288:BQG394116 CAC393288:CAC394116 CJY393288:CJY394116 CTU393288:CTU394116 DDQ393288:DDQ394116 DNM393288:DNM394116 DXI393288:DXI394116 EHE393288:EHE394116 ERA393288:ERA394116 FAW393288:FAW394116 FKS393288:FKS394116 FUO393288:FUO394116 GEK393288:GEK394116 GOG393288:GOG394116 GYC393288:GYC394116 HHY393288:HHY394116 HRU393288:HRU394116 IBQ393288:IBQ394116 ILM393288:ILM394116 IVI393288:IVI394116 JFE393288:JFE394116 JPA393288:JPA394116 JYW393288:JYW394116 KIS393288:KIS394116 KSO393288:KSO394116 LCK393288:LCK394116 LMG393288:LMG394116 LWC393288:LWC394116 MFY393288:MFY394116 MPU393288:MPU394116 MZQ393288:MZQ394116 NJM393288:NJM394116 NTI393288:NTI394116 ODE393288:ODE394116 ONA393288:ONA394116 OWW393288:OWW394116 PGS393288:PGS394116 PQO393288:PQO394116 QAK393288:QAK394116 QKG393288:QKG394116 QUC393288:QUC394116 RDY393288:RDY394116 RNU393288:RNU394116 RXQ393288:RXQ394116 SHM393288:SHM394116 SRI393288:SRI394116 TBE393288:TBE394116 TLA393288:TLA394116 TUW393288:TUW394116 UES393288:UES394116 UOO393288:UOO394116 UYK393288:UYK394116 VIG393288:VIG394116 VSC393288:VSC394116 WBY393288:WBY394116 WLU393288:WLU394116 WVQ393288:WVQ394116 K458824:K459652 JE458824:JE459652 TA458824:TA459652 ACW458824:ACW459652 AMS458824:AMS459652 AWO458824:AWO459652 BGK458824:BGK459652 BQG458824:BQG459652 CAC458824:CAC459652 CJY458824:CJY459652 CTU458824:CTU459652 DDQ458824:DDQ459652 DNM458824:DNM459652 DXI458824:DXI459652 EHE458824:EHE459652 ERA458824:ERA459652 FAW458824:FAW459652 FKS458824:FKS459652 FUO458824:FUO459652 GEK458824:GEK459652 GOG458824:GOG459652 GYC458824:GYC459652 HHY458824:HHY459652 HRU458824:HRU459652 IBQ458824:IBQ459652 ILM458824:ILM459652 IVI458824:IVI459652 JFE458824:JFE459652 JPA458824:JPA459652 JYW458824:JYW459652 KIS458824:KIS459652 KSO458824:KSO459652 LCK458824:LCK459652 LMG458824:LMG459652 LWC458824:LWC459652 MFY458824:MFY459652 MPU458824:MPU459652 MZQ458824:MZQ459652 NJM458824:NJM459652 NTI458824:NTI459652 ODE458824:ODE459652 ONA458824:ONA459652 OWW458824:OWW459652 PGS458824:PGS459652 PQO458824:PQO459652 QAK458824:QAK459652 QKG458824:QKG459652 QUC458824:QUC459652 RDY458824:RDY459652 RNU458824:RNU459652 RXQ458824:RXQ459652 SHM458824:SHM459652 SRI458824:SRI459652 TBE458824:TBE459652 TLA458824:TLA459652 TUW458824:TUW459652 UES458824:UES459652 UOO458824:UOO459652 UYK458824:UYK459652 VIG458824:VIG459652 VSC458824:VSC459652 WBY458824:WBY459652 WLU458824:WLU459652 WVQ458824:WVQ459652 K524360:K525188 JE524360:JE525188 TA524360:TA525188 ACW524360:ACW525188 AMS524360:AMS525188 AWO524360:AWO525188 BGK524360:BGK525188 BQG524360:BQG525188 CAC524360:CAC525188 CJY524360:CJY525188 CTU524360:CTU525188 DDQ524360:DDQ525188 DNM524360:DNM525188 DXI524360:DXI525188 EHE524360:EHE525188 ERA524360:ERA525188 FAW524360:FAW525188 FKS524360:FKS525188 FUO524360:FUO525188 GEK524360:GEK525188 GOG524360:GOG525188 GYC524360:GYC525188 HHY524360:HHY525188 HRU524360:HRU525188 IBQ524360:IBQ525188 ILM524360:ILM525188 IVI524360:IVI525188 JFE524360:JFE525188 JPA524360:JPA525188 JYW524360:JYW525188 KIS524360:KIS525188 KSO524360:KSO525188 LCK524360:LCK525188 LMG524360:LMG525188 LWC524360:LWC525188 MFY524360:MFY525188 MPU524360:MPU525188 MZQ524360:MZQ525188 NJM524360:NJM525188 NTI524360:NTI525188 ODE524360:ODE525188 ONA524360:ONA525188 OWW524360:OWW525188 PGS524360:PGS525188 PQO524360:PQO525188 QAK524360:QAK525188 QKG524360:QKG525188 QUC524360:QUC525188 RDY524360:RDY525188 RNU524360:RNU525188 RXQ524360:RXQ525188 SHM524360:SHM525188 SRI524360:SRI525188 TBE524360:TBE525188 TLA524360:TLA525188 TUW524360:TUW525188 UES524360:UES525188 UOO524360:UOO525188 UYK524360:UYK525188 VIG524360:VIG525188 VSC524360:VSC525188 WBY524360:WBY525188 WLU524360:WLU525188 WVQ524360:WVQ525188 K589896:K590724 JE589896:JE590724 TA589896:TA590724 ACW589896:ACW590724 AMS589896:AMS590724 AWO589896:AWO590724 BGK589896:BGK590724 BQG589896:BQG590724 CAC589896:CAC590724 CJY589896:CJY590724 CTU589896:CTU590724 DDQ589896:DDQ590724 DNM589896:DNM590724 DXI589896:DXI590724 EHE589896:EHE590724 ERA589896:ERA590724 FAW589896:FAW590724 FKS589896:FKS590724 FUO589896:FUO590724 GEK589896:GEK590724 GOG589896:GOG590724 GYC589896:GYC590724 HHY589896:HHY590724 HRU589896:HRU590724 IBQ589896:IBQ590724 ILM589896:ILM590724 IVI589896:IVI590724 JFE589896:JFE590724 JPA589896:JPA590724 JYW589896:JYW590724 KIS589896:KIS590724 KSO589896:KSO590724 LCK589896:LCK590724 LMG589896:LMG590724 LWC589896:LWC590724 MFY589896:MFY590724 MPU589896:MPU590724 MZQ589896:MZQ590724 NJM589896:NJM590724 NTI589896:NTI590724 ODE589896:ODE590724 ONA589896:ONA590724 OWW589896:OWW590724 PGS589896:PGS590724 PQO589896:PQO590724 QAK589896:QAK590724 QKG589896:QKG590724 QUC589896:QUC590724 RDY589896:RDY590724 RNU589896:RNU590724 RXQ589896:RXQ590724 SHM589896:SHM590724 SRI589896:SRI590724 TBE589896:TBE590724 TLA589896:TLA590724 TUW589896:TUW590724 UES589896:UES590724 UOO589896:UOO590724 UYK589896:UYK590724 VIG589896:VIG590724 VSC589896:VSC590724 WBY589896:WBY590724 WLU589896:WLU590724 WVQ589896:WVQ590724 K655432:K656260 JE655432:JE656260 TA655432:TA656260 ACW655432:ACW656260 AMS655432:AMS656260 AWO655432:AWO656260 BGK655432:BGK656260 BQG655432:BQG656260 CAC655432:CAC656260 CJY655432:CJY656260 CTU655432:CTU656260 DDQ655432:DDQ656260 DNM655432:DNM656260 DXI655432:DXI656260 EHE655432:EHE656260 ERA655432:ERA656260 FAW655432:FAW656260 FKS655432:FKS656260 FUO655432:FUO656260 GEK655432:GEK656260 GOG655432:GOG656260 GYC655432:GYC656260 HHY655432:HHY656260 HRU655432:HRU656260 IBQ655432:IBQ656260 ILM655432:ILM656260 IVI655432:IVI656260 JFE655432:JFE656260 JPA655432:JPA656260 JYW655432:JYW656260 KIS655432:KIS656260 KSO655432:KSO656260 LCK655432:LCK656260 LMG655432:LMG656260 LWC655432:LWC656260 MFY655432:MFY656260 MPU655432:MPU656260 MZQ655432:MZQ656260 NJM655432:NJM656260 NTI655432:NTI656260 ODE655432:ODE656260 ONA655432:ONA656260 OWW655432:OWW656260 PGS655432:PGS656260 PQO655432:PQO656260 QAK655432:QAK656260 QKG655432:QKG656260 QUC655432:QUC656260 RDY655432:RDY656260 RNU655432:RNU656260 RXQ655432:RXQ656260 SHM655432:SHM656260 SRI655432:SRI656260 TBE655432:TBE656260 TLA655432:TLA656260 TUW655432:TUW656260 UES655432:UES656260 UOO655432:UOO656260 UYK655432:UYK656260 VIG655432:VIG656260 VSC655432:VSC656260 WBY655432:WBY656260 WLU655432:WLU656260 WVQ655432:WVQ656260 K720968:K721796 JE720968:JE721796 TA720968:TA721796 ACW720968:ACW721796 AMS720968:AMS721796 AWO720968:AWO721796 BGK720968:BGK721796 BQG720968:BQG721796 CAC720968:CAC721796 CJY720968:CJY721796 CTU720968:CTU721796 DDQ720968:DDQ721796 DNM720968:DNM721796 DXI720968:DXI721796 EHE720968:EHE721796 ERA720968:ERA721796 FAW720968:FAW721796 FKS720968:FKS721796 FUO720968:FUO721796 GEK720968:GEK721796 GOG720968:GOG721796 GYC720968:GYC721796 HHY720968:HHY721796 HRU720968:HRU721796 IBQ720968:IBQ721796 ILM720968:ILM721796 IVI720968:IVI721796 JFE720968:JFE721796 JPA720968:JPA721796 JYW720968:JYW721796 KIS720968:KIS721796 KSO720968:KSO721796 LCK720968:LCK721796 LMG720968:LMG721796 LWC720968:LWC721796 MFY720968:MFY721796 MPU720968:MPU721796 MZQ720968:MZQ721796 NJM720968:NJM721796 NTI720968:NTI721796 ODE720968:ODE721796 ONA720968:ONA721796 OWW720968:OWW721796 PGS720968:PGS721796 PQO720968:PQO721796 QAK720968:QAK721796 QKG720968:QKG721796 QUC720968:QUC721796 RDY720968:RDY721796 RNU720968:RNU721796 RXQ720968:RXQ721796 SHM720968:SHM721796 SRI720968:SRI721796 TBE720968:TBE721796 TLA720968:TLA721796 TUW720968:TUW721796 UES720968:UES721796 UOO720968:UOO721796 UYK720968:UYK721796 VIG720968:VIG721796 VSC720968:VSC721796 WBY720968:WBY721796 WLU720968:WLU721796 WVQ720968:WVQ721796 K786504:K787332 JE786504:JE787332 TA786504:TA787332 ACW786504:ACW787332 AMS786504:AMS787332 AWO786504:AWO787332 BGK786504:BGK787332 BQG786504:BQG787332 CAC786504:CAC787332 CJY786504:CJY787332 CTU786504:CTU787332 DDQ786504:DDQ787332 DNM786504:DNM787332 DXI786504:DXI787332 EHE786504:EHE787332 ERA786504:ERA787332 FAW786504:FAW787332 FKS786504:FKS787332 FUO786504:FUO787332 GEK786504:GEK787332 GOG786504:GOG787332 GYC786504:GYC787332 HHY786504:HHY787332 HRU786504:HRU787332 IBQ786504:IBQ787332 ILM786504:ILM787332 IVI786504:IVI787332 JFE786504:JFE787332 JPA786504:JPA787332 JYW786504:JYW787332 KIS786504:KIS787332 KSO786504:KSO787332 LCK786504:LCK787332 LMG786504:LMG787332 LWC786504:LWC787332 MFY786504:MFY787332 MPU786504:MPU787332 MZQ786504:MZQ787332 NJM786504:NJM787332 NTI786504:NTI787332 ODE786504:ODE787332 ONA786504:ONA787332 OWW786504:OWW787332 PGS786504:PGS787332 PQO786504:PQO787332 QAK786504:QAK787332 QKG786504:QKG787332 QUC786504:QUC787332 RDY786504:RDY787332 RNU786504:RNU787332 RXQ786504:RXQ787332 SHM786504:SHM787332 SRI786504:SRI787332 TBE786504:TBE787332 TLA786504:TLA787332 TUW786504:TUW787332 UES786504:UES787332 UOO786504:UOO787332 UYK786504:UYK787332 VIG786504:VIG787332 VSC786504:VSC787332 WBY786504:WBY787332 WLU786504:WLU787332 WVQ786504:WVQ787332 K852040:K852868 JE852040:JE852868 TA852040:TA852868 ACW852040:ACW852868 AMS852040:AMS852868 AWO852040:AWO852868 BGK852040:BGK852868 BQG852040:BQG852868 CAC852040:CAC852868 CJY852040:CJY852868 CTU852040:CTU852868 DDQ852040:DDQ852868 DNM852040:DNM852868 DXI852040:DXI852868 EHE852040:EHE852868 ERA852040:ERA852868 FAW852040:FAW852868 FKS852040:FKS852868 FUO852040:FUO852868 GEK852040:GEK852868 GOG852040:GOG852868 GYC852040:GYC852868 HHY852040:HHY852868 HRU852040:HRU852868 IBQ852040:IBQ852868 ILM852040:ILM852868 IVI852040:IVI852868 JFE852040:JFE852868 JPA852040:JPA852868 JYW852040:JYW852868 KIS852040:KIS852868 KSO852040:KSO852868 LCK852040:LCK852868 LMG852040:LMG852868 LWC852040:LWC852868 MFY852040:MFY852868 MPU852040:MPU852868 MZQ852040:MZQ852868 NJM852040:NJM852868 NTI852040:NTI852868 ODE852040:ODE852868 ONA852040:ONA852868 OWW852040:OWW852868 PGS852040:PGS852868 PQO852040:PQO852868 QAK852040:QAK852868 QKG852040:QKG852868 QUC852040:QUC852868 RDY852040:RDY852868 RNU852040:RNU852868 RXQ852040:RXQ852868 SHM852040:SHM852868 SRI852040:SRI852868 TBE852040:TBE852868 TLA852040:TLA852868 TUW852040:TUW852868 UES852040:UES852868 UOO852040:UOO852868 UYK852040:UYK852868 VIG852040:VIG852868 VSC852040:VSC852868 WBY852040:WBY852868 WLU852040:WLU852868 WVQ852040:WVQ852868 K917576:K918404 JE917576:JE918404 TA917576:TA918404 ACW917576:ACW918404 AMS917576:AMS918404 AWO917576:AWO918404 BGK917576:BGK918404 BQG917576:BQG918404 CAC917576:CAC918404 CJY917576:CJY918404 CTU917576:CTU918404 DDQ917576:DDQ918404 DNM917576:DNM918404 DXI917576:DXI918404 EHE917576:EHE918404 ERA917576:ERA918404 FAW917576:FAW918404 FKS917576:FKS918404 FUO917576:FUO918404 GEK917576:GEK918404 GOG917576:GOG918404 GYC917576:GYC918404 HHY917576:HHY918404 HRU917576:HRU918404 IBQ917576:IBQ918404 ILM917576:ILM918404 IVI917576:IVI918404 JFE917576:JFE918404 JPA917576:JPA918404 JYW917576:JYW918404 KIS917576:KIS918404 KSO917576:KSO918404 LCK917576:LCK918404 LMG917576:LMG918404 LWC917576:LWC918404 MFY917576:MFY918404 MPU917576:MPU918404 MZQ917576:MZQ918404 NJM917576:NJM918404 NTI917576:NTI918404 ODE917576:ODE918404 ONA917576:ONA918404 OWW917576:OWW918404 PGS917576:PGS918404 PQO917576:PQO918404 QAK917576:QAK918404 QKG917576:QKG918404 QUC917576:QUC918404 RDY917576:RDY918404 RNU917576:RNU918404 RXQ917576:RXQ918404 SHM917576:SHM918404 SRI917576:SRI918404 TBE917576:TBE918404 TLA917576:TLA918404 TUW917576:TUW918404 UES917576:UES918404 UOO917576:UOO918404 UYK917576:UYK918404 VIG917576:VIG918404 VSC917576:VSC918404 WBY917576:WBY918404 WLU917576:WLU918404 WVQ917576:WVQ918404 K983112:K983940 JE983112:JE983940 TA983112:TA983940 ACW983112:ACW983940 AMS983112:AMS983940 AWO983112:AWO983940 BGK983112:BGK983940 BQG983112:BQG983940 CAC983112:CAC983940 CJY983112:CJY983940 CTU983112:CTU983940 DDQ983112:DDQ983940 DNM983112:DNM983940 DXI983112:DXI983940 EHE983112:EHE983940 ERA983112:ERA983940 FAW983112:FAW983940 FKS983112:FKS983940 FUO983112:FUO983940 GEK983112:GEK983940 GOG983112:GOG983940 GYC983112:GYC983940 HHY983112:HHY983940 HRU983112:HRU983940 IBQ983112:IBQ983940 ILM983112:ILM983940 IVI983112:IVI983940 JFE983112:JFE983940 JPA983112:JPA983940 JYW983112:JYW983940 KIS983112:KIS983940 KSO983112:KSO983940 LCK983112:LCK983940 LMG983112:LMG983940 LWC983112:LWC983940 MFY983112:MFY983940 MPU983112:MPU983940 MZQ983112:MZQ983940 NJM983112:NJM983940 NTI983112:NTI983940 ODE983112:ODE983940 ONA983112:ONA983940 OWW983112:OWW983940 PGS983112:PGS983940 PQO983112:PQO983940 QAK983112:QAK983940 QKG983112:QKG983940 QUC983112:QUC983940 RDY983112:RDY983940 RNU983112:RNU983940 RXQ983112:RXQ983940 SHM983112:SHM983940 SRI983112:SRI983940 TBE983112:TBE983940 TLA983112:TLA983940 TUW983112:TUW983940 UES983112:UES983940 UOO983112:UOO983940 UYK983112:UYK983940 VIG983112:VIG983940 VSC983112:VSC983940 WBY983112:WBY983940 WLU983112:WLU983940 IW112 IW10 WVI10 WVI112 WLM10 WLM112 WBQ10 WBQ112 VRU10 VRU112 VHY10 VHY112 UYC10 UYC112 UOG10 UOG112 UEK10 UEK112 TUO10 TUO112 TKS10 TKS112 TAW10 TAW112 SRA10 SRA112 SHE10 SHE112 RXI10 RXI112 RNM10 RNM112 RDQ10 RDQ112 QTU10 QTU112 QJY10 QJY112 QAC10 QAC112 PQG10 PQG112 PGK10 PGK112 OWO10 OWO112 OMS10 OMS112 OCW10 OCW112 NTA10 NTA112 NJE10 NJE112 MZI10 MZI112 MPM10 MPM112 MFQ10 MFQ112 LVU10 LVU112 LLY10 LLY112 LCC10 LCC112 KSG10 KSG112 KIK10 KIK112 JYO10 JYO112 JOS10 JOS112 JEW10 JEW112 IVA10 IVA112 ILE10 ILE112 IBI10 IBI112 HRM10 HRM112 HHQ10 HHQ112 GXU10 GXU112 GNY10 GNY112 GEC10 GEC112 FUG10 FUG112 FKK10 FKK112 FAO10 FAO112 EQS10 EQS112 EGW10 EGW112 DXA10 DXA112 DNE10 DNE112 DDI10 DDI112 CTM10 CTM112 CJQ10 CJQ112 BZU10 BZU112 BPY10 BPY112 BGC10 BGC112 AWG10 AWG112 AMK10 AMK112 ACO10 ACO112 SS10 SS112 K10 BGI338:BGI340 AWM338:AWM340 AMQ338:AMQ340 ACU338:ACU340 SY338:SY340 JC338:JC340 WVO338:WVO340 WLS338:WLS340 WBW338:WBW340 VSA338:VSA340 VIE338:VIE340 UYI338:UYI340 UOM338:UOM340 UEQ338:UEQ340 TUU338:TUU340 TKY338:TKY340 TBC338:TBC340 SRG338:SRG340 SHK338:SHK340 RXO338:RXO340 RNS338:RNS340 RDW338:RDW340 QUA338:QUA340 QKE338:QKE340 QAI338:QAI340 PQM338:PQM340 PGQ338:PGQ340 OWU338:OWU340 OMY338:OMY340 ODC338:ODC340 NTG338:NTG340 NJK338:NJK340 MZO338:MZO340 MPS338:MPS340 MFW338:MFW340 LWA338:LWA340 LME338:LME340 LCI338:LCI340 KSM338:KSM340 KIQ338:KIQ340 JYU338:JYU340 JOY338:JOY340 JFC338:JFC340 IVG338:IVG340 ILK338:ILK340 IBO338:IBO340 HRS338:HRS340 HHW338:HHW340 GYA338:GYA340 GOE338:GOE340 GEI338:GEI340 FUM338:FUM340 FKQ338:FKQ340 FAU338:FAU340 EQY338:EQY340 EHC338:EHC340 DXG338:DXG340 DNK338:DNK340 DDO338:DDO340 CTS338:CTS340 CJW338:CJW340 CAA338:CAA340 BQE338:BQE340 WVI221 L64 L23 L26 L30 ABS108:ABS109 K298:K310 K112 BZF132 UDY107 TUC107 TKG107 TAK107 SQO107 SGS107 RWW107 RNA107 RDE107 QTI107 QJM107 PZQ107 PPU107 PFY107 OWC107 OMG107 OCK107 NSO107 NIS107 MYW107 MPA107 MFE107 LVI107 LLM107 LBQ107 KRU107 KHY107 JYC107 JOG107 JEK107 IUO107 IKS107 IAW107 HRA107 HHE107 GXI107 GNM107 GDQ107 FTU107 FJY107 FAC107 EQG107 EGK107 DWO107 DMS107 DCW107 CTA107 CJE107 BZI107 BPM107 BFQ107 AVU107 ALY107 ACC107 SG107 IK107 WUW107 WLA107 WBE107 VRI107 ALO108:ALO109 M85 VHM107 WLO128 EQQ125 FAM125 FKI125 FUE125 GEA125 GNW125 GXS125 HHO125 HRK125 IBG125 ILC125 IUY125 JEU125 JOQ125 JYM125 KII125 KSE125 LCA125 LLW125 LVS125 MFO125 MPK125 MZG125 NJC125 NSY125 OCU125 OMQ125 OWM125 PGI125 PQE125 QAA125 QJW125 QTS125 RDO125 RNK125 RXG125 SHC125 SQY125 TAU125 TKQ125 TUM125 UEI125 UOE125 UYA125 VHW125 VRS125 WBO125 WLK125 WVG125 IU125 SQ125 ACM125 AMI125 AWE125 BGA125 BPW125 BZS125 CTK125 CJO125 DDG125 DNC125 L33 WBS128 VRW128 VIA128 UYE128 UOI128 UEM128 TUQ128 TKU128 TAY128 SRC128 SHG128 RXK128 RNO128 RDS128 QTW128 QKA128 QAE128 PQI128 PGM128 OWQ128 OMU128 OCY128 NTC128 NJG128 MZK128 MPO128 MFS128 LVW128 LMA128 LCE128 KSI128 KIM128 JYQ128 JOU128 JEY128 IVC128 ILG128 IBK128 HRO128 HHS128 GXW128 GOA128 GEE128 FUI128 FKM128 FAQ128 EQU128 EGY128 DXC128 DNG128 DDK128 CTO128 CJS128 BZW128 BQA128 BGE128 AWI128 AMM128 ACQ128 SU128 IY128 WVK128 AVK108:AVK109 AMH178 VIA220 UYE220 UOI220 UEM220 TUQ220 TKU220 TAY220 SRC220 SHG220 RXK220 RNO220 RDS220 QTW220 QKA220 QAE220 PQI220 PGM220 OWQ220 OMU220 OCY220 NTC220 NJG220 MZK220 MPO220 MFS220 LVW220 LMA220 LCE220 KSI220 KIM220 JYQ220 JOU220 JEY220 IVC220 ILG220 IBK220 HRO220 HHS220 GXW220 GOA220 GEE220 FUI220 FKM220 FAQ220 EQU220 EGY220 DXC220 DNG220 DDK220 CTO220 CJS220 BZW220 BQA220 BGE220 AWI220 AMM220 ACQ220 SU220 IY220 WVK220 WLO220 WBS220 BZQ126 O63 AMK64 AWG64 BGC64 BPY64 BZU64 CJQ64 CTM64 DDI64 DNE64 DXA64 EGW64 EQS64 FAO64 FKK64 FUG64 GEC64 GNY64 GXU64 HHQ64 HRM64 IBI64 ILE64 IVA64 JEW64 JOS64 JYO64 KIK64 KSG64 LCC64 LLY64 LVU64 MFQ64 MPM64 MZI64 NJE64 NTA64 OCW64 OMS64 OWO64 PGK64 PQG64 QAC64 QJY64 QTU64 RDQ64 RNM64 RXI64 SHE64 SRA64 TAW64 TKS64 TUO64 UEK64 UOG64 UYC64 VHY64 VRU64 WBQ64 WLM64 WVI64 IW64 SS64 ACO64 N22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IW23 SS23 ACO23 N25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IW26 SS26 ACO26 N29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IW30 SS30 ACO30 N32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IW33 SS33 ACO33 N133:N135 CTI126 CJM126 DDE126 DNA126 DWW126 EGS126 EQO126 FAK126 FKG126 FUC126 GDY126 GNU126 GXQ126 HHM126 HRI126 IBE126 ILA126 IUW126 JES126 JOO126 JYK126 KIG126 KSC126 LBY126 LLU126 LVQ126 MFM126 MPI126 MZE126 NJA126 NSW126 OCS126 OMO126 OWK126 PGG126 PQC126 PZY126 QJU126 QTQ126 RDM126 RNI126 RXE126 SHA126 SQW126 TAS126 TKO126 TUK126 UEG126 UOC126 UXY126 VHU126 VRQ126 WBM126 WLI126 WVE126 IS126 SO126 ACK126 AMG126 AWC126 BFY126 K165:K207 IT136 WLM221 WBQ221 VRU221 VHY221 UYC221 UOG221 UEK221 TUO221 TKS221 TAW221 SRA221 SHE221 RXI221 RNM221 RDQ221 QTU221 QJY221 QAC221 PQG221 PGK221 OWO221 OMS221 OCW221 NTA221 NJE221 MZI221 MPM221 MFQ221 LVU221 LLY221 LCC221 KSG221 KIK221 JYO221 JOS221 JEW221 IVA221 ILE221 IBI221 HRM221 HHQ221 GXU221 GNY221 GEC221 FUG221 FKK221 FAO221 EQS221 EGW221 DXA221 DNE221 DDI221 CTM221 CJQ221 BZU221 BPY221 BGC221 AWG221 AMK221 ACO221 SS221 VRW220 K223:K224 AMH214 ALY65 AVU65 BFQ65 BPM65 BZI65 CJE65 CTA65 DCW65 DMS65 DWO65 EGK65 EQG65 FAC65 FJY65 FTU65 GDQ65 GNM65 GXI65 HHE65 HRA65 IAW65 IKS65 IUO65 JEK65 JOG65 JYC65 KHY65 KRU65 LBQ65 LLM65 LVI65 MFE65 MPA65 MYW65 NIS65 NSO65 OCK65 OMG65 OWC65 PFY65 PPU65 PZQ65 QJM65 QTI65 RDE65 RNA65 RWW65 SGS65 SQO65 TAK65 TKG65 TUC65 UDY65 UNU65 UXQ65 VHM65 VRI65 WBE65 WLA65 WUW65 IK65 SG65 ACC65 AVK66:AVK67 BFG66:BFG67 BPC66:BPC67 BYY66:BYY67 CIU66:CIU67 CSQ66:CSQ67 DCM66:DCM67 DMI66:DMI67 DWE66:DWE67 EGA66:EGA67 EPW66:EPW67 EZS66:EZS67 FJO66:FJO67 FTK66:FTK67 GDG66:GDG67 GNC66:GNC67 GWY66:GWY67 HGU66:HGU67 HQQ66:HQQ67 IAM66:IAM67 IKI66:IKI67 IUE66:IUE67 JEA66:JEA67 JNW66:JNW67 JXS66:JXS67 KHO66:KHO67 KRK66:KRK67 LBG66:LBG67 LLC66:LLC67 LUY66:LUY67 MEU66:MEU67 MOQ66:MOQ67 MYM66:MYM67 NII66:NII67 NSE66:NSE67 OCA66:OCA67 OLW66:OLW67 OVS66:OVS67 PFO66:PFO67 PPK66:PPK67 PZG66:PZG67 QJC66:QJC67 QSY66:QSY67 RCU66:RCU67 RMQ66:RMQ67 RWM66:RWM67 SGI66:SGI67 SQE66:SQE67 TAA66:TAA67 TJW66:TJW67 TTS66:TTS67 UDO66:UDO67 UNK66:UNK67 UXG66:UXG67 VHC66:VHC67 VQY66:VQY67 WAU66:WAU67 WKQ66:WKQ67 WUM66:WUM67 IA66:IA67 RW66:RW67 ALY70 AVU70 BFQ70 BPM70 BZI70 CJE70 CTA70 DCW70 DMS70 DWO70 EGK70 EQG70 FAC70 FJY70 FTU70 GDQ70 GNM70 GXI70 HHE70 HRA70 IAW70 IKS70 IUO70 JEK70 JOG70 JYC70 KHY70 KRU70 LBQ70 LLM70 LVI70 MFE70 MPA70 MYW70 NIS70 NSO70 OCK70 OMG70 OWC70 PFY70 PPU70 PZQ70 QJM70 QTI70 RDE70 RNA70 RWW70 SGS70 SQO70 TAK70 TKG70 TUC70 UDY70 UNU70 UXQ70 VHM70 VRI70 WBE70 WLA70 WUW70 IK70 SG70 ACC70 AVK71:AVK72 BFG71:BFG72 BPC71:BPC72 BYY71:BYY72 CIU71:CIU72 CSQ71:CSQ72 DCM71:DCM72 DMI71:DMI72 DWE71:DWE72 EGA71:EGA72 EPW71:EPW72 EZS71:EZS72 FJO71:FJO72 FTK71:FTK72 GDG71:GDG72 GNC71:GNC72 GWY71:GWY72 HGU71:HGU72 HQQ71:HQQ72 IAM71:IAM72 IKI71:IKI72 IUE71:IUE72 JEA71:JEA72 JNW71:JNW72 JXS71:JXS72 KHO71:KHO72 KRK71:KRK72 LBG71:LBG72 LLC71:LLC72 LUY71:LUY72 MEU71:MEU72 MOQ71:MOQ72 MYM71:MYM72 NII71:NII72 NSE71:NSE72 OCA71:OCA72 OLW71:OLW72 OVS71:OVS72 PFO71:PFO72 PPK71:PPK72 PZG71:PZG72 QJC71:QJC72 QSY71:QSY72 RCU71:RCU72 RMQ71:RMQ72 RWM71:RWM72 SGI71:SGI72 SQE71:SQE72 TAA71:TAA72 TJW71:TJW72 TTS71:TTS72 UDO71:UDO72 UNK71:UNK72 UXG71:UXG72 VHC71:VHC72 VQY71:VQY72 WAU71:WAU72 WKQ71:WKQ72 WUM71:WUM72 IA71:IA72 RW71:RW72 ABS71:ABS72 ACC75 ALY75 AVU75 BFQ75 BPM75 BZI75 CJE75 CTA75 DCW75 DMS75 DWO75 EGK75 EQG75 FAC75 FJY75 FTU75 GDQ75 GNM75 GXI75 HHE75 HRA75 IAW75 IKS75 IUO75 JEK75 JOG75 JYC75 KHY75 KRU75 LBQ75 LLM75 LVI75 MFE75 MPA75 MYW75 NIS75 NSO75 OCK75 OMG75 OWC75 PFY75 PPU75 PZQ75 QJM75 QTI75 RDE75 RNA75 RWW75 SGS75 SQO75 TAK75 TKG75 TUC75 UDY75 UNU75 UXQ75 VHM75 VRI75 WBE75 WLA75 WUW75 IK75 SG75 AVK76:AVK77 BFG76:BFG77 BPC76:BPC77 BYY76:BYY77 CIU76:CIU77 CSQ76:CSQ77 DCM76:DCM77 DMI76:DMI77 DWE76:DWE77 EGA76:EGA77 EPW76:EPW77 EZS76:EZS77 FJO76:FJO77 FTK76:FTK77 GDG76:GDG77 GNC76:GNC77 GWY76:GWY77 HGU76:HGU77 HQQ76:HQQ77 IAM76:IAM77 IKI76:IKI77 IUE76:IUE77 JEA76:JEA77 JNW76:JNW77 JXS76:JXS77 KHO76:KHO77 KRK76:KRK77 LBG76:LBG77 LLC76:LLC77 LUY76:LUY77 MEU76:MEU77 MOQ76:MOQ77 MYM76:MYM77 NII76:NII77 NSE76:NSE77 OCA76:OCA77 OLW76:OLW77 OVS76:OVS77 PFO76:PFO77 PPK76:PPK77 PZG76:PZG77 QJC76:QJC77 QSY76:QSY77 RCU76:RCU77 RMQ76:RMQ77 RWM76:RWM77 SGI76:SGI77 SQE76:SQE77 TAA76:TAA77 TJW76:TJW77 TTS76:TTS77 UDO76:UDO77 UNK76:UNK77 UXG76:UXG77 VHC76:VHC77 VQY76:VQY77 WAU76:WAU77 WKQ76:WKQ77 WUM76:WUM77 IA76:IA77 RW76:RW77 ABS76:ABS77 SG79:SG80 ACC79:ACC80 ALY79:ALY80 AVU79:AVU80 BFQ79:BFQ80 BPM79:BPM80 BZI79:BZI80 CJE79:CJE80 CTA79:CTA80 DCW79:DCW80 DMS79:DMS80 DWO79:DWO80 EGK79:EGK80 EQG79:EQG80 FAC79:FAC80 FJY79:FJY80 FTU79:FTU80 GDQ79:GDQ80 GNM79:GNM80 GXI79:GXI80 HHE79:HHE80 HRA79:HRA80 IAW79:IAW80 IKS79:IKS80 IUO79:IUO80 JEK79:JEK80 JOG79:JOG80 JYC79:JYC80 KHY79:KHY80 KRU79:KRU80 LBQ79:LBQ80 LLM79:LLM80 LVI79:LVI80 MFE79:MFE80 MPA79:MPA80 MYW79:MYW80 NIS79:NIS80 NSO79:NSO80 OCK79:OCK80 OMG79:OMG80 OWC79:OWC80 PFY79:PFY80 PPU79:PPU80 PZQ79:PZQ80 QJM79:QJM80 QTI79:QTI80 RDE79:RDE80 RNA79:RNA80 RWW79:RWW80 SGS79:SGS80 SQO79:SQO80 TAK79:TAK80 TKG79:TKG80 TUC79:TUC80 UDY79:UDY80 UNU79:UNU80 UXQ79:UXQ80 VHM79:VHM80 VRI79:VRI80 WBE79:WBE80 WLA79:WLA80 WUW79:WUW80 IK79:IK80 AVK81 BFG81 BPC81 BYY81 CIU81 CSQ81 DCM81 DMI81 DWE81 EGA81 EPW81 EZS81 FJO81 FTK81 GDG81 GNC81 GWY81 HGU81 HQQ81 IAM81 IKI81 IUE81 JEA81 JNW81 JXS81 KHO81 KRK81 LBG81 LLC81 LUY81 MEU81 MOQ81 MYM81 NII81 NSE81 OCA81 OLW81 OVS81 PFO81 PPK81 PZG81 QJC81 QSY81 RCU81 RMQ81 RWM81 SGI81 SQE81 TAA81 TJW81 TTS81 UDO81 UNK81 UXG81 VHC81 VQY81 WAU81 WKQ81 WUM81 IA81 RW81 IK83 SG83 ACC83 ALY83 AVU83 BFQ83 BPM83 BZI83 CJE83 CTA83 DCW83 DMS83 DWO83 EGK83 EQG83 FAC83 FJY83 FTU83 GDQ83 GNM83 GXI83 HHE83 HRA83 IAW83 IKS83 IUO83 JEK83 JOG83 JYC83 KHY83 KRU83 LBQ83 LLM83 LVI83 MFE83 MPA83 MYW83 NIS83 NSO83 OCK83 OMG83 OWC83 PFY83 PPU83 PZQ83 QJM83 QTI83 RDE83 RNA83 RWW83 SGS83 SQO83 TAK83 TKG83 TUC83 UDY83 UNU83 UXQ83 VHM83 VRI83 WBE83 WLA83 WUW83 AVK84 BFG84 BPC84 BYY84 CIU84 CSQ84 DCM84 DMI84 DWE84 EGA84 EPW84 EZS84 FJO84 FTK84 GDG84 GNC84 GWY84 HGU84 HQQ84 IAM84 IKI84 IUE84 JEA84 JNW84 JXS84 KHO84 KRK84 LBG84 LLC84 LUY84 MEU84 MOQ84 MYM84 NII84 NSE84 OCA84 OLW84 OVS84 PFO84 PPK84 PZG84 QJC84 QSY84 RCU84 RMQ84 RWM84 SGI84 SQE84 TAA84 TJW84 TTS84 UDO84 UNK84 UXG84 VHC84 VQY84 WAU84 WKQ84 WUM84 IA84 RW84 ABS84 WUW86 IK86 SG86 ACC86 ALY86 AVU86 BFQ86 BPM86 BZI86 CJE86 CTA86 DCW86 DMS86 DWO86 EGK86 EQG86 FAC86 FJY86 FTU86 GDQ86 GNM86 GXI86 HHE86 HRA86 IAW86 IKS86 IUO86 JEK86 JOG86 JYC86 KHY86 KRU86 LBQ86 LLM86 LVI86 MFE86 MPA86 MYW86 NIS86 NSO86 OCK86 OMG86 OWC86 PFY86 PPU86 PZQ86 QJM86 QTI86 RDE86 RNA86 RWW86 SGS86 SQO86 TAK86 TKG86 TUC86 UDY86 UNU86 UXQ86 VHM86 VRI86 WBE86 WLA86 AVK87:AVK88 BFG87:BFG88 BPC87:BPC88 BYY87:BYY88 CIU87:CIU88 CSQ87:CSQ88 DCM87:DCM88 DMI87:DMI88 DWE87:DWE88 EGA87:EGA88 EPW87:EPW88 EZS87:EZS88 FJO87:FJO88 FTK87:FTK88 GDG87:GDG88 GNC87:GNC88 GWY87:GWY88 HGU87:HGU88 HQQ87:HQQ88 IAM87:IAM88 IKI87:IKI88 IUE87:IUE88 JEA87:JEA88 JNW87:JNW88 JXS87:JXS88 KHO87:KHO88 KRK87:KRK88 LBG87:LBG88 LLC87:LLC88 LUY87:LUY88 MEU87:MEU88 MOQ87:MOQ88 MYM87:MYM88 NII87:NII88 NSE87:NSE88 OCA87:OCA88 OLW87:OLW88 OVS87:OVS88 PFO87:PFO88 PPK87:PPK88 PZG87:PZG88 QJC87:QJC88 QSY87:QSY88 RCU87:RCU88 RMQ87:RMQ88 RWM87:RWM88 SGI87:SGI88 SQE87:SQE88 TAA87:TAA88 TJW87:TJW88 TTS87:TTS88 UDO87:UDO88 UNK87:UNK88 UXG87:UXG88 VHC87:VHC88 VQY87:VQY88 WAU87:WAU88 WKQ87:WKQ88 WUM87:WUM88 IA87:IA88 RW87:RW88 ABS87:ABS88 WLA90 WUW90 IK90 SG90 ACC90 ALY90 AVU90 BFQ90 BPM90 BZI90 CJE90 CTA90 DCW90 DMS90 DWO90 EGK90 EQG90 FAC90 FJY90 FTU90 GDQ90 GNM90 GXI90 HHE90 HRA90 IAW90 IKS90 IUO90 JEK90 JOG90 JYC90 KHY90 KRU90 LBQ90 LLM90 LVI90 MFE90 MPA90 MYW90 NIS90 NSO90 OCK90 OMG90 OWC90 PFY90 PPU90 PZQ90 QJM90 QTI90 RDE90 RNA90 RWW90 SGS90 SQO90 TAK90 TKG90 TUC90 UDY90 UNU90 UXQ90 VHM90 VRI90 WBE90 AVK91:AVK92 BFG91:BFG92 BPC91:BPC92 BYY91:BYY92 CIU91:CIU92 CSQ91:CSQ92 DCM91:DCM92 DMI91:DMI92 DWE91:DWE92 EGA91:EGA92 EPW91:EPW92 EZS91:EZS92 FJO91:FJO92 FTK91:FTK92 GDG91:GDG92 GNC91:GNC92 GWY91:GWY92 HGU91:HGU92 HQQ91:HQQ92 IAM91:IAM92 IKI91:IKI92 IUE91:IUE92 JEA91:JEA92 JNW91:JNW92 JXS91:JXS92 KHO91:KHO92 KRK91:KRK92 LBG91:LBG92 LLC91:LLC92 LUY91:LUY92 MEU91:MEU92 MOQ91:MOQ92 MYM91:MYM92 NII91:NII92 NSE91:NSE92 OCA91:OCA92 OLW91:OLW92 OVS91:OVS92 PFO91:PFO92 PPK91:PPK92 PZG91:PZG92 QJC91:QJC92 QSY91:QSY92 RCU91:RCU92 RMQ91:RMQ92 RWM91:RWM92 SGI91:SGI92 SQE91:SQE92 TAA91:TAA92 TJW91:TJW92 TTS91:TTS92 UDO91:UDO92 UNK91:UNK92 UXG91:UXG92 VHC91:VHC92 VQY91:VQY92 WAU91:WAU92 WKQ91:WKQ92 WUM91:WUM92 IA91:IA92 RW91:RW92 ABS91:ABS92 WBE95 BGK172 WLA95 WUW95 IK95 SG95 ACC95 ALY95 AVU95 BFQ95 BPM95 BZI95 CJE95 CTA95 DCW95 DMS95 DWO95 EGK95 EQG95 FAC95 FJY95 FTU95 GDQ95 GNM95 GXI95 HHE95 HRA95 IAW95 IKS95 IUO95 JEK95 JOG95 JYC95 KHY95 KRU95 LBQ95 LLM95 LVI95 MFE95 MPA95 MYW95 NIS95 NSO95 OCK95 OMG95 OWC95 PFY95 PPU95 PZQ95 QJM95 QTI95 RDE95 RNA95 RWW95 SGS95 SQO95 TAK95 TKG95 TUC95 UDY95 UNU95 UXQ95 VHM95 VRI95 AVK96:AVK97 BFG96:BFG97 BPC96:BPC97 BYY96:BYY97 CIU96:CIU97 CSQ96:CSQ97 DCM96:DCM97 DMI96:DMI97 DWE96:DWE97 EGA96:EGA97 EPW96:EPW97 EZS96:EZS97 FJO96:FJO97 FTK96:FTK97 GDG96:GDG97 GNC96:GNC97 GWY96:GWY97 HGU96:HGU97 HQQ96:HQQ97 IAM96:IAM97 IKI96:IKI97 IUE96:IUE97 JEA96:JEA97 JNW96:JNW97 JXS96:JXS97 KHO96:KHO97 KRK96:KRK97 LBG96:LBG97 LLC96:LLC97 LUY96:LUY97 MEU96:MEU97 MOQ96:MOQ97 MYM96:MYM97 NII96:NII97 NSE96:NSE97 OCA96:OCA97 OLW96:OLW97 OVS96:OVS97 PFO96:PFO97 PPK96:PPK97 PZG96:PZG97 QJC96:QJC97 QSY96:QSY97 RCU96:RCU97 RMQ96:RMQ97 RWM96:RWM97 SGI96:SGI97 SQE96:SQE97 TAA96:TAA97 TJW96:TJW97 TTS96:TTS97 UDO96:UDO97 UNK96:UNK97 UXG96:UXG97 VHC96:VHC97 VQY96:VQY97 WAU96:WAU97 WKQ96:WKQ97 WUM96:WUM97 IA96:IA97 RW96:RW97 ABS96:ABS97 VRI99 UXQ107 WBE99 WLA99 WUW99 IK99 SG99 ACC99 ALY99 AVU99 BFQ99 BPM99 BZI99 CJE99 CTA99 DCW99 DMS99 DWO99 EGK99 EQG99 FAC99 FJY99 FTU99 GDQ99 GNM99 GXI99 HHE99 HRA99 IAW99 IKS99 IUO99 JEK99 JOG99 JYC99 KHY99 KRU99 LBQ99 LLM99 LVI99 MFE99 MPA99 MYW99 NIS99 NSO99 OCK99 OMG99 OWC99 PFY99 PPU99 PZQ99 QJM99 QTI99 RDE99 RNA99 RWW99 SGS99 SQO99 TAK99 TKG99 TUC99 UDY99 UNU99 UXQ99 VHM99 AVK100:AVK101 BFG100:BFG101 BPC100:BPC101 BYY100:BYY101 CIU100:CIU101 CSQ100:CSQ101 DCM100:DCM101 DMI100:DMI101 DWE100:DWE101 EGA100:EGA101 EPW100:EPW101 EZS100:EZS101 FJO100:FJO101 FTK100:FTK101 GDG100:GDG101 GNC100:GNC101 GWY100:GWY101 HGU100:HGU101 HQQ100:HQQ101 IAM100:IAM101 IKI100:IKI101 IUE100:IUE101 JEA100:JEA101 JNW100:JNW101 JXS100:JXS101 KHO100:KHO101 KRK100:KRK101 LBG100:LBG101 LLC100:LLC101 LUY100:LUY101 MEU100:MEU101 MOQ100:MOQ101 MYM100:MYM101 NII100:NII101 NSE100:NSE101 OCA100:OCA101 OLW100:OLW101 OVS100:OVS101 PFO100:PFO101 PPK100:PPK101 PZG100:PZG101 QJC100:QJC101 QSY100:QSY101 RCU100:RCU101 RMQ100:RMQ101 RWM100:RWM101 SGI100:SGI101 SQE100:SQE101 TAA100:TAA101 TJW100:TJW101 TTS100:TTS101 UDO100:UDO101 UNK100:UNK101 UXG100:UXG101 VHC100:VHC101 VQY100:VQY101 WAU100:WAU101 WKQ100:WKQ101 WUM100:WUM101 IA100:IA101 RW100:RW101 ABS100:ABS101 VHM103 VRI103 WBE103 WLA103 WUW103 IK103 SG103 ACC103 ALY103 AVU103 BFQ103 BPM103 BZI103 CJE103 CTA103 DCW103 DMS103 DWO103 EGK103 EQG103 FAC103 FJY103 FTU103 GDQ103 GNM103 GXI103 HHE103 HRA103 IAW103 IKS103 IUO103 JEK103 JOG103 JYC103 KHY103 KRU103 LBQ103 LLM103 LVI103 MFE103 MPA103 MYW103 NIS103 NSO103 OCK103 OMG103 OWC103 PFY103 PPU103 PZQ103 QJM103 QTI103 RDE103 RNA103 RWW103 SGS103 SQO103 TAK103 TKG103 TUC103 UDY103 UNU103 UXQ103 AVK104:AVK105 BFG104:BFG105 BPC104:BPC105 BYY104:BYY105 CIU104:CIU105 CSQ104:CSQ105 DCM104:DCM105 DMI104:DMI105 DWE104:DWE105 EGA104:EGA105 EPW104:EPW105 EZS104:EZS105 FJO104:FJO105 FTK104:FTK105 GDG104:GDG105 GNC104:GNC105 GWY104:GWY105 HGU104:HGU105 HQQ104:HQQ105 IAM104:IAM105 IKI104:IKI105 IUE104:IUE105 JEA104:JEA105 JNW104:JNW105 JXS104:JXS105 KHO104:KHO105 KRK104:KRK105 LBG104:LBG105 LLC104:LLC105 LUY104:LUY105 MEU104:MEU105 MOQ104:MOQ105 MYM104:MYM105 NII104:NII105 NSE104:NSE105 OCA104:OCA105 OLW104:OLW105 OVS104:OVS105 PFO104:PFO105 PPK104:PPK105 PZG104:PZG105 QJC104:QJC105 QSY104:QSY105 RCU104:RCU105 RMQ104:RMQ105 RWM104:RWM105 SGI104:SGI105 SQE104:SQE105 TAA104:TAA105 TJW104:TJW105 TTS104:TTS105 UDO104:UDO105 UNK104:UNK105 UXG104:UXG105 VHC104:VHC105 VQY104:VQY105 WAU104:WAU105 WKQ104:WKQ105 WUM104:WUM105 IA104:IA105 RW104:RW105 ABS104:ABS105 ABS66:ABS67 UNU107 BFG108:BFG109 BPC108:BPC109 BYY108:BYY109 CIU108:CIU109 CSQ108:CSQ109 DCM108:DCM109 DMI108:DMI109 DWE108:DWE109 EGA108:EGA109 EPW108:EPW109 EZS108:EZS109 FJO108:FJO109 FTK108:FTK109 GDG108:GDG109 GNC108:GNC109 GWY108:GWY109 HGU108:HGU109 HQQ108:HQQ109 IAM108:IAM109 IKI108:IKI109 IUE108:IUE109 JEA108:JEA109 JNW108:JNW109 JXS108:JXS109 KHO108:KHO109 KRK108:KRK109 LBG108:LBG109 LLC108:LLC109 LUY108:LUY109 MEU108:MEU109 MOQ108:MOQ109 MYM108:MYM109 NII108:NII109 NSE108:NSE109 OCA108:OCA109 OLW108:OLW109 OVS108:OVS109 PFO108:PFO109 PPK108:PPK109 PZG108:PZG109 QJC108:QJC109 QSY108:QSY109 RCU108:RCU109 RMQ108:RMQ109 RWM108:RWM109 SGI108:SGI109 SQE108:SQE109 TAA108:TAA109 TJW108:TJW109 TTS108:TTS109 UDO108:UDO109 UNK108:UNK109 UXG108:UXG109 VHC108:VHC109 VQY108:VQY109 WAU108:WAU109 WKQ108:WKQ109 WUM108:WUM109 IA108:IA109 RW108:RW109 ALO104:ALO105 ABS81 WLD129 WBH129 VRL129 VHP129 UXT129 UNX129 UEB129 TUF129 TKJ129 TAN129 SQR129 SGV129 RWZ129 RND129 RDH129 QTL129 QJP129 PZT129 PPX129 PGB129 OWF129 OMJ129 OCN129 NSR129 NIV129 MYZ129 MPD129 MFH129 LVL129 LLP129 LBT129 KRX129 KIB129 JYF129 JOJ129 JEN129 IUR129 IKV129 IAZ129 HRD129 HHH129 GXL129 GNP129 GDT129 FTX129 FKB129 FAF129 EQJ129 EGN129 DWR129 DMV129 DCZ129 CTD129 CJH129 BZL129 BPP129 BFT129 AVX129 AMB129 ACF129 SJ129 IN129 SP130:SP131 WVF136 CSX132 CJB132 DCT132 DMP132 DWL132 EGH132 EQD132 EZZ132 FJV132 FTR132 GDN132 GNJ132 GXF132 HHB132 HQX132 IAT132 IKP132 IUL132 JEH132 JOD132 JXZ132 KHV132 KRR132 LBN132 LLJ132 LVF132 MFB132 MOX132 MYT132 NIP132 NSL132 OCH132 OMD132 OVZ132 PFV132 PPR132 PZN132 QJJ132 QTF132 RDB132 RMX132 RWT132 SGP132 SQL132 TAH132 TKD132 TTZ132 UDV132 UNR132 UXN132 VHJ132 VRF132 WBB132 WKX132 WUT132 IH132 SD132 ABZ132 ALV132 AVR132 BFN132 M45:M62 AWD168 BFZ168 BPV168 BZR168 CJN168 CTJ168 DDF168 DNB168 DWX168 EGT168 EQP168 FAL168 FKH168 FUD168 GDZ168 GNV168 GXR168 HHN168 HRJ168 IBF168 ILB168 IUX168 JET168 JOP168 JYL168 KIH168 KSD168 LBZ168 LLV168 LVR168 MFN168 MPJ168 MZF168 NJB168 NSX168 OCT168 OMP168 OWL168 PGH168 PQD168 PZZ168 QJV168 QTR168 RDN168 RNJ168 RXF168 SHB168 SQX168 TAT168 TKP168 TUL168 UEH168 UOD168 UXZ168 VHV168 VRR168 WBN168 WLJ168 WVF168 IT168 SP168 ACL168 AWD171 BFZ171 BPV171 BZR171 CJN171 CTJ171 DDF171 DNB171 DWX171 EGT171 EQP171 FAL171 FKH171 FUD171 GDZ171 GNV171 GXR171 HHN171 HRJ171 IBF171 ILB171 IUX171 JET171 JOP171 JYL171 KIH171 KSD171 LBZ171 LLV171 LVR171 MFN171 MPJ171 MZF171 NJB171 NSX171 OCT171 OMP171 OWL171 PGH171 PQD171 PZZ171 QJV171 QTR171 RDN171 RNJ171 RXF171 SHB171 SQX171 TAT171 TKP171 TUL171 UEH171 UOD171 UXZ171 VHV171 VRR171 WBN171 WLJ171 WVF171 IT171 SP171 ACL171 AMH174 AWD174 BFZ174 BPV174 BZR174 CJN174 CTJ174 DDF174 DNB174 DWX174 EGT174 EQP174 FAL174 FKH174 FUD174 GDZ174 GNV174 GXR174 HHN174 HRJ174 IBF174 ILB174 IUX174 JET174 JOP174 JYL174 KIH174 KSD174 LBZ174 LLV174 LVR174 MFN174 MPJ174 MZF174 NJB174 NSX174 OCT174 OMP174 OWL174 PGH174 PQD174 PZZ174 QJV174 QTR174 RDN174 RNJ174 RXF174 SHB174 SQX174 TAT174 TKP174 TUL174 UEH174 UOD174 UXZ174 VHV174 VRR174 WBN174 WLJ174 WVF174 IT174 SP174 ACL174 AMH176 AWD176 BFZ176 BPV176 BZR176 CJN176 CTJ176 DDF176 DNB176 DWX176 EGT176 EQP176 FAL176 FKH176 FUD176 GDZ176 GNV176 GXR176 HHN176 HRJ176 IBF176 ILB176 IUX176 JET176 JOP176 JYL176 KIH176 KSD176 LBZ176 LLV176 LVR176 MFN176 MPJ176 MZF176 NJB176 NSX176 OCT176 OMP176 OWL176 PGH176 PQD176 PZZ176 QJV176 QTR176 RDN176 RNJ176 RXF176 SHB176 SQX176 TAT176 TKP176 TUL176 UEH176 UOD176 UXZ176 VHV176 VRR176 WBN176 WLJ176 WVF176 IT176 SP176 ACL176 ACS124 AWD178 BFZ178 BPV178 BZR178 CJN178 CTJ178 DDF178 DNB178 DWX178 EGT178 EQP178 FAL178 FKH178 FUD178 GDZ178 GNV178 GXR178 HHN178 HRJ178 IBF178 ILB178 IUX178 JET178 JOP178 JYL178 KIH178 KSD178 LBZ178 LLV178 LVR178 MFN178 MPJ178 MZF178 NJB178 NSX178 OCT178 OMP178 OWL178 PGH178 PQD178 PZZ178 QJV178 QTR178 RDN178 RNJ178 RXF178 SHB178 SQX178 TAT178 TKP178 TUL178 UEH178 UOD178 UXZ178 VHV178 VRR178 WBN178 WLJ178 WVF178 IT178 SP178 ACL178 K271:K272 AWD214 BFZ214 BPV214 BZR214 CJN214 CTJ214 DDF214 DNB214 DWX214 EGT214 EQP214 FAL214 FKH214 FUD214 GDZ214 GNV214 GXR214 HHN214 HRJ214 IBF214 ILB214 IUX214 JET214 JOP214 JYL214 KIH214 KSD214 LBZ214 LLV214 LVR214 MFN214 MPJ214 MZF214 NJB214 NSX214 OCT214 OMP214 OWL214 PGH214 PQD214 PZZ214 QJV214 QTR214 RDN214 RNJ214 RXF214 SHB214 SQX214 TAT214 TKP214 TUL214 UEH214 UOD214 UXZ214 VHV214 VRR214 WBN214 WLJ214 WVF214 IT214 SP214 ACL214 ACW310 IF135 BPJ132 SW133 JA133 WVM133 WLQ133 WBU133 VRY133 VIC133 UYG133 UOK133 UEO133 TUS133 TKW133 TBA133 SRE133 SHI133 RXM133 RNQ133 RDU133 QTY133 QKC133 QAG133 PQK133 PGO133 OWS133 OMW133 ODA133 NTE133 NJI133 MZM133 MPQ133 MFU133 LVY133 LMC133 LCG133 KSK133 KIO133 JYS133 JOW133 JFA133 IVE133 ILI133 IBM133 HRQ133 HHU133 GXY133 GOC133 GEG133 FUK133 FKO133 FAS133 EQW133 EHA133 DXE133 DNI133 DDM133 CTQ133 CJU133 BZY133 BQC133 BGG133 AWK133 AMO133 ACS133 BPU126 CJO117 CTK117 BZS117 BPW117 BGA117 AWE117 AMI117 ACM117 SQ117 IU117 WVG117 WLK117 WBO117 VRS117 VHW117 UYA117 UOE117 UEI117 TUM117 TKQ117 TAU117 SQY117 SHC117 RXG117 RNK117 RDO117 QTS117 QJW117 QAA117 PQE117 PGI117 OWM117 OMQ117 OCU117 NSY117 NJC117 MZG117 MPK117 MFO117 LVS117 LLW117 LCA117 KSE117 KII117 JYM117 JOQ117 JEU117 IUY117 ILC117 IBG117 HRK117 HHO117 GXS117 GNW117 GEA117 FUE117 FKI117 FAM117 EQQ117 EGU117 DWY117 DNC117 DDG117 ACS118 SW118 JA118 WVM118 WLQ118 WBU118 VRY118 VIC118 UYG118 UOK118 UEO118 TUS118 TKW118 TBA118 SRE118 SHI118 RXM118 RNQ118 RDU118 QTY118 QKC118 QAG118 PQK118 PGO118 OWS118 OMW118 ODA118 NTE118 NJI118 MZM118 MPQ118 MFU118 LVY118 LMC118 LCG118 KSK118 KIO118 JYS118 JOW118 JFA118 IVE118 ILI118 IBM118 HRQ118 HHU118 GXY118 GOC118 GEG118 FUK118 FKO118 FAS118 EQW118 EHA118 DXE118 DNI118 DDM118 CTQ118 CJU118 BZY118 BQC118 BGG118 AWK118 AMO118 DDG119 K114:K124 CJO119 CTK119 BZS119 BPW119 BGA119 AWE119 AMI119 ACM119 SQ119 IU119 WVG119 WLK119 WBO119 VRS119 VHW119 UYA119 UOE119 UEI119 TUM119 TKQ119 TAU119 SQY119 SHC119 RXG119 RNK119 RDO119 QTS119 QJW119 QAA119 PQE119 PGI119 OWM119 OMQ119 OCU119 NSY119 NJC119 MZG119 MPK119 MFO119 LVS119 LLW119 LCA119 KSE119 KII119 JYM119 JOQ119 JEU119 IUY119 ILC119 IBG119 HRK119 HHO119 GXS119 GNW119 GEA119 FUE119 FKI119 FAM119 EQQ119 EGU119 DWY119 DNC119 ACS120 SW120 JA120 WVM120 WLQ120 WBU120 VRY120 VIC120 UYG120 UOK120 UEO120 TUS120 TKW120 TBA120 SRE120 SHI120 RXM120 RNQ120 RDU120 QTY120 QKC120 QAG120 PQK120 PGO120 OWS120 OMW120 ODA120 NTE120 NJI120 MZM120 MPQ120 MFU120 LVY120 LMC120 LCG120 KSK120 KIO120 JYS120 JOW120 JFA120 IVE120 ILI120 IBM120 HRQ120 HHU120 GXY120 GOC120 GEG120 FUK120 FKO120 FAS120 EQW120 EHA120 DXE120 DNI120 DDM120 CTQ120 CJU120 BZY120 BQC120 BGG120 AWK120 AMO120 DNC121 DWY125 DDG121 CJO121 CTK121 BZS121 BPW121 BGA121 AWE121 AMI121 ACM121 SQ121 IU121 WVG121 WLK121 WBO121 VRS121 VHW121 UYA121 UOE121 UEI121 TUM121 TKQ121 TAU121 SQY121 SHC121 RXG121 RNK121 RDO121 QTS121 QJW121 QAA121 PQE121 PGI121 OWM121 OMQ121 OCU121 NSY121 NJC121 MZG121 MPK121 MFO121 LVS121 LLW121 LCA121 KSE121 KII121 JYM121 JOQ121 JEU121 IUY121 ILC121 IBG121 HRK121 HHO121 GXS121 GNW121 GEA121 FUE121 FKI121 FAM121 EQQ121 EGU121 DWY121 ACS122 SW122 JA122 WVM122 WLQ122 WBU122 VRY122 VIC122 UYG122 UOK122 UEO122 TUS122 TKW122 TBA122 SRE122 SHI122 RXM122 RNQ122 RDU122 QTY122 QKC122 QAG122 PQK122 PGO122 OWS122 OMW122 ODA122 NTE122 NJI122 MZM122 MPQ122 MFU122 LVY122 LMC122 LCG122 KSK122 KIO122 JYS122 JOW122 JFA122 IVE122 ILI122 IBM122 HRQ122 HHU122 GXY122 GOC122 GEG122 FUK122 FKO122 FAS122 EQW122 EHA122 DXE122 DNI122 DDM122 CTQ122 CJU122 BZY122 BQC122 BGG122 AWK122 AMO122 DWY123 DNC123 DDG123 CJO123 CTK123 BZS123 BPW123 BGA123 AWE123 AMI123 ACM123 SQ123 IU123 WVG123 WLK123 WBO123 VRS123 VHW123 UYA123 UOE123 UEI123 TUM123 TKQ123 TAU123 SQY123 SHC123 RXG123 RNK123 RDO123 QTS123 QJW123 QAA123 PQE123 PGI123 OWM123 OMQ123 OCU123 NSY123 NJC123 MZG123 MPK123 MFO123 LVS123 LLW123 LCA123 KSE123 KII123 JYM123 JOQ123 JEU123 IUY123 ILC123 IBG123 HRK123 HHO123 GXS123 GNW123 GEA123 FUE123 FKI123 FAM123 EQQ123 EGU123 EGU125 SW124 JA124 WVM124 WLQ124 WBU124 VRY124 VIC124 UYG124 UOK124 UEO124 TUS124 TKW124 TBA124 SRE124 SHI124 RXM124 RNQ124 RDU124 QTY124 QKC124 QAG124 PQK124 PGO124 OWS124 OMW124 ODA124 NTE124 NJI124 MZM124 MPQ124 MFU124 LVY124 LMC124 LCG124 KSK124 KIO124 JYS124 JOW124 JFA124 IVE124 ILI124 IBM124 HRQ124 HHU124 GXY124 GOC124 GEG124 FUK124 FKO124 FAS124 EQW124 EHA124 DXE124 DNI124 DDM124 CTQ124 CJU124 BZY124 BQC124 BGG124 AWK124 AMO124 BGK169 AMH168 AWO169 AMS169 ACW169 TA169 JE169 WVQ169 WLU169 WBY169 VSC169 VIG169 UYK169 UOO169 UES169 TUW169 TLA169 TBE169 SRI169 SHM169 RXQ169 RNU169 RDY169 QUC169 QKG169 QAK169 PQO169 PGS169 OWW169 ONA169 ODE169 NTI169 NJM169 MZQ169 MPU169 MFY169 LWC169 LMG169 LCK169 KSO169 KIS169 JYW169 JPA169 JFE169 IVI169 ILM169 IBQ169 HRU169 HHY169 GYC169 GOG169 GEK169 FUO169 FKS169 FAW169 ERA169 EHE169 DXI169 DNM169 DDQ169 CTU169 CJY169 CAC169 BQG169 IW221 AMH171 AWO172 AMS172 ACW172 TA172 JE172 WVQ172 WLU172 WBY172 VSC172 VIG172 UYK172 UOO172 UES172 TUW172 TLA172 TBE172 SRI172 SHM172 RXQ172 RNU172 RDY172 QUC172 QKG172 QAK172 PQO172 PGS172 OWW172 ONA172 ODE172 NTI172 NJM172 MZQ172 MPU172 MFY172 LWC172 LMG172 LCK172 KSO172 KIS172 JYW172 JPA172 JFE172 IVI172 ILM172 IBQ172 HRU172 HHY172 GYC172 GOG172 GEK172 FUO172 FKS172 FAW172 ERA172 EHE172 DXI172 DNM172 DDQ172 CTU172 CJY172 CAC172 BQG172 IT130:IT131 WLJ136 WBN136 VRR136 VHV136 UXZ136 UOD136 UEH136 TUL136 TKP136 TAT136 SQX136 SHB136 RXF136 RNJ136 RDN136 QTR136 QJV136 PZZ136 PQD136 PGH136 OWL136 OMP136 OCT136 NSX136 NJB136 MZF136 MPJ136 MFN136 LVR136 LLV136 LBZ136 KSD136 KIH136 JYL136 JOP136 JET136 IUX136 ILB136 IBF136 HRJ136 HHN136 GXR136 GNV136 GDZ136 FUD136 FKH136 FAL136 EQP136 EGT136 DWX136 DNB136 DDF136 CTJ136 CJN136 BZR136 BPV136 BFZ136 AWD136 AMH136 ACL136 K136 J110:J111 WUZ129 WVF130:WVF131 WLJ130:WLJ131 WBN130:WBN131 VRR130:VRR131 VHV130:VHV131 UXZ130:UXZ131 UOD130:UOD131 UEH130:UEH131 TUL130:TUL131 TKP130:TKP131 TAT130:TAT131 SQX130:SQX131 SHB130:SHB131 RXF130:RXF131 RNJ130:RNJ131 RDN130:RDN131 QTR130:QTR131 QJV130:QJV131 PZZ130:PZZ131 PQD130:PQD131 PGH130:PGH131 OWL130:OWL131 OMP130:OMP131 OCT130:OCT131 NSX130:NSX131 NJB130:NJB131 MZF130:MZF131 MPJ130:MPJ131 MFN130:MFN131 LVR130:LVR131 LLV130:LLV131 LBZ130:LBZ131 KSD130:KSD131 KIH130:KIH131 JYL130:JYL131 JOP130:JOP131 JET130:JET131 IUX130:IUX131 ILB130:ILB131 IBF130:IBF131 HRJ130:HRJ131 HHN130:HHN131 GXR130:GXR131 GNV130:GNV131 GDZ130:GDZ131 FUD130:FUD131 FKH130:FKH131 FAL130:FAL131 EQP130:EQP131 EGT130:EGT131 DWX130:DWX131 DNB130:DNB131 DDF130:DDF131 CTJ130:CTJ131 CJN130:CJN131 BZR130:BZR131 BPV130:BPV131 BFZ130:BFZ131 AWD130:AWD131 AMH130:AMH131 ACL130:ACL131 E320:E321 ACO219 AMS312:AMS314 AWO312:AWO314 BGK312:BGK314 BQG312:BQG314 CAC312:CAC314 CJY312:CJY314 CTU312:CTU314 DDQ312:DDQ314 DNM312:DNM314 DXI312:DXI314 EHE312:EHE314 ERA312:ERA314 FAW312:FAW314 FKS312:FKS314 FUO312:FUO314 GEK312:GEK314 GOG312:GOG314 GYC312:GYC314 HHY312:HHY314 HRU312:HRU314 IBQ312:IBQ314 ILM312:ILM314 IVI312:IVI314 JFE312:JFE314 JPA312:JPA314 JYW312:JYW314 KIS312:KIS314 KSO312:KSO314 LCK312:LCK314 LMG312:LMG314 LWC312:LWC314 MFY312:MFY314 MPU312:MPU314 MZQ312:MZQ314 NJM312:NJM314 NTI312:NTI314 ODE312:ODE314 ONA312:ONA314 OWW312:OWW314 PGS312:PGS314 PQO312:PQO314 QAK312:QAK314 QKG312:QKG314 QUC312:QUC314 RDY312:RDY314 RNU312:RNU314 RXQ312:RXQ314 SHM312:SHM314 SRI312:SRI314 TBE312:TBE314 TLA312:TLA314 TUW312:TUW314 UES312:UES314 UOO312:UOO314 UYK312:UYK314 VIG312:VIG314 VSC312:VSC314 WBY312:WBY314 WLU312:WLU314 WVQ312:WVQ314 JE312:JE314 TA312:TA314 K213:K217 AMK219 AWG219 BGC219 BPY219 BZU219 CJQ219 CTM219 DDI219 DNE219 DXA219 EGW219 EQS219 FAO219 FKK219 FUG219 GEC219 GNY219 GXU219 HHQ219 HRM219 IBI219 ILE219 IVA219 JEW219 JOS219 JYO219 KIK219 KSG219 LCC219 LLY219 LVU219 MFQ219 MPM219 MZI219 NJE219 NTA219 OCW219 OMS219 OWO219 PGK219 PQG219 QAC219 QJY219 QTU219 RDQ219 RNM219 RXI219 SHE219 SRA219 TAW219 TKS219 TUO219 UEK219 UOG219 UYC219 VHY219 VRU219 WBQ219 WLM219 WVI219 IW219 SS219 ACW306 AMS306 AWO306 BGK306 BQG306 CAC306 CJY306 CTU306 DDQ306 DNM306 DXI306 EHE306 ERA306 FAW306 FKS306 FUO306 GEK306 GOG306 GYC306 HHY306 HRU306 IBQ306 ILM306 IVI306 JFE306 JPA306 JYW306 KIS306 KSO306 LCK306 LMG306 LWC306 MFY306 MPU306 MZQ306 NJM306 NTI306 ODE306 ONA306 OWW306 PGS306 PQO306 QAK306 QKG306 QUC306 RDY306 RNU306 RXQ306 SHM306 SRI306 TBE306 TLA306 TUW306 UES306 UOO306 UYK306 VIG306 VSC306 WBY306 WLU306 WVQ306 JE306 TA306 ACW308 AMS308 AWO308 BGK308 BQG308 CAC308 CJY308 CTU308 DDQ308 DNM308 DXI308 EHE308 ERA308 FAW308 FKS308 FUO308 GEK308 GOG308 GYC308 HHY308 HRU308 IBQ308 ILM308 IVI308 JFE308 JPA308 JYW308 KIS308 KSO308 LCK308 LMG308 LWC308 MFY308 MPU308 MZQ308 NJM308 NTI308 ODE308 ONA308 OWW308 PGS308 PQO308 QAK308 QKG308 QUC308 RDY308 RNU308 RXQ308 SHM308 SRI308 TBE308 TLA308 TUW308 UES308 UOO308 UYK308 VIG308 VSC308 WBY308 WLU308 WVQ308 JE308 TA308 K278:K279 AMS310 AWO310 BGK310 BQG310 CAC310 CJY310 CTU310 DDQ310 DNM310 DXI310 EHE310 ERA310 FAW310 FKS310 FUO310 GEK310 GOG310 GYC310 HHY310 HRU310 IBQ310 ILM310 IVI310 JFE310 JPA310 JYW310 KIS310 KSO310 LCK310 LMG310 LWC310 MFY310 MPU310 MZQ310 NJM310 NTI310 ODE310 ONA310 OWW310 PGS310 PQO310 QAK310 QKG310 QUC310 RDY310 RNU310 RXQ310 SHM310 SRI310 TBE310 TLA310 TUW310 UES310 UOO310 UYK310 VIG310 VSC310 WBY310 WLU310 WVQ310 JE310 TA310 ALO66:ALO67 ALO71:ALO72 ALO76:ALO77 ALO100:ALO101 ALO87:ALO88 ALO96:ALO97 ALO91:ALO92 M107:M109 ACL134 AMH134 AWD134 BFZ134 BPV134 BZR134 CJN134 CTJ134 DDF134 DNB134 DWX134 EGT134 EQP134 FAL134 FKH134 FUD134 GDZ134 GNV134 GXR134 HHN134 HRJ134 IBF134 ILB134 IUX134 JET134 JOP134 JYL134 KIH134 KSD134 LBZ134 LLV134 LVR134 MFN134 MPJ134 MZF134 NJB134 NSX134 OCT134 OMP134 OWL134 PGH134 PQD134 PZZ134 QJV134 QTR134 RDN134 RNJ134 RXF134 SHB134 SQX134 TAT134 TKP134 TUL134 UEH134 UOD134 UXZ134 VHV134 VRR134 WBN134 WLJ134 WVF134 IT134 SP134 L133:L135 WUR135 WKV135 WAZ135 VRD135 VHH135 UXL135 UNP135 UDT135 TTX135 TKB135 TAF135 SQJ135 SGN135 RWR135 RMV135 RCZ135 QTD135 QJH135 PZL135 PPP135 PFT135 OVX135 OMB135 OCF135 NSJ135 NIN135 MYR135 MOV135 MEZ135 LVD135 LLH135 LBL135 KRP135 KHT135 JXX135 JOB135 JEF135 IUJ135 IKN135 IAR135 HQV135 HGZ135 GXD135 GNH135 GDL135 FTP135 FJT135 EZX135 EQB135 EGF135 DWJ135 DMN135 DCR135 CSV135 CIZ135 BZD135 BPH135 BFL135 AVP135 ALT135 ABX135 SB135 ALO81 J86:J106 ALO84 SP136 J65:J84 BPK315:BPK316 ACW312:ACW314 BZG315:BZG316 CJC315:CJC316 CSY315:CSY316 DCU315:DCU316 DMQ315:DMQ316 DWM315:DWM316 EGI315:EGI316 EQE315:EQE316 FAA315:FAA316 FJW315:FJW316 FTS315:FTS316 GDO315:GDO316 GNK315:GNK316 GXG315:GXG316 HHC315:HHC316 HQY315:HQY316 IAU315:IAU316 IKQ315:IKQ316 IUM315:IUM316 JEI315:JEI316 JOE315:JOE316 JYA315:JYA316 KHW315:KHW316 KRS315:KRS316 LBO315:LBO316 LLK315:LLK316 LVG315:LVG316 MFC315:MFC316 MOY315:MOY316 MYU315:MYU316 NIQ315:NIQ316 NSM315:NSM316 OCI315:OCI316 OME315:OME316 OWA315:OWA316 PFW315:PFW316 PPS315:PPS316 PZO315:PZO316 QJK315:QJK316 QTG315:QTG316 RDC315:RDC316 RMY315:RMY316 RWU315:RWU316 SGQ315:SGQ316 SQM315:SQM316 TAI315:TAI316 TKE315:TKE316 TUA315:TUA316 UDW315:UDW316 UNS315:UNS316 UXO315:UXO316 VHK315:VHK316 VRG315:VRG316 WBC315:WBC316 WKY315:WKY316 WUU315:WUU316 II315:II316 SE315:SE316 ACA315:ACA316 ALW315:ALW316 K285:K286 AVS315:AVS316 JA320:JA321 SW320:SW321 ACS320:ACS321 AMO320:AMO321 AWK320:AWK321 BGG320:BGG321 BQC320:BQC321 BZY320:BZY321 CJU320:CJU321 CTQ320:CTQ321 DDM320:DDM321 DNI320:DNI321 DXE320:DXE321 EHA320:EHA321 EQW320:EQW321 FAS320:FAS321 FKO320:FKO321 FUK320:FUK321 GEG320:GEG321 GOC320:GOC321 GXY320:GXY321 HHU320:HHU321 HRQ320:HRQ321 IBM320:IBM321 ILI320:ILI321 IVE320:IVE321 JFA320:JFA321 JOW320:JOW321 JYS320:JYS321 KIO320:KIO321 KSK320:KSK321 LCG320:LCG321 LMC320:LMC321 LVY320:LVY321 MFU320:MFU321 MPQ320:MPQ321 MZM320:MZM321 NJI320:NJI321 NTE320:NTE321 ODA320:ODA321 OMW320:OMW321 OWS320:OWS321 PGO320:PGO321 PQK320:PQK321 QAG320:QAG321 QKC320:QKC321 QTY320:QTY321 RDU320:RDU321 RNQ320:RNQ321 RXM320:RXM321 SHI320:SHI321 SRE320:SRE321 TBA320:TBA321 TKW320:TKW321 TUS320:TUS321 UEO320:UEO321 UOK320:UOK321 UYG320:UYG321 VIC320:VIC321 VRY320:VRY321 WBU320:WBU321 WLQ320:WLQ321 TA242 K128:K131 ACW242 AMS242 AWO242 BGK242 BQG242 CAC242 CJY242 CTU242 DDQ242 DNM242 DXI242 EHE242 ERA242 FAW242 FKS242 FUO242 GEK242 GOG242 GYC242 HHY242 HRU242 IBQ242 ILM242 IVI242 JFE242 JPA242 JYW242 KIS242 KSO242 LCK242 LMG242 LWC242 MFY242 MPU242 MZQ242 NJM242 NTI242 ODE242 ONA242 OWW242 PGS242 PQO242 QAK242 QKG242 QUC242 RDY242 RNU242 RXQ242 SHM242 SRI242 TBE242 TLA242 TUW242 UES242 UOO242 UYK242 VIG242 VSC242 WBY242 WLU242 WVQ242 JE242 WVM320:WVM321 K292:K293 K34:K44 BFO315:BFO316 AWO141 BGK141 BQG141 CAC141 CJY141 CTU141 DDQ141 DNM141 DXI141 EHE141 ERA141 FAW141 FKS141 FUO141 GEK141 GOG141 GYC141 HHY141 HRU141 IBQ141 ILM141 IVI141 JFE141 JPA141 JYW141 KIS141 KSO141 LCK141 LMG141 LWC141 MFY141 MPU141 MZQ141 NJM141 NTI141 ODE141 ONA141 OWW141 PGS141 PQO141 QAK141 QKG141 QUC141 RDY141 RNU141 RXQ141 SHM141 SRI141 TBE141 TLA141 TUW141 UES141 UOO141 UYK141 VIG141 VSC141 WBY141 WLU141 WVQ141 JE141 TA141 ACW141 AMS141 AMS143 AWO143 BGK143 BQG143 CAC143 CJY143 CTU143 DDQ143 DNM143 DXI143 EHE143 ERA143 FAW143 FKS143 FUO143 GEK143 GOG143 GYC143 HHY143 HRU143 IBQ143 ILM143 IVI143 JFE143 JPA143 JYW143 KIS143 KSO143 LCK143 LMG143 LWC143 MFY143 MPU143 MZQ143 NJM143 NTI143 ODE143 ONA143 OWW143 PGS143 PQO143 QAK143 QKG143 QUC143 RDY143 RNU143 RXQ143 SHM143 SRI143 TBE143 TLA143 TUW143 UES143 UOO143 UYK143 VIG143 VSC143 WBY143 WLU143 WVQ143 JE143 TA143 ACW143 ACW145 TA145 JE145 WVQ145 WLU145 WBY145 VSC145 VIG145 UYK145 UOO145 UES145 TUW145 TLA145 TBE145 SRI145 SHM145 RXQ145 RNU145 RDY145 QUC145 QKG145 QAK145 PQO145 PGS145 OWW145 ONA145 ODE145 NTI145 NJM145 MZQ145 MPU145 MFY145 LWC145 LMG145 LCK145 KSO145 KIS145 JYW145 JPA145 JFE145 IVI145 ILM145 IBQ145 HRU145 HHY145 GYC145 GOG145 GEK145 FUO145 FKS145 FAW145 ERA145 EHE145 DXI145 DNM145 DDQ145 CTU145 CJY145 CAC145 BQG145 BGK145 AWO145 AMS145 AMS155 AWO149 AWO155 BGK149 BGK155 BQG149 BQG155 CAC149 CAC155 CJY149 CJY155 CTU149 CTU155 DDQ149 DDQ155 DNM149 DNM155 DXI149 DXI155 EHE149 EHE155 ERA149 ERA155 FAW149 FAW155 FKS149 FKS155 FUO149 FUO155 GEK149 GEK155 GOG149 GOG155 GYC149 GYC155 HHY149 HHY155 HRU149 HRU155 IBQ149 IBQ155 ILM149 ILM155 IVI149 IVI155 JFE149 JFE155 JPA149 JPA155 JYW149 JYW155 KIS149 KIS155 KSO149 KSO155 LCK149 LCK155 LMG149 LMG155 LWC149 LWC155 MFY149 MFY155 MPU149 MPU155 MZQ149 MZQ155 NJM149 NJM155 NTI149 NTI155 ODE149 ODE155 ONA149 ONA155 OWW149 OWW155 PGS149 PGS155 PQO149 PQO155 QAK149 QAK155 QKG149 QKG155 QUC149 QUC155 RDY149 RDY155 RNU149 RNU155 RXQ149 RXQ155 SHM149 SHM155 SRI149 SRI155 TBE149 TBE155 TLA149 TLA155 TUW149 TUW155 UES149 UES155 UOO149 UOO155 UYK149 UYK155 VIG149 VIG155 VSC149 VSC155 WBY149 WBY155 WLU149 WLU155 WVQ149 WVQ155 JE149 JE155 TA149 TA155 ACW149 ACW155 AMS149 AWO147 BGK147 BQG147 CAC147 CJY147 CTU147 DDQ147 DNM147 DXI147 EHE147 ERA147 FAW147 FKS147 FUO147 GEK147 GOG147 GYC147 HHY147 HRU147 IBQ147 ILM147 IVI147 JFE147 JPA147 JYW147 KIS147 KSO147 LCK147 LMG147 LWC147 MFY147 MPU147 MZQ147 NJM147 NTI147 ODE147 ONA147 OWW147 PGS147 PQO147 QAK147 QKG147 QUC147 RDY147 RNU147 RXQ147 SHM147 SRI147 TBE147 TLA147 TUW147 UES147 UOO147 UYK147 VIG147 VSC147 WBY147 WLU147 WVQ147 JE147 TA147 ACW147 AMS147 K140:K152 ACW249:ACW250 TA249:TA250 JE249:JE250 WVQ249:WVQ250 WLU249:WLU250 WBY249:WBY250 VSC249:VSC250 VIG249:VIG250 UYK249:UYK250 UOO249:UOO250 UES249:UES250 TUW249:TUW250 TLA249:TLA250 TBE249:TBE250 SRI249:SRI250 SHM249:SHM250 RXQ249:RXQ250 RNU249:RNU250 RDY249:RDY250 QUC249:QUC250 QKG249:QKG250 QAK249:QAK250 PQO249:PQO250 PGS249:PGS250 OWW249:OWW250 ONA249:ONA250 ODE249:ODE250 NTI249:NTI250 NJM249:NJM250 MZQ249:MZQ250 MPU249:MPU250 MFY249:MFY250 LWC249:LWC250 LMG249:LMG250 LCK249:LCK250 KSO249:KSO250 KIS249:KIS250 JYW249:JYW250 JPA249:JPA250 JFE249:JFE250 IVI249:IVI250 ILM249:ILM250 IBQ249:IBQ250 HRU249:HRU250 HHY249:HHY250 GYC249:GYC250 GOG249:GOG250 GEK249:GEK250 FUO249:FUO250 FKS249:FKS250 FAW249:FAW250 ERA249:ERA250 EHE249:EHE250 DXI249:DXI250 DNM249:DNM250 DDQ249:DDQ250 CTU249:CTU250 CJY249:CJY250 CAC249:CAC250 BQG249:BQG250 BGK249:BGK250 AWO249:AWO250 AWO256:AWO257 BGK256:BGK257 BQG256:BQG257 CAC256:CAC257 CJY256:CJY257 CTU256:CTU257 DDQ256:DDQ257 DNM256:DNM257 DXI256:DXI257 EHE256:EHE257 ERA256:ERA257 FAW256:FAW257 FKS256:FKS257 FUO256:FUO257 GEK256:GEK257 GOG256:GOG257 GYC256:GYC257 HHY256:HHY257 HRU256:HRU257 IBQ256:IBQ257 ILM256:ILM257 IVI256:IVI257 JFE256:JFE257 JPA256:JPA257 JYW256:JYW257 KIS256:KIS257 KSO256:KSO257 LCK256:LCK257 LMG256:LMG257 LWC256:LWC257 MFY256:MFY257 MPU256:MPU257 MZQ256:MZQ257 NJM256:NJM257 NTI256:NTI257 ODE256:ODE257 ONA256:ONA257 OWW256:OWW257 PGS256:PGS257 PQO256:PQO257 QAK256:QAK257 QKG256:QKG257 QUC256:QUC257 RDY256:RDY257 RNU256:RNU257 RXQ256:RXQ257 SHM256:SHM257 SRI256:SRI257 TBE256:TBE257 TLA256:TLA257 TUW256:TUW257 UES256:UES257 UOO256:UOO257 UYK256:UYK257 VIG256:VIG257 VSC256:VSC257 WBY256:WBY257 WLU256:WLU257 WVQ256:WVQ257 JE256:JE257 TA256:TA257 ACW256:ACW257 AMS256:AMS257 ACW275:ACW276 TA275:TA276 JE275:JE276 WVQ275:WVQ276 WLU275:WLU276 WBY275:WBY276 VSC275:VSC276 VIG275:VIG276 UYK275:UYK276 UOO275:UOO276 UES275:UES276 TUW275:TUW276 TLA275:TLA276 TBE275:TBE276 SRI275:SRI276 SHM275:SHM276 RXQ275:RXQ276 RNU275:RNU276 RDY275:RDY276 QUC275:QUC276 QKG275:QKG276 QAK275:QAK276 PQO275:PQO276 PGS275:PGS276 OWW275:OWW276 ONA275:ONA276 ODE275:ODE276 NTI275:NTI276 NJM275:NJM276 MZQ275:MZQ276 MPU275:MPU276 MFY275:MFY276 LWC275:LWC276 LMG275:LMG276 LCK275:LCK276 KSO275:KSO276 KIS275:KIS276 JYW275:JYW276 JPA275:JPA276 JFE275:JFE276 IVI275:IVI276 ILM275:ILM276 IBQ275:IBQ276 HRU275:HRU276 HHY275:HHY276 GYC275:GYC276 GOG275:GOG276 GEK275:GEK276 FUO275:FUO276 FKS275:FKS276 FAW275:FAW276 ERA275:ERA276 EHE275:EHE276 DXI275:DXI276 DNM275:DNM276 DDQ275:DDQ276 CTU275:CTU276 CJY275:CJY276 CAC275:CAC276 BQG275:BQG276 BGK275:BGK276 AWO275:AWO276 AWO282:AWO283 BGK282:BGK283 BQG282:BQG283 CAC282:CAC283 CJY282:CJY283 CTU282:CTU283 DDQ282:DDQ283 DNM282:DNM283 DXI282:DXI283 EHE282:EHE283 ERA282:ERA283 FAW282:FAW283 FKS282:FKS283 FUO282:FUO283 GEK282:GEK283 GOG282:GOG283 GYC282:GYC283 HHY282:HHY283 HRU282:HRU283 IBQ282:IBQ283 ILM282:ILM283 IVI282:IVI283 JFE282:JFE283 JPA282:JPA283 JYW282:JYW283 KIS282:KIS283 KSO282:KSO283 LCK282:LCK283 LMG282:LMG283 LWC282:LWC283 MFY282:MFY283 MPU282:MPU283 MZQ282:MZQ283 NJM282:NJM283 NTI282:NTI283 ODE282:ODE283 ONA282:ONA283 OWW282:OWW283 PGS282:PGS283 PQO282:PQO283 QAK282:QAK283 QKG282:QKG283 QUC282:QUC283 RDY282:RDY283 RNU282:RNU283 RXQ282:RXQ283 SHM282:SHM283 SRI282:SRI283 TBE282:TBE283 TLA282:TLA283 TUW282:TUW283 UES282:UES283 UOO282:UOO283 UYK282:UYK283 VIG282:VIG283 VSC282:VSC283 WBY282:WBY283 WLU282:WLU283 WVQ282:WVQ283 JE282:JE283 TA282:TA283 ACW282:ACW283 AMS282:AMS283 AMS289:AMS290 ACW289:ACW290 TA289:TA290 JE289:JE290 WVQ289:WVQ290 WLU289:WLU290 WBY289:WBY290 VSC289:VSC290 VIG289:VIG290 UYK289:UYK290 UOO289:UOO290 UES289:UES290 TUW289:TUW290 TLA289:TLA290 TBE289:TBE290 SRI289:SRI290 SHM289:SHM290 RXQ289:RXQ290 RNU289:RNU290 RDY289:RDY290 QUC289:QUC290 QKG289:QKG290 QAK289:QAK290 PQO289:PQO290 PGS289:PGS290 OWW289:OWW290 ONA289:ONA290 ODE289:ODE290 NTI289:NTI290 NJM289:NJM290 MZQ289:MZQ290 MPU289:MPU290 MFY289:MFY290 LWC289:LWC290 LMG289:LMG290 LCK289:LCK290 KSO289:KSO290 KIS289:KIS290 JYW289:JYW290 JPA289:JPA290 JFE289:JFE290 IVI289:IVI290 ILM289:ILM290 IBQ289:IBQ290 HRU289:HRU290 HHY289:HHY290 GYC289:GYC290 GOG289:GOG290 GEK289:GEK290 FUO289:FUO290 FKS289:FKS290 FAW289:FAW290 ERA289:ERA290 EHE289:EHE290 DXI289:DXI290 DNM289:DNM290 DDQ289:DDQ290 CTU289:CTU290 CJY289:CJY290 CAC289:CAC290 BQG289:BQG290 BGK289:BGK290 AWO289:AWO290 AWO296:AWO297 BGK296:BGK297 BQG296:BQG297 CAC296:CAC297 CJY296:CJY297 CTU296:CTU297 DDQ296:DDQ297 DNM296:DNM297 DXI296:DXI297 EHE296:EHE297 ERA296:ERA297 FAW296:FAW297 FKS296:FKS297 FUO296:FUO297 GEK296:GEK297 GOG296:GOG297 GYC296:GYC297 HHY296:HHY297 HRU296:HRU297 IBQ296:IBQ297 ILM296:ILM297 IVI296:IVI297 JFE296:JFE297 JPA296:JPA297 JYW296:JYW297 KIS296:KIS297 KSO296:KSO297 LCK296:LCK297 LMG296:LMG297 LWC296:LWC297 MFY296:MFY297 MPU296:MPU297 MZQ296:MZQ297 NJM296:NJM297 NTI296:NTI297 ODE296:ODE297 ONA296:ONA297 OWW296:OWW297 PGS296:PGS297 PQO296:PQO297 QAK296:QAK297 QKG296:QKG297 QUC296:QUC297 RDY296:RDY297 RNU296:RNU297 RXQ296:RXQ297 SHM296:SHM297 SRI296:SRI297 TBE296:TBE297 TLA296:TLA297 TUW296:TUW297 UES296:UES297 UOO296:UOO297 UYK296:UYK297 VIG296:VIG297 VSC296:VSC297 WBY296:WBY297 WLU296:WLU297 WVQ296:WVQ297 JE296:JE297 TA296:TA297 ACW296:ACW297 AMS296:AMS297 ACW341:ACW900 ACW260 TA260 JE260 WVQ260 WLU260 WBY260 VSC260 VIG260 UYK260 UOO260 UES260 TUW260 TLA260 TBE260 SRI260 SHM260 RXQ260 RNU260 RDY260 QUC260 QKG260 QAK260 PQO260 PGS260 OWW260 ONA260 ODE260 NTI260 NJM260 MZQ260 MPU260 MFY260 LWC260 LMG260 LCK260 KSO260 KIS260 JYW260 JPA260 JFE260 IVI260 ILM260 IBQ260 HRU260 HHY260 GYC260 GOG260 GEK260 FUO260 FKS260 FAW260 ERA260 EHE260 DXI260 DNM260 DDQ260 CTU260 CJY260 CAC260 BQG260 BGK260 AWO260 AMS260 AMS263 AWO263 BGK263 BQG263 CAC263 CJY263 CTU263 DDQ263 DNM263 DXI263 EHE263 ERA263 FAW263 FKS263 FUO263 GEK263 GOG263 GYC263 HHY263 HRU263 IBQ263 ILM263 IVI263 JFE263 JPA263 JYW263 KIS263 KSO263 LCK263 LMG263 LWC263 MFY263 MPU263 MZQ263 NJM263 NTI263 ODE263 ONA263 OWW263 PGS263 PQO263 QAK263 QKG263 QUC263 RDY263 RNU263 RXQ263 SHM263 SRI263 TBE263 TLA263 TUW263 UES263 UOO263 UYK263 VIG263 VSC263 WBY263 WLU263 WVQ263 JE263 TA263 ACW263 AMS275:AMS276 TA266 JE266 WVQ266 WLU266 WBY266 VSC266 VIG266 UYK266 UOO266 UES266 TUW266 TLA266 TBE266 SRI266 SHM266 RXQ266 RNU266 RDY266 QUC266 QKG266 QAK266 PQO266 PGS266 OWW266 ONA266 ODE266 NTI266 NJM266 MZQ266 MPU266 MFY266 LWC266 LMG266 LCK266 KSO266 KIS266 JYW266 JPA266 JFE266 IVI266 ILM266 IBQ266 HRU266 HHY266 GYC266 GOG266 GEK266 FUO266 FKS266 FAW266 ERA266 EHE266 DXI266 DNM266 DDQ266 CTU266 CJY266 CAC266 BQG266 BGK266 AWO266 AMS266 ACW266 ACW269 AMS269 AWO269 BGK269 BQG269 CAC269 CJY269 CTU269 DDQ269 DNM269 DXI269 EHE269 ERA269 FAW269 FKS269 FUO269 GEK269 GOG269 GYC269 HHY269 HRU269 IBQ269 ILM269 IVI269 JFE269 JPA269 JYW269 KIS269 KSO269 LCK269 LMG269 LWC269 MFY269 MPU269 MZQ269 NJM269 NTI269 ODE269 ONA269 OWW269 PGS269 PQO269 QAK269 QKG269 QUC269 RDY269 RNU269 RXQ269 SHM269 SRI269 TBE269 TLA269 TUW269 UES269 UOO269 UYK269 VIG269 VSC269 WBY269 WLU269 WVQ269 JE269 TA269 K312:K317 WVS159:WVS162 JG157 TC157 ACY157 AMU157 AWQ157 BGM157 BQI157 CAE157 CKA157 CTW157 DDS157 DNO157 DXK157 EHG157 ERC157 FAY157 FKU157 FUQ157 GEM157 GOI157 GYE157 HIA157 HRW157 IBS157 ILO157 IVK157 JFG157 JPC157 JYY157 KIU157 KSQ157 LCM157 LMI157 LWE157 MGA157 MPW157 MZS157 NJO157 NTK157 ODG157 ONC157 OWY157 PGU157 PQQ157 QAM157 QKI157 QUE157 REA157 RNW157 RXS157 SHO157 SRK157 TBG157 TLC157 TUY157 UEU157 UOQ157 UYM157 VII157 VSE157 WCA157 WLW157 WVS157 JG159:JG162 TC159:TC162 ACY159:ACY162 AMU159:AMU162 AWQ159:AWQ162 BGM159:BGM162 BQI159:BQI162 CAE159:CAE162 CKA159:CKA162 CTW159:CTW162 DDS159:DDS162 DNO159:DNO162 DXK159:DXK162 EHG159:EHG162 ERC159:ERC162 FAY159:FAY162 FKU159:FKU162 FUQ159:FUQ162 GEM159:GEM162 GOI159:GOI162 GYE159:GYE162 HIA159:HIA162 HRW159:HRW162 IBS159:IBS162 ILO159:ILO162 IVK159:IVK162 JFG159:JFG162 JPC159:JPC162 JYY159:JYY162 KIU159:KIU162 KSQ159:KSQ162 LCM159:LCM162 LMI159:LMI162 LWE159:LWE162 MGA159:MGA162 MPW159:MPW162 MZS159:MZS162 NJO159:NJO162 NTK159:NTK162 ODG159:ODG162 ONC159:ONC162 OWY159:OWY162 PGU159:PGU162 PQQ159:PQQ162 QAM159:QAM162 QKI159:QKI162 QUE159:QUE162 REA159:REA162 RNW159:RNW162 RXS159:RXS162 SHO159:SHO162 SRK159:SRK162 TBG159:TBG162 TLC159:TLC162 TUY159:TUY162 UEU159:UEU162 UOQ159:UOQ162 UYM159:UYM162 VII159:VII162 VSE159:VSE162 WCA159:WCA162 WLW159:WLW162 K159:K162 K156:K157 K319:K322 TA318:TA319 JE318:JE319 WVQ318:WVQ319 WLU318:WLU319 WBY318:WBY319 VSC318:VSC319 VIG318:VIG319 UYK318:UYK319 UOO318:UOO319 UES318:UES319 TUW318:TUW319 TLA318:TLA319 TBE318:TBE319 SRI318:SRI319 SHM318:SHM319 RXQ318:RXQ319 RNU318:RNU319 RDY318:RDY319 QUC318:QUC319 QKG318:QKG319 QAK318:QAK319 PQO318:PQO319 PGS318:PGS319 OWW318:OWW319 ONA318:ONA319 ODE318:ODE319 NTI318:NTI319 NJM318:NJM319 MZQ318:MZQ319 MPU318:MPU319 MFY318:MFY319 LWC318:LWC319 LMG318:LMG319 LCK318:LCK319 KSO318:KSO319 KIS318:KIS319 JYW318:JYW319 JPA318:JPA319 JFE318:JFE319 IVI318:IVI319 ILM318:ILM319 IBQ318:IBQ319 HRU318:HRU319 HHY318:HHY319 GYC318:GYC319 GOG318:GOG319 GEK318:GEK319 FUO318:FUO319 FKS318:FKS319 FAW318:FAW319 ERA318:ERA319 EHE318:EHE319 DXI318:DXI319 DNM318:DNM319 DDQ318:DDQ319 CTU318:CTU319 CJY318:CJY319 CAC318:CAC319 BQG318:BQG319 BGK318:BGK319 AWO318:AWO319 AMS318:AMS319 ACW318:ACW319 AMS326:AMS327 AWO326:AWO327 BGK326:BGK327 BQG326:BQG327 CAC326:CAC327 CJY326:CJY327 CTU326:CTU327 DDQ326:DDQ327 DNM326:DNM327 DXI326:DXI327 EHE326:EHE327 ERA326:ERA327 FAW326:FAW327 FKS326:FKS327 FUO326:FUO327 GEK326:GEK327 GOG326:GOG327 GYC326:GYC327 HHY326:HHY327 HRU326:HRU327 IBQ326:IBQ327 ILM326:ILM327 IVI326:IVI327 JFE326:JFE327 JPA326:JPA327 JYW326:JYW327 KIS326:KIS327 KSO326:KSO327 LCK326:LCK327 LMG326:LMG327 LWC326:LWC327 MFY326:MFY327 MPU326:MPU327 MZQ326:MZQ327 NJM326:NJM327 NTI326:NTI327 ODE326:ODE327 ONA326:ONA327 OWW326:OWW327 PGS326:PGS327 PQO326:PQO327 QAK326:QAK327 QKG326:QKG327 QUC326:QUC327 RDY326:RDY327 RNU326:RNU327 RXQ326:RXQ327 SHM326:SHM327 SRI326:SRI327 TBE326:TBE327 TLA326:TLA327 TUW326:TUW327 UES326:UES327 UOO326:UOO327 UYK326:UYK327 VIG326:VIG327 VSC326:VSC327 WBY326:WBY327 WLU326:WLU327 WVQ326:WVQ327 JE326:JE327 TA326:TA327 K327:K328 ACW326:ACW327 K330 TA329:TA330 JE329:JE330 WVQ329:WVQ330 WLU329:WLU330 WBY329:WBY330 VSC329:VSC330 VIG329:VIG330 UYK329:UYK330 UOO329:UOO330 UES329:UES330 TUW329:TUW330 TLA329:TLA330 TBE329:TBE330 SRI329:SRI330 SHM329:SHM330 RXQ329:RXQ330 RNU329:RNU330 RDY329:RDY330 QUC329:QUC330 QKG329:QKG330 QAK329:QAK330 PQO329:PQO330 PGS329:PGS330 OWW329:OWW330 ONA329:ONA330 ODE329:ODE330 NTI329:NTI330 NJM329:NJM330 MZQ329:MZQ330 MPU329:MPU330 MFY329:MFY330 LWC329:LWC330 LMG329:LMG330 LCK329:LCK330 KSO329:KSO330 KIS329:KIS330 JYW329:JYW330 JPA329:JPA330 JFE329:JFE330 IVI329:IVI330 ILM329:ILM330 IBQ329:IBQ330 HRU329:HRU330 HHY329:HHY330 GYC329:GYC330 GOG329:GOG330 GEK329:GEK330 FUO329:FUO330 FKS329:FKS330 FAW329:FAW330 ERA329:ERA330 EHE329:EHE330 DXI329:DXI330 DNM329:DNM330 DDQ329:DDQ330 CTU329:CTU330 CJY329:CJY330 CAC329:CAC330 BQG329:BQG330 BGK329:BGK330 AWO329:AWO330 AMS329:AMS330 ACW329:ACW330 AMS323:AMS324 AMS341:AMS900 AWO323:AWO324 AWO341:AWO900 BGK323:BGK324 BGK341:BGK900 BQG323:BQG324 BQG341:BQG900 CAC323:CAC324 CAC341:CAC900 CJY323:CJY324 CJY341:CJY900 CTU323:CTU324 CTU341:CTU900 DDQ323:DDQ324 DDQ341:DDQ900 DNM323:DNM324 DNM341:DNM900 DXI323:DXI324 DXI341:DXI900 EHE323:EHE324 EHE341:EHE900 ERA323:ERA324 ERA341:ERA900 FAW323:FAW324 FAW341:FAW900 FKS323:FKS324 FKS341:FKS900 FUO323:FUO324 FUO341:FUO900 GEK323:GEK324 GEK341:GEK900 GOG323:GOG324 GOG341:GOG900 GYC323:GYC324 GYC341:GYC900 HHY323:HHY324 HHY341:HHY900 HRU323:HRU324 HRU341:HRU900 IBQ323:IBQ324 IBQ341:IBQ900 ILM323:ILM324 ILM341:ILM900 IVI323:IVI324 IVI341:IVI900 JFE323:JFE324 JFE341:JFE900 JPA323:JPA324 JPA341:JPA900 JYW323:JYW324 JYW341:JYW900 KIS323:KIS324 KIS341:KIS900 KSO323:KSO324 KSO341:KSO900 LCK323:LCK324 LCK341:LCK900 LMG323:LMG324 LMG341:LMG900 LWC323:LWC324 LWC341:LWC900 MFY323:MFY324 MFY341:MFY900 MPU323:MPU324 MPU341:MPU900 MZQ323:MZQ324 MZQ341:MZQ900 NJM323:NJM324 NJM341:NJM900 NTI323:NTI324 NTI341:NTI900 ODE323:ODE324 ODE341:ODE900 ONA323:ONA324 ONA341:ONA900 OWW323:OWW324 OWW341:OWW900 PGS323:PGS324 PGS341:PGS900 PQO323:PQO324 PQO341:PQO900 QAK323:QAK324 QAK341:QAK900 QKG323:QKG324 QKG341:QKG900 QUC323:QUC324 QUC341:QUC900 RDY323:RDY324 RDY341:RDY900 RNU323:RNU324 RNU341:RNU900 RXQ323:RXQ324 RXQ341:RXQ900 SHM323:SHM324 SHM341:SHM900 SRI323:SRI324 SRI341:SRI900 TBE323:TBE324 TBE341:TBE900 TLA323:TLA324 TLA341:TLA900 TUW323:TUW324 TUW341:TUW900 UES323:UES324 UES341:UES900 UOO323:UOO324 UOO341:UOO900 UYK323:UYK324 UYK341:UYK900 VIG323:VIG324 VIG341:VIG900 VSC323:VSC324 VSC341:VSC900 WBY323:WBY324 WBY341:WBY900 WLU323:WLU324 WLU341:WLU900 WVQ323:WVQ324 WVQ341:WVQ900 JE323:JE324 JE341:JE900 TA323:TA324 TA341:TA900 K324:K325 K338:K900 ACW323:ACW324 K255:K266 K227:K253 AMS249:AMS250">
      <formula1>Способ_закупок</formula1>
    </dataValidation>
    <dataValidation type="textLength" operator="equal" allowBlank="1" showInputMessage="1" showErrorMessage="1" error="БИН должен содержать 12 символов" sqref="WXC983112:WXC983940 BA65608:BA66436 KQ65608:KQ66436 UM65608:UM66436 AEI65608:AEI66436 AOE65608:AOE66436 AYA65608:AYA66436 BHW65608:BHW66436 BRS65608:BRS66436 CBO65608:CBO66436 CLK65608:CLK66436 CVG65608:CVG66436 DFC65608:DFC66436 DOY65608:DOY66436 DYU65608:DYU66436 EIQ65608:EIQ66436 ESM65608:ESM66436 FCI65608:FCI66436 FME65608:FME66436 FWA65608:FWA66436 GFW65608:GFW66436 GPS65608:GPS66436 GZO65608:GZO66436 HJK65608:HJK66436 HTG65608:HTG66436 IDC65608:IDC66436 IMY65608:IMY66436 IWU65608:IWU66436 JGQ65608:JGQ66436 JQM65608:JQM66436 KAI65608:KAI66436 KKE65608:KKE66436 KUA65608:KUA66436 LDW65608:LDW66436 LNS65608:LNS66436 LXO65608:LXO66436 MHK65608:MHK66436 MRG65608:MRG66436 NBC65608:NBC66436 NKY65608:NKY66436 NUU65608:NUU66436 OEQ65608:OEQ66436 OOM65608:OOM66436 OYI65608:OYI66436 PIE65608:PIE66436 PSA65608:PSA66436 QBW65608:QBW66436 QLS65608:QLS66436 QVO65608:QVO66436 RFK65608:RFK66436 RPG65608:RPG66436 RZC65608:RZC66436 SIY65608:SIY66436 SSU65608:SSU66436 TCQ65608:TCQ66436 TMM65608:TMM66436 TWI65608:TWI66436 UGE65608:UGE66436 UQA65608:UQA66436 UZW65608:UZW66436 VJS65608:VJS66436 VTO65608:VTO66436 WDK65608:WDK66436 WNG65608:WNG66436 WXC65608:WXC66436 BA131144:BA131972 KQ131144:KQ131972 UM131144:UM131972 AEI131144:AEI131972 AOE131144:AOE131972 AYA131144:AYA131972 BHW131144:BHW131972 BRS131144:BRS131972 CBO131144:CBO131972 CLK131144:CLK131972 CVG131144:CVG131972 DFC131144:DFC131972 DOY131144:DOY131972 DYU131144:DYU131972 EIQ131144:EIQ131972 ESM131144:ESM131972 FCI131144:FCI131972 FME131144:FME131972 FWA131144:FWA131972 GFW131144:GFW131972 GPS131144:GPS131972 GZO131144:GZO131972 HJK131144:HJK131972 HTG131144:HTG131972 IDC131144:IDC131972 IMY131144:IMY131972 IWU131144:IWU131972 JGQ131144:JGQ131972 JQM131144:JQM131972 KAI131144:KAI131972 KKE131144:KKE131972 KUA131144:KUA131972 LDW131144:LDW131972 LNS131144:LNS131972 LXO131144:LXO131972 MHK131144:MHK131972 MRG131144:MRG131972 NBC131144:NBC131972 NKY131144:NKY131972 NUU131144:NUU131972 OEQ131144:OEQ131972 OOM131144:OOM131972 OYI131144:OYI131972 PIE131144:PIE131972 PSA131144:PSA131972 QBW131144:QBW131972 QLS131144:QLS131972 QVO131144:QVO131972 RFK131144:RFK131972 RPG131144:RPG131972 RZC131144:RZC131972 SIY131144:SIY131972 SSU131144:SSU131972 TCQ131144:TCQ131972 TMM131144:TMM131972 TWI131144:TWI131972 UGE131144:UGE131972 UQA131144:UQA131972 UZW131144:UZW131972 VJS131144:VJS131972 VTO131144:VTO131972 WDK131144:WDK131972 WNG131144:WNG131972 WXC131144:WXC131972 BA196680:BA197508 KQ196680:KQ197508 UM196680:UM197508 AEI196680:AEI197508 AOE196680:AOE197508 AYA196680:AYA197508 BHW196680:BHW197508 BRS196680:BRS197508 CBO196680:CBO197508 CLK196680:CLK197508 CVG196680:CVG197508 DFC196680:DFC197508 DOY196680:DOY197508 DYU196680:DYU197508 EIQ196680:EIQ197508 ESM196680:ESM197508 FCI196680:FCI197508 FME196680:FME197508 FWA196680:FWA197508 GFW196680:GFW197508 GPS196680:GPS197508 GZO196680:GZO197508 HJK196680:HJK197508 HTG196680:HTG197508 IDC196680:IDC197508 IMY196680:IMY197508 IWU196680:IWU197508 JGQ196680:JGQ197508 JQM196680:JQM197508 KAI196680:KAI197508 KKE196680:KKE197508 KUA196680:KUA197508 LDW196680:LDW197508 LNS196680:LNS197508 LXO196680:LXO197508 MHK196680:MHK197508 MRG196680:MRG197508 NBC196680:NBC197508 NKY196680:NKY197508 NUU196680:NUU197508 OEQ196680:OEQ197508 OOM196680:OOM197508 OYI196680:OYI197508 PIE196680:PIE197508 PSA196680:PSA197508 QBW196680:QBW197508 QLS196680:QLS197508 QVO196680:QVO197508 RFK196680:RFK197508 RPG196680:RPG197508 RZC196680:RZC197508 SIY196680:SIY197508 SSU196680:SSU197508 TCQ196680:TCQ197508 TMM196680:TMM197508 TWI196680:TWI197508 UGE196680:UGE197508 UQA196680:UQA197508 UZW196680:UZW197508 VJS196680:VJS197508 VTO196680:VTO197508 WDK196680:WDK197508 WNG196680:WNG197508 WXC196680:WXC197508 BA262216:BA263044 KQ262216:KQ263044 UM262216:UM263044 AEI262216:AEI263044 AOE262216:AOE263044 AYA262216:AYA263044 BHW262216:BHW263044 BRS262216:BRS263044 CBO262216:CBO263044 CLK262216:CLK263044 CVG262216:CVG263044 DFC262216:DFC263044 DOY262216:DOY263044 DYU262216:DYU263044 EIQ262216:EIQ263044 ESM262216:ESM263044 FCI262216:FCI263044 FME262216:FME263044 FWA262216:FWA263044 GFW262216:GFW263044 GPS262216:GPS263044 GZO262216:GZO263044 HJK262216:HJK263044 HTG262216:HTG263044 IDC262216:IDC263044 IMY262216:IMY263044 IWU262216:IWU263044 JGQ262216:JGQ263044 JQM262216:JQM263044 KAI262216:KAI263044 KKE262216:KKE263044 KUA262216:KUA263044 LDW262216:LDW263044 LNS262216:LNS263044 LXO262216:LXO263044 MHK262216:MHK263044 MRG262216:MRG263044 NBC262216:NBC263044 NKY262216:NKY263044 NUU262216:NUU263044 OEQ262216:OEQ263044 OOM262216:OOM263044 OYI262216:OYI263044 PIE262216:PIE263044 PSA262216:PSA263044 QBW262216:QBW263044 QLS262216:QLS263044 QVO262216:QVO263044 RFK262216:RFK263044 RPG262216:RPG263044 RZC262216:RZC263044 SIY262216:SIY263044 SSU262216:SSU263044 TCQ262216:TCQ263044 TMM262216:TMM263044 TWI262216:TWI263044 UGE262216:UGE263044 UQA262216:UQA263044 UZW262216:UZW263044 VJS262216:VJS263044 VTO262216:VTO263044 WDK262216:WDK263044 WNG262216:WNG263044 WXC262216:WXC263044 BA327752:BA328580 KQ327752:KQ328580 UM327752:UM328580 AEI327752:AEI328580 AOE327752:AOE328580 AYA327752:AYA328580 BHW327752:BHW328580 BRS327752:BRS328580 CBO327752:CBO328580 CLK327752:CLK328580 CVG327752:CVG328580 DFC327752:DFC328580 DOY327752:DOY328580 DYU327752:DYU328580 EIQ327752:EIQ328580 ESM327752:ESM328580 FCI327752:FCI328580 FME327752:FME328580 FWA327752:FWA328580 GFW327752:GFW328580 GPS327752:GPS328580 GZO327752:GZO328580 HJK327752:HJK328580 HTG327752:HTG328580 IDC327752:IDC328580 IMY327752:IMY328580 IWU327752:IWU328580 JGQ327752:JGQ328580 JQM327752:JQM328580 KAI327752:KAI328580 KKE327752:KKE328580 KUA327752:KUA328580 LDW327752:LDW328580 LNS327752:LNS328580 LXO327752:LXO328580 MHK327752:MHK328580 MRG327752:MRG328580 NBC327752:NBC328580 NKY327752:NKY328580 NUU327752:NUU328580 OEQ327752:OEQ328580 OOM327752:OOM328580 OYI327752:OYI328580 PIE327752:PIE328580 PSA327752:PSA328580 QBW327752:QBW328580 QLS327752:QLS328580 QVO327752:QVO328580 RFK327752:RFK328580 RPG327752:RPG328580 RZC327752:RZC328580 SIY327752:SIY328580 SSU327752:SSU328580 TCQ327752:TCQ328580 TMM327752:TMM328580 TWI327752:TWI328580 UGE327752:UGE328580 UQA327752:UQA328580 UZW327752:UZW328580 VJS327752:VJS328580 VTO327752:VTO328580 WDK327752:WDK328580 WNG327752:WNG328580 WXC327752:WXC328580 BA393288:BA394116 KQ393288:KQ394116 UM393288:UM394116 AEI393288:AEI394116 AOE393288:AOE394116 AYA393288:AYA394116 BHW393288:BHW394116 BRS393288:BRS394116 CBO393288:CBO394116 CLK393288:CLK394116 CVG393288:CVG394116 DFC393288:DFC394116 DOY393288:DOY394116 DYU393288:DYU394116 EIQ393288:EIQ394116 ESM393288:ESM394116 FCI393288:FCI394116 FME393288:FME394116 FWA393288:FWA394116 GFW393288:GFW394116 GPS393288:GPS394116 GZO393288:GZO394116 HJK393288:HJK394116 HTG393288:HTG394116 IDC393288:IDC394116 IMY393288:IMY394116 IWU393288:IWU394116 JGQ393288:JGQ394116 JQM393288:JQM394116 KAI393288:KAI394116 KKE393288:KKE394116 KUA393288:KUA394116 LDW393288:LDW394116 LNS393288:LNS394116 LXO393288:LXO394116 MHK393288:MHK394116 MRG393288:MRG394116 NBC393288:NBC394116 NKY393288:NKY394116 NUU393288:NUU394116 OEQ393288:OEQ394116 OOM393288:OOM394116 OYI393288:OYI394116 PIE393288:PIE394116 PSA393288:PSA394116 QBW393288:QBW394116 QLS393288:QLS394116 QVO393288:QVO394116 RFK393288:RFK394116 RPG393288:RPG394116 RZC393288:RZC394116 SIY393288:SIY394116 SSU393288:SSU394116 TCQ393288:TCQ394116 TMM393288:TMM394116 TWI393288:TWI394116 UGE393288:UGE394116 UQA393288:UQA394116 UZW393288:UZW394116 VJS393288:VJS394116 VTO393288:VTO394116 WDK393288:WDK394116 WNG393288:WNG394116 WXC393288:WXC394116 BA458824:BA459652 KQ458824:KQ459652 UM458824:UM459652 AEI458824:AEI459652 AOE458824:AOE459652 AYA458824:AYA459652 BHW458824:BHW459652 BRS458824:BRS459652 CBO458824:CBO459652 CLK458824:CLK459652 CVG458824:CVG459652 DFC458824:DFC459652 DOY458824:DOY459652 DYU458824:DYU459652 EIQ458824:EIQ459652 ESM458824:ESM459652 FCI458824:FCI459652 FME458824:FME459652 FWA458824:FWA459652 GFW458824:GFW459652 GPS458824:GPS459652 GZO458824:GZO459652 HJK458824:HJK459652 HTG458824:HTG459652 IDC458824:IDC459652 IMY458824:IMY459652 IWU458824:IWU459652 JGQ458824:JGQ459652 JQM458824:JQM459652 KAI458824:KAI459652 KKE458824:KKE459652 KUA458824:KUA459652 LDW458824:LDW459652 LNS458824:LNS459652 LXO458824:LXO459652 MHK458824:MHK459652 MRG458824:MRG459652 NBC458824:NBC459652 NKY458824:NKY459652 NUU458824:NUU459652 OEQ458824:OEQ459652 OOM458824:OOM459652 OYI458824:OYI459652 PIE458824:PIE459652 PSA458824:PSA459652 QBW458824:QBW459652 QLS458824:QLS459652 QVO458824:QVO459652 RFK458824:RFK459652 RPG458824:RPG459652 RZC458824:RZC459652 SIY458824:SIY459652 SSU458824:SSU459652 TCQ458824:TCQ459652 TMM458824:TMM459652 TWI458824:TWI459652 UGE458824:UGE459652 UQA458824:UQA459652 UZW458824:UZW459652 VJS458824:VJS459652 VTO458824:VTO459652 WDK458824:WDK459652 WNG458824:WNG459652 WXC458824:WXC459652 BA524360:BA525188 KQ524360:KQ525188 UM524360:UM525188 AEI524360:AEI525188 AOE524360:AOE525188 AYA524360:AYA525188 BHW524360:BHW525188 BRS524360:BRS525188 CBO524360:CBO525188 CLK524360:CLK525188 CVG524360:CVG525188 DFC524360:DFC525188 DOY524360:DOY525188 DYU524360:DYU525188 EIQ524360:EIQ525188 ESM524360:ESM525188 FCI524360:FCI525188 FME524360:FME525188 FWA524360:FWA525188 GFW524360:GFW525188 GPS524360:GPS525188 GZO524360:GZO525188 HJK524360:HJK525188 HTG524360:HTG525188 IDC524360:IDC525188 IMY524360:IMY525188 IWU524360:IWU525188 JGQ524360:JGQ525188 JQM524360:JQM525188 KAI524360:KAI525188 KKE524360:KKE525188 KUA524360:KUA525188 LDW524360:LDW525188 LNS524360:LNS525188 LXO524360:LXO525188 MHK524360:MHK525188 MRG524360:MRG525188 NBC524360:NBC525188 NKY524360:NKY525188 NUU524360:NUU525188 OEQ524360:OEQ525188 OOM524360:OOM525188 OYI524360:OYI525188 PIE524360:PIE525188 PSA524360:PSA525188 QBW524360:QBW525188 QLS524360:QLS525188 QVO524360:QVO525188 RFK524360:RFK525188 RPG524360:RPG525188 RZC524360:RZC525188 SIY524360:SIY525188 SSU524360:SSU525188 TCQ524360:TCQ525188 TMM524360:TMM525188 TWI524360:TWI525188 UGE524360:UGE525188 UQA524360:UQA525188 UZW524360:UZW525188 VJS524360:VJS525188 VTO524360:VTO525188 WDK524360:WDK525188 WNG524360:WNG525188 WXC524360:WXC525188 BA589896:BA590724 KQ589896:KQ590724 UM589896:UM590724 AEI589896:AEI590724 AOE589896:AOE590724 AYA589896:AYA590724 BHW589896:BHW590724 BRS589896:BRS590724 CBO589896:CBO590724 CLK589896:CLK590724 CVG589896:CVG590724 DFC589896:DFC590724 DOY589896:DOY590724 DYU589896:DYU590724 EIQ589896:EIQ590724 ESM589896:ESM590724 FCI589896:FCI590724 FME589896:FME590724 FWA589896:FWA590724 GFW589896:GFW590724 GPS589896:GPS590724 GZO589896:GZO590724 HJK589896:HJK590724 HTG589896:HTG590724 IDC589896:IDC590724 IMY589896:IMY590724 IWU589896:IWU590724 JGQ589896:JGQ590724 JQM589896:JQM590724 KAI589896:KAI590724 KKE589896:KKE590724 KUA589896:KUA590724 LDW589896:LDW590724 LNS589896:LNS590724 LXO589896:LXO590724 MHK589896:MHK590724 MRG589896:MRG590724 NBC589896:NBC590724 NKY589896:NKY590724 NUU589896:NUU590724 OEQ589896:OEQ590724 OOM589896:OOM590724 OYI589896:OYI590724 PIE589896:PIE590724 PSA589896:PSA590724 QBW589896:QBW590724 QLS589896:QLS590724 QVO589896:QVO590724 RFK589896:RFK590724 RPG589896:RPG590724 RZC589896:RZC590724 SIY589896:SIY590724 SSU589896:SSU590724 TCQ589896:TCQ590724 TMM589896:TMM590724 TWI589896:TWI590724 UGE589896:UGE590724 UQA589896:UQA590724 UZW589896:UZW590724 VJS589896:VJS590724 VTO589896:VTO590724 WDK589896:WDK590724 WNG589896:WNG590724 WXC589896:WXC590724 BA655432:BA656260 KQ655432:KQ656260 UM655432:UM656260 AEI655432:AEI656260 AOE655432:AOE656260 AYA655432:AYA656260 BHW655432:BHW656260 BRS655432:BRS656260 CBO655432:CBO656260 CLK655432:CLK656260 CVG655432:CVG656260 DFC655432:DFC656260 DOY655432:DOY656260 DYU655432:DYU656260 EIQ655432:EIQ656260 ESM655432:ESM656260 FCI655432:FCI656260 FME655432:FME656260 FWA655432:FWA656260 GFW655432:GFW656260 GPS655432:GPS656260 GZO655432:GZO656260 HJK655432:HJK656260 HTG655432:HTG656260 IDC655432:IDC656260 IMY655432:IMY656260 IWU655432:IWU656260 JGQ655432:JGQ656260 JQM655432:JQM656260 KAI655432:KAI656260 KKE655432:KKE656260 KUA655432:KUA656260 LDW655432:LDW656260 LNS655432:LNS656260 LXO655432:LXO656260 MHK655432:MHK656260 MRG655432:MRG656260 NBC655432:NBC656260 NKY655432:NKY656260 NUU655432:NUU656260 OEQ655432:OEQ656260 OOM655432:OOM656260 OYI655432:OYI656260 PIE655432:PIE656260 PSA655432:PSA656260 QBW655432:QBW656260 QLS655432:QLS656260 QVO655432:QVO656260 RFK655432:RFK656260 RPG655432:RPG656260 RZC655432:RZC656260 SIY655432:SIY656260 SSU655432:SSU656260 TCQ655432:TCQ656260 TMM655432:TMM656260 TWI655432:TWI656260 UGE655432:UGE656260 UQA655432:UQA656260 UZW655432:UZW656260 VJS655432:VJS656260 VTO655432:VTO656260 WDK655432:WDK656260 WNG655432:WNG656260 WXC655432:WXC656260 BA720968:BA721796 KQ720968:KQ721796 UM720968:UM721796 AEI720968:AEI721796 AOE720968:AOE721796 AYA720968:AYA721796 BHW720968:BHW721796 BRS720968:BRS721796 CBO720968:CBO721796 CLK720968:CLK721796 CVG720968:CVG721796 DFC720968:DFC721796 DOY720968:DOY721796 DYU720968:DYU721796 EIQ720968:EIQ721796 ESM720968:ESM721796 FCI720968:FCI721796 FME720968:FME721796 FWA720968:FWA721796 GFW720968:GFW721796 GPS720968:GPS721796 GZO720968:GZO721796 HJK720968:HJK721796 HTG720968:HTG721796 IDC720968:IDC721796 IMY720968:IMY721796 IWU720968:IWU721796 JGQ720968:JGQ721796 JQM720968:JQM721796 KAI720968:KAI721796 KKE720968:KKE721796 KUA720968:KUA721796 LDW720968:LDW721796 LNS720968:LNS721796 LXO720968:LXO721796 MHK720968:MHK721796 MRG720968:MRG721796 NBC720968:NBC721796 NKY720968:NKY721796 NUU720968:NUU721796 OEQ720968:OEQ721796 OOM720968:OOM721796 OYI720968:OYI721796 PIE720968:PIE721796 PSA720968:PSA721796 QBW720968:QBW721796 QLS720968:QLS721796 QVO720968:QVO721796 RFK720968:RFK721796 RPG720968:RPG721796 RZC720968:RZC721796 SIY720968:SIY721796 SSU720968:SSU721796 TCQ720968:TCQ721796 TMM720968:TMM721796 TWI720968:TWI721796 UGE720968:UGE721796 UQA720968:UQA721796 UZW720968:UZW721796 VJS720968:VJS721796 VTO720968:VTO721796 WDK720968:WDK721796 WNG720968:WNG721796 WXC720968:WXC721796 BA786504:BA787332 KQ786504:KQ787332 UM786504:UM787332 AEI786504:AEI787332 AOE786504:AOE787332 AYA786504:AYA787332 BHW786504:BHW787332 BRS786504:BRS787332 CBO786504:CBO787332 CLK786504:CLK787332 CVG786504:CVG787332 DFC786504:DFC787332 DOY786504:DOY787332 DYU786504:DYU787332 EIQ786504:EIQ787332 ESM786504:ESM787332 FCI786504:FCI787332 FME786504:FME787332 FWA786504:FWA787332 GFW786504:GFW787332 GPS786504:GPS787332 GZO786504:GZO787332 HJK786504:HJK787332 HTG786504:HTG787332 IDC786504:IDC787332 IMY786504:IMY787332 IWU786504:IWU787332 JGQ786504:JGQ787332 JQM786504:JQM787332 KAI786504:KAI787332 KKE786504:KKE787332 KUA786504:KUA787332 LDW786504:LDW787332 LNS786504:LNS787332 LXO786504:LXO787332 MHK786504:MHK787332 MRG786504:MRG787332 NBC786504:NBC787332 NKY786504:NKY787332 NUU786504:NUU787332 OEQ786504:OEQ787332 OOM786504:OOM787332 OYI786504:OYI787332 PIE786504:PIE787332 PSA786504:PSA787332 QBW786504:QBW787332 QLS786504:QLS787332 QVO786504:QVO787332 RFK786504:RFK787332 RPG786504:RPG787332 RZC786504:RZC787332 SIY786504:SIY787332 SSU786504:SSU787332 TCQ786504:TCQ787332 TMM786504:TMM787332 TWI786504:TWI787332 UGE786504:UGE787332 UQA786504:UQA787332 UZW786504:UZW787332 VJS786504:VJS787332 VTO786504:VTO787332 WDK786504:WDK787332 WNG786504:WNG787332 WXC786504:WXC787332 BA852040:BA852868 KQ852040:KQ852868 UM852040:UM852868 AEI852040:AEI852868 AOE852040:AOE852868 AYA852040:AYA852868 BHW852040:BHW852868 BRS852040:BRS852868 CBO852040:CBO852868 CLK852040:CLK852868 CVG852040:CVG852868 DFC852040:DFC852868 DOY852040:DOY852868 DYU852040:DYU852868 EIQ852040:EIQ852868 ESM852040:ESM852868 FCI852040:FCI852868 FME852040:FME852868 FWA852040:FWA852868 GFW852040:GFW852868 GPS852040:GPS852868 GZO852040:GZO852868 HJK852040:HJK852868 HTG852040:HTG852868 IDC852040:IDC852868 IMY852040:IMY852868 IWU852040:IWU852868 JGQ852040:JGQ852868 JQM852040:JQM852868 KAI852040:KAI852868 KKE852040:KKE852868 KUA852040:KUA852868 LDW852040:LDW852868 LNS852040:LNS852868 LXO852040:LXO852868 MHK852040:MHK852868 MRG852040:MRG852868 NBC852040:NBC852868 NKY852040:NKY852868 NUU852040:NUU852868 OEQ852040:OEQ852868 OOM852040:OOM852868 OYI852040:OYI852868 PIE852040:PIE852868 PSA852040:PSA852868 QBW852040:QBW852868 QLS852040:QLS852868 QVO852040:QVO852868 RFK852040:RFK852868 RPG852040:RPG852868 RZC852040:RZC852868 SIY852040:SIY852868 SSU852040:SSU852868 TCQ852040:TCQ852868 TMM852040:TMM852868 TWI852040:TWI852868 UGE852040:UGE852868 UQA852040:UQA852868 UZW852040:UZW852868 VJS852040:VJS852868 VTO852040:VTO852868 WDK852040:WDK852868 WNG852040:WNG852868 WXC852040:WXC852868 BA917576:BA918404 KQ917576:KQ918404 UM917576:UM918404 AEI917576:AEI918404 AOE917576:AOE918404 AYA917576:AYA918404 BHW917576:BHW918404 BRS917576:BRS918404 CBO917576:CBO918404 CLK917576:CLK918404 CVG917576:CVG918404 DFC917576:DFC918404 DOY917576:DOY918404 DYU917576:DYU918404 EIQ917576:EIQ918404 ESM917576:ESM918404 FCI917576:FCI918404 FME917576:FME918404 FWA917576:FWA918404 GFW917576:GFW918404 GPS917576:GPS918404 GZO917576:GZO918404 HJK917576:HJK918404 HTG917576:HTG918404 IDC917576:IDC918404 IMY917576:IMY918404 IWU917576:IWU918404 JGQ917576:JGQ918404 JQM917576:JQM918404 KAI917576:KAI918404 KKE917576:KKE918404 KUA917576:KUA918404 LDW917576:LDW918404 LNS917576:LNS918404 LXO917576:LXO918404 MHK917576:MHK918404 MRG917576:MRG918404 NBC917576:NBC918404 NKY917576:NKY918404 NUU917576:NUU918404 OEQ917576:OEQ918404 OOM917576:OOM918404 OYI917576:OYI918404 PIE917576:PIE918404 PSA917576:PSA918404 QBW917576:QBW918404 QLS917576:QLS918404 QVO917576:QVO918404 RFK917576:RFK918404 RPG917576:RPG918404 RZC917576:RZC918404 SIY917576:SIY918404 SSU917576:SSU918404 TCQ917576:TCQ918404 TMM917576:TMM918404 TWI917576:TWI918404 UGE917576:UGE918404 UQA917576:UQA918404 UZW917576:UZW918404 VJS917576:VJS918404 VTO917576:VTO918404 WDK917576:WDK918404 WNG917576:WNG918404 WXC917576:WXC918404 BA983112:BA983940 KQ983112:KQ983940 UM983112:UM983940 AEI983112:AEI983940 AOE983112:AOE983940 AYA983112:AYA983940 BHW983112:BHW983940 BRS983112:BRS983940 CBO983112:CBO983940 CLK983112:CLK983940 CVG983112:CVG983940 DFC983112:DFC983940 DOY983112:DOY983940 DYU983112:DYU983940 EIQ983112:EIQ983940 ESM983112:ESM983940 FCI983112:FCI983940 FME983112:FME983940 FWA983112:FWA983940 GFW983112:GFW983940 GPS983112:GPS983940 GZO983112:GZO983940 HJK983112:HJK983940 HTG983112:HTG983940 IDC983112:IDC983940 IMY983112:IMY983940 IWU983112:IWU983940 JGQ983112:JGQ983940 JQM983112:JQM983940 KAI983112:KAI983940 KKE983112:KKE983940 KUA983112:KUA983940 LDW983112:LDW983940 LNS983112:LNS983940 LXO983112:LXO983940 MHK983112:MHK983940 MRG983112:MRG983940 NBC983112:NBC983940 NKY983112:NKY983940 NUU983112:NUU983940 OEQ983112:OEQ983940 OOM983112:OOM983940 OYI983112:OYI983940 PIE983112:PIE983940 PSA983112:PSA983940 QBW983112:QBW983940 QLS983112:QLS983940 QVO983112:QVO983940 RFK983112:RFK983940 RPG983112:RPG983940 RZC983112:RZC983940 SIY983112:SIY983940 SSU983112:SSU983940 TCQ983112:TCQ983940 TMM983112:TMM983940 TWI983112:TWI983940 UGE983112:UGE983940 UQA983112:UQA983940 UZW983112:UZW983940 VJS983112:VJS983940 VTO983112:VTO983940 WDK983112:WDK983940 WNG983112:WNG983940 KQ112 KQ10 WXC10 WXC112 WNG10 WNG112 WDK10 WDK112 VTO10 VTO112 VJS10 VJS112 UZW10 UZW112 UQA10 UQA112 UGE10 UGE112 TWI10 TWI112 TMM10 TMM112 TCQ10 TCQ112 SSU10 SSU112 SIY10 SIY112 RZC10 RZC112 RPG10 RPG112 RFK10 RFK112 QVO10 QVO112 QLS10 QLS112 QBW10 QBW112 PSA10 PSA112 PIE10 PIE112 OYI10 OYI112 OOM10 OOM112 OEQ10 OEQ112 NUU10 NUU112 NKY10 NKY112 NBC10 NBC112 MRG10 MRG112 MHK10 MHK112 LXO10 LXO112 LNS10 LNS112 LDW10 LDW112 KUA10 KUA112 KKE10 KKE112 KAI10 KAI112 JQM10 JQM112 JGQ10 JGQ112 IWU10 IWU112 IMY10 IMY112 IDC10 IDC112 HTG10 HTG112 HJK10 HJK112 GZO10 GZO112 GPS10 GPS112 GFW10 GFW112 FWA10 FWA112 FME10 FME112 FCI10 FCI112 ESM10 ESM112 EIQ10 EIQ112 DYU10 DYU112 DOY10 DOY112 DFC10 DFC112 CVG10 CVG112 CLK10 CLK112 CBO10 CBO112 BRS10 BRS112 BHW10 BHW112 AYA10 AYA112 AOE10 AOE112 AEI10 AEI112 UM10 UM112 BA10 WDI338:WDI340 VTM338:VTM340 VJQ338:VJQ340 UZU338:UZU340 UPY338:UPY340 UGC338:UGC340 TWG338:TWG340 TMK338:TMK340 TCO338:TCO340 SSS338:SSS340 SIW338:SIW340 RZA338:RZA340 RPE338:RPE340 RFI338:RFI340 QVM338:QVM340 QLQ338:QLQ340 QBU338:QBU340 PRY338:PRY340 PIC338:PIC340 OYG338:OYG340 OOK338:OOK340 OEO338:OEO340 NUS338:NUS340 NKW338:NKW340 NBA338:NBA340 MRE338:MRE340 MHI338:MHI340 LXM338:LXM340 LNQ338:LNQ340 LDU338:LDU340 KTY338:KTY340 KKC338:KKC340 KAG338:KAG340 JQK338:JQK340 JGO338:JGO340 IWS338:IWS340 IMW338:IMW340 IDA338:IDA340 HTE338:HTE340 HJI338:HJI340 GZM338:GZM340 GPQ338:GPQ340 GFU338:GFU340 FVY338:FVY340 FMC338:FMC340 FCG338:FCG340 ESK338:ESK340 EIO338:EIO340 DYS338:DYS340 DOW338:DOW340 DFA338:DFA340 CVE338:CVE340 CLI338:CLI340 CBM338:CBM340 BRQ338:BRQ340 BHU338:BHU340 AXY338:AXY340 AOC338:AOC340 AEG338:AEG340 UK338:UK340 KO338:KO340 WXA338:WXA340 ADM108:ADM109 BA112 UFS107 TVW107 TMA107 TCE107 SSI107 SIM107 RYQ107 ROU107 REY107 QVC107 QLG107 QBK107 PRO107 PHS107 OXW107 OOA107 OEE107 NUI107 NKM107 NAQ107 MQU107 MGY107 LXC107 LNG107 LDK107 KTO107 KJS107 JZW107 JQA107 JGE107 IWI107 IMM107 ICQ107 HSU107 HIY107 GZC107 GPG107 GFK107 FVO107 FLS107 FBW107 ESA107 EIE107 DYI107 DOM107 DEQ107 CUU107 CKY107 CBC107 BRG107 BHK107 AXO107 ANS107 ADW107 ANI104:ANI105 UA107 KE107 WWQ107 WMU107 WCY107 VTC107 VJG107 ANI108:ANI109 VTD214 UZK107 VTM128 VJQ128 UZU128 UPY128 UGC128 TWG128 TMK128 TCO128 SSS128 SIW128 RZA128 RPE128 RFI128 QVM128 QLQ128 QBU128 PRY128 PIC128 OYG128 OOK128 OEO128 NUS128 NKW128 NBA128 MRE128 MHI128 LXM128 LNQ128 LDU128 KTY128 KKC128 KAG128 JQK128 JGO128 IWS128 IMW128 IDA128 HTE128 HJI128 GZM128 GPQ128 GFU128 FVY128 FMC128 FCG128 ESK128 EIO128 DYS128 DOW128 DFA128 CVE128 CLI128 CBM128 BRQ128 BHU128 AXY128 AOC128 AEG128 UK128 KO128 WXA128 VTB129 WNE128 BC33 BF217 AEG125 VJO221 UK220 AEG220 AOC220 AXY220 BHU220 BRQ220 CBM220 CLI220 CVE220 DFA220 DOW220 DYS220 EIO220 ESK220 FCG220 FMC220 FVY220 GFU220 GPQ220 GZM220 HJI220 HTE220 IDA220 IMW220 IWS220 JGO220 JQK220 KAG220 KKC220 KTY220 LDU220 LNQ220 LXM220 MHI220 MRE220 NBA220 NKW220 NUS220 OEO220 OOK220 OYG220 PIC220 PRY220 QBU220 QLQ220 QVM220 RFI220 RPE220 RZA220 SIW220 SSS220 TCO220 TMK220 TWG220 UGC220 UPY220 UZU220 VJQ220 VTM220 WDI220 WNE220 WXA220 WNE338:WNE340 KM126 AOE64 AYA64 BHW64 BRS64 CBO64 CLK64 CVG64 DFC64 DOY64 DYU64 EIQ64 ESM64 FCI64 FME64 FWA64 GFW64 GPS64 GZO64 HJK64 HTG64 IDC64 IMY64 IWU64 JGQ64 JQM64 KAI64 KKE64 KUA64 LDW64 LNS64 LXO64 MHK64 MRG64 NBC64 NKY64 NUU64 OEQ64 OOM64 OYI64 PIE64 PSA64 QBW64 QLS64 QVO64 RFK64 RPG64 RZC64 SIY64 SSU64 TCQ64 TMM64 TWI64 UGE64 UQA64 UZW64 VJS64 VTO64 WDK64 WNG64 WXC64 KQ64 UM64 AEI64 BC64 AOE23 AYA23 BHW23 BRS23 CBO23 CLK23 CVG23 DFC23 DOY23 DYU23 EIQ23 ESM23 FCI23 FME23 FWA23 GFW23 GPS23 GZO23 HJK23 HTG23 IDC23 IMY23 IWU23 JGQ23 JQM23 KAI23 KKE23 KUA23 LDW23 LNS23 LXO23 MHK23 MRG23 NBC23 NKY23 NUU23 OEQ23 OOM23 OYI23 PIE23 PSA23 QBW23 QLS23 QVO23 RFK23 RPG23 RZC23 SIY23 SSU23 TCQ23 TMM23 TWI23 UGE23 UQA23 UZW23 VJS23 VTO23 WDK23 WNG23 WXC23 KQ23 UM23 AEI23 BC23 AOE26 AYA26 BHW26 BRS26 CBO26 CLK26 CVG26 DFC26 DOY26 DYU26 EIQ26 ESM26 FCI26 FME26 FWA26 GFW26 GPS26 GZO26 HJK26 HTG26 IDC26 IMY26 IWU26 JGQ26 JQM26 KAI26 KKE26 KUA26 LDW26 LNS26 LXO26 MHK26 MRG26 NBC26 NKY26 NUU26 OEQ26 OOM26 OYI26 PIE26 PSA26 QBW26 QLS26 QVO26 RFK26 RPG26 RZC26 SIY26 SSU26 TCQ26 TMM26 TWI26 UGE26 UQA26 UZW26 VJS26 VTO26 WDK26 WNG26 WXC26 KQ26 UM26 AEI26 BC26 AOE30 AYA30 BHW30 BRS30 CBO30 CLK30 CVG30 DFC30 DOY30 DYU30 EIQ30 ESM30 FCI30 FME30 FWA30 GFW30 GPS30 GZO30 HJK30 HTG30 IDC30 IMY30 IWU30 JGQ30 JQM30 KAI30 KKE30 KUA30 LDW30 LNS30 LXO30 MHK30 MRG30 NBC30 NKY30 NUU30 OEQ30 OOM30 OYI30 PIE30 PSA30 QBW30 QLS30 QVO30 RFK30 RPG30 RZC30 SIY30 SSU30 TCQ30 TMM30 TWI30 UGE30 UQA30 UZW30 VJS30 VTO30 WDK30 WNG30 WXC30 KQ30 UM30 AEI30 BC30 AOE33 AYA33 BHW33 BRS33 CBO33 CLK33 CVG33 DFC33 DOY33 DYU33 EIQ33 ESM33 FCI33 FME33 FWA33 GFW33 GPS33 GZO33 HJK33 HTG33 IDC33 IMY33 IWU33 JGQ33 JQM33 KAI33 KKE33 KUA33 LDW33 LNS33 LXO33 MHK33 MRG33 NBC33 NKY33 NUU33 OEQ33 OOM33 OYI33 PIE33 PSA33 QBW33 QLS33 QVO33 RFK33 RPG33 RZC33 SIY33 SSU33 TCQ33 TMM33 TWI33 UGE33 UQA33 UZW33 VJS33 VTO33 WDK33 WNG33 WXC33 KQ33 UM33 AEI33 AOC125 AXY125 BHU125 BRQ125 CBM125 CLI125 CVE125 DFA125 DOW125 DYS125 EIO125 ESK125 FCG125 FMC125 FVY125 GFU125 GPQ125 GZM125 HJI125 HTE125 IDA125 IMW125 IWS125 JGO125 JQK125 KAG125 KKC125 KTY125 LDU125 LNQ125 LXM125 MHI125 MRE125 NBA125 NKW125 NUS125 OEO125 OOK125 OYG125 PIC125 PRY125 QBU125 QLQ125 QVM125 RFI125 RPE125 RZA125 SIW125 SSS125 TCO125 TMK125 TWG125 UGC125 UPY125 UZU125 VJQ125 VTM125 WDI125 WNE125 WXA125 KM133 AXE108:AXE109 WWY126 WNC126 WDG126 VTK126 VJO126 UZS126 UPW126 UGA126 TWE126 TMI126 TCM126 SSQ126 SIU126 RYY126 RPC126 RFG126 QVK126 QLO126 QBS126 PRW126 PIA126 OYE126 OOI126 OEM126 NUQ126 NKU126 NAY126 MRC126 MHG126 LXK126 LNO126 LDS126 KTW126 KKA126 KAE126 JQI126 JGM126 IWQ126 IMU126 ICY126 HTC126 HJG126 GZK126 GPO126 GFS126 FVW126 FMA126 FCE126 ESI126 EIM126 DYQ126 DOU126 DEY126 CVC126 CLG126 CBK126 BRO126 BHS126 AXW126 AOA126 AEE126 BA220:BA226 WWY124 VTK221 WDG221 WNC221 UZS221 WWY221 KM221 UI221 AEE221 AOA221 AXW221 BHS221 BRO221 CBK221 CLG221 CVC221 DEY221 DOU221 DYQ221 EIM221 ESI221 FCE221 FMA221 FVW221 GFS221 GPO221 GZK221 HJG221 HTC221 ICY221 IMU221 IWQ221 JGM221 JQI221 KAE221 KKA221 KTW221 LDS221 LNO221 LXK221 MHG221 MRC221 NAY221 NKU221 NUQ221 OEM221 OOI221 OYE221 PIA221 PRW221 QBS221 QLO221 QVK221 RFG221 RPC221 RYY221 SIU221 SSQ221 TCM221 TMI221 TWE221 UGA221 KB132 BA182 BA185 WNC133 BG85 ANS65 AXO65 BHK65 BRG65 CBC65 CKY65 CUU65 DEQ65 DOM65 DYI65 EIE65 ESA65 FBW65 FLS65 FVO65 GFK65 GPG65 GZC65 HIY65 HSU65 ICQ65 IMM65 IWI65 JGE65 JQA65 JZW65 KJS65 KTO65 LDK65 LNG65 LXC65 MGY65 MQU65 NAQ65 NKM65 NUI65 OEE65 OOA65 OXW65 PHS65 PRO65 QBK65 QLG65 QVC65 REY65 ROU65 RYQ65 SIM65 SSI65 TCE65 TMA65 TVW65 UFS65 UPO65 UZK65 VJG65 VTC65 WCY65 WMU65 WWQ65 KE65 UA65 ADW65 AXE66:AXE67 BHA66:BHA67 BQW66:BQW67 CAS66:CAS67 CKO66:CKO67 CUK66:CUK67 DEG66:DEG67 DOC66:DOC67 DXY66:DXY67 EHU66:EHU67 ERQ66:ERQ67 FBM66:FBM67 FLI66:FLI67 FVE66:FVE67 GFA66:GFA67 GOW66:GOW67 GYS66:GYS67 HIO66:HIO67 HSK66:HSK67 ICG66:ICG67 IMC66:IMC67 IVY66:IVY67 JFU66:JFU67 JPQ66:JPQ67 JZM66:JZM67 KJI66:KJI67 KTE66:KTE67 LDA66:LDA67 LMW66:LMW67 LWS66:LWS67 MGO66:MGO67 MQK66:MQK67 NAG66:NAG67 NKC66:NKC67 NTY66:NTY67 ODU66:ODU67 ONQ66:ONQ67 OXM66:OXM67 PHI66:PHI67 PRE66:PRE67 QBA66:QBA67 QKW66:QKW67 QUS66:QUS67 REO66:REO67 ROK66:ROK67 RYG66:RYG67 SIC66:SIC67 SRY66:SRY67 TBU66:TBU67 TLQ66:TLQ67 TVM66:TVM67 UFI66:UFI67 UPE66:UPE67 UZA66:UZA67 VIW66:VIW67 VSS66:VSS67 WCO66:WCO67 WMK66:WMK67 WWG66:WWG67 JU66:JU67 TQ66:TQ67 ADM66:ADM67 AXE71:AXE72 ANS70 AXO70 BHK70 BRG70 CBC70 CKY70 CUU70 DEQ70 DOM70 DYI70 EIE70 ESA70 FBW70 FLS70 FVO70 GFK70 GPG70 GZC70 HIY70 HSU70 ICQ70 IMM70 IWI70 JGE70 JQA70 JZW70 KJS70 KTO70 LDK70 LNG70 LXC70 MGY70 MQU70 NAQ70 NKM70 NUI70 OEE70 OOA70 OXW70 PHS70 PRO70 QBK70 QLG70 QVC70 REY70 ROU70 RYQ70 SIM70 SSI70 TCE70 TMA70 TVW70 UFS70 UPO70 UZK70 VJG70 VTC70 WCY70 WMU70 WWQ70 KE70 UA70 ADW70 VTO172 BHA71:BHA72 BQW71:BQW72 CAS71:CAS72 CKO71:CKO72 CUK71:CUK72 DEG71:DEG72 DOC71:DOC72 DXY71:DXY72 EHU71:EHU72 ERQ71:ERQ72 FBM71:FBM72 FLI71:FLI72 FVE71:FVE72 GFA71:GFA72 GOW71:GOW72 GYS71:GYS72 HIO71:HIO72 HSK71:HSK72 ICG71:ICG72 IMC71:IMC72 IVY71:IVY72 JFU71:JFU72 JPQ71:JPQ72 JZM71:JZM72 KJI71:KJI72 KTE71:KTE72 LDA71:LDA72 LMW71:LMW72 LWS71:LWS72 MGO71:MGO72 MQK71:MQK72 NAG71:NAG72 NKC71:NKC72 NTY71:NTY72 ODU71:ODU72 ONQ71:ONQ72 OXM71:OXM72 PHI71:PHI72 PRE71:PRE72 QBA71:QBA72 QKW71:QKW72 QUS71:QUS72 REO71:REO72 ROK71:ROK72 RYG71:RYG72 SIC71:SIC72 SRY71:SRY72 TBU71:TBU72 TLQ71:TLQ72 TVM71:TVM72 UFI71:UFI72 UPE71:UPE72 UZA71:UZA72 VIW71:VIW72 VSS71:VSS72 WCO71:WCO72 WMK71:WMK72 WWG71:WWG72 JU71:JU72 TQ71:TQ72 ADM71:ADM72 ANI66:ANI67 ADW75 ANI76:ANI77 ANS75 AXO75 BHK75 BRG75 CBC75 CKY75 CUU75 DEQ75 DOM75 DYI75 EIE75 ESA75 FBW75 FLS75 FVO75 GFK75 GPG75 GZC75 HIY75 HSU75 ICQ75 IMM75 IWI75 JGE75 JQA75 JZW75 KJS75 KTO75 LDK75 LNG75 LXC75 MGY75 MQU75 NAQ75 NKM75 NUI75 OEE75 OOA75 OXW75 PHS75 PRO75 QBK75 QLG75 QVC75 REY75 ROU75 RYQ75 SIM75 SSI75 TCE75 TMA75 TVW75 UFS75 UPO75 UZK75 VJG75 VTC75 WCY75 WMU75 WWQ75 KE75 UA75 AXE76:AXE77 BHA76:BHA77 BQW76:BQW77 CAS76:CAS77 CKO76:CKO77 CUK76:CUK77 DEG76:DEG77 DOC76:DOC77 DXY76:DXY77 EHU76:EHU77 ERQ76:ERQ77 FBM76:FBM77 FLI76:FLI77 FVE76:FVE77 GFA76:GFA77 GOW76:GOW77 GYS76:GYS77 HIO76:HIO77 HSK76:HSK77 ICG76:ICG77 IMC76:IMC77 IVY76:IVY77 JFU76:JFU77 JPQ76:JPQ77 JZM76:JZM77 KJI76:KJI77 KTE76:KTE77 LDA76:LDA77 LMW76:LMW77 LWS76:LWS77 MGO76:MGO77 MQK76:MQK77 NAG76:NAG77 NKC76:NKC77 NTY76:NTY77 ODU76:ODU77 ONQ76:ONQ77 OXM76:OXM77 PHI76:PHI77 PRE76:PRE77 QBA76:QBA77 QKW76:QKW77 QUS76:QUS77 REO76:REO77 ROK76:ROK77 RYG76:RYG77 SIC76:SIC77 SRY76:SRY77 TBU76:TBU77 TLQ76:TLQ77 TVM76:TVM77 UFI76:UFI77 UPE76:UPE77 UZA76:UZA77 VIW76:VIW77 VSS76:VSS77 WCO76:WCO77 WMK76:WMK77 WWG76:WWG77 JU76:JU77 ADM76:ADM77 UQA310 UA79:UA80 ADW79:ADW80 ANI81 ANS79:ANS80 AXO79:AXO80 BHK79:BHK80 BRG79:BRG80 CBC79:CBC80 CKY79:CKY80 CUU79:CUU80 DEQ79:DEQ80 DOM79:DOM80 DYI79:DYI80 EIE79:EIE80 ESA79:ESA80 FBW79:FBW80 FLS79:FLS80 FVO79:FVO80 GFK79:GFK80 GPG79:GPG80 GZC79:GZC80 HIY79:HIY80 HSU79:HSU80 ICQ79:ICQ80 IMM79:IMM80 IWI79:IWI80 JGE79:JGE80 JQA79:JQA80 JZW79:JZW80 KJS79:KJS80 KTO79:KTO80 LDK79:LDK80 LNG79:LNG80 LXC79:LXC80 MGY79:MGY80 MQU79:MQU80 NAQ79:NAQ80 NKM79:NKM80 NUI79:NUI80 OEE79:OEE80 OOA79:OOA80 OXW79:OXW80 PHS79:PHS80 PRO79:PRO80 QBK79:QBK80 QLG79:QLG80 QVC79:QVC80 REY79:REY80 ROU79:ROU80 RYQ79:RYQ80 SIM79:SIM80 SSI79:SSI80 TCE79:TCE80 TMA79:TMA80 TVW79:TVW80 UFS79:UFS80 UPO79:UPO80 UZK79:UZK80 VJG79:VJG80 VTC79:VTC80 WCY79:WCY80 WMU79:WMU80 WWQ79:WWQ80 KE79:KE80 AXE81 BHA81 BQW81 CAS81 CKO81 CUK81 DEG81 DOC81 DXY81 EHU81 ERQ81 FBM81 FLI81 FVE81 GFA81 GOW81 GYS81 HIO81 HSK81 ICG81 IMC81 IVY81 JFU81 JPQ81 JZM81 KJI81 KTE81 LDA81 LMW81 LWS81 MGO81 MQK81 NAG81 NKC81 NTY81 ODU81 ONQ81 OXM81 PHI81 PRE81 QBA81 QKW81 QUS81 REO81 ROK81 RYG81 SIC81 SRY81 TBU81 TLQ81 TVM81 UFI81 UPE81 UZA81 VIW81 VSS81 WCO81 WMK81 WWG81 JU81 ADM81 ANI71:ANI72 KE83 UA83 ADW83 ANI84 ANS83 AXO83 BHK83 BRG83 CBC83 CKY83 CUU83 DEQ83 DOM83 DYI83 EIE83 ESA83 FBW83 FLS83 FVO83 GFK83 GPG83 GZC83 HIY83 HSU83 ICQ83 IMM83 IWI83 JGE83 JQA83 JZW83 KJS83 KTO83 LDK83 LNG83 LXC83 MGY83 MQU83 NAQ83 NKM83 NUI83 OEE83 OOA83 OXW83 PHS83 PRO83 QBK83 QLG83 QVC83 REY83 ROU83 RYQ83 SIM83 SSI83 TCE83 TMA83 TVW83 UFS83 UPO83 UZK83 VJG83 VTC83 WCY83 WMU83 WWQ83 AXE84 BHA84 BQW84 CAS84 CKO84 CUK84 DEG84 DOC84 DXY84 EHU84 ERQ84 FBM84 FLI84 FVE84 GFA84 GOW84 GYS84 HIO84 HSK84 ICG84 IMC84 IVY84 JFU84 JPQ84 JZM84 KJI84 KTE84 LDA84 LMW84 LWS84 MGO84 MQK84 NAG84 NKC84 NTY84 ODU84 ONQ84 OXM84 PHI84 PRE84 QBA84 QKW84 QUS84 REO84 ROK84 RYG84 SIC84 SRY84 TBU84 TLQ84 TVM84 UFI84 UPE84 UZA84 VIW84 VSS84 WCO84 WMK84 WWG84 JU84 ADM84 JR135 WWQ86 KE86 UA86 ADW86 ANI87:ANI88 ANS86 AXO86 BHK86 BRG86 CBC86 CKY86 CUU86 DEQ86 DOM86 DYI86 EIE86 ESA86 FBW86 FLS86 FVO86 GFK86 GPG86 GZC86 HIY86 HSU86 ICQ86 IMM86 IWI86 JGE86 JQA86 JZW86 KJS86 KTO86 LDK86 LNG86 LXC86 MGY86 MQU86 NAQ86 NKM86 NUI86 OEE86 OOA86 OXW86 PHS86 PRO86 QBK86 QLG86 QVC86 REY86 ROU86 RYQ86 SIM86 SSI86 TCE86 TMA86 TVW86 UFS86 UPO86 UZK86 VJG86 VTC86 WCY86 WMU86 AXE87:AXE88 BHA87:BHA88 BQW87:BQW88 CAS87:CAS88 CKO87:CKO88 CUK87:CUK88 DEG87:DEG88 DOC87:DOC88 DXY87:DXY88 EHU87:EHU88 ERQ87:ERQ88 FBM87:FBM88 FLI87:FLI88 FVE87:FVE88 GFA87:GFA88 GOW87:GOW88 GYS87:GYS88 HIO87:HIO88 HSK87:HSK88 ICG87:ICG88 IMC87:IMC88 IVY87:IVY88 JFU87:JFU88 JPQ87:JPQ88 JZM87:JZM88 KJI87:KJI88 KTE87:KTE88 LDA87:LDA88 LMW87:LMW88 LWS87:LWS88 MGO87:MGO88 MQK87:MQK88 NAG87:NAG88 NKC87:NKC88 NTY87:NTY88 ODU87:ODU88 ONQ87:ONQ88 OXM87:OXM88 PHI87:PHI88 PRE87:PRE88 QBA87:QBA88 QKW87:QKW88 QUS87:QUS88 REO87:REO88 ROK87:ROK88 RYG87:RYG88 SIC87:SIC88 SRY87:SRY88 TBU87:TBU88 TLQ87:TLQ88 TVM87:TVM88 UFI87:UFI88 UPE87:UPE88 UZA87:UZA88 VIW87:VIW88 VSS87:VSS88 WCO87:WCO88 WMK87:WMK88 WWG87:WWG88 JU87:JU88 ADM87:ADM88 TQ81 WMU90 WWQ90 KE90 UA90 ADW90 ANI91:ANI92 ANS90 AXO90 BHK90 BRG90 CBC90 CKY90 CUU90 DEQ90 DOM90 DYI90 EIE90 ESA90 FBW90 FLS90 FVO90 GFK90 GPG90 GZC90 HIY90 HSU90 ICQ90 IMM90 IWI90 JGE90 JQA90 JZW90 KJS90 KTO90 LDK90 LNG90 LXC90 MGY90 MQU90 NAQ90 NKM90 NUI90 OEE90 OOA90 OXW90 PHS90 PRO90 QBK90 QLG90 QVC90 REY90 ROU90 RYQ90 SIM90 SSI90 TCE90 TMA90 TVW90 UFS90 UPO90 UZK90 VJG90 VTC90 WCY90 AXE91:AXE92 BHA91:BHA92 BQW91:BQW92 CAS91:CAS92 CKO91:CKO92 CUK91:CUK92 DEG91:DEG92 DOC91:DOC92 DXY91:DXY92 EHU91:EHU92 ERQ91:ERQ92 FBM91:FBM92 FLI91:FLI92 FVE91:FVE92 GFA91:GFA92 GOW91:GOW92 GYS91:GYS92 HIO91:HIO92 HSK91:HSK92 ICG91:ICG92 IMC91:IMC92 IVY91:IVY92 JFU91:JFU92 JPQ91:JPQ92 JZM91:JZM92 KJI91:KJI92 KTE91:KTE92 LDA91:LDA92 LMW91:LMW92 LWS91:LWS92 MGO91:MGO92 MQK91:MQK92 NAG91:NAG92 NKC91:NKC92 NTY91:NTY92 ODU91:ODU92 ONQ91:ONQ92 OXM91:OXM92 PHI91:PHI92 PRE91:PRE92 QBA91:QBA92 QKW91:QKW92 QUS91:QUS92 REO91:REO92 ROK91:ROK92 RYG91:RYG92 SIC91:SIC92 SRY91:SRY92 TBU91:TBU92 TLQ91:TLQ92 TVM91:TVM92 UFI91:UFI92 UPE91:UPE92 UZA91:UZA92 VIW91:VIW92 VSS91:VSS92 WCO91:WCO92 WMK91:WMK92 WWG91:WWG92 JU91:JU92 ADM91:ADM92 TQ96:TQ97 WCY95 WMU95 WWQ95 KE95 UA95 ADW95 ANI96:ANI97 ANS95 AXO95 BHK95 BRG95 CBC95 CKY95 CUU95 DEQ95 DOM95 DYI95 EIE95 ESA95 FBW95 FLS95 FVO95 GFK95 GPG95 GZC95 HIY95 HSU95 ICQ95 IMM95 IWI95 JGE95 JQA95 JZW95 KJS95 KTO95 LDK95 LNG95 LXC95 MGY95 MQU95 NAQ95 NKM95 NUI95 OEE95 OOA95 OXW95 PHS95 PRO95 QBK95 QLG95 QVC95 REY95 ROU95 RYQ95 SIM95 SSI95 TCE95 TMA95 TVW95 UFS95 UPO95 UZK95 VJG95 VTC95 AXE96:AXE97 BHA96:BHA97 BQW96:BQW97 CAS96:CAS97 CKO96:CKO97 CUK96:CUK97 DEG96:DEG97 DOC96:DOC97 DXY96:DXY97 EHU96:EHU97 ERQ96:ERQ97 FBM96:FBM97 FLI96:FLI97 FVE96:FVE97 GFA96:GFA97 GOW96:GOW97 GYS96:GYS97 HIO96:HIO97 HSK96:HSK97 ICG96:ICG97 IMC96:IMC97 IVY96:IVY97 JFU96:JFU97 JPQ96:JPQ97 JZM96:JZM97 KJI96:KJI97 KTE96:KTE97 LDA96:LDA97 LMW96:LMW97 LWS96:LWS97 MGO96:MGO97 MQK96:MQK97 NAG96:NAG97 NKC96:NKC97 NTY96:NTY97 ODU96:ODU97 ONQ96:ONQ97 OXM96:OXM97 PHI96:PHI97 PRE96:PRE97 QBA96:QBA97 QKW96:QKW97 QUS96:QUS97 REO96:REO97 ROK96:ROK97 RYG96:RYG97 SIC96:SIC97 SRY96:SRY97 TBU96:TBU97 TLQ96:TLQ97 TVM96:TVM97 UFI96:UFI97 UPE96:UPE97 UZA96:UZA97 VIW96:VIW97 VSS96:VSS97 WCO96:WCO97 WMK96:WMK97 WWG96:WWG97 JU96:JU97 TQ87:TQ88 TQ100:TQ101 VTC99 WCY99 WMU99 WWQ99 KE99 UA99 ADW99 ANI100:ANI101 ANS99 AXO99 BHK99 BRG99 CBC99 CKY99 CUU99 DEQ99 DOM99 DYI99 EIE99 ESA99 FBW99 FLS99 FVO99 GFK99 GPG99 GZC99 HIY99 HSU99 ICQ99 IMM99 IWI99 JGE99 JQA99 JZW99 KJS99 KTO99 LDK99 LNG99 LXC99 MGY99 MQU99 NAQ99 NKM99 NUI99 OEE99 OOA99 OXW99 PHS99 PRO99 QBK99 QLG99 QVC99 REY99 ROU99 RYQ99 SIM99 SSI99 TCE99 TMA99 TVW99 UFS99 UPO99 UZK99 VJG99 AXE100:AXE101 BHA100:BHA101 BQW100:BQW101 CAS100:CAS101 CKO100:CKO101 CUK100:CUK101 DEG100:DEG101 DOC100:DOC101 DXY100:DXY101 EHU100:EHU101 ERQ100:ERQ101 FBM100:FBM101 FLI100:FLI101 FVE100:FVE101 GFA100:GFA101 GOW100:GOW101 GYS100:GYS101 HIO100:HIO101 HSK100:HSK101 ICG100:ICG101 IMC100:IMC101 IVY100:IVY101 JFU100:JFU101 JPQ100:JPQ101 JZM100:JZM101 KJI100:KJI101 KTE100:KTE101 LDA100:LDA101 LMW100:LMW101 LWS100:LWS101 MGO100:MGO101 MQK100:MQK101 NAG100:NAG101 NKC100:NKC101 NTY100:NTY101 ODU100:ODU101 ONQ100:ONQ101 OXM100:OXM101 PHI100:PHI101 PRE100:PRE101 QBA100:QBA101 QKW100:QKW101 QUS100:QUS101 REO100:REO101 ROK100:ROK101 RYG100:RYG101 SIC100:SIC101 SRY100:SRY101 TBU100:TBU101 TLQ100:TLQ101 TVM100:TVM101 UFI100:UFI101 UPE100:UPE101 UZA100:UZA101 VIW100:VIW101 VSS100:VSS101 WCO100:WCO101 WMK100:WMK101 WWG100:WWG101 JU100:JU101 ADM100:ADM101 ADM96:ADM97 VJG103 VTC103 WCY103 WMU103 WWQ103 KE103 UA103 ADW103 ANS103 AXO103 BHK103 BRG103 CBC103 CKY103 CUU103 DEQ103 DOM103 DYI103 EIE103 ESA103 FBW103 FLS103 FVO103 GFK103 GPG103 GZC103 HIY103 HSU103 ICQ103 IMM103 IWI103 JGE103 JQA103 JZW103 KJS103 KTO103 LDK103 LNG103 LXC103 MGY103 MQU103 NAQ103 NKM103 NUI103 OEE103 OOA103 OXW103 PHS103 PRO103 QBK103 QLG103 QVC103 REY103 ROU103 RYQ103 SIM103 SSI103 TCE103 TMA103 TVW103 UFS103 UPO103 UZK103 AXE104:AXE105 BHA104:BHA105 BQW104:BQW105 CAS104:CAS105 CKO104:CKO105 CUK104:CUK105 DEG104:DEG105 DOC104:DOC105 DXY104:DXY105 EHU104:EHU105 ERQ104:ERQ105 FBM104:FBM105 FLI104:FLI105 FVE104:FVE105 GFA104:GFA105 GOW104:GOW105 GYS104:GYS105 HIO104:HIO105 HSK104:HSK105 ICG104:ICG105 IMC104:IMC105 IVY104:IVY105 JFU104:JFU105 JPQ104:JPQ105 JZM104:JZM105 KJI104:KJI105 KTE104:KTE105 LDA104:LDA105 LMW104:LMW105 LWS104:LWS105 MGO104:MGO105 MQK104:MQK105 NAG104:NAG105 NKC104:NKC105 NTY104:NTY105 ODU104:ODU105 ONQ104:ONQ105 OXM104:OXM105 PHI104:PHI105 PRE104:PRE105 QBA104:QBA105 QKW104:QKW105 QUS104:QUS105 REO104:REO105 ROK104:ROK105 RYG104:RYG105 SIC104:SIC105 SRY104:SRY105 TBU104:TBU105 TLQ104:TLQ105 TVM104:TVM105 UFI104:UFI105 UPE104:UPE105 UZA104:UZA105 VIW104:VIW105 VSS104:VSS105 WCO104:WCO105 WMK104:WMK105 WWG104:WWG105 JU104:JU105 ADM104:ADM105 TQ76:TQ77 UPO107 BHA108:BHA109 BQW108:BQW109 CAS108:CAS109 CKO108:CKO109 CUK108:CUK109 DEG108:DEG109 DOC108:DOC109 DXY108:DXY109 EHU108:EHU109 ERQ108:ERQ109 FBM108:FBM109 FLI108:FLI109 FVE108:FVE109 GFA108:GFA109 GOW108:GOW109 GYS108:GYS109 HIO108:HIO109 HSK108:HSK109 ICG108:ICG109 IMC108:IMC109 IVY108:IVY109 JFU108:JFU109 JPQ108:JPQ109 JZM108:JZM109 KJI108:KJI109 KTE108:KTE109 LDA108:LDA109 LMW108:LMW109 LWS108:LWS109 MGO108:MGO109 MQK108:MQK109 NAG108:NAG109 NKC108:NKC109 NTY108:NTY109 ODU108:ODU109 ONQ108:ONQ109 OXM108:OXM109 PHI108:PHI109 PRE108:PRE109 QBA108:QBA109 QKW108:QKW109 QUS108:QUS109 REO108:REO109 ROK108:ROK109 RYG108:RYG109 SIC108:SIC109 SRY108:SRY109 TBU108:TBU109 TLQ108:TLQ109 TVM108:TVM109 UFI108:UFI109 UPE108:UPE109 UZA108:UZA109 VIW108:VIW109 VSS108:VSS109 WCO108:WCO109 WMK108:WMK109 WWG108:WWG109 JU108:JU109 TQ108:TQ109 TQ104:TQ105 TQ91:TQ92 WDI128 VJF129 UZJ129 UPN129 UFR129 TVV129 TLZ129 TCD129 SSH129 SIL129 RYP129 ROT129 REX129 QVB129 QLF129 QBJ129 PRN129 PHR129 OXV129 ONZ129 OED129 NUH129 NKL129 NAP129 MQT129 MGX129 LXB129 LNF129 LDJ129 KTN129 KJR129 JZV129 JPZ129 JGD129 IWH129 IML129 ICP129 HST129 HIX129 GZB129 GPF129 GFJ129 FVN129 FLR129 FBV129 ERZ129 EID129 DYH129 DOL129 DEP129 CUT129 CKX129 CBB129 BRF129 BHJ129 AXN129 ANR129 ADV129 TZ129 KD129 WWP129 WMT129 WMV130:WMV131 UB136 WWN132 WMR132 WCV132 VSZ132 VJD132 UZH132 UPL132 UFP132 TVT132 TLX132 TCB132 SSF132 SIJ132 RYN132 ROR132 REV132 QUZ132 QLD132 QBH132 PRL132 PHP132 OXT132 ONX132 OEB132 NUF132 NKJ132 NAN132 MQR132 MGV132 LWZ132 LND132 LDH132 KTL132 KJP132 JZT132 JPX132 JGB132 IWF132 IMJ132 ICN132 HSR132 HIV132 GYZ132 GPD132 GFH132 FVL132 FLP132 FBT132 ERX132 EIB132 DYF132 DOJ132 DEN132 CUR132 CKV132 CAZ132 BRD132 BHH132 AXL132 ANP132 ADT132 BG45:BG62 WCZ168 WMV168 WWR168 KF168 UB168 ADX168 ANT168 AXP168 BHL168 BRH168 CBD168 CKZ168 CUV168 DER168 DON168 DYJ168 EIF168 ESB168 FBX168 FLT168 FVP168 GFL168 GPH168 GZD168 HIZ168 HSV168 ICR168 IMN168 IWJ168 JGF168 JQB168 JZX168 KJT168 KTP168 LDL168 LNH168 LXD168 MGZ168 MQV168 NAR168 NKN168 NUJ168 OEF168 OOB168 OXX168 PHT168 PRP168 QBL168 QLH168 QVD168 REZ168 ROV168 RYR168 SIN168 SSJ168 TCF168 TMB168 TVX168 UFT168 UPP168 UZL168 VJH168 WCZ171 WMV171 WWR171 KF171 UB171 ADX171 ANT171 AXP171 BHL171 BRH171 CBD171 CKZ171 CUV171 DER171 DON171 DYJ171 EIF171 ESB171 FBX171 FLT171 FVP171 GFL171 GPH171 GZD171 HIZ171 HSV171 ICR171 IMN171 IWJ171 JGF171 JQB171 JZX171 KJT171 KTP171 LDL171 LNH171 LXD171 MGZ171 MQV171 NAR171 NKN171 NUJ171 OEF171 OOB171 OXX171 PHT171 PRP171 QBL171 QLH171 QVD171 REZ171 ROV171 RYR171 SIN171 SSJ171 TCF171 TMB171 TVX171 UFT171 UPP171 UZL171 VJH171 VTD174 WCZ174 WMV174 WWR174 KF174 UB174 ADX174 ANT174 AXP174 BHL174 BRH174 CBD174 CKZ174 CUV174 DER174 DON174 DYJ174 EIF174 ESB174 FBX174 FLT174 FVP174 GFL174 GPH174 GZD174 HIZ174 HSV174 ICR174 IMN174 IWJ174 JGF174 JQB174 JZX174 KJT174 KTP174 LDL174 LNH174 LXD174 MGZ174 MQV174 NAR174 NKN174 NUJ174 OEF174 OOB174 OXX174 PHT174 PRP174 QBL174 QLH174 QVD174 REZ174 ROV174 RYR174 SIN174 SSJ174 TCF174 TMB174 TVX174 UFT174 UPP174 UZL174 VJH174 VTD176 WCZ176 WMV176 WWR176 KF176 UB176 ADX176 ANT176 AXP176 BHL176 BRH176 CBD176 CKZ176 CUV176 DER176 DON176 DYJ176 EIF176 ESB176 FBX176 FLT176 FVP176 GFL176 GPH176 GZD176 HIZ176 HSV176 ICR176 IMN176 IWJ176 JGF176 JQB176 JZX176 KJT176 KTP176 LDL176 LNH176 LXD176 MGZ176 MQV176 NAR176 NKN176 NUJ176 OEF176 OOB176 OXX176 PHT176 PRP176 QBL176 QLH176 QVD176 REZ176 ROV176 RYR176 SIN176 SSJ176 TCF176 TMB176 TVX176 UFT176 UPP176 UZL176 VJH176 BA188:BA207 WCZ178 WMV178 WWR178 KF178 UB178 ADX178 ANT178 AXP178 BHL178 BRH178 CBD178 CKZ178 CUV178 DER178 DON178 DYJ178 EIF178 ESB178 FBX178 FLT178 FVP178 GFL178 GPH178 GZD178 HIZ178 HSV178 ICR178 IMN178 IWJ178 JGF178 JQB178 JZX178 KJT178 KTP178 LDL178 LNH178 LXD178 MGZ178 MQV178 NAR178 NKN178 NUJ178 OEF178 OOB178 OXX178 PHT178 PRP178 QBL178 QLH178 QVD178 REZ178 ROV178 RYR178 SIN178 SSJ178 TCF178 TMB178 TVX178 UFT178 UPP178 UZL178 VJH178 VTD178 WCZ214 WMV214 WWR214 KF214 UB214 ADX214 ANT214 AXP214 BHL214 BRH214 CBD214 CKZ214 CUV214 DER214 DON214 DYJ214 EIF214 ESB214 FBX214 FLT214 FVP214 GFL214 GPH214 GZD214 HIZ214 HSV214 ICR214 IMN214 IWJ214 JGF214 JQB214 JZX214 KJT214 KTP214 LDL214 LNH214 LXD214 MGZ214 MQV214 NAR214 NKN214 NUJ214 OEF214 OOB214 OXX214 PHT214 PRP214 QBL214 QLH214 QVD214 REZ214 ROV214 RYR214 SIN214 SSJ214 TCF214 TMB214 TVX214 UFT214 UPP214 UZL214 VJH214 TX132 UI133 AEE133 AOA133 AXW133 BHS133 BRO133 CBK133 CLG133 CVC133 DEY133 DOU133 DYQ133 EIM133 ESI133 FCE133 FMA133 FVW133 GFS133 GPO133 GZK133 HJG133 HTC133 ICY133 IMU133 IWQ133 JGM133 JQI133 KAE133 KKA133 KTW133 LDS133 LNO133 LXK133 MHG133 MRC133 NAY133 NKU133 NUQ133 OEM133 OOI133 OYE133 PIA133 PRW133 QBS133 QLO133 QVK133 RFG133 RPC133 RYY133 SIU133 SSQ133 TCM133 TMI133 TWE133 UGA133 UPW133 UZS133 VJO133 VTK133 WDG133 WWY133 UI126 WNE117 WDI117 VTM117 VJQ117 UZU117 UPY117 UGC117 TWG117 TMK117 TCO117 SSS117 SIW117 RZA117 RPE117 RFI117 QVM117 QLQ117 QBU117 PRY117 PIC117 OYG117 OOK117 OEO117 NUS117 NKW117 NBA117 MRE117 MHI117 LXM117 LNQ117 LDU117 KTY117 KKC117 KAG117 JQK117 JGO117 IWS117 IMW117 IDA117 HTE117 HJI117 GZM117 GPQ117 GFU117 FVY117 FMC117 FCG117 ESK117 EIO117 DYS117 DOW117 DFA117 CVE117 CLI117 CBM117 BRQ117 BHU117 AXY117 AOC117 AEG117 UK117 KO117 WXA117 WWY118 WNC118 KM118 UI118 AEE118 AOA118 AXW118 BHS118 BRO118 CBK118 CLG118 CVC118 DEY118 DOU118 DYQ118 EIM118 ESI118 FCE118 FMA118 FVW118 GFS118 GPO118 GZK118 HJG118 HTC118 ICY118 IMU118 IWQ118 JGM118 JQI118 KAE118 KKA118 KTW118 LDS118 LNO118 LXK118 MHG118 MRC118 NAY118 NKU118 NUQ118 OEM118 OOI118 OYE118 PIA118 PRW118 QBS118 QLO118 QVK118 RFG118 RPC118 RYY118 SIU118 SSQ118 TCM118 TMI118 TWE118 UGA118 UPW118 UZS118 VJO118 VTK118 WDG118 BA114:BA124 WNE119 WDI119 VTM119 VJQ119 UZU119 UPY119 UGC119 TWG119 TMK119 TCO119 SSS119 SIW119 RZA119 RPE119 RFI119 QVM119 QLQ119 QBU119 PRY119 PIC119 OYG119 OOK119 OEO119 NUS119 NKW119 NBA119 MRE119 MHI119 LXM119 LNQ119 LDU119 KTY119 KKC119 KAG119 JQK119 JGO119 IWS119 IMW119 IDA119 HTE119 HJI119 GZM119 GPQ119 GFU119 FVY119 FMC119 FCG119 ESK119 EIO119 DYS119 DOW119 DFA119 CVE119 CLI119 CBM119 BRQ119 BHU119 AXY119 AOC119 AEG119 UK119 KO119 WXA119 WWY120 WNC120 KM120 UI120 AEE120 AOA120 AXW120 BHS120 BRO120 CBK120 CLG120 CVC120 DEY120 DOU120 DYQ120 EIM120 ESI120 FCE120 FMA120 FVW120 GFS120 GPO120 GZK120 HJG120 HTC120 ICY120 IMU120 IWQ120 JGM120 JQI120 KAE120 KKA120 KTW120 LDS120 LNO120 LXK120 MHG120 MRC120 NAY120 NKU120 NUQ120 OEM120 OOI120 OYE120 PIA120 PRW120 QBS120 QLO120 QVK120 RFG120 RPC120 RYY120 SIU120 SSQ120 TCM120 TMI120 TWE120 UGA120 UPW120 UZS120 VJO120 VTK120 WDG120 WXA121 KO125 WNE121 WDI121 VTM121 VJQ121 UZU121 UPY121 UGC121 TWG121 TMK121 TCO121 SSS121 SIW121 RZA121 RPE121 RFI121 QVM121 QLQ121 QBU121 PRY121 PIC121 OYG121 OOK121 OEO121 NUS121 NKW121 NBA121 MRE121 MHI121 LXM121 LNQ121 LDU121 KTY121 KKC121 KAG121 JQK121 JGO121 IWS121 IMW121 IDA121 HTE121 HJI121 GZM121 GPQ121 GFU121 FVY121 FMC121 FCG121 ESK121 EIO121 DYS121 DOW121 DFA121 CVE121 CLI121 CBM121 BRQ121 BHU121 AXY121 AOC121 AEG121 UK121 KO121 WWY122 WNC122 KM122 UI122 AEE122 AOA122 AXW122 BHS122 BRO122 CBK122 CLG122 CVC122 DEY122 DOU122 DYQ122 EIM122 ESI122 FCE122 FMA122 FVW122 GFS122 GPO122 GZK122 HJG122 HTC122 ICY122 IMU122 IWQ122 JGM122 JQI122 KAE122 KKA122 KTW122 LDS122 LNO122 LXK122 MHG122 MRC122 NAY122 NKU122 NUQ122 OEM122 OOI122 OYE122 PIA122 PRW122 QBS122 QLO122 QVK122 RFG122 RPC122 RYY122 SIU122 SSQ122 TCM122 TMI122 TWE122 UGA122 UPW122 UZS122 VJO122 VTK122 WDG122 KO123 WXA123 WNE123 WDI123 VTM123 VJQ123 UZU123 UPY123 UGC123 TWG123 TMK123 TCO123 SSS123 SIW123 RZA123 RPE123 RFI123 QVM123 QLQ123 QBU123 PRY123 PIC123 OYG123 OOK123 OEO123 NUS123 NKW123 NBA123 MRE123 MHI123 LXM123 LNQ123 LDU123 KTY123 KKC123 KAG123 JQK123 JGO123 IWS123 IMW123 IDA123 HTE123 HJI123 GZM123 GPQ123 GFU123 FVY123 FMC123 FCG123 ESK123 EIO123 DYS123 DOW123 DFA123 CVE123 CLI123 CBM123 BRQ123 BHU123 AXY123 AOC123 AEG123 UK123 UK125 WNC124 KM124 UI124 AEE124 AOA124 AXW124 BHS124 BRO124 CBK124 CLG124 CVC124 DEY124 DOU124 DYQ124 EIM124 ESI124 FCE124 FMA124 FVW124 GFS124 GPO124 GZK124 HJG124 HTC124 ICY124 IMU124 IWQ124 JGM124 JQI124 KAE124 KKA124 KTW124 LDS124 LNO124 LXK124 MHG124 MRC124 NAY124 NKU124 NUQ124 OEM124 OOI124 OYE124 PIA124 PRW124 QBS124 QLO124 QVK124 RFG124 RPC124 RYY124 SIU124 SSQ124 TCM124 TMI124 TWE124 UGA124 UPW124 UZS124 VJO124 VTK124 WDG124 VTO169 VTD168 VJS169 UZW169 UQA169 UGE169 TWI169 TMM169 TCQ169 SSU169 SIY169 RZC169 RPG169 RFK169 QVO169 QLS169 QBW169 PSA169 PIE169 OYI169 OOM169 OEQ169 NUU169 NKY169 NBC169 MRG169 MHK169 LXO169 LNS169 LDW169 KUA169 KKE169 KAI169 JQM169 JGQ169 IWU169 IMY169 IDC169 HTG169 HJK169 GZO169 GPS169 GFW169 FWA169 FME169 FCI169 ESM169 EIQ169 DYU169 DOY169 DFC169 CVG169 CLK169 CBO169 BRS169 BHW169 AYA169 AOE169 AEI169 UM169 KQ169 WXC169 WNG169 WDK169 BA165:BA179 VTD171 VJS172 UZW172 UQA172 UGE172 TWI172 TMM172 TCQ172 SSU172 SIY172 RZC172 RPG172 RFK172 QVO172 QLS172 QBW172 PSA172 PIE172 OYI172 OOM172 OEQ172 NUU172 NKY172 NBC172 MRG172 MHK172 LXO172 LNS172 LDW172 KUA172 KKE172 KAI172 JQM172 JGQ172 IWU172 IMY172 IDC172 HTG172 HJK172 GZO172 GPS172 GFW172 FWA172 FME172 FCI172 ESM172 EIQ172 DYU172 DOY172 DFC172 CVG172 CLK172 CBO172 BRS172 BHW172 AYA172 AOE172 AEI172 UM172 KQ172 WXC172 WNG172 WDK172 UZW310 KF130:KF131 ADX136 ANT136 AXP136 BHL136 BRH136 CBD136 CKZ136 CUV136 DER136 DON136 DYJ136 EIF136 ESB136 FBX136 FLT136 FVP136 GFL136 GPH136 GZD136 HIZ136 HSV136 ICR136 IMN136 IWJ136 JGF136 JQB136 JZX136 KJT136 KTP136 LDL136 LNH136 LXD136 MGZ136 MQV136 NAR136 NKN136 NUJ136 OEF136 OOB136 OXX136 PHT136 PRP136 QBL136 QLH136 QVD136 REZ136 ROV136 RYR136 SIN136 SSJ136 TCF136 TMB136 TVX136 UFT136 UPP136 UZL136 VJH136 VTD136 WCZ136 WWR136 BA136 BG107:BG109 WMV136 WCX129 UB130:UB131 ADX130:ADX131 ANT130:ANT131 AXP130:AXP131 BHL130:BHL131 BRH130:BRH131 CBD130:CBD131 CKZ130:CKZ131 CUV130:CUV131 DER130:DER131 DON130:DON131 DYJ130:DYJ131 EIF130:EIF131 ESB130:ESB131 FBX130:FBX131 FLT130:FLT131 FVP130:FVP131 GFL130:GFL131 GPH130:GPH131 GZD130:GZD131 HIZ130:HIZ131 HSV130:HSV131 ICR130:ICR131 IMN130:IMN131 IWJ130:IWJ131 JGF130:JGF131 JQB130:JQB131 JZX130:JZX131 KJT130:KJT131 KTP130:KTP131 LDL130:LDL131 LNH130:LNH131 LXD130:LXD131 MGZ130:MGZ131 MQV130:MQV131 NAR130:NAR131 NKN130:NKN131 NUJ130:NUJ131 OEF130:OEF131 OOB130:OOB131 OXX130:OXX131 PHT130:PHT131 PRP130:PRP131 QBL130:QBL131 QLH130:QLH131 QVD130:QVD131 REZ130:REZ131 ROV130:ROV131 RYR130:RYR131 SIN130:SIN131 SSJ130:SSJ131 TCF130:TCF131 TMB130:TMB131 TVX130:TVX131 UFT130:UFT131 UPP130:UPP131 UZL130:UZL131 VJH130:VJH131 VTD130:VTD131 WCZ130:WCZ131 WWR130:WWR131 VJS242 KO220 UPW221 WDQ222 WXI222 WNM222 KW222 US222 AEO222 AOK222 AYG222 BIC222 BRY222 CBU222 CLQ222 CVM222 DFI222 DPE222 DZA222 EIW222 ESS222 FCO222 FMK222 FWG222 GGC222 GPY222 GZU222 HJQ222 HTM222 IDI222 INE222 IXA222 JGW222 JQS222 KAO222 KKK222 KUG222 LEC222 LNY222 LXU222 MHQ222 MRM222 NBI222 NLE222 NVA222 OEW222 OOS222 OYO222 PIK222 PSG222 QCC222 QLY222 QVU222 RFQ222 RPM222 RZI222 SJE222 STA222 TCW222 TMS222 TWO222 UGK222 UQG222 VAC222 VJY222 VTU222 VJK219 VJS312:VJS314 VTO312:VTO314 WDK312:WDK314 WNG312:WNG314 WXC312:WXC314 KQ312:KQ314 UM312:UM314 AEI312:AEI314 AOE312:AOE314 AYA312:AYA314 BHW312:BHW314 BRS312:BRS314 CBO312:CBO314 CLK312:CLK314 CVG312:CVG314 DFC312:DFC314 DOY312:DOY314 DYU312:DYU314 EIQ312:EIQ314 ESM312:ESM314 FCI312:FCI314 FME312:FME314 FWA312:FWA314 GFW312:GFW314 GPS312:GPS314 GZO312:GZO314 HJK312:HJK314 HTG312:HTG314 IDC312:IDC314 IMY312:IMY314 IWU312:IWU314 JGQ312:JGQ314 JQM312:JQM314 KAI312:KAI314 KKE312:KKE314 KUA312:KUA314 LDW312:LDW314 LNS312:LNS314 LXO312:LXO314 MHK312:MHK314 MRG312:MRG314 NBC312:NBC314 NKY312:NKY314 NUU312:NUU314 OEQ312:OEQ314 OOM312:OOM314 OYI312:OYI314 PIE312:PIE314 PSA312:PSA314 QBW312:QBW314 QLS312:QLS314 QVO312:QVO314 RFK312:RFK314 RPG312:RPG314 RZC312:RZC314 SIY312:SIY314 SSU312:SSU314 TCQ312:TCQ314 TMM312:TMM314 TWI312:TWI314 UGE312:UGE314 UQA312:UQA314 BA215:BA217 VSS315:VSS316 VTG219 WDC219 WMY219 WWU219 KI219 UE219 AEA219 ANW219 AXS219 BHO219 BRK219 CBG219 CLC219 CUY219 DEU219 DOQ219 DYM219 EII219 ESE219 FCA219 FLW219 FVS219 GFO219 GPK219 GZG219 HJC219 HSY219 ICU219 IMQ219 IWM219 JGI219 JQE219 KAA219 KJW219 KTS219 LDO219 LNK219 LXG219 MHC219 MQY219 NAU219 NKQ219 NUM219 OEI219 OOE219 OYA219 PHW219 PRS219 QBO219 QLK219 QVG219 RFC219 ROY219 RYU219 SIQ219 SSM219 TCI219 TME219 TWA219 UFW219 UPS219 UZO219 UZW306 VJS306 VTO306 WDK306 WNG306 WXC306 KQ306 UM306 AEI306 AOE306 AYA306 BHW306 BRS306 CBO306 CLK306 CVG306 DFC306 DOY306 DYU306 EIQ306 ESM306 FCI306 FME306 FWA306 GFW306 GPS306 GZO306 HJK306 HTG306 IDC306 IMY306 IWU306 JGQ306 JQM306 KAI306 KKE306 KUA306 LDW306 LNS306 LXO306 MHK306 MRG306 NBC306 NKY306 NUU306 OEQ306 OOM306 OYI306 PIE306 PSA306 QBW306 QLS306 QVO306 RFK306 RPG306 RZC306 SIY306 SSU306 TCQ306 TMM306 TWI306 UGE306 UQA306 UZW308 VJS308 VTO308 WDK308 WNG308 WXC308 KQ308 UM308 AEI308 AOE308 AYA308 BHW308 BRS308 CBO308 CLK308 CVG308 DFC308 DOY308 DYU308 EIQ308 ESM308 FCI308 FME308 FWA308 GFW308 GPS308 GZO308 HJK308 HTG308 IDC308 IMY308 IWU308 JGQ308 JQM308 KAI308 KKE308 KUA308 LDW308 LNS308 LXO308 MHK308 MRG308 NBC308 NKY308 NUU308 OEQ308 OOM308 OYI308 PIE308 PSA308 QBW308 QLS308 QVO308 RFK308 RPG308 RZC308 SIY308 SSU308 TCQ308 TMM308 TWI308 UGE308 UQA308 VJS310 VTO310 WDK310 WNG310 WXC310 KQ310 UM310 AEI310 AOE310 AYA310 BHW310 BRS310 CBO310 CLK310 CVG310 DFC310 DOY310 DYU310 EIQ310 ESM310 FCI310 FME310 FWA310 GFW310 GPS310 GZO310 HJK310 HTG310 IDC310 IMY310 IWU310 JGQ310 JQM310 KAI310 KKE310 KUA310 LDW310 LNS310 LXO310 MHK310 MRG310 NBC310 NKY310 NUU310 OEQ310 OOM310 OYI310 PIE310 PSA310 QBW310 QLS310 QVO310 RFK310 RPG310 RZC310 SIY310 SSU310 TCQ310 TMM310 TWI310 UGE310 WWR134 WCZ134 VTD134 VJH134 UZL134 UPP134 UFT134 TVX134 TMB134 TCF134 SSJ134 SIN134 RYR134 ROV134 REZ134 QVD134 QLH134 QBL134 PRP134 PHT134 OXX134 OOB134 OEF134 NUJ134 NKN134 NAR134 MQV134 MGZ134 LXD134 LNH134 LDL134 KTP134 KJT134 JZX134 JQB134 JGF134 IWJ134 IMN134 ICR134 HSV134 HIZ134 GZD134 GPH134 GFL134 FVP134 FLT134 FBX134 ESB134 EIF134 DYJ134 DON134 DER134 CUV134 CKZ134 CBD134 BRH134 BHL134 AXP134 ANT134 ADX134 UB134 KF134 WMV134 WMK315:WMK316 TN135 ADJ135 ANF135 AXB135 BGX135 BQT135 CAP135 CKL135 CUH135 DED135 DNZ135 DXV135 EHR135 ERN135 FBJ135 FLF135 FVB135 GEX135 GOT135 GYP135 HIL135 HSH135 ICD135 ILZ135 IVV135 JFR135 JPN135 JZJ135 KJF135 KTB135 LCX135 LMT135 LWP135 MGL135 MQH135 NAD135 NJZ135 NTV135 ODR135 ONN135 OXJ135 PHF135 PRB135 QAX135 QKT135 QUP135 REL135 ROH135 RYD135 SHZ135 SRV135 TBR135 TLN135 TVJ135 UFF135 UPB135 UYX135 VIT135 VSP135 WCL135 WWD135 WMH135 TQ84 KF136 UZW312:UZW314 WWG315:WWG316 JU315:JU316 TQ315:TQ316 ADM315:ADM316 ANI315:ANI316 AXE315:AXE316 BHA315:BHA316 BQW315:BQW316 CAS315:CAS316 CKO315:CKO316 CUK315:CUK316 DEG315:DEG316 DOC315:DOC316 DXY315:DXY316 EHU315:EHU316 ERQ315:ERQ316 FBM315:FBM316 FLI315:FLI316 FVE315:FVE316 GFA315:GFA316 GOW315:GOW316 GYS315:GYS316 HIO315:HIO316 HSK315:HSK316 ICG315:ICG316 IMC315:IMC316 IVY315:IVY316 JFU315:JFU316 JPQ315:JPQ316 JZM315:JZM316 KJI315:KJI316 KTE315:KTE316 LDA315:LDA316 LMW315:LMW316 LWS315:LWS316 MGO315:MGO316 MQK315:MQK316 NAG315:NAG316 NKC315:NKC316 NTY315:NTY316 ODU315:ODU316 ONQ315:ONQ316 OXM315:OXM316 PHI315:PHI316 PRE315:PRE316 QBA315:QBA316 QKW315:QKW316 QUS315:QUS316 REO315:REO316 ROK315:ROK316 RYG315:RYG316 SIC315:SIC316 SRY315:SRY316 TBU315:TBU316 TLQ315:TLQ316 TVM315:TVM316 UFI315:UFI316 UPE315:UPE316 UZA315:UZA316 VIW315:VIW316 BA315:BA316 BA128:BA131 VTO242 WDK242 WNG242 WXC242 KQ242 UM242 AEI242 AOE242 AYA242 BHW242 BRS242 CBO242 CLK242 CVG242 DFC242 DOY242 DYU242 EIQ242 ESM242 FCI242 FME242 FWA242 GFW242 GPS242 GZO242 HJK242 HTG242 IDC242 IMY242 IWU242 JGQ242 JQM242 KAI242 KKE242 KUA242 LDW242 LNS242 LXO242 MHK242 MRG242 NBC242 NKY242 NUU242 OEQ242 OOM242 OYI242 PIE242 PSA242 QBW242 QLS242 QVO242 RFK242 RPG242 RZC242 SIY242 SSU242 TCQ242 TMM242 TWI242 UGE242 UQA242 UZW242 KW153:KW154 US153:US154 AEO153:AEO154 AOK153:AOK154 AYG153:AYG154 BIC153:BIC154 BRY153:BRY154 CBU153:CBU154 CLQ153:CLQ154 CVM153:CVM154 DFI153:DFI154 DPE153:DPE154 DZA153:DZA154 EIW153:EIW154 ESS153:ESS154 FCO153:FCO154 FMK153:FMK154 FWG153:FWG154 GGC153:GGC154 GPY153:GPY154 GZU153:GZU154 HJQ153:HJQ154 HTM153:HTM154 IDI153:IDI154 INE153:INE154 IXA153:IXA154 JGW153:JGW154 JQS153:JQS154 KAO153:KAO154 KKK153:KKK154 KUG153:KUG154 LEC153:LEC154 LNY153:LNY154 LXU153:LXU154 MHQ153:MHQ154 MRM153:MRM154 NBI153:NBI154 NLE153:NLE154 NVA153:NVA154 OEW153:OEW154 OOS153:OOS154 OYO153:OYO154 PIK153:PIK154 PSG153:PSG154 QCC153:QCC154 QLY153:QLY154 QVU153:QVU154 RFQ153:RFQ154 RPM153:RPM154 RZI153:RZI154 SJE153:SJE154 STA153:STA154 TCW153:TCW154 TMS153:TMS154 TWO153:TWO154 UGK153:UGK154 UQG153:UQG154 VAC153:VAC154 VJY153:VJY154 VTU153:VTU154 WDQ153:WDQ154 WNM153:WNM154 WCO315:WCO316 WDK141 WNG141 WXC141 KQ141 UM141 AEI141 AOE141 AYA141 BHW141 BRS141 CBO141 CLK141 CVG141 DFC141 DOY141 DYU141 EIQ141 ESM141 FCI141 FME141 FWA141 GFW141 GPS141 GZO141 HJK141 HTG141 IDC141 IMY141 IWU141 JGQ141 JQM141 KAI141 KKE141 KUA141 LDW141 LNS141 LXO141 MHK141 MRG141 NBC141 NKY141 NUU141 OEQ141 OOM141 OYI141 PIE141 PSA141 QBW141 QLS141 QVO141 RFK141 RPG141 RZC141 SIY141 SSU141 TCQ141 TMM141 TWI141 UGE141 UQA141 UZW141 VJS141 VTO141 WDK143 WNG143 WXC143 KQ143 UM143 AEI143 AOE143 AYA143 BHW143 BRS143 CBO143 CLK143 CVG143 DFC143 DOY143 DYU143 EIQ143 ESM143 FCI143 FME143 FWA143 GFW143 GPS143 GZO143 HJK143 HTG143 IDC143 IMY143 IWU143 JGQ143 JQM143 KAI143 KKE143 KUA143 LDW143 LNS143 LXO143 MHK143 MRG143 NBC143 NKY143 NUU143 OEQ143 OOM143 OYI143 PIE143 PSA143 QBW143 QLS143 QVO143 RFK143 RPG143 RZC143 SIY143 SSU143 TCQ143 TMM143 TWI143 UGE143 UQA143 UZW143 VJS143 VTO143 VTO145 VJS145 UZW145 UQA145 UGE145 TWI145 TMM145 TCQ145 SSU145 SIY145 RZC145 RPG145 RFK145 QVO145 QLS145 QBW145 PSA145 PIE145 OYI145 OOM145 OEQ145 NUU145 NKY145 NBC145 MRG145 MHK145 LXO145 LNS145 LDW145 KUA145 KKE145 KAI145 JQM145 JGQ145 IWU145 IMY145 IDC145 HTG145 HJK145 GZO145 GPS145 GFW145 FWA145 FME145 FCI145 ESM145 EIQ145 DYU145 DOY145 DFC145 CVG145 CLK145 CBO145 BRS145 BHW145 AYA145 AOE145 AEI145 UM145 KQ145 WXC145 WNG145 WDK145 WNG149 WNG155 WXC149 WXC155 KQ149 KQ155 UM149 UM155 AEI149 AEI155 AOE149 AOE155 AYA149 AYA155 BHW149 BHW155 BRS149 BRS155 CBO149 CBO155 CLK149 CLK155 CVG149 CVG155 DFC149 DFC155 DOY149 DOY155 DYU149 DYU155 EIQ149 EIQ155 ESM149 ESM155 FCI149 FCI155 FME149 FME155 FWA149 FWA155 GFW149 GFW155 GPS149 GPS155 GZO149 GZO155 HJK149 HJK155 HTG149 HTG155 IDC149 IDC155 IMY149 IMY155 IWU149 IWU155 JGQ149 JGQ155 JQM149 JQM155 KAI149 KAI155 KKE149 KKE155 KUA149 KUA155 LDW149 LDW155 LNS149 LNS155 LXO149 LXO155 MHK149 MHK155 MRG149 MRG155 NBC149 NBC155 NKY149 NKY155 NUU149 NUU155 OEQ149 OEQ155 OOM149 OOM155 OYI149 OYI155 PIE149 PIE155 PSA149 PSA155 QBW149 QBW155 QLS149 QLS155 QVO149 QVO155 RFK149 RFK155 RPG149 RPG155 RZC149 RZC155 SIY149 SIY155 SSU149 SSU155 TCQ149 TCQ155 TMM149 TMM155 TWI149 TWI155 UGE149 UGE155 UQA149 UQA155 UZW149 UZW155 VJS149 VJS155 VTO149 VTO155 WDK155 BA148:BA155 WDK149 WXI153:WXI154 WDK147 WNG147 WXC147 KQ147 UM147 AEI147 AOE147 AYA147 BHW147 BRS147 CBO147 CLK147 CVG147 DFC147 DOY147 DYU147 EIQ147 ESM147 FCI147 FME147 FWA147 GFW147 GPS147 GZO147 HJK147 HTG147 IDC147 IMY147 IWU147 JGQ147 JQM147 KAI147 KKE147 KUA147 LDW147 LNS147 LXO147 MHK147 MRG147 NBC147 NKY147 NUU147 OEQ147 OOM147 OYI147 PIE147 PSA147 QBW147 QLS147 QVO147 RFK147 RPG147 RZC147 SIY147 SSU147 TCQ147 TMM147 TWI147 UGE147 UQA147 UZW147 VJS147 VTO147 UZW249:UZW250 UQA249:UQA250 UGE249:UGE250 TWI249:TWI250 TMM249:TMM250 TCQ249:TCQ250 SSU249:SSU250 SIY249:SIY250 RZC249:RZC250 RPG249:RPG250 RFK249:RFK250 QVO249:QVO250 QLS249:QLS250 QBW249:QBW250 PSA249:PSA250 PIE249:PIE250 OYI249:OYI250 OOM249:OOM250 OEQ249:OEQ250 NUU249:NUU250 NKY249:NKY250 NBC249:NBC250 MRG249:MRG250 MHK249:MHK250 LXO249:LXO250 LNS249:LNS250 LDW249:LDW250 KUA249:KUA250 KKE249:KKE250 KAI249:KAI250 JQM249:JQM250 JGQ249:JGQ250 IWU249:IWU250 IMY249:IMY250 IDC249:IDC250 HTG249:HTG250 HJK249:HJK250 GZO249:GZO250 GPS249:GPS250 GFW249:GFW250 FWA249:FWA250 FME249:FME250 FCI249:FCI250 ESM249:ESM250 EIQ249:EIQ250 DYU249:DYU250 DOY249:DOY250 DFC249:DFC250 CVG249:CVG250 CLK249:CLK250 CBO249:CBO250 BRS249:BRS250 BHW249:BHW250 AYA249:AYA250 AOE249:AOE250 AEI249:AEI250 UM249:UM250 KQ249:KQ250 WXC249:WXC250 WNG249:WNG250 WDK249:WDK250 VTO249:VTO250 WDK256:WDK257 WNG256:WNG257 WXC256:WXC257 KQ256:KQ257 UM256:UM257 AEI256:AEI257 AOE256:AOE257 AYA256:AYA257 BHW256:BHW257 BRS256:BRS257 CBO256:CBO257 CLK256:CLK257 CVG256:CVG257 DFC256:DFC257 DOY256:DOY257 DYU256:DYU257 EIQ256:EIQ257 ESM256:ESM257 FCI256:FCI257 FME256:FME257 FWA256:FWA257 GFW256:GFW257 GPS256:GPS257 GZO256:GZO257 HJK256:HJK257 HTG256:HTG257 IDC256:IDC257 IMY256:IMY257 IWU256:IWU257 JGQ256:JGQ257 JQM256:JQM257 KAI256:KAI257 KKE256:KKE257 KUA256:KUA257 LDW256:LDW257 LNS256:LNS257 LXO256:LXO257 MHK256:MHK257 MRG256:MRG257 NBC256:NBC257 NKY256:NKY257 NUU256:NUU257 OEQ256:OEQ257 OOM256:OOM257 OYI256:OYI257 PIE256:PIE257 PSA256:PSA257 QBW256:QBW257 QLS256:QLS257 QVO256:QVO257 RFK256:RFK257 RPG256:RPG257 RZC256:RZC257 SIY256:SIY257 SSU256:SSU257 TCQ256:TCQ257 TMM256:TMM257 TWI256:TWI257 UGE256:UGE257 UQA256:UQA257 UZW256:UZW257 VJS256:VJS257 UQA275:UQA276 UGE275:UGE276 TWI275:TWI276 TMM275:TMM276 TCQ275:TCQ276 SSU275:SSU276 SIY275:SIY276 RZC275:RZC276 RPG275:RPG276 RFK275:RFK276 QVO275:QVO276 QLS275:QLS276 QBW275:QBW276 PSA275:PSA276 PIE275:PIE276 OYI275:OYI276 OOM275:OOM276 OEQ275:OEQ276 NUU275:NUU276 NKY275:NKY276 NBC275:NBC276 MRG275:MRG276 MHK275:MHK276 LXO275:LXO276 LNS275:LNS276 LDW275:LDW276 KUA275:KUA276 KKE275:KKE276 KAI275:KAI276 JQM275:JQM276 JGQ275:JGQ276 IWU275:IWU276 IMY275:IMY276 IDC275:IDC276 HTG275:HTG276 HJK275:HJK276 GZO275:GZO276 GPS275:GPS276 GFW275:GFW276 FWA275:FWA276 FME275:FME276 FCI275:FCI276 ESM275:ESM276 EIQ275:EIQ276 DYU275:DYU276 DOY275:DOY276 DFC275:DFC276 CVG275:CVG276 CLK275:CLK276 CBO275:CBO276 BRS275:BRS276 BHW275:BHW276 AYA275:AYA276 AOE275:AOE276 AEI275:AEI276 UM275:UM276 KQ275:KQ276 WXC275:WXC276 WNG275:WNG276 WDK275:WDK276 VTO275:VTO276 VJS275:VJS276 VTO282:VTO283 WDK282:WDK283 WNG282:WNG283 WXC282:WXC283 KQ282:KQ283 UM282:UM283 AEI282:AEI283 AOE282:AOE283 AYA282:AYA283 BHW282:BHW283 BRS282:BRS283 CBO282:CBO283 CLK282:CLK283 CVG282:CVG283 DFC282:DFC283 DOY282:DOY283 DYU282:DYU283 EIQ282:EIQ283 ESM282:ESM283 FCI282:FCI283 FME282:FME283 FWA282:FWA283 GFW282:GFW283 GPS282:GPS283 GZO282:GZO283 HJK282:HJK283 HTG282:HTG283 IDC282:IDC283 IMY282:IMY283 IWU282:IWU283 JGQ282:JGQ283 JQM282:JQM283 KAI282:KAI283 KKE282:KKE283 KUA282:KUA283 LDW282:LDW283 LNS282:LNS283 LXO282:LXO283 MHK282:MHK283 MRG282:MRG283 NBC282:NBC283 NKY282:NKY283 NUU282:NUU283 OEQ282:OEQ283 OOM282:OOM283 OYI282:OYI283 PIE282:PIE283 PSA282:PSA283 QBW282:QBW283 QLS282:QLS283 QVO282:QVO283 RFK282:RFK283 RPG282:RPG283 RZC282:RZC283 SIY282:SIY283 SSU282:SSU283 TCQ282:TCQ283 TMM282:TMM283 TWI282:TWI283 UGE282:UGE283 UQA282:UQA283 UZW282:UZW283 UGE289:UGE290 TWI289:TWI290 TMM289:TMM290 TCQ289:TCQ290 SSU289:SSU290 SIY289:SIY290 RZC289:RZC290 RPG289:RPG290 RFK289:RFK290 QVO289:QVO290 QLS289:QLS290 QBW289:QBW290 PSA289:PSA290 PIE289:PIE290 OYI289:OYI290 OOM289:OOM290 OEQ289:OEQ290 NUU289:NUU290 NKY289:NKY290 NBC289:NBC290 MRG289:MRG290 MHK289:MHK290 LXO289:LXO290 LNS289:LNS290 LDW289:LDW290 KUA289:KUA290 KKE289:KKE290 KAI289:KAI290 JQM289:JQM290 JGQ289:JGQ290 IWU289:IWU290 IMY289:IMY290 IDC289:IDC290 HTG289:HTG290 HJK289:HJK290 GZO289:GZO290 GPS289:GPS290 GFW289:GFW290 FWA289:FWA290 FME289:FME290 FCI289:FCI290 ESM289:ESM290 EIQ289:EIQ290 DYU289:DYU290 DOY289:DOY290 DFC289:DFC290 CVG289:CVG290 CLK289:CLK290 CBO289:CBO290 BRS289:BRS290 BHW289:BHW290 AYA289:AYA290 AOE289:AOE290 AEI289:AEI290 UM289:UM290 KQ289:KQ290 WXC289:WXC290 WNG289:WNG290 WDK289:WDK290 VTO289:VTO290 UZW289:UZW290 VJS289:VJS290 UZW296:UZW297 VJS296:VJS297 VTO296:VTO297 WDK296:WDK297 WNG296:WNG297 WXC296:WXC297 KQ296:KQ297 UM296:UM297 AEI296:AEI297 AOE296:AOE297 AYA296:AYA297 BHW296:BHW297 BRS296:BRS297 CBO296:CBO297 CLK296:CLK297 CVG296:CVG297 DFC296:DFC297 DOY296:DOY297 DYU296:DYU297 EIQ296:EIQ297 ESM296:ESM297 FCI296:FCI297 FME296:FME297 FWA296:FWA297 GFW296:GFW297 GPS296:GPS297 GZO296:GZO297 HJK296:HJK297 HTG296:HTG297 IDC296:IDC297 IMY296:IMY297 IWU296:IWU297 JGQ296:JGQ297 JQM296:JQM297 KAI296:KAI297 KKE296:KKE297 KUA296:KUA297 LDW296:LDW297 LNS296:LNS297 LXO296:LXO297 MHK296:MHK297 MRG296:MRG297 NBC296:NBC297 NKY296:NKY297 NUU296:NUU297 OEQ296:OEQ297 OOM296:OOM297 OYI296:OYI297 PIE296:PIE297 PSA296:PSA297 QBW296:QBW297 QLS296:QLS297 QVO296:QVO297 RFK296:RFK297 RPG296:RPG297 RZC296:RZC297 SIY296:SIY297 SSU296:SSU297 TCQ296:TCQ297 TMM296:TMM297 TWI296:TWI297 UGE296:UGE297 UQA296:UQA297 BA294:BA310 UGE260 TWI260 TMM260 TCQ260 SSU260 SIY260 RZC260 RPG260 RFK260 QVO260 QLS260 QBW260 PSA260 PIE260 OYI260 OOM260 OEQ260 NUU260 NKY260 NBC260 MRG260 MHK260 LXO260 LNS260 LDW260 KUA260 KKE260 KAI260 JQM260 JGQ260 IWU260 IMY260 IDC260 HTG260 HJK260 GZO260 GPS260 GFW260 FWA260 FME260 FCI260 ESM260 EIQ260 DYU260 DOY260 DFC260 CVG260 CLK260 CBO260 BRS260 BHW260 AYA260 AOE260 AEI260 UM260 KQ260 WXC260 WNG260 WDK260 VTO260 VJS260 UQA260 UZW260 UQA263 UZW263 VJS263 VTO263 WDK263 WNG263 WXC263 KQ263 UM263 AEI263 AOE263 AYA263 BHW263 BRS263 CBO263 CLK263 CVG263 DFC263 DOY263 DYU263 EIQ263 ESM263 FCI263 FME263 FWA263 GFW263 GPS263 GZO263 HJK263 HTG263 IDC263 IMY263 IWU263 JGQ263 JQM263 KAI263 KKE263 KUA263 LDW263 LNS263 LXO263 MHK263 MRG263 NBC263 NKY263 NUU263 OEQ263 OOM263 OYI263 PIE263 PSA263 QBW263 QLS263 QVO263 RFK263 RPG263 RZC263 SIY263 SSU263 TCQ263 TMM263 TWI263 UGE263 TWI266 TMM266 TCQ266 SSU266 SIY266 RZC266 RPG266 RFK266 QVO266 QLS266 QBW266 PSA266 PIE266 OYI266 OOM266 OEQ266 NUU266 NKY266 NBC266 MRG266 MHK266 LXO266 LNS266 LDW266 KUA266 KKE266 KAI266 JQM266 JGQ266 IWU266 IMY266 IDC266 HTG266 HJK266 GZO266 GPS266 GFW266 FWA266 FME266 FCI266 ESM266 EIQ266 DYU266 DOY266 DFC266 CVG266 CLK266 CBO266 BRS266 BHW266 AYA266 AOE266 AEI266 UM266 KQ266 WXC266 WNG266 WDK266 VTO266 VJS266 UZW266 UGE266 UQA266 UGE269 UGE341:UGE900 UQA269 UZW269 VJS269 VTO269 WDK269 WNG269 WXC269 KQ269 UM269 AEI269 AOE269 AYA269 BHW269 BRS269 CBO269 CLK269 CVG269 DFC269 DOY269 DYU269 EIQ269 ESM269 FCI269 FME269 FWA269 GFW269 GPS269 GZO269 HJK269 HTG269 IDC269 IMY269 IWU269 JGQ269 JQM269 KAI269 KKE269 KUA269 LDW269 LNS269 LXO269 MHK269 MRG269 NBC269 NKY269 NUU269 OEQ269 OOM269 OYI269 PIE269 PSA269 QBW269 QLS269 QVO269 RFK269 RPG269 RZC269 SIY269 SSU269 TCQ269 TMM269 TWI269 BA267:BA270 BA318 BA326 BA331:BA900 AEO331:AEO337 AOK331:AOK337 AYG331:AYG337 BIC331:BIC337 BRY331:BRY337 CBU331:CBU337 CLQ331:CLQ337 CVM331:CVM337 DFI331:DFI337 DPE331:DPE337 DZA331:DZA337 EIW331:EIW337 ESS331:ESS337 FCO331:FCO337 FMK331:FMK337 FWG331:FWG337 GGC331:GGC337 GPY331:GPY337 GZU331:GZU337 HJQ331:HJQ337 HTM331:HTM337 IDI331:IDI337 INE331:INE337 IXA331:IXA337 JGW331:JGW337 JQS331:JQS337 KAO331:KAO337 KKK331:KKK337 KUG331:KUG337 LEC331:LEC337 LNY331:LNY337 LXU331:LXU337 MHQ331:MHQ337 MRM331:MRM337 NBI331:NBI337 NLE331:NLE337 NVA331:NVA337 OEW331:OEW337 OOS331:OOS337 OYO331:OYO337 PIK331:PIK337 PSG331:PSG337 QCC331:QCC337 QLY331:QLY337 QVU331:QVU337 RFQ331:RFQ337 RPM331:RPM337 RZI331:RZI337 SJE331:SJE337 STA331:STA337 TCW331:TCW337 TMS331:TMS337 TWO331:TWO337 UGK331:UGK337 UQG331:UQG337 VAC331:VAC337 VJY331:VJY337 VTU331:VTU337 WDQ331:WDQ337 WNM331:WNM337 WXI331:WXI337 KW331:KW337 US331:US337 UGE318:UGE319 AX317:AX319 TWI318:TWI319 TMM318:TMM319 TCQ318:TCQ319 SSU318:SSU319 SIY318:SIY319 RZC318:RZC319 RPG318:RPG319 RFK318:RFK319 QVO318:QVO319 QLS318:QLS319 QBW318:QBW319 PSA318:PSA319 PIE318:PIE319 OYI318:OYI319 OOM318:OOM319 OEQ318:OEQ319 NUU318:NUU319 NKY318:NKY319 NBC318:NBC319 MRG318:MRG319 MHK318:MHK319 LXO318:LXO319 LNS318:LNS319 LDW318:LDW319 KUA318:KUA319 KKE318:KKE319 KAI318:KAI319 JQM318:JQM319 JGQ318:JGQ319 IWU318:IWU319 IMY318:IMY319 IDC318:IDC319 HTG318:HTG319 HJK318:HJK319 GZO318:GZO319 GPS318:GPS319 GFW318:GFW319 FWA318:FWA319 FME318:FME319 FCI318:FCI319 ESM318:ESM319 EIQ318:EIQ319 DYU318:DYU319 DOY318:DOY319 DFC318:DFC319 CVG318:CVG319 CLK318:CLK319 CBO318:CBO319 BRS318:BRS319 BHW318:BHW319 AYA318:AYA319 AOE318:AOE319 AEI318:AEI319 UM318:UM319 KQ318:KQ319 WXC318:WXC319 WNG318:WNG319 WDK318:WDK319 VTO318:VTO319 VJS318:VJS319 UZW318:UZW319 UQA318:UQA319 UZW326:UZW327 VJS326:VJS327 VTO326:VTO327 WDK326:WDK327 WNG326:WNG327 WXC326:WXC327 KQ326:KQ327 UM326:UM327 AEI326:AEI327 AOE326:AOE327 AYA326:AYA327 BHW326:BHW327 BRS326:BRS327 CBO326:CBO327 CLK326:CLK327 CVG326:CVG327 DFC326:DFC327 DOY326:DOY327 DYU326:DYU327 EIQ326:EIQ327 ESM326:ESM327 FCI326:FCI327 FME326:FME327 FWA326:FWA327 GFW326:GFW327 GPS326:GPS327 GZO326:GZO327 HJK326:HJK327 HTG326:HTG327 IDC326:IDC327 IMY326:IMY327 IWU326:IWU327 JGQ326:JGQ327 JQM326:JQM327 KAI326:KAI327 KKE326:KKE327 KUA326:KUA327 LDW326:LDW327 LNS326:LNS327 LXO326:LXO327 MHK326:MHK327 MRG326:MRG327 NBC326:NBC327 NKY326:NKY327 NUU326:NUU327 OEQ326:OEQ327 OOM326:OOM327 OYI326:OYI327 PIE326:PIE327 PSA326:PSA327 QBW326:QBW327 QLS326:QLS327 QVO326:QVO327 RFK326:RFK327 RPG326:RPG327 RZC326:RZC327 SIY326:SIY327 SSU326:SSU327 TCQ326:TCQ327 TMM326:TMM327 TWI326:TWI327 UGE326:UGE327 UQA326:UQA327 BA329 UGE329:UGE330 UQA329:UQA330 TWI329:TWI330 TMM329:TMM330 TCQ329:TCQ330 SSU329:SSU330 SIY329:SIY330 RZC329:RZC330 RPG329:RPG330 RFK329:RFK330 QVO329:QVO330 QLS329:QLS330 QBW329:QBW330 PSA329:PSA330 PIE329:PIE330 OYI329:OYI330 OOM329:OOM330 OEQ329:OEQ330 NUU329:NUU330 NKY329:NKY330 NBC329:NBC330 MRG329:MRG330 MHK329:MHK330 LXO329:LXO330 LNS329:LNS330 LDW329:LDW330 KUA329:KUA330 KKE329:KKE330 KAI329:KAI330 JQM329:JQM330 JGQ329:JGQ330 IWU329:IWU330 IMY329:IMY330 IDC329:IDC330 HTG329:HTG330 HJK329:HJK330 GZO329:GZO330 GPS329:GPS330 GFW329:GFW330 FWA329:FWA330 FME329:FME330 FCI329:FCI330 ESM329:ESM330 EIQ329:EIQ330 DYU329:DYU330 DOY329:DOY330 DFC329:DFC330 CVG329:CVG330 CLK329:CLK330 CBO329:CBO330 BRS329:BRS330 BHW329:BHW330 AYA329:AYA330 AOE329:AOE330 AEI329:AEI330 UM329:UM330 KQ329:KQ330 WXC329:WXC330 WNG329:WNG330 WDK329:WDK330 VTO329:VTO330 VJS329:VJS330 UZW329:UZW330 AX322:AX330 BA323 VJS323:VJS324 VJS341:VJS900 VTO323:VTO324 VTO341:VTO900 WDK323:WDK324 WDK341:WDK900 WNG323:WNG324 WNG341:WNG900 WXC323:WXC324 WXC341:WXC900 KQ323:KQ324 KQ341:KQ900 UM323:UM324 UM341:UM900 AEI323:AEI324 AEI341:AEI900 AOE323:AOE324 AOE341:AOE900 AYA323:AYA324 AYA341:AYA900 BHW323:BHW324 BHW341:BHW900 BRS323:BRS324 BRS341:BRS900 CBO323:CBO324 CBO341:CBO900 CLK323:CLK324 CLK341:CLK900 CVG323:CVG324 CVG341:CVG900 DFC323:DFC324 DFC341:DFC900 DOY323:DOY324 DOY341:DOY900 DYU323:DYU324 DYU341:DYU900 EIQ323:EIQ324 EIQ341:EIQ900 ESM323:ESM324 ESM341:ESM900 FCI323:FCI324 FCI341:FCI900 FME323:FME324 FME341:FME900 FWA323:FWA324 FWA341:FWA900 GFW323:GFW324 GFW341:GFW900 GPS323:GPS324 GPS341:GPS900 GZO323:GZO324 GZO341:GZO900 HJK323:HJK324 HJK341:HJK900 HTG323:HTG324 HTG341:HTG900 IDC323:IDC324 IDC341:IDC900 IMY323:IMY324 IMY341:IMY900 IWU323:IWU324 IWU341:IWU900 JGQ323:JGQ324 JGQ341:JGQ900 JQM323:JQM324 JQM341:JQM900 KAI323:KAI324 KAI341:KAI900 KKE323:KKE324 KKE341:KKE900 KUA323:KUA324 KUA341:KUA900 LDW323:LDW324 LDW341:LDW900 LNS323:LNS324 LNS341:LNS900 LXO323:LXO324 LXO341:LXO900 MHK323:MHK324 MHK341:MHK900 MRG323:MRG324 MRG341:MRG900 NBC323:NBC324 NBC341:NBC900 NKY323:NKY324 NKY341:NKY900 NUU323:NUU324 NUU341:NUU900 OEQ323:OEQ324 OEQ341:OEQ900 OOM323:OOM324 OOM341:OOM900 OYI323:OYI324 OYI341:OYI900 PIE323:PIE324 PIE341:PIE900 PSA323:PSA324 PSA341:PSA900 QBW323:QBW324 QBW341:QBW900 QLS323:QLS324 QLS341:QLS900 QVO323:QVO324 QVO341:QVO900 RFK323:RFK324 RFK341:RFK900 RPG323:RPG324 RPG341:RPG900 RZC323:RZC324 RZC341:RZC900 SIY323:SIY324 SIY341:SIY900 SSU323:SSU324 SSU341:SSU900 TCQ323:TCQ324 TCQ341:TCQ900 TMM323:TMM324 TMM341:TMM900 TWI323:TWI324 TWI341:TWI900 UQA323:UQA324 UQA341:UQA900 UZW323:UZW324 UZW341:UZW900 UGE323:UGE324 UQA289:UQA290 BA287:BA291 VJS282:VJS283 BA280:BA284 UZW275:UZW276 BA273:BA277 VTO256:VTO257 AX227:AX297 VJS249:VJS250">
      <formula1>12</formula1>
    </dataValidation>
    <dataValidation type="list" allowBlank="1" showInputMessage="1" showErrorMessage="1" sqref="AC65608:AC65631 JW65608:JW65631 TS65608:TS65631 ADO65608:ADO65631 ANK65608:ANK65631 AXG65608:AXG65631 BHC65608:BHC65631 BQY65608:BQY65631 CAU65608:CAU65631 CKQ65608:CKQ65631 CUM65608:CUM65631 DEI65608:DEI65631 DOE65608:DOE65631 DYA65608:DYA65631 EHW65608:EHW65631 ERS65608:ERS65631 FBO65608:FBO65631 FLK65608:FLK65631 FVG65608:FVG65631 GFC65608:GFC65631 GOY65608:GOY65631 GYU65608:GYU65631 HIQ65608:HIQ65631 HSM65608:HSM65631 ICI65608:ICI65631 IME65608:IME65631 IWA65608:IWA65631 JFW65608:JFW65631 JPS65608:JPS65631 JZO65608:JZO65631 KJK65608:KJK65631 KTG65608:KTG65631 LDC65608:LDC65631 LMY65608:LMY65631 LWU65608:LWU65631 MGQ65608:MGQ65631 MQM65608:MQM65631 NAI65608:NAI65631 NKE65608:NKE65631 NUA65608:NUA65631 ODW65608:ODW65631 ONS65608:ONS65631 OXO65608:OXO65631 PHK65608:PHK65631 PRG65608:PRG65631 QBC65608:QBC65631 QKY65608:QKY65631 QUU65608:QUU65631 REQ65608:REQ65631 ROM65608:ROM65631 RYI65608:RYI65631 SIE65608:SIE65631 SSA65608:SSA65631 TBW65608:TBW65631 TLS65608:TLS65631 TVO65608:TVO65631 UFK65608:UFK65631 UPG65608:UPG65631 UZC65608:UZC65631 VIY65608:VIY65631 VSU65608:VSU65631 WCQ65608:WCQ65631 WMM65608:WMM65631 WWI65608:WWI65631 AC131144:AC131167 JW131144:JW131167 TS131144:TS131167 ADO131144:ADO131167 ANK131144:ANK131167 AXG131144:AXG131167 BHC131144:BHC131167 BQY131144:BQY131167 CAU131144:CAU131167 CKQ131144:CKQ131167 CUM131144:CUM131167 DEI131144:DEI131167 DOE131144:DOE131167 DYA131144:DYA131167 EHW131144:EHW131167 ERS131144:ERS131167 FBO131144:FBO131167 FLK131144:FLK131167 FVG131144:FVG131167 GFC131144:GFC131167 GOY131144:GOY131167 GYU131144:GYU131167 HIQ131144:HIQ131167 HSM131144:HSM131167 ICI131144:ICI131167 IME131144:IME131167 IWA131144:IWA131167 JFW131144:JFW131167 JPS131144:JPS131167 JZO131144:JZO131167 KJK131144:KJK131167 KTG131144:KTG131167 LDC131144:LDC131167 LMY131144:LMY131167 LWU131144:LWU131167 MGQ131144:MGQ131167 MQM131144:MQM131167 NAI131144:NAI131167 NKE131144:NKE131167 NUA131144:NUA131167 ODW131144:ODW131167 ONS131144:ONS131167 OXO131144:OXO131167 PHK131144:PHK131167 PRG131144:PRG131167 QBC131144:QBC131167 QKY131144:QKY131167 QUU131144:QUU131167 REQ131144:REQ131167 ROM131144:ROM131167 RYI131144:RYI131167 SIE131144:SIE131167 SSA131144:SSA131167 TBW131144:TBW131167 TLS131144:TLS131167 TVO131144:TVO131167 UFK131144:UFK131167 UPG131144:UPG131167 UZC131144:UZC131167 VIY131144:VIY131167 VSU131144:VSU131167 WCQ131144:WCQ131167 WMM131144:WMM131167 WWI131144:WWI131167 AC196680:AC196703 JW196680:JW196703 TS196680:TS196703 ADO196680:ADO196703 ANK196680:ANK196703 AXG196680:AXG196703 BHC196680:BHC196703 BQY196680:BQY196703 CAU196680:CAU196703 CKQ196680:CKQ196703 CUM196680:CUM196703 DEI196680:DEI196703 DOE196680:DOE196703 DYA196680:DYA196703 EHW196680:EHW196703 ERS196680:ERS196703 FBO196680:FBO196703 FLK196680:FLK196703 FVG196680:FVG196703 GFC196680:GFC196703 GOY196680:GOY196703 GYU196680:GYU196703 HIQ196680:HIQ196703 HSM196680:HSM196703 ICI196680:ICI196703 IME196680:IME196703 IWA196680:IWA196703 JFW196680:JFW196703 JPS196680:JPS196703 JZO196680:JZO196703 KJK196680:KJK196703 KTG196680:KTG196703 LDC196680:LDC196703 LMY196680:LMY196703 LWU196680:LWU196703 MGQ196680:MGQ196703 MQM196680:MQM196703 NAI196680:NAI196703 NKE196680:NKE196703 NUA196680:NUA196703 ODW196680:ODW196703 ONS196680:ONS196703 OXO196680:OXO196703 PHK196680:PHK196703 PRG196680:PRG196703 QBC196680:QBC196703 QKY196680:QKY196703 QUU196680:QUU196703 REQ196680:REQ196703 ROM196680:ROM196703 RYI196680:RYI196703 SIE196680:SIE196703 SSA196680:SSA196703 TBW196680:TBW196703 TLS196680:TLS196703 TVO196680:TVO196703 UFK196680:UFK196703 UPG196680:UPG196703 UZC196680:UZC196703 VIY196680:VIY196703 VSU196680:VSU196703 WCQ196680:WCQ196703 WMM196680:WMM196703 WWI196680:WWI196703 AC262216:AC262239 JW262216:JW262239 TS262216:TS262239 ADO262216:ADO262239 ANK262216:ANK262239 AXG262216:AXG262239 BHC262216:BHC262239 BQY262216:BQY262239 CAU262216:CAU262239 CKQ262216:CKQ262239 CUM262216:CUM262239 DEI262216:DEI262239 DOE262216:DOE262239 DYA262216:DYA262239 EHW262216:EHW262239 ERS262216:ERS262239 FBO262216:FBO262239 FLK262216:FLK262239 FVG262216:FVG262239 GFC262216:GFC262239 GOY262216:GOY262239 GYU262216:GYU262239 HIQ262216:HIQ262239 HSM262216:HSM262239 ICI262216:ICI262239 IME262216:IME262239 IWA262216:IWA262239 JFW262216:JFW262239 JPS262216:JPS262239 JZO262216:JZO262239 KJK262216:KJK262239 KTG262216:KTG262239 LDC262216:LDC262239 LMY262216:LMY262239 LWU262216:LWU262239 MGQ262216:MGQ262239 MQM262216:MQM262239 NAI262216:NAI262239 NKE262216:NKE262239 NUA262216:NUA262239 ODW262216:ODW262239 ONS262216:ONS262239 OXO262216:OXO262239 PHK262216:PHK262239 PRG262216:PRG262239 QBC262216:QBC262239 QKY262216:QKY262239 QUU262216:QUU262239 REQ262216:REQ262239 ROM262216:ROM262239 RYI262216:RYI262239 SIE262216:SIE262239 SSA262216:SSA262239 TBW262216:TBW262239 TLS262216:TLS262239 TVO262216:TVO262239 UFK262216:UFK262239 UPG262216:UPG262239 UZC262216:UZC262239 VIY262216:VIY262239 VSU262216:VSU262239 WCQ262216:WCQ262239 WMM262216:WMM262239 WWI262216:WWI262239 AC327752:AC327775 JW327752:JW327775 TS327752:TS327775 ADO327752:ADO327775 ANK327752:ANK327775 AXG327752:AXG327775 BHC327752:BHC327775 BQY327752:BQY327775 CAU327752:CAU327775 CKQ327752:CKQ327775 CUM327752:CUM327775 DEI327752:DEI327775 DOE327752:DOE327775 DYA327752:DYA327775 EHW327752:EHW327775 ERS327752:ERS327775 FBO327752:FBO327775 FLK327752:FLK327775 FVG327752:FVG327775 GFC327752:GFC327775 GOY327752:GOY327775 GYU327752:GYU327775 HIQ327752:HIQ327775 HSM327752:HSM327775 ICI327752:ICI327775 IME327752:IME327775 IWA327752:IWA327775 JFW327752:JFW327775 JPS327752:JPS327775 JZO327752:JZO327775 KJK327752:KJK327775 KTG327752:KTG327775 LDC327752:LDC327775 LMY327752:LMY327775 LWU327752:LWU327775 MGQ327752:MGQ327775 MQM327752:MQM327775 NAI327752:NAI327775 NKE327752:NKE327775 NUA327752:NUA327775 ODW327752:ODW327775 ONS327752:ONS327775 OXO327752:OXO327775 PHK327752:PHK327775 PRG327752:PRG327775 QBC327752:QBC327775 QKY327752:QKY327775 QUU327752:QUU327775 REQ327752:REQ327775 ROM327752:ROM327775 RYI327752:RYI327775 SIE327752:SIE327775 SSA327752:SSA327775 TBW327752:TBW327775 TLS327752:TLS327775 TVO327752:TVO327775 UFK327752:UFK327775 UPG327752:UPG327775 UZC327752:UZC327775 VIY327752:VIY327775 VSU327752:VSU327775 WCQ327752:WCQ327775 WMM327752:WMM327775 WWI327752:WWI327775 AC393288:AC393311 JW393288:JW393311 TS393288:TS393311 ADO393288:ADO393311 ANK393288:ANK393311 AXG393288:AXG393311 BHC393288:BHC393311 BQY393288:BQY393311 CAU393288:CAU393311 CKQ393288:CKQ393311 CUM393288:CUM393311 DEI393288:DEI393311 DOE393288:DOE393311 DYA393288:DYA393311 EHW393288:EHW393311 ERS393288:ERS393311 FBO393288:FBO393311 FLK393288:FLK393311 FVG393288:FVG393311 GFC393288:GFC393311 GOY393288:GOY393311 GYU393288:GYU393311 HIQ393288:HIQ393311 HSM393288:HSM393311 ICI393288:ICI393311 IME393288:IME393311 IWA393288:IWA393311 JFW393288:JFW393311 JPS393288:JPS393311 JZO393288:JZO393311 KJK393288:KJK393311 KTG393288:KTG393311 LDC393288:LDC393311 LMY393288:LMY393311 LWU393288:LWU393311 MGQ393288:MGQ393311 MQM393288:MQM393311 NAI393288:NAI393311 NKE393288:NKE393311 NUA393288:NUA393311 ODW393288:ODW393311 ONS393288:ONS393311 OXO393288:OXO393311 PHK393288:PHK393311 PRG393288:PRG393311 QBC393288:QBC393311 QKY393288:QKY393311 QUU393288:QUU393311 REQ393288:REQ393311 ROM393288:ROM393311 RYI393288:RYI393311 SIE393288:SIE393311 SSA393288:SSA393311 TBW393288:TBW393311 TLS393288:TLS393311 TVO393288:TVO393311 UFK393288:UFK393311 UPG393288:UPG393311 UZC393288:UZC393311 VIY393288:VIY393311 VSU393288:VSU393311 WCQ393288:WCQ393311 WMM393288:WMM393311 WWI393288:WWI393311 AC458824:AC458847 JW458824:JW458847 TS458824:TS458847 ADO458824:ADO458847 ANK458824:ANK458847 AXG458824:AXG458847 BHC458824:BHC458847 BQY458824:BQY458847 CAU458824:CAU458847 CKQ458824:CKQ458847 CUM458824:CUM458847 DEI458824:DEI458847 DOE458824:DOE458847 DYA458824:DYA458847 EHW458824:EHW458847 ERS458824:ERS458847 FBO458824:FBO458847 FLK458824:FLK458847 FVG458824:FVG458847 GFC458824:GFC458847 GOY458824:GOY458847 GYU458824:GYU458847 HIQ458824:HIQ458847 HSM458824:HSM458847 ICI458824:ICI458847 IME458824:IME458847 IWA458824:IWA458847 JFW458824:JFW458847 JPS458824:JPS458847 JZO458824:JZO458847 KJK458824:KJK458847 KTG458824:KTG458847 LDC458824:LDC458847 LMY458824:LMY458847 LWU458824:LWU458847 MGQ458824:MGQ458847 MQM458824:MQM458847 NAI458824:NAI458847 NKE458824:NKE458847 NUA458824:NUA458847 ODW458824:ODW458847 ONS458824:ONS458847 OXO458824:OXO458847 PHK458824:PHK458847 PRG458824:PRG458847 QBC458824:QBC458847 QKY458824:QKY458847 QUU458824:QUU458847 REQ458824:REQ458847 ROM458824:ROM458847 RYI458824:RYI458847 SIE458824:SIE458847 SSA458824:SSA458847 TBW458824:TBW458847 TLS458824:TLS458847 TVO458824:TVO458847 UFK458824:UFK458847 UPG458824:UPG458847 UZC458824:UZC458847 VIY458824:VIY458847 VSU458824:VSU458847 WCQ458824:WCQ458847 WMM458824:WMM458847 WWI458824:WWI458847 AC524360:AC524383 JW524360:JW524383 TS524360:TS524383 ADO524360:ADO524383 ANK524360:ANK524383 AXG524360:AXG524383 BHC524360:BHC524383 BQY524360:BQY524383 CAU524360:CAU524383 CKQ524360:CKQ524383 CUM524360:CUM524383 DEI524360:DEI524383 DOE524360:DOE524383 DYA524360:DYA524383 EHW524360:EHW524383 ERS524360:ERS524383 FBO524360:FBO524383 FLK524360:FLK524383 FVG524360:FVG524383 GFC524360:GFC524383 GOY524360:GOY524383 GYU524360:GYU524383 HIQ524360:HIQ524383 HSM524360:HSM524383 ICI524360:ICI524383 IME524360:IME524383 IWA524360:IWA524383 JFW524360:JFW524383 JPS524360:JPS524383 JZO524360:JZO524383 KJK524360:KJK524383 KTG524360:KTG524383 LDC524360:LDC524383 LMY524360:LMY524383 LWU524360:LWU524383 MGQ524360:MGQ524383 MQM524360:MQM524383 NAI524360:NAI524383 NKE524360:NKE524383 NUA524360:NUA524383 ODW524360:ODW524383 ONS524360:ONS524383 OXO524360:OXO524383 PHK524360:PHK524383 PRG524360:PRG524383 QBC524360:QBC524383 QKY524360:QKY524383 QUU524360:QUU524383 REQ524360:REQ524383 ROM524360:ROM524383 RYI524360:RYI524383 SIE524360:SIE524383 SSA524360:SSA524383 TBW524360:TBW524383 TLS524360:TLS524383 TVO524360:TVO524383 UFK524360:UFK524383 UPG524360:UPG524383 UZC524360:UZC524383 VIY524360:VIY524383 VSU524360:VSU524383 WCQ524360:WCQ524383 WMM524360:WMM524383 WWI524360:WWI524383 AC589896:AC589919 JW589896:JW589919 TS589896:TS589919 ADO589896:ADO589919 ANK589896:ANK589919 AXG589896:AXG589919 BHC589896:BHC589919 BQY589896:BQY589919 CAU589896:CAU589919 CKQ589896:CKQ589919 CUM589896:CUM589919 DEI589896:DEI589919 DOE589896:DOE589919 DYA589896:DYA589919 EHW589896:EHW589919 ERS589896:ERS589919 FBO589896:FBO589919 FLK589896:FLK589919 FVG589896:FVG589919 GFC589896:GFC589919 GOY589896:GOY589919 GYU589896:GYU589919 HIQ589896:HIQ589919 HSM589896:HSM589919 ICI589896:ICI589919 IME589896:IME589919 IWA589896:IWA589919 JFW589896:JFW589919 JPS589896:JPS589919 JZO589896:JZO589919 KJK589896:KJK589919 KTG589896:KTG589919 LDC589896:LDC589919 LMY589896:LMY589919 LWU589896:LWU589919 MGQ589896:MGQ589919 MQM589896:MQM589919 NAI589896:NAI589919 NKE589896:NKE589919 NUA589896:NUA589919 ODW589896:ODW589919 ONS589896:ONS589919 OXO589896:OXO589919 PHK589896:PHK589919 PRG589896:PRG589919 QBC589896:QBC589919 QKY589896:QKY589919 QUU589896:QUU589919 REQ589896:REQ589919 ROM589896:ROM589919 RYI589896:RYI589919 SIE589896:SIE589919 SSA589896:SSA589919 TBW589896:TBW589919 TLS589896:TLS589919 TVO589896:TVO589919 UFK589896:UFK589919 UPG589896:UPG589919 UZC589896:UZC589919 VIY589896:VIY589919 VSU589896:VSU589919 WCQ589896:WCQ589919 WMM589896:WMM589919 WWI589896:WWI589919 AC655432:AC655455 JW655432:JW655455 TS655432:TS655455 ADO655432:ADO655455 ANK655432:ANK655455 AXG655432:AXG655455 BHC655432:BHC655455 BQY655432:BQY655455 CAU655432:CAU655455 CKQ655432:CKQ655455 CUM655432:CUM655455 DEI655432:DEI655455 DOE655432:DOE655455 DYA655432:DYA655455 EHW655432:EHW655455 ERS655432:ERS655455 FBO655432:FBO655455 FLK655432:FLK655455 FVG655432:FVG655455 GFC655432:GFC655455 GOY655432:GOY655455 GYU655432:GYU655455 HIQ655432:HIQ655455 HSM655432:HSM655455 ICI655432:ICI655455 IME655432:IME655455 IWA655432:IWA655455 JFW655432:JFW655455 JPS655432:JPS655455 JZO655432:JZO655455 KJK655432:KJK655455 KTG655432:KTG655455 LDC655432:LDC655455 LMY655432:LMY655455 LWU655432:LWU655455 MGQ655432:MGQ655455 MQM655432:MQM655455 NAI655432:NAI655455 NKE655432:NKE655455 NUA655432:NUA655455 ODW655432:ODW655455 ONS655432:ONS655455 OXO655432:OXO655455 PHK655432:PHK655455 PRG655432:PRG655455 QBC655432:QBC655455 QKY655432:QKY655455 QUU655432:QUU655455 REQ655432:REQ655455 ROM655432:ROM655455 RYI655432:RYI655455 SIE655432:SIE655455 SSA655432:SSA655455 TBW655432:TBW655455 TLS655432:TLS655455 TVO655432:TVO655455 UFK655432:UFK655455 UPG655432:UPG655455 UZC655432:UZC655455 VIY655432:VIY655455 VSU655432:VSU655455 WCQ655432:WCQ655455 WMM655432:WMM655455 WWI655432:WWI655455 AC720968:AC720991 JW720968:JW720991 TS720968:TS720991 ADO720968:ADO720991 ANK720968:ANK720991 AXG720968:AXG720991 BHC720968:BHC720991 BQY720968:BQY720991 CAU720968:CAU720991 CKQ720968:CKQ720991 CUM720968:CUM720991 DEI720968:DEI720991 DOE720968:DOE720991 DYA720968:DYA720991 EHW720968:EHW720991 ERS720968:ERS720991 FBO720968:FBO720991 FLK720968:FLK720991 FVG720968:FVG720991 GFC720968:GFC720991 GOY720968:GOY720991 GYU720968:GYU720991 HIQ720968:HIQ720991 HSM720968:HSM720991 ICI720968:ICI720991 IME720968:IME720991 IWA720968:IWA720991 JFW720968:JFW720991 JPS720968:JPS720991 JZO720968:JZO720991 KJK720968:KJK720991 KTG720968:KTG720991 LDC720968:LDC720991 LMY720968:LMY720991 LWU720968:LWU720991 MGQ720968:MGQ720991 MQM720968:MQM720991 NAI720968:NAI720991 NKE720968:NKE720991 NUA720968:NUA720991 ODW720968:ODW720991 ONS720968:ONS720991 OXO720968:OXO720991 PHK720968:PHK720991 PRG720968:PRG720991 QBC720968:QBC720991 QKY720968:QKY720991 QUU720968:QUU720991 REQ720968:REQ720991 ROM720968:ROM720991 RYI720968:RYI720991 SIE720968:SIE720991 SSA720968:SSA720991 TBW720968:TBW720991 TLS720968:TLS720991 TVO720968:TVO720991 UFK720968:UFK720991 UPG720968:UPG720991 UZC720968:UZC720991 VIY720968:VIY720991 VSU720968:VSU720991 WCQ720968:WCQ720991 WMM720968:WMM720991 WWI720968:WWI720991 AC786504:AC786527 JW786504:JW786527 TS786504:TS786527 ADO786504:ADO786527 ANK786504:ANK786527 AXG786504:AXG786527 BHC786504:BHC786527 BQY786504:BQY786527 CAU786504:CAU786527 CKQ786504:CKQ786527 CUM786504:CUM786527 DEI786504:DEI786527 DOE786504:DOE786527 DYA786504:DYA786527 EHW786504:EHW786527 ERS786504:ERS786527 FBO786504:FBO786527 FLK786504:FLK786527 FVG786504:FVG786527 GFC786504:GFC786527 GOY786504:GOY786527 GYU786504:GYU786527 HIQ786504:HIQ786527 HSM786504:HSM786527 ICI786504:ICI786527 IME786504:IME786527 IWA786504:IWA786527 JFW786504:JFW786527 JPS786504:JPS786527 JZO786504:JZO786527 KJK786504:KJK786527 KTG786504:KTG786527 LDC786504:LDC786527 LMY786504:LMY786527 LWU786504:LWU786527 MGQ786504:MGQ786527 MQM786504:MQM786527 NAI786504:NAI786527 NKE786504:NKE786527 NUA786504:NUA786527 ODW786504:ODW786527 ONS786504:ONS786527 OXO786504:OXO786527 PHK786504:PHK786527 PRG786504:PRG786527 QBC786504:QBC786527 QKY786504:QKY786527 QUU786504:QUU786527 REQ786504:REQ786527 ROM786504:ROM786527 RYI786504:RYI786527 SIE786504:SIE786527 SSA786504:SSA786527 TBW786504:TBW786527 TLS786504:TLS786527 TVO786504:TVO786527 UFK786504:UFK786527 UPG786504:UPG786527 UZC786504:UZC786527 VIY786504:VIY786527 VSU786504:VSU786527 WCQ786504:WCQ786527 WMM786504:WMM786527 WWI786504:WWI786527 AC852040:AC852063 JW852040:JW852063 TS852040:TS852063 ADO852040:ADO852063 ANK852040:ANK852063 AXG852040:AXG852063 BHC852040:BHC852063 BQY852040:BQY852063 CAU852040:CAU852063 CKQ852040:CKQ852063 CUM852040:CUM852063 DEI852040:DEI852063 DOE852040:DOE852063 DYA852040:DYA852063 EHW852040:EHW852063 ERS852040:ERS852063 FBO852040:FBO852063 FLK852040:FLK852063 FVG852040:FVG852063 GFC852040:GFC852063 GOY852040:GOY852063 GYU852040:GYU852063 HIQ852040:HIQ852063 HSM852040:HSM852063 ICI852040:ICI852063 IME852040:IME852063 IWA852040:IWA852063 JFW852040:JFW852063 JPS852040:JPS852063 JZO852040:JZO852063 KJK852040:KJK852063 KTG852040:KTG852063 LDC852040:LDC852063 LMY852040:LMY852063 LWU852040:LWU852063 MGQ852040:MGQ852063 MQM852040:MQM852063 NAI852040:NAI852063 NKE852040:NKE852063 NUA852040:NUA852063 ODW852040:ODW852063 ONS852040:ONS852063 OXO852040:OXO852063 PHK852040:PHK852063 PRG852040:PRG852063 QBC852040:QBC852063 QKY852040:QKY852063 QUU852040:QUU852063 REQ852040:REQ852063 ROM852040:ROM852063 RYI852040:RYI852063 SIE852040:SIE852063 SSA852040:SSA852063 TBW852040:TBW852063 TLS852040:TLS852063 TVO852040:TVO852063 UFK852040:UFK852063 UPG852040:UPG852063 UZC852040:UZC852063 VIY852040:VIY852063 VSU852040:VSU852063 WCQ852040:WCQ852063 WMM852040:WMM852063 WWI852040:WWI852063 AC917576:AC917599 JW917576:JW917599 TS917576:TS917599 ADO917576:ADO917599 ANK917576:ANK917599 AXG917576:AXG917599 BHC917576:BHC917599 BQY917576:BQY917599 CAU917576:CAU917599 CKQ917576:CKQ917599 CUM917576:CUM917599 DEI917576:DEI917599 DOE917576:DOE917599 DYA917576:DYA917599 EHW917576:EHW917599 ERS917576:ERS917599 FBO917576:FBO917599 FLK917576:FLK917599 FVG917576:FVG917599 GFC917576:GFC917599 GOY917576:GOY917599 GYU917576:GYU917599 HIQ917576:HIQ917599 HSM917576:HSM917599 ICI917576:ICI917599 IME917576:IME917599 IWA917576:IWA917599 JFW917576:JFW917599 JPS917576:JPS917599 JZO917576:JZO917599 KJK917576:KJK917599 KTG917576:KTG917599 LDC917576:LDC917599 LMY917576:LMY917599 LWU917576:LWU917599 MGQ917576:MGQ917599 MQM917576:MQM917599 NAI917576:NAI917599 NKE917576:NKE917599 NUA917576:NUA917599 ODW917576:ODW917599 ONS917576:ONS917599 OXO917576:OXO917599 PHK917576:PHK917599 PRG917576:PRG917599 QBC917576:QBC917599 QKY917576:QKY917599 QUU917576:QUU917599 REQ917576:REQ917599 ROM917576:ROM917599 RYI917576:RYI917599 SIE917576:SIE917599 SSA917576:SSA917599 TBW917576:TBW917599 TLS917576:TLS917599 TVO917576:TVO917599 UFK917576:UFK917599 UPG917576:UPG917599 UZC917576:UZC917599 VIY917576:VIY917599 VSU917576:VSU917599 WCQ917576:WCQ917599 WMM917576:WMM917599 WWI917576:WWI917599 AC983112:AC983135 JW983112:JW983135 TS983112:TS983135 ADO983112:ADO983135 ANK983112:ANK983135 AXG983112:AXG983135 BHC983112:BHC983135 BQY983112:BQY983135 CAU983112:CAU983135 CKQ983112:CKQ983135 CUM983112:CUM983135 DEI983112:DEI983135 DOE983112:DOE983135 DYA983112:DYA983135 EHW983112:EHW983135 ERS983112:ERS983135 FBO983112:FBO983135 FLK983112:FLK983135 FVG983112:FVG983135 GFC983112:GFC983135 GOY983112:GOY983135 GYU983112:GYU983135 HIQ983112:HIQ983135 HSM983112:HSM983135 ICI983112:ICI983135 IME983112:IME983135 IWA983112:IWA983135 JFW983112:JFW983135 JPS983112:JPS983135 JZO983112:JZO983135 KJK983112:KJK983135 KTG983112:KTG983135 LDC983112:LDC983135 LMY983112:LMY983135 LWU983112:LWU983135 MGQ983112:MGQ983135 MQM983112:MQM983135 NAI983112:NAI983135 NKE983112:NKE983135 NUA983112:NUA983135 ODW983112:ODW983135 ONS983112:ONS983135 OXO983112:OXO983135 PHK983112:PHK983135 PRG983112:PRG983135 QBC983112:QBC983135 QKY983112:QKY983135 QUU983112:QUU983135 REQ983112:REQ983135 ROM983112:ROM983135 RYI983112:RYI983135 SIE983112:SIE983135 SSA983112:SSA983135 TBW983112:TBW983135 TLS983112:TLS983135 TVO983112:TVO983135 UFK983112:UFK983135 UPG983112:UPG983135 UZC983112:UZC983135 VIY983112:VIY983135 VSU983112:VSU983135 WCQ983112:WCQ983135 WMM983112:WMM983135 WWI983112:WWI983135 JO221 AC208:AC212 AC205 WCK220 WCK128 VSO128 VIS128 UYW128 UPA128 UFE128 TVI128 TLM128 TBQ128 SRU128 SHY128 RYC128 ROG128 REK128 QUO128 QKS128 QAW128 PRA128 PHE128 OXI128 ONM128 ODQ128 NTU128 NJY128 NAC128 MQG128 MGK128 LWO128 LMS128 LCW128 KTA128 KJE128 JZI128 JPM128 JFQ128 IVU128 ILY128 ICC128 HSG128 HIK128 GYO128 GOS128 GEW128 FVA128 FLE128 FBI128 ERM128 EHQ128 DXU128 DNY128 DEC128 CUG128 CKK128 CAO128 BQS128 BGW128 AXA128 ANE128 ADI128 TM128 JQ128 WWC128 WBZ129 VSO220 VIS220 UYW220 UPA220 UFE220 TVI220 TLM220 TBQ220 SRU220 SHY220 RYC220 ROG220 REK220 QUO220 QKS220 QAW220 PRA220 PHE220 OXI220 ONM220 ODQ220 NTU220 NJY220 NAC220 MQG220 MGK220 LWO220 LMS220 LCW220 KTA220 KJE220 JZI220 JPM220 JFQ220 IVU220 ILY220 ICC220 HSG220 HIK220 GYO220 GOS220 GEW220 FVA220 FLE220 FBI220 ERM220 EHQ220 DXU220 DNY220 DEC220 CUG220 CKK220 CAO220 BQS220 BGW220 AXA220 ANE220 ADI220 TM220 JQ220 WWC220 AC226 AC298:AC310 WWA221 WME221 WCI221 VSM221 VIQ221 UYU221 UOY221 UFC221 TVG221 TLK221 TBO221 SRS221 SHW221 RYA221 ROE221 REI221 QUM221 QKQ221 QAU221 PQY221 PHC221 OXG221 ONK221 ODO221 NTS221 NJW221 NAA221 MQE221 MGI221 LWM221 LMQ221 LCU221 KSY221 KJC221 JZG221 JPK221 JFO221 IVS221 ILW221 ICA221 HSE221 HII221 GYM221 GOQ221 GEU221 FUY221 FLC221 FBG221 ERK221 EHO221 DXS221 DNW221 DEA221 CUE221 CKI221 CAM221 BQQ221 BGU221 AWY221 ANC221 ADG221 WLV129 WMG128 VSD129 VIH129 UYL129 UOP129 UET129 TUX129 TLB129 TBF129 SRJ129 SHN129 RXR129 RNV129 RDZ129 QUD129 QKH129 QAL129 PQP129 PGT129 OWX129 ONB129 ODF129 NTJ129 NJN129 MZR129 MPV129 MFZ129 LWD129 LMH129 LCL129 KSP129 KIT129 JYX129 JPB129 JFF129 IVJ129 ILN129 IBR129 HRV129 HHZ129 GYD129 GOH129 GEL129 FUP129 FKT129 FAX129 ERB129 EHF129 DXJ129 DNN129 DDR129 CTV129 CJZ129 CAD129 BQH129 BGL129 AWP129 AMT129 ACX129 TB129 JF129 WVR129 AC117 AC119 AC121 AC123 AC185:AC186 AC202 WWG320:WWG321 WWK127 JY127 TU127 ADQ127 ANM127 AXI127 BHE127 BRA127 CAW127 CKS127 CUO127 DEK127 DOG127 DYC127 EHY127 ERU127 FBQ127 FLM127 FVI127 GFE127 GPA127 GYW127 HIS127 HSO127 ICK127 IMG127 IWC127 JFY127 JPU127 JZQ127 KJM127 KTI127 LDE127 LNA127 LWW127 MGS127 MQO127 NAK127 NKG127 NUC127 ODY127 ONU127 OXQ127 PHM127 PRI127 QBE127 QLA127 QUW127 RES127 ROO127 RYK127 SIG127 SSC127 TBY127 TLU127 TVQ127 UFM127 UPI127 UZE127 VJA127 VSW127 WCS127 WMO127 TQ320:TQ321 WMG220 TK221 WCS222 WMO222 WWK222 JY222 TU222 ADQ222 ANM222 AXI222 BHE222 BRA222 CAW222 CKS222 CUO222 DEK222 DOG222 DYC222 EHY222 ERU222 FBQ222 FLM222 FVI222 GFE222 GPA222 GYW222 HIS222 HSO222 ICK222 IMG222 IWC222 JFY222 JPU222 JZQ222 KJM222 KTI222 LDE222 LNA222 LWW222 MGS222 MQO222 NAK222 NKG222 NUC222 ODY222 ONU222 OXQ222 PHM222 PRI222 QBE222 QLA222 QUW222 RES222 ROO222 RYK222 SIG222 SSC222 TBY222 TLU222 TVQ222 UFM222 UPI222 UZE222 VJA222 VSW222 AD311 AC165:AC180 AC182:AC183 AC218:AC224 AC136 JY153:JY154 ADM320:ADM321 ANI320:ANI321 AXE320:AXE321 BHA320:BHA321 BQW320:BQW321 CAS320:CAS321 CKO320:CKO321 CUK320:CUK321 DEG320:DEG321 DOC320:DOC321 DXY320:DXY321 EHU320:EHU321 ERQ320:ERQ321 FBM320:FBM321 FLI320:FLI321 FVE320:FVE321 GFA320:GFA321 GOW320:GOW321 GYS320:GYS321 HIO320:HIO321 HSK320:HSK321 ICG320:ICG321 IMC320:IMC321 IVY320:IVY321 JFU320:JFU321 JPQ320:JPQ321 JZM320:JZM321 KJI320:KJI321 KTE320:KTE321 LDA320:LDA321 LMW320:LMW321 LWS320:LWS321 MGO320:MGO321 MQK320:MQK321 NAG320:NAG321 NKC320:NKC321 NTY320:NTY321 ODU320:ODU321 ONQ320:ONQ321 OXM320:OXM321 PHI320:PHI321 PRE320:PRE321 QBA320:QBA321 QKW320:QKW321 QUS320:QUS321 REO320:REO321 ROK320:ROK321 RYG320:RYG321 SIC320:SIC321 SRY320:SRY321 TBU320:TBU321 TLQ320:TLQ321 TVM320:TVM321 UFI320:UFI321 UPE320:UPE321 UZA320:UZA321 VIW320:VIW321 VSS320:VSS321 WCO320:WCO321 WMK320:WMK321 AE320:AE321 AC315:AC316 AC65:AC111 AC125:AC132 TU153:TU154 ADQ153:ADQ154 ANM153:ANM154 AXI153:AXI154 BHE153:BHE154 BRA153:BRA154 CAW153:CAW154 CKS153:CKS154 CUO153:CUO154 DEK153:DEK154 DOG153:DOG154 DYC153:DYC154 EHY153:EHY154 ERU153:ERU154 FBQ153:FBQ154 FLM153:FLM154 FVI153:FVI154 GFE153:GFE154 GPA153:GPA154 GYW153:GYW154 HIS153:HIS154 HSO153:HSO154 ICK153:ICK154 IMG153:IMG154 IWC153:IWC154 JFY153:JFY154 JPU153:JPU154 JZQ153:JZQ154 KJM153:KJM154 KTI153:KTI154 LDE153:LDE154 LNA153:LNA154 LWW153:LWW154 MGS153:MGS154 MQO153:MQO154 NAK153:NAK154 NKG153:NKG154 NUC153:NUC154 ODY153:ODY154 ONU153:ONU154 OXQ153:OXQ154 PHM153:PHM154 PRI153:PRI154 QBE153:QBE154 QLA153:QLA154 QUW153:QUW154 RES153:RES154 ROO153:ROO154 RYK153:RYK154 SIG153:SIG154 SSC153:SSC154 TBY153:TBY154 TLU153:TLU154 TVQ153:TVQ154 UFM153:UFM154 UPI153:UPI154 UZE153:UZE154 VJA153:VJA154 VSW153:VSW154 WCS153:WCS154 WMO153:WMO154 WWK331 JU320:JU321 WMO331 WCS331 VSW331 VJA331 UZE331 UPI331 UFM331 TVQ331 TLU331 TBY331 SSC331 SIG331 RYK331 ROO331 RES331 QUW331 QLA331 QBE331 PRI331 PHM331 OXQ331 ONU331 ODY331 NUC331 NKG331 NAK331 MQO331 MGS331 LWW331 LNA331 LDE331 KTI331 KJM331 JZQ331 JPU331 JFY331 IWC331 IMG331 ICK331 HSO331 HIS331 GYW331 GPA331 GFE331 FVI331 FLM331 FBQ331 ERU331 EHY331 DYC331 DOG331 DEK331 CUO331 CKS331 CAW331 BRA331 BHE331 AXI331 ANM331 ADQ331 TU331 JY331 JY334:JY337 AC148:AC155 WWK153:WWK154 TU158:TU161 ADQ158:ADQ161 ANM158:ANM161 AXI158:AXI161 BHE158:BHE161 BRA158:BRA161 CAW158:CAW161 CKS158:CKS161 CUO158:CUO161 DEK158:DEK161 DOG158:DOG161 DYC158:DYC161 EHY158:EHY161 ERU158:ERU161 FBQ158:FBQ161 FLM158:FLM161 FVI158:FVI161 GFE158:GFE161 GPA158:GPA161 GYW158:GYW161 HIS158:HIS161 HSO158:HSO161 ICK158:ICK161 IMG158:IMG161 IWC158:IWC161 JFY158:JFY161 JPU158:JPU161 JZQ158:JZQ161 KJM158:KJM161 KTI158:KTI161 LDE158:LDE161 LNA158:LNA161 LWW158:LWW161 MGS158:MGS161 MQO158:MQO161 NAK158:NAK161 NKG158:NKG161 NUC158:NUC161 ODY158:ODY161 ONU158:ONU161 OXQ158:OXQ161 PHM158:PHM161 PRI158:PRI161 QBE158:QBE161 QLA158:QLA161 QUW158:QUW161 RES158:RES161 ROO158:ROO161 RYK158:RYK161 SIG158:SIG161 SSC158:SSC161 TBY158:TBY161 TLU158:TLU161 TVQ158:TVQ161 UFM158:UFM161 UPI158:UPI161 UZE158:UZE161 VJA158:VJA161 VSW158:VSW161 WCS158:WCS161 WMO158:WMO161 WWK158:WWK161 JY158:JY161 ADQ334:ADQ337 TU334:TU337 ANM334:ANM337 AXI334:AXI337 BHE334:BHE337 BRA334:BRA337 CAW334:CAW337 CKS334:CKS337 CUO334:CUO337 DEK334:DEK337 DOG334:DOG337 DYC334:DYC337 EHY334:EHY337 ERU334:ERU337 FBQ334:FBQ337 FLM334:FLM337 FVI334:FVI337 GFE334:GFE337 GPA334:GPA337 GYW334:GYW337 HIS334:HIS337 HSO334:HSO337 ICK334:ICK337 IMG334:IMG337 IWC334:IWC337 JFY334:JFY337 JPU334:JPU337 JZQ334:JZQ337 KJM334:KJM337 KTI334:KTI337 LDE334:LDE337 LNA334:LNA337 LWW334:LWW337 MGS334:MGS337 MQO334:MQO337 NAK334:NAK337 NKG334:NKG337 NUC334:NUC337 ODY334:ODY337 ONU334:ONU337 OXQ334:OXQ337 PHM334:PHM337 PRI334:PRI337 QBE334:QBE337 QLA334:QLA337 QUW334:QUW337 RES334:RES337 ROO334:ROO337 RYK334:RYK337 SIG334:SIG337 SSC334:SSC337 TBY334:TBY337 TLU334:TLU337 TVQ334:TVQ337 UFM334:UFM337 UPI334:UPI337 UZE334:UZE337 VJA334:VJA337 VSW334:VSW337 WCS334:WCS337 WMO334:WMO337 WWK334:WWK337 AC331:AC337">
      <formula1>НДС</formula1>
    </dataValidation>
    <dataValidation type="list" allowBlank="1" showInputMessage="1" showErrorMessage="1" sqref="L260 L263 L266">
      <formula1>ааа</formula1>
    </dataValidation>
  </dataValidations>
  <hyperlinks>
    <hyperlink ref="G156"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AD10*AE10</xm:f>
          </x14:formula1>
          <xm:sqref>AN65631 KL65631 UH65631 AED65631 ANZ65631 AXV65631 BHR65631 BRN65631 CBJ65631 CLF65631 CVB65631 DEX65631 DOT65631 DYP65631 EIL65631 ESH65631 FCD65631 FLZ65631 FVV65631 GFR65631 GPN65631 GZJ65631 HJF65631 HTB65631 ICX65631 IMT65631 IWP65631 JGL65631 JQH65631 KAD65631 KJZ65631 KTV65631 LDR65631 LNN65631 LXJ65631 MHF65631 MRB65631 NAX65631 NKT65631 NUP65631 OEL65631 OOH65631 OYD65631 PHZ65631 PRV65631 QBR65631 QLN65631 QVJ65631 RFF65631 RPB65631 RYX65631 SIT65631 SSP65631 TCL65631 TMH65631 TWD65631 UFZ65631 UPV65631 UZR65631 VJN65631 VTJ65631 WDF65631 WNB65631 WWX65631 AN131167 KL131167 UH131167 AED131167 ANZ131167 AXV131167 BHR131167 BRN131167 CBJ131167 CLF131167 CVB131167 DEX131167 DOT131167 DYP131167 EIL131167 ESH131167 FCD131167 FLZ131167 FVV131167 GFR131167 GPN131167 GZJ131167 HJF131167 HTB131167 ICX131167 IMT131167 IWP131167 JGL131167 JQH131167 KAD131167 KJZ131167 KTV131167 LDR131167 LNN131167 LXJ131167 MHF131167 MRB131167 NAX131167 NKT131167 NUP131167 OEL131167 OOH131167 OYD131167 PHZ131167 PRV131167 QBR131167 QLN131167 QVJ131167 RFF131167 RPB131167 RYX131167 SIT131167 SSP131167 TCL131167 TMH131167 TWD131167 UFZ131167 UPV131167 UZR131167 VJN131167 VTJ131167 WDF131167 WNB131167 WWX131167 AN196703 KL196703 UH196703 AED196703 ANZ196703 AXV196703 BHR196703 BRN196703 CBJ196703 CLF196703 CVB196703 DEX196703 DOT196703 DYP196703 EIL196703 ESH196703 FCD196703 FLZ196703 FVV196703 GFR196703 GPN196703 GZJ196703 HJF196703 HTB196703 ICX196703 IMT196703 IWP196703 JGL196703 JQH196703 KAD196703 KJZ196703 KTV196703 LDR196703 LNN196703 LXJ196703 MHF196703 MRB196703 NAX196703 NKT196703 NUP196703 OEL196703 OOH196703 OYD196703 PHZ196703 PRV196703 QBR196703 QLN196703 QVJ196703 RFF196703 RPB196703 RYX196703 SIT196703 SSP196703 TCL196703 TMH196703 TWD196703 UFZ196703 UPV196703 UZR196703 VJN196703 VTJ196703 WDF196703 WNB196703 WWX196703 AN262239 KL262239 UH262239 AED262239 ANZ262239 AXV262239 BHR262239 BRN262239 CBJ262239 CLF262239 CVB262239 DEX262239 DOT262239 DYP262239 EIL262239 ESH262239 FCD262239 FLZ262239 FVV262239 GFR262239 GPN262239 GZJ262239 HJF262239 HTB262239 ICX262239 IMT262239 IWP262239 JGL262239 JQH262239 KAD262239 KJZ262239 KTV262239 LDR262239 LNN262239 LXJ262239 MHF262239 MRB262239 NAX262239 NKT262239 NUP262239 OEL262239 OOH262239 OYD262239 PHZ262239 PRV262239 QBR262239 QLN262239 QVJ262239 RFF262239 RPB262239 RYX262239 SIT262239 SSP262239 TCL262239 TMH262239 TWD262239 UFZ262239 UPV262239 UZR262239 VJN262239 VTJ262239 WDF262239 WNB262239 WWX262239 AN327775 KL327775 UH327775 AED327775 ANZ327775 AXV327775 BHR327775 BRN327775 CBJ327775 CLF327775 CVB327775 DEX327775 DOT327775 DYP327775 EIL327775 ESH327775 FCD327775 FLZ327775 FVV327775 GFR327775 GPN327775 GZJ327775 HJF327775 HTB327775 ICX327775 IMT327775 IWP327775 JGL327775 JQH327775 KAD327775 KJZ327775 KTV327775 LDR327775 LNN327775 LXJ327775 MHF327775 MRB327775 NAX327775 NKT327775 NUP327775 OEL327775 OOH327775 OYD327775 PHZ327775 PRV327775 QBR327775 QLN327775 QVJ327775 RFF327775 RPB327775 RYX327775 SIT327775 SSP327775 TCL327775 TMH327775 TWD327775 UFZ327775 UPV327775 UZR327775 VJN327775 VTJ327775 WDF327775 WNB327775 WWX327775 AN393311 KL393311 UH393311 AED393311 ANZ393311 AXV393311 BHR393311 BRN393311 CBJ393311 CLF393311 CVB393311 DEX393311 DOT393311 DYP393311 EIL393311 ESH393311 FCD393311 FLZ393311 FVV393311 GFR393311 GPN393311 GZJ393311 HJF393311 HTB393311 ICX393311 IMT393311 IWP393311 JGL393311 JQH393311 KAD393311 KJZ393311 KTV393311 LDR393311 LNN393311 LXJ393311 MHF393311 MRB393311 NAX393311 NKT393311 NUP393311 OEL393311 OOH393311 OYD393311 PHZ393311 PRV393311 QBR393311 QLN393311 QVJ393311 RFF393311 RPB393311 RYX393311 SIT393311 SSP393311 TCL393311 TMH393311 TWD393311 UFZ393311 UPV393311 UZR393311 VJN393311 VTJ393311 WDF393311 WNB393311 WWX393311 AN458847 KL458847 UH458847 AED458847 ANZ458847 AXV458847 BHR458847 BRN458847 CBJ458847 CLF458847 CVB458847 DEX458847 DOT458847 DYP458847 EIL458847 ESH458847 FCD458847 FLZ458847 FVV458847 GFR458847 GPN458847 GZJ458847 HJF458847 HTB458847 ICX458847 IMT458847 IWP458847 JGL458847 JQH458847 KAD458847 KJZ458847 KTV458847 LDR458847 LNN458847 LXJ458847 MHF458847 MRB458847 NAX458847 NKT458847 NUP458847 OEL458847 OOH458847 OYD458847 PHZ458847 PRV458847 QBR458847 QLN458847 QVJ458847 RFF458847 RPB458847 RYX458847 SIT458847 SSP458847 TCL458847 TMH458847 TWD458847 UFZ458847 UPV458847 UZR458847 VJN458847 VTJ458847 WDF458847 WNB458847 WWX458847 AN524383 KL524383 UH524383 AED524383 ANZ524383 AXV524383 BHR524383 BRN524383 CBJ524383 CLF524383 CVB524383 DEX524383 DOT524383 DYP524383 EIL524383 ESH524383 FCD524383 FLZ524383 FVV524383 GFR524383 GPN524383 GZJ524383 HJF524383 HTB524383 ICX524383 IMT524383 IWP524383 JGL524383 JQH524383 KAD524383 KJZ524383 KTV524383 LDR524383 LNN524383 LXJ524383 MHF524383 MRB524383 NAX524383 NKT524383 NUP524383 OEL524383 OOH524383 OYD524383 PHZ524383 PRV524383 QBR524383 QLN524383 QVJ524383 RFF524383 RPB524383 RYX524383 SIT524383 SSP524383 TCL524383 TMH524383 TWD524383 UFZ524383 UPV524383 UZR524383 VJN524383 VTJ524383 WDF524383 WNB524383 WWX524383 AN589919 KL589919 UH589919 AED589919 ANZ589919 AXV589919 BHR589919 BRN589919 CBJ589919 CLF589919 CVB589919 DEX589919 DOT589919 DYP589919 EIL589919 ESH589919 FCD589919 FLZ589919 FVV589919 GFR589919 GPN589919 GZJ589919 HJF589919 HTB589919 ICX589919 IMT589919 IWP589919 JGL589919 JQH589919 KAD589919 KJZ589919 KTV589919 LDR589919 LNN589919 LXJ589919 MHF589919 MRB589919 NAX589919 NKT589919 NUP589919 OEL589919 OOH589919 OYD589919 PHZ589919 PRV589919 QBR589919 QLN589919 QVJ589919 RFF589919 RPB589919 RYX589919 SIT589919 SSP589919 TCL589919 TMH589919 TWD589919 UFZ589919 UPV589919 UZR589919 VJN589919 VTJ589919 WDF589919 WNB589919 WWX589919 AN655455 KL655455 UH655455 AED655455 ANZ655455 AXV655455 BHR655455 BRN655455 CBJ655455 CLF655455 CVB655455 DEX655455 DOT655455 DYP655455 EIL655455 ESH655455 FCD655455 FLZ655455 FVV655455 GFR655455 GPN655455 GZJ655455 HJF655455 HTB655455 ICX655455 IMT655455 IWP655455 JGL655455 JQH655455 KAD655455 KJZ655455 KTV655455 LDR655455 LNN655455 LXJ655455 MHF655455 MRB655455 NAX655455 NKT655455 NUP655455 OEL655455 OOH655455 OYD655455 PHZ655455 PRV655455 QBR655455 QLN655455 QVJ655455 RFF655455 RPB655455 RYX655455 SIT655455 SSP655455 TCL655455 TMH655455 TWD655455 UFZ655455 UPV655455 UZR655455 VJN655455 VTJ655455 WDF655455 WNB655455 WWX655455 AN720991 KL720991 UH720991 AED720991 ANZ720991 AXV720991 BHR720991 BRN720991 CBJ720991 CLF720991 CVB720991 DEX720991 DOT720991 DYP720991 EIL720991 ESH720991 FCD720991 FLZ720991 FVV720991 GFR720991 GPN720991 GZJ720991 HJF720991 HTB720991 ICX720991 IMT720991 IWP720991 JGL720991 JQH720991 KAD720991 KJZ720991 KTV720991 LDR720991 LNN720991 LXJ720991 MHF720991 MRB720991 NAX720991 NKT720991 NUP720991 OEL720991 OOH720991 OYD720991 PHZ720991 PRV720991 QBR720991 QLN720991 QVJ720991 RFF720991 RPB720991 RYX720991 SIT720991 SSP720991 TCL720991 TMH720991 TWD720991 UFZ720991 UPV720991 UZR720991 VJN720991 VTJ720991 WDF720991 WNB720991 WWX720991 AN786527 KL786527 UH786527 AED786527 ANZ786527 AXV786527 BHR786527 BRN786527 CBJ786527 CLF786527 CVB786527 DEX786527 DOT786527 DYP786527 EIL786527 ESH786527 FCD786527 FLZ786527 FVV786527 GFR786527 GPN786527 GZJ786527 HJF786527 HTB786527 ICX786527 IMT786527 IWP786527 JGL786527 JQH786527 KAD786527 KJZ786527 KTV786527 LDR786527 LNN786527 LXJ786527 MHF786527 MRB786527 NAX786527 NKT786527 NUP786527 OEL786527 OOH786527 OYD786527 PHZ786527 PRV786527 QBR786527 QLN786527 QVJ786527 RFF786527 RPB786527 RYX786527 SIT786527 SSP786527 TCL786527 TMH786527 TWD786527 UFZ786527 UPV786527 UZR786527 VJN786527 VTJ786527 WDF786527 WNB786527 WWX786527 AN852063 KL852063 UH852063 AED852063 ANZ852063 AXV852063 BHR852063 BRN852063 CBJ852063 CLF852063 CVB852063 DEX852063 DOT852063 DYP852063 EIL852063 ESH852063 FCD852063 FLZ852063 FVV852063 GFR852063 GPN852063 GZJ852063 HJF852063 HTB852063 ICX852063 IMT852063 IWP852063 JGL852063 JQH852063 KAD852063 KJZ852063 KTV852063 LDR852063 LNN852063 LXJ852063 MHF852063 MRB852063 NAX852063 NKT852063 NUP852063 OEL852063 OOH852063 OYD852063 PHZ852063 PRV852063 QBR852063 QLN852063 QVJ852063 RFF852063 RPB852063 RYX852063 SIT852063 SSP852063 TCL852063 TMH852063 TWD852063 UFZ852063 UPV852063 UZR852063 VJN852063 VTJ852063 WDF852063 WNB852063 WWX852063 AN917599 KL917599 UH917599 AED917599 ANZ917599 AXV917599 BHR917599 BRN917599 CBJ917599 CLF917599 CVB917599 DEX917599 DOT917599 DYP917599 EIL917599 ESH917599 FCD917599 FLZ917599 FVV917599 GFR917599 GPN917599 GZJ917599 HJF917599 HTB917599 ICX917599 IMT917599 IWP917599 JGL917599 JQH917599 KAD917599 KJZ917599 KTV917599 LDR917599 LNN917599 LXJ917599 MHF917599 MRB917599 NAX917599 NKT917599 NUP917599 OEL917599 OOH917599 OYD917599 PHZ917599 PRV917599 QBR917599 QLN917599 QVJ917599 RFF917599 RPB917599 RYX917599 SIT917599 SSP917599 TCL917599 TMH917599 TWD917599 UFZ917599 UPV917599 UZR917599 VJN917599 VTJ917599 WDF917599 WNB917599 WWX917599 AN983135 KL983135 UH983135 AED983135 ANZ983135 AXV983135 BHR983135 BRN983135 CBJ983135 CLF983135 CVB983135 DEX983135 DOT983135 DYP983135 EIL983135 ESH983135 FCD983135 FLZ983135 FVV983135 GFR983135 GPN983135 GZJ983135 HJF983135 HTB983135 ICX983135 IMT983135 IWP983135 JGL983135 JQH983135 KAD983135 KJZ983135 KTV983135 LDR983135 LNN983135 LXJ983135 MHF983135 MRB983135 NAX983135 NKT983135 NUP983135 OEL983135 OOH983135 OYD983135 PHZ983135 PRV983135 QBR983135 QLN983135 QVJ983135 RFF983135 RPB983135 RYX983135 SIT983135 SSP983135 TCL983135 TMH983135 TWD983135 UFZ983135 UPV983135 UZR983135 VJN983135 VTJ983135 WDF983135 WNB983135 WWX983135 KA65629:KA65631 TW65629:TW65631 ADS65629:ADS65631 ANO65629:ANO65631 AXK65629:AXK65631 BHG65629:BHG65631 BRC65629:BRC65631 CAY65629:CAY65631 CKU65629:CKU65631 CUQ65629:CUQ65631 DEM65629:DEM65631 DOI65629:DOI65631 DYE65629:DYE65631 EIA65629:EIA65631 ERW65629:ERW65631 FBS65629:FBS65631 FLO65629:FLO65631 FVK65629:FVK65631 GFG65629:GFG65631 GPC65629:GPC65631 GYY65629:GYY65631 HIU65629:HIU65631 HSQ65629:HSQ65631 ICM65629:ICM65631 IMI65629:IMI65631 IWE65629:IWE65631 JGA65629:JGA65631 JPW65629:JPW65631 JZS65629:JZS65631 KJO65629:KJO65631 KTK65629:KTK65631 LDG65629:LDG65631 LNC65629:LNC65631 LWY65629:LWY65631 MGU65629:MGU65631 MQQ65629:MQQ65631 NAM65629:NAM65631 NKI65629:NKI65631 NUE65629:NUE65631 OEA65629:OEA65631 ONW65629:ONW65631 OXS65629:OXS65631 PHO65629:PHO65631 PRK65629:PRK65631 QBG65629:QBG65631 QLC65629:QLC65631 QUY65629:QUY65631 REU65629:REU65631 ROQ65629:ROQ65631 RYM65629:RYM65631 SII65629:SII65631 SSE65629:SSE65631 TCA65629:TCA65631 TLW65629:TLW65631 TVS65629:TVS65631 UFO65629:UFO65631 UPK65629:UPK65631 UZG65629:UZG65631 VJC65629:VJC65631 VSY65629:VSY65631 WCU65629:WCU65631 WMQ65629:WMQ65631 WWM65629:WWM65631 KA131165:KA131167 TW131165:TW131167 ADS131165:ADS131167 ANO131165:ANO131167 AXK131165:AXK131167 BHG131165:BHG131167 BRC131165:BRC131167 CAY131165:CAY131167 CKU131165:CKU131167 CUQ131165:CUQ131167 DEM131165:DEM131167 DOI131165:DOI131167 DYE131165:DYE131167 EIA131165:EIA131167 ERW131165:ERW131167 FBS131165:FBS131167 FLO131165:FLO131167 FVK131165:FVK131167 GFG131165:GFG131167 GPC131165:GPC131167 GYY131165:GYY131167 HIU131165:HIU131167 HSQ131165:HSQ131167 ICM131165:ICM131167 IMI131165:IMI131167 IWE131165:IWE131167 JGA131165:JGA131167 JPW131165:JPW131167 JZS131165:JZS131167 KJO131165:KJO131167 KTK131165:KTK131167 LDG131165:LDG131167 LNC131165:LNC131167 LWY131165:LWY131167 MGU131165:MGU131167 MQQ131165:MQQ131167 NAM131165:NAM131167 NKI131165:NKI131167 NUE131165:NUE131167 OEA131165:OEA131167 ONW131165:ONW131167 OXS131165:OXS131167 PHO131165:PHO131167 PRK131165:PRK131167 QBG131165:QBG131167 QLC131165:QLC131167 QUY131165:QUY131167 REU131165:REU131167 ROQ131165:ROQ131167 RYM131165:RYM131167 SII131165:SII131167 SSE131165:SSE131167 TCA131165:TCA131167 TLW131165:TLW131167 TVS131165:TVS131167 UFO131165:UFO131167 UPK131165:UPK131167 UZG131165:UZG131167 VJC131165:VJC131167 VSY131165:VSY131167 WCU131165:WCU131167 WMQ131165:WMQ131167 WWM131165:WWM131167 KA196701:KA196703 TW196701:TW196703 ADS196701:ADS196703 ANO196701:ANO196703 AXK196701:AXK196703 BHG196701:BHG196703 BRC196701:BRC196703 CAY196701:CAY196703 CKU196701:CKU196703 CUQ196701:CUQ196703 DEM196701:DEM196703 DOI196701:DOI196703 DYE196701:DYE196703 EIA196701:EIA196703 ERW196701:ERW196703 FBS196701:FBS196703 FLO196701:FLO196703 FVK196701:FVK196703 GFG196701:GFG196703 GPC196701:GPC196703 GYY196701:GYY196703 HIU196701:HIU196703 HSQ196701:HSQ196703 ICM196701:ICM196703 IMI196701:IMI196703 IWE196701:IWE196703 JGA196701:JGA196703 JPW196701:JPW196703 JZS196701:JZS196703 KJO196701:KJO196703 KTK196701:KTK196703 LDG196701:LDG196703 LNC196701:LNC196703 LWY196701:LWY196703 MGU196701:MGU196703 MQQ196701:MQQ196703 NAM196701:NAM196703 NKI196701:NKI196703 NUE196701:NUE196703 OEA196701:OEA196703 ONW196701:ONW196703 OXS196701:OXS196703 PHO196701:PHO196703 PRK196701:PRK196703 QBG196701:QBG196703 QLC196701:QLC196703 QUY196701:QUY196703 REU196701:REU196703 ROQ196701:ROQ196703 RYM196701:RYM196703 SII196701:SII196703 SSE196701:SSE196703 TCA196701:TCA196703 TLW196701:TLW196703 TVS196701:TVS196703 UFO196701:UFO196703 UPK196701:UPK196703 UZG196701:UZG196703 VJC196701:VJC196703 VSY196701:VSY196703 WCU196701:WCU196703 WMQ196701:WMQ196703 WWM196701:WWM196703 KA262237:KA262239 TW262237:TW262239 ADS262237:ADS262239 ANO262237:ANO262239 AXK262237:AXK262239 BHG262237:BHG262239 BRC262237:BRC262239 CAY262237:CAY262239 CKU262237:CKU262239 CUQ262237:CUQ262239 DEM262237:DEM262239 DOI262237:DOI262239 DYE262237:DYE262239 EIA262237:EIA262239 ERW262237:ERW262239 FBS262237:FBS262239 FLO262237:FLO262239 FVK262237:FVK262239 GFG262237:GFG262239 GPC262237:GPC262239 GYY262237:GYY262239 HIU262237:HIU262239 HSQ262237:HSQ262239 ICM262237:ICM262239 IMI262237:IMI262239 IWE262237:IWE262239 JGA262237:JGA262239 JPW262237:JPW262239 JZS262237:JZS262239 KJO262237:KJO262239 KTK262237:KTK262239 LDG262237:LDG262239 LNC262237:LNC262239 LWY262237:LWY262239 MGU262237:MGU262239 MQQ262237:MQQ262239 NAM262237:NAM262239 NKI262237:NKI262239 NUE262237:NUE262239 OEA262237:OEA262239 ONW262237:ONW262239 OXS262237:OXS262239 PHO262237:PHO262239 PRK262237:PRK262239 QBG262237:QBG262239 QLC262237:QLC262239 QUY262237:QUY262239 REU262237:REU262239 ROQ262237:ROQ262239 RYM262237:RYM262239 SII262237:SII262239 SSE262237:SSE262239 TCA262237:TCA262239 TLW262237:TLW262239 TVS262237:TVS262239 UFO262237:UFO262239 UPK262237:UPK262239 UZG262237:UZG262239 VJC262237:VJC262239 VSY262237:VSY262239 WCU262237:WCU262239 WMQ262237:WMQ262239 WWM262237:WWM262239 KA327773:KA327775 TW327773:TW327775 ADS327773:ADS327775 ANO327773:ANO327775 AXK327773:AXK327775 BHG327773:BHG327775 BRC327773:BRC327775 CAY327773:CAY327775 CKU327773:CKU327775 CUQ327773:CUQ327775 DEM327773:DEM327775 DOI327773:DOI327775 DYE327773:DYE327775 EIA327773:EIA327775 ERW327773:ERW327775 FBS327773:FBS327775 FLO327773:FLO327775 FVK327773:FVK327775 GFG327773:GFG327775 GPC327773:GPC327775 GYY327773:GYY327775 HIU327773:HIU327775 HSQ327773:HSQ327775 ICM327773:ICM327775 IMI327773:IMI327775 IWE327773:IWE327775 JGA327773:JGA327775 JPW327773:JPW327775 JZS327773:JZS327775 KJO327773:KJO327775 KTK327773:KTK327775 LDG327773:LDG327775 LNC327773:LNC327775 LWY327773:LWY327775 MGU327773:MGU327775 MQQ327773:MQQ327775 NAM327773:NAM327775 NKI327773:NKI327775 NUE327773:NUE327775 OEA327773:OEA327775 ONW327773:ONW327775 OXS327773:OXS327775 PHO327773:PHO327775 PRK327773:PRK327775 QBG327773:QBG327775 QLC327773:QLC327775 QUY327773:QUY327775 REU327773:REU327775 ROQ327773:ROQ327775 RYM327773:RYM327775 SII327773:SII327775 SSE327773:SSE327775 TCA327773:TCA327775 TLW327773:TLW327775 TVS327773:TVS327775 UFO327773:UFO327775 UPK327773:UPK327775 UZG327773:UZG327775 VJC327773:VJC327775 VSY327773:VSY327775 WCU327773:WCU327775 WMQ327773:WMQ327775 WWM327773:WWM327775 KA393309:KA393311 TW393309:TW393311 ADS393309:ADS393311 ANO393309:ANO393311 AXK393309:AXK393311 BHG393309:BHG393311 BRC393309:BRC393311 CAY393309:CAY393311 CKU393309:CKU393311 CUQ393309:CUQ393311 DEM393309:DEM393311 DOI393309:DOI393311 DYE393309:DYE393311 EIA393309:EIA393311 ERW393309:ERW393311 FBS393309:FBS393311 FLO393309:FLO393311 FVK393309:FVK393311 GFG393309:GFG393311 GPC393309:GPC393311 GYY393309:GYY393311 HIU393309:HIU393311 HSQ393309:HSQ393311 ICM393309:ICM393311 IMI393309:IMI393311 IWE393309:IWE393311 JGA393309:JGA393311 JPW393309:JPW393311 JZS393309:JZS393311 KJO393309:KJO393311 KTK393309:KTK393311 LDG393309:LDG393311 LNC393309:LNC393311 LWY393309:LWY393311 MGU393309:MGU393311 MQQ393309:MQQ393311 NAM393309:NAM393311 NKI393309:NKI393311 NUE393309:NUE393311 OEA393309:OEA393311 ONW393309:ONW393311 OXS393309:OXS393311 PHO393309:PHO393311 PRK393309:PRK393311 QBG393309:QBG393311 QLC393309:QLC393311 QUY393309:QUY393311 REU393309:REU393311 ROQ393309:ROQ393311 RYM393309:RYM393311 SII393309:SII393311 SSE393309:SSE393311 TCA393309:TCA393311 TLW393309:TLW393311 TVS393309:TVS393311 UFO393309:UFO393311 UPK393309:UPK393311 UZG393309:UZG393311 VJC393309:VJC393311 VSY393309:VSY393311 WCU393309:WCU393311 WMQ393309:WMQ393311 WWM393309:WWM393311 KA458845:KA458847 TW458845:TW458847 ADS458845:ADS458847 ANO458845:ANO458847 AXK458845:AXK458847 BHG458845:BHG458847 BRC458845:BRC458847 CAY458845:CAY458847 CKU458845:CKU458847 CUQ458845:CUQ458847 DEM458845:DEM458847 DOI458845:DOI458847 DYE458845:DYE458847 EIA458845:EIA458847 ERW458845:ERW458847 FBS458845:FBS458847 FLO458845:FLO458847 FVK458845:FVK458847 GFG458845:GFG458847 GPC458845:GPC458847 GYY458845:GYY458847 HIU458845:HIU458847 HSQ458845:HSQ458847 ICM458845:ICM458847 IMI458845:IMI458847 IWE458845:IWE458847 JGA458845:JGA458847 JPW458845:JPW458847 JZS458845:JZS458847 KJO458845:KJO458847 KTK458845:KTK458847 LDG458845:LDG458847 LNC458845:LNC458847 LWY458845:LWY458847 MGU458845:MGU458847 MQQ458845:MQQ458847 NAM458845:NAM458847 NKI458845:NKI458847 NUE458845:NUE458847 OEA458845:OEA458847 ONW458845:ONW458847 OXS458845:OXS458847 PHO458845:PHO458847 PRK458845:PRK458847 QBG458845:QBG458847 QLC458845:QLC458847 QUY458845:QUY458847 REU458845:REU458847 ROQ458845:ROQ458847 RYM458845:RYM458847 SII458845:SII458847 SSE458845:SSE458847 TCA458845:TCA458847 TLW458845:TLW458847 TVS458845:TVS458847 UFO458845:UFO458847 UPK458845:UPK458847 UZG458845:UZG458847 VJC458845:VJC458847 VSY458845:VSY458847 WCU458845:WCU458847 WMQ458845:WMQ458847 WWM458845:WWM458847 KA524381:KA524383 TW524381:TW524383 ADS524381:ADS524383 ANO524381:ANO524383 AXK524381:AXK524383 BHG524381:BHG524383 BRC524381:BRC524383 CAY524381:CAY524383 CKU524381:CKU524383 CUQ524381:CUQ524383 DEM524381:DEM524383 DOI524381:DOI524383 DYE524381:DYE524383 EIA524381:EIA524383 ERW524381:ERW524383 FBS524381:FBS524383 FLO524381:FLO524383 FVK524381:FVK524383 GFG524381:GFG524383 GPC524381:GPC524383 GYY524381:GYY524383 HIU524381:HIU524383 HSQ524381:HSQ524383 ICM524381:ICM524383 IMI524381:IMI524383 IWE524381:IWE524383 JGA524381:JGA524383 JPW524381:JPW524383 JZS524381:JZS524383 KJO524381:KJO524383 KTK524381:KTK524383 LDG524381:LDG524383 LNC524381:LNC524383 LWY524381:LWY524383 MGU524381:MGU524383 MQQ524381:MQQ524383 NAM524381:NAM524383 NKI524381:NKI524383 NUE524381:NUE524383 OEA524381:OEA524383 ONW524381:ONW524383 OXS524381:OXS524383 PHO524381:PHO524383 PRK524381:PRK524383 QBG524381:QBG524383 QLC524381:QLC524383 QUY524381:QUY524383 REU524381:REU524383 ROQ524381:ROQ524383 RYM524381:RYM524383 SII524381:SII524383 SSE524381:SSE524383 TCA524381:TCA524383 TLW524381:TLW524383 TVS524381:TVS524383 UFO524381:UFO524383 UPK524381:UPK524383 UZG524381:UZG524383 VJC524381:VJC524383 VSY524381:VSY524383 WCU524381:WCU524383 WMQ524381:WMQ524383 WWM524381:WWM524383 KA589917:KA589919 TW589917:TW589919 ADS589917:ADS589919 ANO589917:ANO589919 AXK589917:AXK589919 BHG589917:BHG589919 BRC589917:BRC589919 CAY589917:CAY589919 CKU589917:CKU589919 CUQ589917:CUQ589919 DEM589917:DEM589919 DOI589917:DOI589919 DYE589917:DYE589919 EIA589917:EIA589919 ERW589917:ERW589919 FBS589917:FBS589919 FLO589917:FLO589919 FVK589917:FVK589919 GFG589917:GFG589919 GPC589917:GPC589919 GYY589917:GYY589919 HIU589917:HIU589919 HSQ589917:HSQ589919 ICM589917:ICM589919 IMI589917:IMI589919 IWE589917:IWE589919 JGA589917:JGA589919 JPW589917:JPW589919 JZS589917:JZS589919 KJO589917:KJO589919 KTK589917:KTK589919 LDG589917:LDG589919 LNC589917:LNC589919 LWY589917:LWY589919 MGU589917:MGU589919 MQQ589917:MQQ589919 NAM589917:NAM589919 NKI589917:NKI589919 NUE589917:NUE589919 OEA589917:OEA589919 ONW589917:ONW589919 OXS589917:OXS589919 PHO589917:PHO589919 PRK589917:PRK589919 QBG589917:QBG589919 QLC589917:QLC589919 QUY589917:QUY589919 REU589917:REU589919 ROQ589917:ROQ589919 RYM589917:RYM589919 SII589917:SII589919 SSE589917:SSE589919 TCA589917:TCA589919 TLW589917:TLW589919 TVS589917:TVS589919 UFO589917:UFO589919 UPK589917:UPK589919 UZG589917:UZG589919 VJC589917:VJC589919 VSY589917:VSY589919 WCU589917:WCU589919 WMQ589917:WMQ589919 WWM589917:WWM589919 KA655453:KA655455 TW655453:TW655455 ADS655453:ADS655455 ANO655453:ANO655455 AXK655453:AXK655455 BHG655453:BHG655455 BRC655453:BRC655455 CAY655453:CAY655455 CKU655453:CKU655455 CUQ655453:CUQ655455 DEM655453:DEM655455 DOI655453:DOI655455 DYE655453:DYE655455 EIA655453:EIA655455 ERW655453:ERW655455 FBS655453:FBS655455 FLO655453:FLO655455 FVK655453:FVK655455 GFG655453:GFG655455 GPC655453:GPC655455 GYY655453:GYY655455 HIU655453:HIU655455 HSQ655453:HSQ655455 ICM655453:ICM655455 IMI655453:IMI655455 IWE655453:IWE655455 JGA655453:JGA655455 JPW655453:JPW655455 JZS655453:JZS655455 KJO655453:KJO655455 KTK655453:KTK655455 LDG655453:LDG655455 LNC655453:LNC655455 LWY655453:LWY655455 MGU655453:MGU655455 MQQ655453:MQQ655455 NAM655453:NAM655455 NKI655453:NKI655455 NUE655453:NUE655455 OEA655453:OEA655455 ONW655453:ONW655455 OXS655453:OXS655455 PHO655453:PHO655455 PRK655453:PRK655455 QBG655453:QBG655455 QLC655453:QLC655455 QUY655453:QUY655455 REU655453:REU655455 ROQ655453:ROQ655455 RYM655453:RYM655455 SII655453:SII655455 SSE655453:SSE655455 TCA655453:TCA655455 TLW655453:TLW655455 TVS655453:TVS655455 UFO655453:UFO655455 UPK655453:UPK655455 UZG655453:UZG655455 VJC655453:VJC655455 VSY655453:VSY655455 WCU655453:WCU655455 WMQ655453:WMQ655455 WWM655453:WWM655455 KA720989:KA720991 TW720989:TW720991 ADS720989:ADS720991 ANO720989:ANO720991 AXK720989:AXK720991 BHG720989:BHG720991 BRC720989:BRC720991 CAY720989:CAY720991 CKU720989:CKU720991 CUQ720989:CUQ720991 DEM720989:DEM720991 DOI720989:DOI720991 DYE720989:DYE720991 EIA720989:EIA720991 ERW720989:ERW720991 FBS720989:FBS720991 FLO720989:FLO720991 FVK720989:FVK720991 GFG720989:GFG720991 GPC720989:GPC720991 GYY720989:GYY720991 HIU720989:HIU720991 HSQ720989:HSQ720991 ICM720989:ICM720991 IMI720989:IMI720991 IWE720989:IWE720991 JGA720989:JGA720991 JPW720989:JPW720991 JZS720989:JZS720991 KJO720989:KJO720991 KTK720989:KTK720991 LDG720989:LDG720991 LNC720989:LNC720991 LWY720989:LWY720991 MGU720989:MGU720991 MQQ720989:MQQ720991 NAM720989:NAM720991 NKI720989:NKI720991 NUE720989:NUE720991 OEA720989:OEA720991 ONW720989:ONW720991 OXS720989:OXS720991 PHO720989:PHO720991 PRK720989:PRK720991 QBG720989:QBG720991 QLC720989:QLC720991 QUY720989:QUY720991 REU720989:REU720991 ROQ720989:ROQ720991 RYM720989:RYM720991 SII720989:SII720991 SSE720989:SSE720991 TCA720989:TCA720991 TLW720989:TLW720991 TVS720989:TVS720991 UFO720989:UFO720991 UPK720989:UPK720991 UZG720989:UZG720991 VJC720989:VJC720991 VSY720989:VSY720991 WCU720989:WCU720991 WMQ720989:WMQ720991 WWM720989:WWM720991 KA786525:KA786527 TW786525:TW786527 ADS786525:ADS786527 ANO786525:ANO786527 AXK786525:AXK786527 BHG786525:BHG786527 BRC786525:BRC786527 CAY786525:CAY786527 CKU786525:CKU786527 CUQ786525:CUQ786527 DEM786525:DEM786527 DOI786525:DOI786527 DYE786525:DYE786527 EIA786525:EIA786527 ERW786525:ERW786527 FBS786525:FBS786527 FLO786525:FLO786527 FVK786525:FVK786527 GFG786525:GFG786527 GPC786525:GPC786527 GYY786525:GYY786527 HIU786525:HIU786527 HSQ786525:HSQ786527 ICM786525:ICM786527 IMI786525:IMI786527 IWE786525:IWE786527 JGA786525:JGA786527 JPW786525:JPW786527 JZS786525:JZS786527 KJO786525:KJO786527 KTK786525:KTK786527 LDG786525:LDG786527 LNC786525:LNC786527 LWY786525:LWY786527 MGU786525:MGU786527 MQQ786525:MQQ786527 NAM786525:NAM786527 NKI786525:NKI786527 NUE786525:NUE786527 OEA786525:OEA786527 ONW786525:ONW786527 OXS786525:OXS786527 PHO786525:PHO786527 PRK786525:PRK786527 QBG786525:QBG786527 QLC786525:QLC786527 QUY786525:QUY786527 REU786525:REU786527 ROQ786525:ROQ786527 RYM786525:RYM786527 SII786525:SII786527 SSE786525:SSE786527 TCA786525:TCA786527 TLW786525:TLW786527 TVS786525:TVS786527 UFO786525:UFO786527 UPK786525:UPK786527 UZG786525:UZG786527 VJC786525:VJC786527 VSY786525:VSY786527 WCU786525:WCU786527 WMQ786525:WMQ786527 WWM786525:WWM786527 KA852061:KA852063 TW852061:TW852063 ADS852061:ADS852063 ANO852061:ANO852063 AXK852061:AXK852063 BHG852061:BHG852063 BRC852061:BRC852063 CAY852061:CAY852063 CKU852061:CKU852063 CUQ852061:CUQ852063 DEM852061:DEM852063 DOI852061:DOI852063 DYE852061:DYE852063 EIA852061:EIA852063 ERW852061:ERW852063 FBS852061:FBS852063 FLO852061:FLO852063 FVK852061:FVK852063 GFG852061:GFG852063 GPC852061:GPC852063 GYY852061:GYY852063 HIU852061:HIU852063 HSQ852061:HSQ852063 ICM852061:ICM852063 IMI852061:IMI852063 IWE852061:IWE852063 JGA852061:JGA852063 JPW852061:JPW852063 JZS852061:JZS852063 KJO852061:KJO852063 KTK852061:KTK852063 LDG852061:LDG852063 LNC852061:LNC852063 LWY852061:LWY852063 MGU852061:MGU852063 MQQ852061:MQQ852063 NAM852061:NAM852063 NKI852061:NKI852063 NUE852061:NUE852063 OEA852061:OEA852063 ONW852061:ONW852063 OXS852061:OXS852063 PHO852061:PHO852063 PRK852061:PRK852063 QBG852061:QBG852063 QLC852061:QLC852063 QUY852061:QUY852063 REU852061:REU852063 ROQ852061:ROQ852063 RYM852061:RYM852063 SII852061:SII852063 SSE852061:SSE852063 TCA852061:TCA852063 TLW852061:TLW852063 TVS852061:TVS852063 UFO852061:UFO852063 UPK852061:UPK852063 UZG852061:UZG852063 VJC852061:VJC852063 VSY852061:VSY852063 WCU852061:WCU852063 WMQ852061:WMQ852063 WWM852061:WWM852063 KA917597:KA917599 TW917597:TW917599 ADS917597:ADS917599 ANO917597:ANO917599 AXK917597:AXK917599 BHG917597:BHG917599 BRC917597:BRC917599 CAY917597:CAY917599 CKU917597:CKU917599 CUQ917597:CUQ917599 DEM917597:DEM917599 DOI917597:DOI917599 DYE917597:DYE917599 EIA917597:EIA917599 ERW917597:ERW917599 FBS917597:FBS917599 FLO917597:FLO917599 FVK917597:FVK917599 GFG917597:GFG917599 GPC917597:GPC917599 GYY917597:GYY917599 HIU917597:HIU917599 HSQ917597:HSQ917599 ICM917597:ICM917599 IMI917597:IMI917599 IWE917597:IWE917599 JGA917597:JGA917599 JPW917597:JPW917599 JZS917597:JZS917599 KJO917597:KJO917599 KTK917597:KTK917599 LDG917597:LDG917599 LNC917597:LNC917599 LWY917597:LWY917599 MGU917597:MGU917599 MQQ917597:MQQ917599 NAM917597:NAM917599 NKI917597:NKI917599 NUE917597:NUE917599 OEA917597:OEA917599 ONW917597:ONW917599 OXS917597:OXS917599 PHO917597:PHO917599 PRK917597:PRK917599 QBG917597:QBG917599 QLC917597:QLC917599 QUY917597:QUY917599 REU917597:REU917599 ROQ917597:ROQ917599 RYM917597:RYM917599 SII917597:SII917599 SSE917597:SSE917599 TCA917597:TCA917599 TLW917597:TLW917599 TVS917597:TVS917599 UFO917597:UFO917599 UPK917597:UPK917599 UZG917597:UZG917599 VJC917597:VJC917599 VSY917597:VSY917599 WCU917597:WCU917599 WMQ917597:WMQ917599 WWM917597:WWM917599 KA983133:KA983135 TW983133:TW983135 ADS983133:ADS983135 ANO983133:ANO983135 AXK983133:AXK983135 BHG983133:BHG983135 BRC983133:BRC983135 CAY983133:CAY983135 CKU983133:CKU983135 CUQ983133:CUQ983135 DEM983133:DEM983135 DOI983133:DOI983135 DYE983133:DYE983135 EIA983133:EIA983135 ERW983133:ERW983135 FBS983133:FBS983135 FLO983133:FLO983135 FVK983133:FVK983135 GFG983133:GFG983135 GPC983133:GPC983135 GYY983133:GYY983135 HIU983133:HIU983135 HSQ983133:HSQ983135 ICM983133:ICM983135 IMI983133:IMI983135 IWE983133:IWE983135 JGA983133:JGA983135 JPW983133:JPW983135 JZS983133:JZS983135 KJO983133:KJO983135 KTK983133:KTK983135 LDG983133:LDG983135 LNC983133:LNC983135 LWY983133:LWY983135 MGU983133:MGU983135 MQQ983133:MQQ983135 NAM983133:NAM983135 NKI983133:NKI983135 NUE983133:NUE983135 OEA983133:OEA983135 ONW983133:ONW983135 OXS983133:OXS983135 PHO983133:PHO983135 PRK983133:PRK983135 QBG983133:QBG983135 QLC983133:QLC983135 QUY983133:QUY983135 REU983133:REU983135 ROQ983133:ROQ983135 RYM983133:RYM983135 SII983133:SII983135 SSE983133:SSE983135 TCA983133:TCA983135 TLW983133:TLW983135 TVS983133:TVS983135 UFO983133:UFO983135 UPK983133:UPK983135 UZG983133:UZG983135 VJC983133:VJC983135 VSY983133:VSY983135 WCU983133:WCU983135 WMQ983133:WMQ983135 WWM983133:WWM983135 AF65623 KD65623 TZ65623 ADV65623 ANR65623 AXN65623 BHJ65623 BRF65623 CBB65623 CKX65623 CUT65623 DEP65623 DOL65623 DYH65623 EID65623 ERZ65623 FBV65623 FLR65623 FVN65623 GFJ65623 GPF65623 GZB65623 HIX65623 HST65623 ICP65623 IML65623 IWH65623 JGD65623 JPZ65623 JZV65623 KJR65623 KTN65623 LDJ65623 LNF65623 LXB65623 MGX65623 MQT65623 NAP65623 NKL65623 NUH65623 OED65623 ONZ65623 OXV65623 PHR65623 PRN65623 QBJ65623 QLF65623 QVB65623 REX65623 ROT65623 RYP65623 SIL65623 SSH65623 TCD65623 TLZ65623 TVV65623 UFR65623 UPN65623 UZJ65623 VJF65623 VTB65623 WCX65623 WMT65623 WWP65623 AF131159 KD131159 TZ131159 ADV131159 ANR131159 AXN131159 BHJ131159 BRF131159 CBB131159 CKX131159 CUT131159 DEP131159 DOL131159 DYH131159 EID131159 ERZ131159 FBV131159 FLR131159 FVN131159 GFJ131159 GPF131159 GZB131159 HIX131159 HST131159 ICP131159 IML131159 IWH131159 JGD131159 JPZ131159 JZV131159 KJR131159 KTN131159 LDJ131159 LNF131159 LXB131159 MGX131159 MQT131159 NAP131159 NKL131159 NUH131159 OED131159 ONZ131159 OXV131159 PHR131159 PRN131159 QBJ131159 QLF131159 QVB131159 REX131159 ROT131159 RYP131159 SIL131159 SSH131159 TCD131159 TLZ131159 TVV131159 UFR131159 UPN131159 UZJ131159 VJF131159 VTB131159 WCX131159 WMT131159 WWP131159 AF196695 KD196695 TZ196695 ADV196695 ANR196695 AXN196695 BHJ196695 BRF196695 CBB196695 CKX196695 CUT196695 DEP196695 DOL196695 DYH196695 EID196695 ERZ196695 FBV196695 FLR196695 FVN196695 GFJ196695 GPF196695 GZB196695 HIX196695 HST196695 ICP196695 IML196695 IWH196695 JGD196695 JPZ196695 JZV196695 KJR196695 KTN196695 LDJ196695 LNF196695 LXB196695 MGX196695 MQT196695 NAP196695 NKL196695 NUH196695 OED196695 ONZ196695 OXV196695 PHR196695 PRN196695 QBJ196695 QLF196695 QVB196695 REX196695 ROT196695 RYP196695 SIL196695 SSH196695 TCD196695 TLZ196695 TVV196695 UFR196695 UPN196695 UZJ196695 VJF196695 VTB196695 WCX196695 WMT196695 WWP196695 AF262231 KD262231 TZ262231 ADV262231 ANR262231 AXN262231 BHJ262231 BRF262231 CBB262231 CKX262231 CUT262231 DEP262231 DOL262231 DYH262231 EID262231 ERZ262231 FBV262231 FLR262231 FVN262231 GFJ262231 GPF262231 GZB262231 HIX262231 HST262231 ICP262231 IML262231 IWH262231 JGD262231 JPZ262231 JZV262231 KJR262231 KTN262231 LDJ262231 LNF262231 LXB262231 MGX262231 MQT262231 NAP262231 NKL262231 NUH262231 OED262231 ONZ262231 OXV262231 PHR262231 PRN262231 QBJ262231 QLF262231 QVB262231 REX262231 ROT262231 RYP262231 SIL262231 SSH262231 TCD262231 TLZ262231 TVV262231 UFR262231 UPN262231 UZJ262231 VJF262231 VTB262231 WCX262231 WMT262231 WWP262231 AF327767 KD327767 TZ327767 ADV327767 ANR327767 AXN327767 BHJ327767 BRF327767 CBB327767 CKX327767 CUT327767 DEP327767 DOL327767 DYH327767 EID327767 ERZ327767 FBV327767 FLR327767 FVN327767 GFJ327767 GPF327767 GZB327767 HIX327767 HST327767 ICP327767 IML327767 IWH327767 JGD327767 JPZ327767 JZV327767 KJR327767 KTN327767 LDJ327767 LNF327767 LXB327767 MGX327767 MQT327767 NAP327767 NKL327767 NUH327767 OED327767 ONZ327767 OXV327767 PHR327767 PRN327767 QBJ327767 QLF327767 QVB327767 REX327767 ROT327767 RYP327767 SIL327767 SSH327767 TCD327767 TLZ327767 TVV327767 UFR327767 UPN327767 UZJ327767 VJF327767 VTB327767 WCX327767 WMT327767 WWP327767 AF393303 KD393303 TZ393303 ADV393303 ANR393303 AXN393303 BHJ393303 BRF393303 CBB393303 CKX393303 CUT393303 DEP393303 DOL393303 DYH393303 EID393303 ERZ393303 FBV393303 FLR393303 FVN393303 GFJ393303 GPF393303 GZB393303 HIX393303 HST393303 ICP393303 IML393303 IWH393303 JGD393303 JPZ393303 JZV393303 KJR393303 KTN393303 LDJ393303 LNF393303 LXB393303 MGX393303 MQT393303 NAP393303 NKL393303 NUH393303 OED393303 ONZ393303 OXV393303 PHR393303 PRN393303 QBJ393303 QLF393303 QVB393303 REX393303 ROT393303 RYP393303 SIL393303 SSH393303 TCD393303 TLZ393303 TVV393303 UFR393303 UPN393303 UZJ393303 VJF393303 VTB393303 WCX393303 WMT393303 WWP393303 AF458839 KD458839 TZ458839 ADV458839 ANR458839 AXN458839 BHJ458839 BRF458839 CBB458839 CKX458839 CUT458839 DEP458839 DOL458839 DYH458839 EID458839 ERZ458839 FBV458839 FLR458839 FVN458839 GFJ458839 GPF458839 GZB458839 HIX458839 HST458839 ICP458839 IML458839 IWH458839 JGD458839 JPZ458839 JZV458839 KJR458839 KTN458839 LDJ458839 LNF458839 LXB458839 MGX458839 MQT458839 NAP458839 NKL458839 NUH458839 OED458839 ONZ458839 OXV458839 PHR458839 PRN458839 QBJ458839 QLF458839 QVB458839 REX458839 ROT458839 RYP458839 SIL458839 SSH458839 TCD458839 TLZ458839 TVV458839 UFR458839 UPN458839 UZJ458839 VJF458839 VTB458839 WCX458839 WMT458839 WWP458839 AF524375 KD524375 TZ524375 ADV524375 ANR524375 AXN524375 BHJ524375 BRF524375 CBB524375 CKX524375 CUT524375 DEP524375 DOL524375 DYH524375 EID524375 ERZ524375 FBV524375 FLR524375 FVN524375 GFJ524375 GPF524375 GZB524375 HIX524375 HST524375 ICP524375 IML524375 IWH524375 JGD524375 JPZ524375 JZV524375 KJR524375 KTN524375 LDJ524375 LNF524375 LXB524375 MGX524375 MQT524375 NAP524375 NKL524375 NUH524375 OED524375 ONZ524375 OXV524375 PHR524375 PRN524375 QBJ524375 QLF524375 QVB524375 REX524375 ROT524375 RYP524375 SIL524375 SSH524375 TCD524375 TLZ524375 TVV524375 UFR524375 UPN524375 UZJ524375 VJF524375 VTB524375 WCX524375 WMT524375 WWP524375 AF589911 KD589911 TZ589911 ADV589911 ANR589911 AXN589911 BHJ589911 BRF589911 CBB589911 CKX589911 CUT589911 DEP589911 DOL589911 DYH589911 EID589911 ERZ589911 FBV589911 FLR589911 FVN589911 GFJ589911 GPF589911 GZB589911 HIX589911 HST589911 ICP589911 IML589911 IWH589911 JGD589911 JPZ589911 JZV589911 KJR589911 KTN589911 LDJ589911 LNF589911 LXB589911 MGX589911 MQT589911 NAP589911 NKL589911 NUH589911 OED589911 ONZ589911 OXV589911 PHR589911 PRN589911 QBJ589911 QLF589911 QVB589911 REX589911 ROT589911 RYP589911 SIL589911 SSH589911 TCD589911 TLZ589911 TVV589911 UFR589911 UPN589911 UZJ589911 VJF589911 VTB589911 WCX589911 WMT589911 WWP589911 AF655447 KD655447 TZ655447 ADV655447 ANR655447 AXN655447 BHJ655447 BRF655447 CBB655447 CKX655447 CUT655447 DEP655447 DOL655447 DYH655447 EID655447 ERZ655447 FBV655447 FLR655447 FVN655447 GFJ655447 GPF655447 GZB655447 HIX655447 HST655447 ICP655447 IML655447 IWH655447 JGD655447 JPZ655447 JZV655447 KJR655447 KTN655447 LDJ655447 LNF655447 LXB655447 MGX655447 MQT655447 NAP655447 NKL655447 NUH655447 OED655447 ONZ655447 OXV655447 PHR655447 PRN655447 QBJ655447 QLF655447 QVB655447 REX655447 ROT655447 RYP655447 SIL655447 SSH655447 TCD655447 TLZ655447 TVV655447 UFR655447 UPN655447 UZJ655447 VJF655447 VTB655447 WCX655447 WMT655447 WWP655447 AF720983 KD720983 TZ720983 ADV720983 ANR720983 AXN720983 BHJ720983 BRF720983 CBB720983 CKX720983 CUT720983 DEP720983 DOL720983 DYH720983 EID720983 ERZ720983 FBV720983 FLR720983 FVN720983 GFJ720983 GPF720983 GZB720983 HIX720983 HST720983 ICP720983 IML720983 IWH720983 JGD720983 JPZ720983 JZV720983 KJR720983 KTN720983 LDJ720983 LNF720983 LXB720983 MGX720983 MQT720983 NAP720983 NKL720983 NUH720983 OED720983 ONZ720983 OXV720983 PHR720983 PRN720983 QBJ720983 QLF720983 QVB720983 REX720983 ROT720983 RYP720983 SIL720983 SSH720983 TCD720983 TLZ720983 TVV720983 UFR720983 UPN720983 UZJ720983 VJF720983 VTB720983 WCX720983 WMT720983 WWP720983 AF786519 KD786519 TZ786519 ADV786519 ANR786519 AXN786519 BHJ786519 BRF786519 CBB786519 CKX786519 CUT786519 DEP786519 DOL786519 DYH786519 EID786519 ERZ786519 FBV786519 FLR786519 FVN786519 GFJ786519 GPF786519 GZB786519 HIX786519 HST786519 ICP786519 IML786519 IWH786519 JGD786519 JPZ786519 JZV786519 KJR786519 KTN786519 LDJ786519 LNF786519 LXB786519 MGX786519 MQT786519 NAP786519 NKL786519 NUH786519 OED786519 ONZ786519 OXV786519 PHR786519 PRN786519 QBJ786519 QLF786519 QVB786519 REX786519 ROT786519 RYP786519 SIL786519 SSH786519 TCD786519 TLZ786519 TVV786519 UFR786519 UPN786519 UZJ786519 VJF786519 VTB786519 WCX786519 WMT786519 WWP786519 AF852055 KD852055 TZ852055 ADV852055 ANR852055 AXN852055 BHJ852055 BRF852055 CBB852055 CKX852055 CUT852055 DEP852055 DOL852055 DYH852055 EID852055 ERZ852055 FBV852055 FLR852055 FVN852055 GFJ852055 GPF852055 GZB852055 HIX852055 HST852055 ICP852055 IML852055 IWH852055 JGD852055 JPZ852055 JZV852055 KJR852055 KTN852055 LDJ852055 LNF852055 LXB852055 MGX852055 MQT852055 NAP852055 NKL852055 NUH852055 OED852055 ONZ852055 OXV852055 PHR852055 PRN852055 QBJ852055 QLF852055 QVB852055 REX852055 ROT852055 RYP852055 SIL852055 SSH852055 TCD852055 TLZ852055 TVV852055 UFR852055 UPN852055 UZJ852055 VJF852055 VTB852055 WCX852055 WMT852055 WWP852055 AF917591 KD917591 TZ917591 ADV917591 ANR917591 AXN917591 BHJ917591 BRF917591 CBB917591 CKX917591 CUT917591 DEP917591 DOL917591 DYH917591 EID917591 ERZ917591 FBV917591 FLR917591 FVN917591 GFJ917591 GPF917591 GZB917591 HIX917591 HST917591 ICP917591 IML917591 IWH917591 JGD917591 JPZ917591 JZV917591 KJR917591 KTN917591 LDJ917591 LNF917591 LXB917591 MGX917591 MQT917591 NAP917591 NKL917591 NUH917591 OED917591 ONZ917591 OXV917591 PHR917591 PRN917591 QBJ917591 QLF917591 QVB917591 REX917591 ROT917591 RYP917591 SIL917591 SSH917591 TCD917591 TLZ917591 TVV917591 UFR917591 UPN917591 UZJ917591 VJF917591 VTB917591 WCX917591 WMT917591 WWP917591 AF983127 KD983127 TZ983127 ADV983127 ANR983127 AXN983127 BHJ983127 BRF983127 CBB983127 CKX983127 CUT983127 DEP983127 DOL983127 DYH983127 EID983127 ERZ983127 FBV983127 FLR983127 FVN983127 GFJ983127 GPF983127 GZB983127 HIX983127 HST983127 ICP983127 IML983127 IWH983127 JGD983127 JPZ983127 JZV983127 KJR983127 KTN983127 LDJ983127 LNF983127 LXB983127 MGX983127 MQT983127 NAP983127 NKL983127 NUH983127 OED983127 ONZ983127 OXV983127 PHR983127 PRN983127 QBJ983127 QLF983127 QVB983127 REX983127 ROT983127 RYP983127 SIL983127 SSH983127 TCD983127 TLZ983127 TVV983127 UFR983127 UPN983127 UZJ983127 VJF983127 VTB983127 WCX983127 WMT983127 WWP983127 AF65629:AF65630 KD65629:KD65630 TZ65629:TZ65630 ADV65629:ADV65630 ANR65629:ANR65630 AXN65629:AXN65630 BHJ65629:BHJ65630 BRF65629:BRF65630 CBB65629:CBB65630 CKX65629:CKX65630 CUT65629:CUT65630 DEP65629:DEP65630 DOL65629:DOL65630 DYH65629:DYH65630 EID65629:EID65630 ERZ65629:ERZ65630 FBV65629:FBV65630 FLR65629:FLR65630 FVN65629:FVN65630 GFJ65629:GFJ65630 GPF65629:GPF65630 GZB65629:GZB65630 HIX65629:HIX65630 HST65629:HST65630 ICP65629:ICP65630 IML65629:IML65630 IWH65629:IWH65630 JGD65629:JGD65630 JPZ65629:JPZ65630 JZV65629:JZV65630 KJR65629:KJR65630 KTN65629:KTN65630 LDJ65629:LDJ65630 LNF65629:LNF65630 LXB65629:LXB65630 MGX65629:MGX65630 MQT65629:MQT65630 NAP65629:NAP65630 NKL65629:NKL65630 NUH65629:NUH65630 OED65629:OED65630 ONZ65629:ONZ65630 OXV65629:OXV65630 PHR65629:PHR65630 PRN65629:PRN65630 QBJ65629:QBJ65630 QLF65629:QLF65630 QVB65629:QVB65630 REX65629:REX65630 ROT65629:ROT65630 RYP65629:RYP65630 SIL65629:SIL65630 SSH65629:SSH65630 TCD65629:TCD65630 TLZ65629:TLZ65630 TVV65629:TVV65630 UFR65629:UFR65630 UPN65629:UPN65630 UZJ65629:UZJ65630 VJF65629:VJF65630 VTB65629:VTB65630 WCX65629:WCX65630 WMT65629:WMT65630 WWP65629:WWP65630 AF131165:AF131166 KD131165:KD131166 TZ131165:TZ131166 ADV131165:ADV131166 ANR131165:ANR131166 AXN131165:AXN131166 BHJ131165:BHJ131166 BRF131165:BRF131166 CBB131165:CBB131166 CKX131165:CKX131166 CUT131165:CUT131166 DEP131165:DEP131166 DOL131165:DOL131166 DYH131165:DYH131166 EID131165:EID131166 ERZ131165:ERZ131166 FBV131165:FBV131166 FLR131165:FLR131166 FVN131165:FVN131166 GFJ131165:GFJ131166 GPF131165:GPF131166 GZB131165:GZB131166 HIX131165:HIX131166 HST131165:HST131166 ICP131165:ICP131166 IML131165:IML131166 IWH131165:IWH131166 JGD131165:JGD131166 JPZ131165:JPZ131166 JZV131165:JZV131166 KJR131165:KJR131166 KTN131165:KTN131166 LDJ131165:LDJ131166 LNF131165:LNF131166 LXB131165:LXB131166 MGX131165:MGX131166 MQT131165:MQT131166 NAP131165:NAP131166 NKL131165:NKL131166 NUH131165:NUH131166 OED131165:OED131166 ONZ131165:ONZ131166 OXV131165:OXV131166 PHR131165:PHR131166 PRN131165:PRN131166 QBJ131165:QBJ131166 QLF131165:QLF131166 QVB131165:QVB131166 REX131165:REX131166 ROT131165:ROT131166 RYP131165:RYP131166 SIL131165:SIL131166 SSH131165:SSH131166 TCD131165:TCD131166 TLZ131165:TLZ131166 TVV131165:TVV131166 UFR131165:UFR131166 UPN131165:UPN131166 UZJ131165:UZJ131166 VJF131165:VJF131166 VTB131165:VTB131166 WCX131165:WCX131166 WMT131165:WMT131166 WWP131165:WWP131166 AF196701:AF196702 KD196701:KD196702 TZ196701:TZ196702 ADV196701:ADV196702 ANR196701:ANR196702 AXN196701:AXN196702 BHJ196701:BHJ196702 BRF196701:BRF196702 CBB196701:CBB196702 CKX196701:CKX196702 CUT196701:CUT196702 DEP196701:DEP196702 DOL196701:DOL196702 DYH196701:DYH196702 EID196701:EID196702 ERZ196701:ERZ196702 FBV196701:FBV196702 FLR196701:FLR196702 FVN196701:FVN196702 GFJ196701:GFJ196702 GPF196701:GPF196702 GZB196701:GZB196702 HIX196701:HIX196702 HST196701:HST196702 ICP196701:ICP196702 IML196701:IML196702 IWH196701:IWH196702 JGD196701:JGD196702 JPZ196701:JPZ196702 JZV196701:JZV196702 KJR196701:KJR196702 KTN196701:KTN196702 LDJ196701:LDJ196702 LNF196701:LNF196702 LXB196701:LXB196702 MGX196701:MGX196702 MQT196701:MQT196702 NAP196701:NAP196702 NKL196701:NKL196702 NUH196701:NUH196702 OED196701:OED196702 ONZ196701:ONZ196702 OXV196701:OXV196702 PHR196701:PHR196702 PRN196701:PRN196702 QBJ196701:QBJ196702 QLF196701:QLF196702 QVB196701:QVB196702 REX196701:REX196702 ROT196701:ROT196702 RYP196701:RYP196702 SIL196701:SIL196702 SSH196701:SSH196702 TCD196701:TCD196702 TLZ196701:TLZ196702 TVV196701:TVV196702 UFR196701:UFR196702 UPN196701:UPN196702 UZJ196701:UZJ196702 VJF196701:VJF196702 VTB196701:VTB196702 WCX196701:WCX196702 WMT196701:WMT196702 WWP196701:WWP196702 AF262237:AF262238 KD262237:KD262238 TZ262237:TZ262238 ADV262237:ADV262238 ANR262237:ANR262238 AXN262237:AXN262238 BHJ262237:BHJ262238 BRF262237:BRF262238 CBB262237:CBB262238 CKX262237:CKX262238 CUT262237:CUT262238 DEP262237:DEP262238 DOL262237:DOL262238 DYH262237:DYH262238 EID262237:EID262238 ERZ262237:ERZ262238 FBV262237:FBV262238 FLR262237:FLR262238 FVN262237:FVN262238 GFJ262237:GFJ262238 GPF262237:GPF262238 GZB262237:GZB262238 HIX262237:HIX262238 HST262237:HST262238 ICP262237:ICP262238 IML262237:IML262238 IWH262237:IWH262238 JGD262237:JGD262238 JPZ262237:JPZ262238 JZV262237:JZV262238 KJR262237:KJR262238 KTN262237:KTN262238 LDJ262237:LDJ262238 LNF262237:LNF262238 LXB262237:LXB262238 MGX262237:MGX262238 MQT262237:MQT262238 NAP262237:NAP262238 NKL262237:NKL262238 NUH262237:NUH262238 OED262237:OED262238 ONZ262237:ONZ262238 OXV262237:OXV262238 PHR262237:PHR262238 PRN262237:PRN262238 QBJ262237:QBJ262238 QLF262237:QLF262238 QVB262237:QVB262238 REX262237:REX262238 ROT262237:ROT262238 RYP262237:RYP262238 SIL262237:SIL262238 SSH262237:SSH262238 TCD262237:TCD262238 TLZ262237:TLZ262238 TVV262237:TVV262238 UFR262237:UFR262238 UPN262237:UPN262238 UZJ262237:UZJ262238 VJF262237:VJF262238 VTB262237:VTB262238 WCX262237:WCX262238 WMT262237:WMT262238 WWP262237:WWP262238 AF327773:AF327774 KD327773:KD327774 TZ327773:TZ327774 ADV327773:ADV327774 ANR327773:ANR327774 AXN327773:AXN327774 BHJ327773:BHJ327774 BRF327773:BRF327774 CBB327773:CBB327774 CKX327773:CKX327774 CUT327773:CUT327774 DEP327773:DEP327774 DOL327773:DOL327774 DYH327773:DYH327774 EID327773:EID327774 ERZ327773:ERZ327774 FBV327773:FBV327774 FLR327773:FLR327774 FVN327773:FVN327774 GFJ327773:GFJ327774 GPF327773:GPF327774 GZB327773:GZB327774 HIX327773:HIX327774 HST327773:HST327774 ICP327773:ICP327774 IML327773:IML327774 IWH327773:IWH327774 JGD327773:JGD327774 JPZ327773:JPZ327774 JZV327773:JZV327774 KJR327773:KJR327774 KTN327773:KTN327774 LDJ327773:LDJ327774 LNF327773:LNF327774 LXB327773:LXB327774 MGX327773:MGX327774 MQT327773:MQT327774 NAP327773:NAP327774 NKL327773:NKL327774 NUH327773:NUH327774 OED327773:OED327774 ONZ327773:ONZ327774 OXV327773:OXV327774 PHR327773:PHR327774 PRN327773:PRN327774 QBJ327773:QBJ327774 QLF327773:QLF327774 QVB327773:QVB327774 REX327773:REX327774 ROT327773:ROT327774 RYP327773:RYP327774 SIL327773:SIL327774 SSH327773:SSH327774 TCD327773:TCD327774 TLZ327773:TLZ327774 TVV327773:TVV327774 UFR327773:UFR327774 UPN327773:UPN327774 UZJ327773:UZJ327774 VJF327773:VJF327774 VTB327773:VTB327774 WCX327773:WCX327774 WMT327773:WMT327774 WWP327773:WWP327774 AF393309:AF393310 KD393309:KD393310 TZ393309:TZ393310 ADV393309:ADV393310 ANR393309:ANR393310 AXN393309:AXN393310 BHJ393309:BHJ393310 BRF393309:BRF393310 CBB393309:CBB393310 CKX393309:CKX393310 CUT393309:CUT393310 DEP393309:DEP393310 DOL393309:DOL393310 DYH393309:DYH393310 EID393309:EID393310 ERZ393309:ERZ393310 FBV393309:FBV393310 FLR393309:FLR393310 FVN393309:FVN393310 GFJ393309:GFJ393310 GPF393309:GPF393310 GZB393309:GZB393310 HIX393309:HIX393310 HST393309:HST393310 ICP393309:ICP393310 IML393309:IML393310 IWH393309:IWH393310 JGD393309:JGD393310 JPZ393309:JPZ393310 JZV393309:JZV393310 KJR393309:KJR393310 KTN393309:KTN393310 LDJ393309:LDJ393310 LNF393309:LNF393310 LXB393309:LXB393310 MGX393309:MGX393310 MQT393309:MQT393310 NAP393309:NAP393310 NKL393309:NKL393310 NUH393309:NUH393310 OED393309:OED393310 ONZ393309:ONZ393310 OXV393309:OXV393310 PHR393309:PHR393310 PRN393309:PRN393310 QBJ393309:QBJ393310 QLF393309:QLF393310 QVB393309:QVB393310 REX393309:REX393310 ROT393309:ROT393310 RYP393309:RYP393310 SIL393309:SIL393310 SSH393309:SSH393310 TCD393309:TCD393310 TLZ393309:TLZ393310 TVV393309:TVV393310 UFR393309:UFR393310 UPN393309:UPN393310 UZJ393309:UZJ393310 VJF393309:VJF393310 VTB393309:VTB393310 WCX393309:WCX393310 WMT393309:WMT393310 WWP393309:WWP393310 AF458845:AF458846 KD458845:KD458846 TZ458845:TZ458846 ADV458845:ADV458846 ANR458845:ANR458846 AXN458845:AXN458846 BHJ458845:BHJ458846 BRF458845:BRF458846 CBB458845:CBB458846 CKX458845:CKX458846 CUT458845:CUT458846 DEP458845:DEP458846 DOL458845:DOL458846 DYH458845:DYH458846 EID458845:EID458846 ERZ458845:ERZ458846 FBV458845:FBV458846 FLR458845:FLR458846 FVN458845:FVN458846 GFJ458845:GFJ458846 GPF458845:GPF458846 GZB458845:GZB458846 HIX458845:HIX458846 HST458845:HST458846 ICP458845:ICP458846 IML458845:IML458846 IWH458845:IWH458846 JGD458845:JGD458846 JPZ458845:JPZ458846 JZV458845:JZV458846 KJR458845:KJR458846 KTN458845:KTN458846 LDJ458845:LDJ458846 LNF458845:LNF458846 LXB458845:LXB458846 MGX458845:MGX458846 MQT458845:MQT458846 NAP458845:NAP458846 NKL458845:NKL458846 NUH458845:NUH458846 OED458845:OED458846 ONZ458845:ONZ458846 OXV458845:OXV458846 PHR458845:PHR458846 PRN458845:PRN458846 QBJ458845:QBJ458846 QLF458845:QLF458846 QVB458845:QVB458846 REX458845:REX458846 ROT458845:ROT458846 RYP458845:RYP458846 SIL458845:SIL458846 SSH458845:SSH458846 TCD458845:TCD458846 TLZ458845:TLZ458846 TVV458845:TVV458846 UFR458845:UFR458846 UPN458845:UPN458846 UZJ458845:UZJ458846 VJF458845:VJF458846 VTB458845:VTB458846 WCX458845:WCX458846 WMT458845:WMT458846 WWP458845:WWP458846 AF524381:AF524382 KD524381:KD524382 TZ524381:TZ524382 ADV524381:ADV524382 ANR524381:ANR524382 AXN524381:AXN524382 BHJ524381:BHJ524382 BRF524381:BRF524382 CBB524381:CBB524382 CKX524381:CKX524382 CUT524381:CUT524382 DEP524381:DEP524382 DOL524381:DOL524382 DYH524381:DYH524382 EID524381:EID524382 ERZ524381:ERZ524382 FBV524381:FBV524382 FLR524381:FLR524382 FVN524381:FVN524382 GFJ524381:GFJ524382 GPF524381:GPF524382 GZB524381:GZB524382 HIX524381:HIX524382 HST524381:HST524382 ICP524381:ICP524382 IML524381:IML524382 IWH524381:IWH524382 JGD524381:JGD524382 JPZ524381:JPZ524382 JZV524381:JZV524382 KJR524381:KJR524382 KTN524381:KTN524382 LDJ524381:LDJ524382 LNF524381:LNF524382 LXB524381:LXB524382 MGX524381:MGX524382 MQT524381:MQT524382 NAP524381:NAP524382 NKL524381:NKL524382 NUH524381:NUH524382 OED524381:OED524382 ONZ524381:ONZ524382 OXV524381:OXV524382 PHR524381:PHR524382 PRN524381:PRN524382 QBJ524381:QBJ524382 QLF524381:QLF524382 QVB524381:QVB524382 REX524381:REX524382 ROT524381:ROT524382 RYP524381:RYP524382 SIL524381:SIL524382 SSH524381:SSH524382 TCD524381:TCD524382 TLZ524381:TLZ524382 TVV524381:TVV524382 UFR524381:UFR524382 UPN524381:UPN524382 UZJ524381:UZJ524382 VJF524381:VJF524382 VTB524381:VTB524382 WCX524381:WCX524382 WMT524381:WMT524382 WWP524381:WWP524382 AF589917:AF589918 KD589917:KD589918 TZ589917:TZ589918 ADV589917:ADV589918 ANR589917:ANR589918 AXN589917:AXN589918 BHJ589917:BHJ589918 BRF589917:BRF589918 CBB589917:CBB589918 CKX589917:CKX589918 CUT589917:CUT589918 DEP589917:DEP589918 DOL589917:DOL589918 DYH589917:DYH589918 EID589917:EID589918 ERZ589917:ERZ589918 FBV589917:FBV589918 FLR589917:FLR589918 FVN589917:FVN589918 GFJ589917:GFJ589918 GPF589917:GPF589918 GZB589917:GZB589918 HIX589917:HIX589918 HST589917:HST589918 ICP589917:ICP589918 IML589917:IML589918 IWH589917:IWH589918 JGD589917:JGD589918 JPZ589917:JPZ589918 JZV589917:JZV589918 KJR589917:KJR589918 KTN589917:KTN589918 LDJ589917:LDJ589918 LNF589917:LNF589918 LXB589917:LXB589918 MGX589917:MGX589918 MQT589917:MQT589918 NAP589917:NAP589918 NKL589917:NKL589918 NUH589917:NUH589918 OED589917:OED589918 ONZ589917:ONZ589918 OXV589917:OXV589918 PHR589917:PHR589918 PRN589917:PRN589918 QBJ589917:QBJ589918 QLF589917:QLF589918 QVB589917:QVB589918 REX589917:REX589918 ROT589917:ROT589918 RYP589917:RYP589918 SIL589917:SIL589918 SSH589917:SSH589918 TCD589917:TCD589918 TLZ589917:TLZ589918 TVV589917:TVV589918 UFR589917:UFR589918 UPN589917:UPN589918 UZJ589917:UZJ589918 VJF589917:VJF589918 VTB589917:VTB589918 WCX589917:WCX589918 WMT589917:WMT589918 WWP589917:WWP589918 AF655453:AF655454 KD655453:KD655454 TZ655453:TZ655454 ADV655453:ADV655454 ANR655453:ANR655454 AXN655453:AXN655454 BHJ655453:BHJ655454 BRF655453:BRF655454 CBB655453:CBB655454 CKX655453:CKX655454 CUT655453:CUT655454 DEP655453:DEP655454 DOL655453:DOL655454 DYH655453:DYH655454 EID655453:EID655454 ERZ655453:ERZ655454 FBV655453:FBV655454 FLR655453:FLR655454 FVN655453:FVN655454 GFJ655453:GFJ655454 GPF655453:GPF655454 GZB655453:GZB655454 HIX655453:HIX655454 HST655453:HST655454 ICP655453:ICP655454 IML655453:IML655454 IWH655453:IWH655454 JGD655453:JGD655454 JPZ655453:JPZ655454 JZV655453:JZV655454 KJR655453:KJR655454 KTN655453:KTN655454 LDJ655453:LDJ655454 LNF655453:LNF655454 LXB655453:LXB655454 MGX655453:MGX655454 MQT655453:MQT655454 NAP655453:NAP655454 NKL655453:NKL655454 NUH655453:NUH655454 OED655453:OED655454 ONZ655453:ONZ655454 OXV655453:OXV655454 PHR655453:PHR655454 PRN655453:PRN655454 QBJ655453:QBJ655454 QLF655453:QLF655454 QVB655453:QVB655454 REX655453:REX655454 ROT655453:ROT655454 RYP655453:RYP655454 SIL655453:SIL655454 SSH655453:SSH655454 TCD655453:TCD655454 TLZ655453:TLZ655454 TVV655453:TVV655454 UFR655453:UFR655454 UPN655453:UPN655454 UZJ655453:UZJ655454 VJF655453:VJF655454 VTB655453:VTB655454 WCX655453:WCX655454 WMT655453:WMT655454 WWP655453:WWP655454 AF720989:AF720990 KD720989:KD720990 TZ720989:TZ720990 ADV720989:ADV720990 ANR720989:ANR720990 AXN720989:AXN720990 BHJ720989:BHJ720990 BRF720989:BRF720990 CBB720989:CBB720990 CKX720989:CKX720990 CUT720989:CUT720990 DEP720989:DEP720990 DOL720989:DOL720990 DYH720989:DYH720990 EID720989:EID720990 ERZ720989:ERZ720990 FBV720989:FBV720990 FLR720989:FLR720990 FVN720989:FVN720990 GFJ720989:GFJ720990 GPF720989:GPF720990 GZB720989:GZB720990 HIX720989:HIX720990 HST720989:HST720990 ICP720989:ICP720990 IML720989:IML720990 IWH720989:IWH720990 JGD720989:JGD720990 JPZ720989:JPZ720990 JZV720989:JZV720990 KJR720989:KJR720990 KTN720989:KTN720990 LDJ720989:LDJ720990 LNF720989:LNF720990 LXB720989:LXB720990 MGX720989:MGX720990 MQT720989:MQT720990 NAP720989:NAP720990 NKL720989:NKL720990 NUH720989:NUH720990 OED720989:OED720990 ONZ720989:ONZ720990 OXV720989:OXV720990 PHR720989:PHR720990 PRN720989:PRN720990 QBJ720989:QBJ720990 QLF720989:QLF720990 QVB720989:QVB720990 REX720989:REX720990 ROT720989:ROT720990 RYP720989:RYP720990 SIL720989:SIL720990 SSH720989:SSH720990 TCD720989:TCD720990 TLZ720989:TLZ720990 TVV720989:TVV720990 UFR720989:UFR720990 UPN720989:UPN720990 UZJ720989:UZJ720990 VJF720989:VJF720990 VTB720989:VTB720990 WCX720989:WCX720990 WMT720989:WMT720990 WWP720989:WWP720990 AF786525:AF786526 KD786525:KD786526 TZ786525:TZ786526 ADV786525:ADV786526 ANR786525:ANR786526 AXN786525:AXN786526 BHJ786525:BHJ786526 BRF786525:BRF786526 CBB786525:CBB786526 CKX786525:CKX786526 CUT786525:CUT786526 DEP786525:DEP786526 DOL786525:DOL786526 DYH786525:DYH786526 EID786525:EID786526 ERZ786525:ERZ786526 FBV786525:FBV786526 FLR786525:FLR786526 FVN786525:FVN786526 GFJ786525:GFJ786526 GPF786525:GPF786526 GZB786525:GZB786526 HIX786525:HIX786526 HST786525:HST786526 ICP786525:ICP786526 IML786525:IML786526 IWH786525:IWH786526 JGD786525:JGD786526 JPZ786525:JPZ786526 JZV786525:JZV786526 KJR786525:KJR786526 KTN786525:KTN786526 LDJ786525:LDJ786526 LNF786525:LNF786526 LXB786525:LXB786526 MGX786525:MGX786526 MQT786525:MQT786526 NAP786525:NAP786526 NKL786525:NKL786526 NUH786525:NUH786526 OED786525:OED786526 ONZ786525:ONZ786526 OXV786525:OXV786526 PHR786525:PHR786526 PRN786525:PRN786526 QBJ786525:QBJ786526 QLF786525:QLF786526 QVB786525:QVB786526 REX786525:REX786526 ROT786525:ROT786526 RYP786525:RYP786526 SIL786525:SIL786526 SSH786525:SSH786526 TCD786525:TCD786526 TLZ786525:TLZ786526 TVV786525:TVV786526 UFR786525:UFR786526 UPN786525:UPN786526 UZJ786525:UZJ786526 VJF786525:VJF786526 VTB786525:VTB786526 WCX786525:WCX786526 WMT786525:WMT786526 WWP786525:WWP786526 AF852061:AF852062 KD852061:KD852062 TZ852061:TZ852062 ADV852061:ADV852062 ANR852061:ANR852062 AXN852061:AXN852062 BHJ852061:BHJ852062 BRF852061:BRF852062 CBB852061:CBB852062 CKX852061:CKX852062 CUT852061:CUT852062 DEP852061:DEP852062 DOL852061:DOL852062 DYH852061:DYH852062 EID852061:EID852062 ERZ852061:ERZ852062 FBV852061:FBV852062 FLR852061:FLR852062 FVN852061:FVN852062 GFJ852061:GFJ852062 GPF852061:GPF852062 GZB852061:GZB852062 HIX852061:HIX852062 HST852061:HST852062 ICP852061:ICP852062 IML852061:IML852062 IWH852061:IWH852062 JGD852061:JGD852062 JPZ852061:JPZ852062 JZV852061:JZV852062 KJR852061:KJR852062 KTN852061:KTN852062 LDJ852061:LDJ852062 LNF852061:LNF852062 LXB852061:LXB852062 MGX852061:MGX852062 MQT852061:MQT852062 NAP852061:NAP852062 NKL852061:NKL852062 NUH852061:NUH852062 OED852061:OED852062 ONZ852061:ONZ852062 OXV852061:OXV852062 PHR852061:PHR852062 PRN852061:PRN852062 QBJ852061:QBJ852062 QLF852061:QLF852062 QVB852061:QVB852062 REX852061:REX852062 ROT852061:ROT852062 RYP852061:RYP852062 SIL852061:SIL852062 SSH852061:SSH852062 TCD852061:TCD852062 TLZ852061:TLZ852062 TVV852061:TVV852062 UFR852061:UFR852062 UPN852061:UPN852062 UZJ852061:UZJ852062 VJF852061:VJF852062 VTB852061:VTB852062 WCX852061:WCX852062 WMT852061:WMT852062 WWP852061:WWP852062 AF917597:AF917598 KD917597:KD917598 TZ917597:TZ917598 ADV917597:ADV917598 ANR917597:ANR917598 AXN917597:AXN917598 BHJ917597:BHJ917598 BRF917597:BRF917598 CBB917597:CBB917598 CKX917597:CKX917598 CUT917597:CUT917598 DEP917597:DEP917598 DOL917597:DOL917598 DYH917597:DYH917598 EID917597:EID917598 ERZ917597:ERZ917598 FBV917597:FBV917598 FLR917597:FLR917598 FVN917597:FVN917598 GFJ917597:GFJ917598 GPF917597:GPF917598 GZB917597:GZB917598 HIX917597:HIX917598 HST917597:HST917598 ICP917597:ICP917598 IML917597:IML917598 IWH917597:IWH917598 JGD917597:JGD917598 JPZ917597:JPZ917598 JZV917597:JZV917598 KJR917597:KJR917598 KTN917597:KTN917598 LDJ917597:LDJ917598 LNF917597:LNF917598 LXB917597:LXB917598 MGX917597:MGX917598 MQT917597:MQT917598 NAP917597:NAP917598 NKL917597:NKL917598 NUH917597:NUH917598 OED917597:OED917598 ONZ917597:ONZ917598 OXV917597:OXV917598 PHR917597:PHR917598 PRN917597:PRN917598 QBJ917597:QBJ917598 QLF917597:QLF917598 QVB917597:QVB917598 REX917597:REX917598 ROT917597:ROT917598 RYP917597:RYP917598 SIL917597:SIL917598 SSH917597:SSH917598 TCD917597:TCD917598 TLZ917597:TLZ917598 TVV917597:TVV917598 UFR917597:UFR917598 UPN917597:UPN917598 UZJ917597:UZJ917598 VJF917597:VJF917598 VTB917597:VTB917598 WCX917597:WCX917598 WMT917597:WMT917598 WWP917597:WWP917598 AF983133:AF983134 KD983133:KD983134 TZ983133:TZ983134 ADV983133:ADV983134 ANR983133:ANR983134 AXN983133:AXN983134 BHJ983133:BHJ983134 BRF983133:BRF983134 CBB983133:CBB983134 CKX983133:CKX983134 CUT983133:CUT983134 DEP983133:DEP983134 DOL983133:DOL983134 DYH983133:DYH983134 EID983133:EID983134 ERZ983133:ERZ983134 FBV983133:FBV983134 FLR983133:FLR983134 FVN983133:FVN983134 GFJ983133:GFJ983134 GPF983133:GPF983134 GZB983133:GZB983134 HIX983133:HIX983134 HST983133:HST983134 ICP983133:ICP983134 IML983133:IML983134 IWH983133:IWH983134 JGD983133:JGD983134 JPZ983133:JPZ983134 JZV983133:JZV983134 KJR983133:KJR983134 KTN983133:KTN983134 LDJ983133:LDJ983134 LNF983133:LNF983134 LXB983133:LXB983134 MGX983133:MGX983134 MQT983133:MQT983134 NAP983133:NAP983134 NKL983133:NKL983134 NUH983133:NUH983134 OED983133:OED983134 ONZ983133:ONZ983134 OXV983133:OXV983134 PHR983133:PHR983134 PRN983133:PRN983134 QBJ983133:QBJ983134 QLF983133:QLF983134 QVB983133:QVB983134 REX983133:REX983134 ROT983133:ROT983134 RYP983133:RYP983134 SIL983133:SIL983134 SSH983133:SSH983134 TCD983133:TCD983134 TLZ983133:TLZ983134 TVV983133:TVV983134 UFR983133:UFR983134 UPN983133:UPN983134 UZJ983133:UZJ983134 VJF983133:VJF983134 VTB983133:VTB983134 WCX983133:WCX983134 WMT983133:WMT983134 WWP983133:WWP983134 AJ65622:AJ65623 KH65622:KH65623 UD65622:UD65623 ADZ65622:ADZ65623 ANV65622:ANV65623 AXR65622:AXR65623 BHN65622:BHN65623 BRJ65622:BRJ65623 CBF65622:CBF65623 CLB65622:CLB65623 CUX65622:CUX65623 DET65622:DET65623 DOP65622:DOP65623 DYL65622:DYL65623 EIH65622:EIH65623 ESD65622:ESD65623 FBZ65622:FBZ65623 FLV65622:FLV65623 FVR65622:FVR65623 GFN65622:GFN65623 GPJ65622:GPJ65623 GZF65622:GZF65623 HJB65622:HJB65623 HSX65622:HSX65623 ICT65622:ICT65623 IMP65622:IMP65623 IWL65622:IWL65623 JGH65622:JGH65623 JQD65622:JQD65623 JZZ65622:JZZ65623 KJV65622:KJV65623 KTR65622:KTR65623 LDN65622:LDN65623 LNJ65622:LNJ65623 LXF65622:LXF65623 MHB65622:MHB65623 MQX65622:MQX65623 NAT65622:NAT65623 NKP65622:NKP65623 NUL65622:NUL65623 OEH65622:OEH65623 OOD65622:OOD65623 OXZ65622:OXZ65623 PHV65622:PHV65623 PRR65622:PRR65623 QBN65622:QBN65623 QLJ65622:QLJ65623 QVF65622:QVF65623 RFB65622:RFB65623 ROX65622:ROX65623 RYT65622:RYT65623 SIP65622:SIP65623 SSL65622:SSL65623 TCH65622:TCH65623 TMD65622:TMD65623 TVZ65622:TVZ65623 UFV65622:UFV65623 UPR65622:UPR65623 UZN65622:UZN65623 VJJ65622:VJJ65623 VTF65622:VTF65623 WDB65622:WDB65623 WMX65622:WMX65623 WWT65622:WWT65623 AJ131158:AJ131159 KH131158:KH131159 UD131158:UD131159 ADZ131158:ADZ131159 ANV131158:ANV131159 AXR131158:AXR131159 BHN131158:BHN131159 BRJ131158:BRJ131159 CBF131158:CBF131159 CLB131158:CLB131159 CUX131158:CUX131159 DET131158:DET131159 DOP131158:DOP131159 DYL131158:DYL131159 EIH131158:EIH131159 ESD131158:ESD131159 FBZ131158:FBZ131159 FLV131158:FLV131159 FVR131158:FVR131159 GFN131158:GFN131159 GPJ131158:GPJ131159 GZF131158:GZF131159 HJB131158:HJB131159 HSX131158:HSX131159 ICT131158:ICT131159 IMP131158:IMP131159 IWL131158:IWL131159 JGH131158:JGH131159 JQD131158:JQD131159 JZZ131158:JZZ131159 KJV131158:KJV131159 KTR131158:KTR131159 LDN131158:LDN131159 LNJ131158:LNJ131159 LXF131158:LXF131159 MHB131158:MHB131159 MQX131158:MQX131159 NAT131158:NAT131159 NKP131158:NKP131159 NUL131158:NUL131159 OEH131158:OEH131159 OOD131158:OOD131159 OXZ131158:OXZ131159 PHV131158:PHV131159 PRR131158:PRR131159 QBN131158:QBN131159 QLJ131158:QLJ131159 QVF131158:QVF131159 RFB131158:RFB131159 ROX131158:ROX131159 RYT131158:RYT131159 SIP131158:SIP131159 SSL131158:SSL131159 TCH131158:TCH131159 TMD131158:TMD131159 TVZ131158:TVZ131159 UFV131158:UFV131159 UPR131158:UPR131159 UZN131158:UZN131159 VJJ131158:VJJ131159 VTF131158:VTF131159 WDB131158:WDB131159 WMX131158:WMX131159 WWT131158:WWT131159 AJ196694:AJ196695 KH196694:KH196695 UD196694:UD196695 ADZ196694:ADZ196695 ANV196694:ANV196695 AXR196694:AXR196695 BHN196694:BHN196695 BRJ196694:BRJ196695 CBF196694:CBF196695 CLB196694:CLB196695 CUX196694:CUX196695 DET196694:DET196695 DOP196694:DOP196695 DYL196694:DYL196695 EIH196694:EIH196695 ESD196694:ESD196695 FBZ196694:FBZ196695 FLV196694:FLV196695 FVR196694:FVR196695 GFN196694:GFN196695 GPJ196694:GPJ196695 GZF196694:GZF196695 HJB196694:HJB196695 HSX196694:HSX196695 ICT196694:ICT196695 IMP196694:IMP196695 IWL196694:IWL196695 JGH196694:JGH196695 JQD196694:JQD196695 JZZ196694:JZZ196695 KJV196694:KJV196695 KTR196694:KTR196695 LDN196694:LDN196695 LNJ196694:LNJ196695 LXF196694:LXF196695 MHB196694:MHB196695 MQX196694:MQX196695 NAT196694:NAT196695 NKP196694:NKP196695 NUL196694:NUL196695 OEH196694:OEH196695 OOD196694:OOD196695 OXZ196694:OXZ196695 PHV196694:PHV196695 PRR196694:PRR196695 QBN196694:QBN196695 QLJ196694:QLJ196695 QVF196694:QVF196695 RFB196694:RFB196695 ROX196694:ROX196695 RYT196694:RYT196695 SIP196694:SIP196695 SSL196694:SSL196695 TCH196694:TCH196695 TMD196694:TMD196695 TVZ196694:TVZ196695 UFV196694:UFV196695 UPR196694:UPR196695 UZN196694:UZN196695 VJJ196694:VJJ196695 VTF196694:VTF196695 WDB196694:WDB196695 WMX196694:WMX196695 WWT196694:WWT196695 AJ262230:AJ262231 KH262230:KH262231 UD262230:UD262231 ADZ262230:ADZ262231 ANV262230:ANV262231 AXR262230:AXR262231 BHN262230:BHN262231 BRJ262230:BRJ262231 CBF262230:CBF262231 CLB262230:CLB262231 CUX262230:CUX262231 DET262230:DET262231 DOP262230:DOP262231 DYL262230:DYL262231 EIH262230:EIH262231 ESD262230:ESD262231 FBZ262230:FBZ262231 FLV262230:FLV262231 FVR262230:FVR262231 GFN262230:GFN262231 GPJ262230:GPJ262231 GZF262230:GZF262231 HJB262230:HJB262231 HSX262230:HSX262231 ICT262230:ICT262231 IMP262230:IMP262231 IWL262230:IWL262231 JGH262230:JGH262231 JQD262230:JQD262231 JZZ262230:JZZ262231 KJV262230:KJV262231 KTR262230:KTR262231 LDN262230:LDN262231 LNJ262230:LNJ262231 LXF262230:LXF262231 MHB262230:MHB262231 MQX262230:MQX262231 NAT262230:NAT262231 NKP262230:NKP262231 NUL262230:NUL262231 OEH262230:OEH262231 OOD262230:OOD262231 OXZ262230:OXZ262231 PHV262230:PHV262231 PRR262230:PRR262231 QBN262230:QBN262231 QLJ262230:QLJ262231 QVF262230:QVF262231 RFB262230:RFB262231 ROX262230:ROX262231 RYT262230:RYT262231 SIP262230:SIP262231 SSL262230:SSL262231 TCH262230:TCH262231 TMD262230:TMD262231 TVZ262230:TVZ262231 UFV262230:UFV262231 UPR262230:UPR262231 UZN262230:UZN262231 VJJ262230:VJJ262231 VTF262230:VTF262231 WDB262230:WDB262231 WMX262230:WMX262231 WWT262230:WWT262231 AJ327766:AJ327767 KH327766:KH327767 UD327766:UD327767 ADZ327766:ADZ327767 ANV327766:ANV327767 AXR327766:AXR327767 BHN327766:BHN327767 BRJ327766:BRJ327767 CBF327766:CBF327767 CLB327766:CLB327767 CUX327766:CUX327767 DET327766:DET327767 DOP327766:DOP327767 DYL327766:DYL327767 EIH327766:EIH327767 ESD327766:ESD327767 FBZ327766:FBZ327767 FLV327766:FLV327767 FVR327766:FVR327767 GFN327766:GFN327767 GPJ327766:GPJ327767 GZF327766:GZF327767 HJB327766:HJB327767 HSX327766:HSX327767 ICT327766:ICT327767 IMP327766:IMP327767 IWL327766:IWL327767 JGH327766:JGH327767 JQD327766:JQD327767 JZZ327766:JZZ327767 KJV327766:KJV327767 KTR327766:KTR327767 LDN327766:LDN327767 LNJ327766:LNJ327767 LXF327766:LXF327767 MHB327766:MHB327767 MQX327766:MQX327767 NAT327766:NAT327767 NKP327766:NKP327767 NUL327766:NUL327767 OEH327766:OEH327767 OOD327766:OOD327767 OXZ327766:OXZ327767 PHV327766:PHV327767 PRR327766:PRR327767 QBN327766:QBN327767 QLJ327766:QLJ327767 QVF327766:QVF327767 RFB327766:RFB327767 ROX327766:ROX327767 RYT327766:RYT327767 SIP327766:SIP327767 SSL327766:SSL327767 TCH327766:TCH327767 TMD327766:TMD327767 TVZ327766:TVZ327767 UFV327766:UFV327767 UPR327766:UPR327767 UZN327766:UZN327767 VJJ327766:VJJ327767 VTF327766:VTF327767 WDB327766:WDB327767 WMX327766:WMX327767 WWT327766:WWT327767 AJ393302:AJ393303 KH393302:KH393303 UD393302:UD393303 ADZ393302:ADZ393303 ANV393302:ANV393303 AXR393302:AXR393303 BHN393302:BHN393303 BRJ393302:BRJ393303 CBF393302:CBF393303 CLB393302:CLB393303 CUX393302:CUX393303 DET393302:DET393303 DOP393302:DOP393303 DYL393302:DYL393303 EIH393302:EIH393303 ESD393302:ESD393303 FBZ393302:FBZ393303 FLV393302:FLV393303 FVR393302:FVR393303 GFN393302:GFN393303 GPJ393302:GPJ393303 GZF393302:GZF393303 HJB393302:HJB393303 HSX393302:HSX393303 ICT393302:ICT393303 IMP393302:IMP393303 IWL393302:IWL393303 JGH393302:JGH393303 JQD393302:JQD393303 JZZ393302:JZZ393303 KJV393302:KJV393303 KTR393302:KTR393303 LDN393302:LDN393303 LNJ393302:LNJ393303 LXF393302:LXF393303 MHB393302:MHB393303 MQX393302:MQX393303 NAT393302:NAT393303 NKP393302:NKP393303 NUL393302:NUL393303 OEH393302:OEH393303 OOD393302:OOD393303 OXZ393302:OXZ393303 PHV393302:PHV393303 PRR393302:PRR393303 QBN393302:QBN393303 QLJ393302:QLJ393303 QVF393302:QVF393303 RFB393302:RFB393303 ROX393302:ROX393303 RYT393302:RYT393303 SIP393302:SIP393303 SSL393302:SSL393303 TCH393302:TCH393303 TMD393302:TMD393303 TVZ393302:TVZ393303 UFV393302:UFV393303 UPR393302:UPR393303 UZN393302:UZN393303 VJJ393302:VJJ393303 VTF393302:VTF393303 WDB393302:WDB393303 WMX393302:WMX393303 WWT393302:WWT393303 AJ458838:AJ458839 KH458838:KH458839 UD458838:UD458839 ADZ458838:ADZ458839 ANV458838:ANV458839 AXR458838:AXR458839 BHN458838:BHN458839 BRJ458838:BRJ458839 CBF458838:CBF458839 CLB458838:CLB458839 CUX458838:CUX458839 DET458838:DET458839 DOP458838:DOP458839 DYL458838:DYL458839 EIH458838:EIH458839 ESD458838:ESD458839 FBZ458838:FBZ458839 FLV458838:FLV458839 FVR458838:FVR458839 GFN458838:GFN458839 GPJ458838:GPJ458839 GZF458838:GZF458839 HJB458838:HJB458839 HSX458838:HSX458839 ICT458838:ICT458839 IMP458838:IMP458839 IWL458838:IWL458839 JGH458838:JGH458839 JQD458838:JQD458839 JZZ458838:JZZ458839 KJV458838:KJV458839 KTR458838:KTR458839 LDN458838:LDN458839 LNJ458838:LNJ458839 LXF458838:LXF458839 MHB458838:MHB458839 MQX458838:MQX458839 NAT458838:NAT458839 NKP458838:NKP458839 NUL458838:NUL458839 OEH458838:OEH458839 OOD458838:OOD458839 OXZ458838:OXZ458839 PHV458838:PHV458839 PRR458838:PRR458839 QBN458838:QBN458839 QLJ458838:QLJ458839 QVF458838:QVF458839 RFB458838:RFB458839 ROX458838:ROX458839 RYT458838:RYT458839 SIP458838:SIP458839 SSL458838:SSL458839 TCH458838:TCH458839 TMD458838:TMD458839 TVZ458838:TVZ458839 UFV458838:UFV458839 UPR458838:UPR458839 UZN458838:UZN458839 VJJ458838:VJJ458839 VTF458838:VTF458839 WDB458838:WDB458839 WMX458838:WMX458839 WWT458838:WWT458839 AJ524374:AJ524375 KH524374:KH524375 UD524374:UD524375 ADZ524374:ADZ524375 ANV524374:ANV524375 AXR524374:AXR524375 BHN524374:BHN524375 BRJ524374:BRJ524375 CBF524374:CBF524375 CLB524374:CLB524375 CUX524374:CUX524375 DET524374:DET524375 DOP524374:DOP524375 DYL524374:DYL524375 EIH524374:EIH524375 ESD524374:ESD524375 FBZ524374:FBZ524375 FLV524374:FLV524375 FVR524374:FVR524375 GFN524374:GFN524375 GPJ524374:GPJ524375 GZF524374:GZF524375 HJB524374:HJB524375 HSX524374:HSX524375 ICT524374:ICT524375 IMP524374:IMP524375 IWL524374:IWL524375 JGH524374:JGH524375 JQD524374:JQD524375 JZZ524374:JZZ524375 KJV524374:KJV524375 KTR524374:KTR524375 LDN524374:LDN524375 LNJ524374:LNJ524375 LXF524374:LXF524375 MHB524374:MHB524375 MQX524374:MQX524375 NAT524374:NAT524375 NKP524374:NKP524375 NUL524374:NUL524375 OEH524374:OEH524375 OOD524374:OOD524375 OXZ524374:OXZ524375 PHV524374:PHV524375 PRR524374:PRR524375 QBN524374:QBN524375 QLJ524374:QLJ524375 QVF524374:QVF524375 RFB524374:RFB524375 ROX524374:ROX524375 RYT524374:RYT524375 SIP524374:SIP524375 SSL524374:SSL524375 TCH524374:TCH524375 TMD524374:TMD524375 TVZ524374:TVZ524375 UFV524374:UFV524375 UPR524374:UPR524375 UZN524374:UZN524375 VJJ524374:VJJ524375 VTF524374:VTF524375 WDB524374:WDB524375 WMX524374:WMX524375 WWT524374:WWT524375 AJ589910:AJ589911 KH589910:KH589911 UD589910:UD589911 ADZ589910:ADZ589911 ANV589910:ANV589911 AXR589910:AXR589911 BHN589910:BHN589911 BRJ589910:BRJ589911 CBF589910:CBF589911 CLB589910:CLB589911 CUX589910:CUX589911 DET589910:DET589911 DOP589910:DOP589911 DYL589910:DYL589911 EIH589910:EIH589911 ESD589910:ESD589911 FBZ589910:FBZ589911 FLV589910:FLV589911 FVR589910:FVR589911 GFN589910:GFN589911 GPJ589910:GPJ589911 GZF589910:GZF589911 HJB589910:HJB589911 HSX589910:HSX589911 ICT589910:ICT589911 IMP589910:IMP589911 IWL589910:IWL589911 JGH589910:JGH589911 JQD589910:JQD589911 JZZ589910:JZZ589911 KJV589910:KJV589911 KTR589910:KTR589911 LDN589910:LDN589911 LNJ589910:LNJ589911 LXF589910:LXF589911 MHB589910:MHB589911 MQX589910:MQX589911 NAT589910:NAT589911 NKP589910:NKP589911 NUL589910:NUL589911 OEH589910:OEH589911 OOD589910:OOD589911 OXZ589910:OXZ589911 PHV589910:PHV589911 PRR589910:PRR589911 QBN589910:QBN589911 QLJ589910:QLJ589911 QVF589910:QVF589911 RFB589910:RFB589911 ROX589910:ROX589911 RYT589910:RYT589911 SIP589910:SIP589911 SSL589910:SSL589911 TCH589910:TCH589911 TMD589910:TMD589911 TVZ589910:TVZ589911 UFV589910:UFV589911 UPR589910:UPR589911 UZN589910:UZN589911 VJJ589910:VJJ589911 VTF589910:VTF589911 WDB589910:WDB589911 WMX589910:WMX589911 WWT589910:WWT589911 AJ655446:AJ655447 KH655446:KH655447 UD655446:UD655447 ADZ655446:ADZ655447 ANV655446:ANV655447 AXR655446:AXR655447 BHN655446:BHN655447 BRJ655446:BRJ655447 CBF655446:CBF655447 CLB655446:CLB655447 CUX655446:CUX655447 DET655446:DET655447 DOP655446:DOP655447 DYL655446:DYL655447 EIH655446:EIH655447 ESD655446:ESD655447 FBZ655446:FBZ655447 FLV655446:FLV655447 FVR655446:FVR655447 GFN655446:GFN655447 GPJ655446:GPJ655447 GZF655446:GZF655447 HJB655446:HJB655447 HSX655446:HSX655447 ICT655446:ICT655447 IMP655446:IMP655447 IWL655446:IWL655447 JGH655446:JGH655447 JQD655446:JQD655447 JZZ655446:JZZ655447 KJV655446:KJV655447 KTR655446:KTR655447 LDN655446:LDN655447 LNJ655446:LNJ655447 LXF655446:LXF655447 MHB655446:MHB655447 MQX655446:MQX655447 NAT655446:NAT655447 NKP655446:NKP655447 NUL655446:NUL655447 OEH655446:OEH655447 OOD655446:OOD655447 OXZ655446:OXZ655447 PHV655446:PHV655447 PRR655446:PRR655447 QBN655446:QBN655447 QLJ655446:QLJ655447 QVF655446:QVF655447 RFB655446:RFB655447 ROX655446:ROX655447 RYT655446:RYT655447 SIP655446:SIP655447 SSL655446:SSL655447 TCH655446:TCH655447 TMD655446:TMD655447 TVZ655446:TVZ655447 UFV655446:UFV655447 UPR655446:UPR655447 UZN655446:UZN655447 VJJ655446:VJJ655447 VTF655446:VTF655447 WDB655446:WDB655447 WMX655446:WMX655447 WWT655446:WWT655447 AJ720982:AJ720983 KH720982:KH720983 UD720982:UD720983 ADZ720982:ADZ720983 ANV720982:ANV720983 AXR720982:AXR720983 BHN720982:BHN720983 BRJ720982:BRJ720983 CBF720982:CBF720983 CLB720982:CLB720983 CUX720982:CUX720983 DET720982:DET720983 DOP720982:DOP720983 DYL720982:DYL720983 EIH720982:EIH720983 ESD720982:ESD720983 FBZ720982:FBZ720983 FLV720982:FLV720983 FVR720982:FVR720983 GFN720982:GFN720983 GPJ720982:GPJ720983 GZF720982:GZF720983 HJB720982:HJB720983 HSX720982:HSX720983 ICT720982:ICT720983 IMP720982:IMP720983 IWL720982:IWL720983 JGH720982:JGH720983 JQD720982:JQD720983 JZZ720982:JZZ720983 KJV720982:KJV720983 KTR720982:KTR720983 LDN720982:LDN720983 LNJ720982:LNJ720983 LXF720982:LXF720983 MHB720982:MHB720983 MQX720982:MQX720983 NAT720982:NAT720983 NKP720982:NKP720983 NUL720982:NUL720983 OEH720982:OEH720983 OOD720982:OOD720983 OXZ720982:OXZ720983 PHV720982:PHV720983 PRR720982:PRR720983 QBN720982:QBN720983 QLJ720982:QLJ720983 QVF720982:QVF720983 RFB720982:RFB720983 ROX720982:ROX720983 RYT720982:RYT720983 SIP720982:SIP720983 SSL720982:SSL720983 TCH720982:TCH720983 TMD720982:TMD720983 TVZ720982:TVZ720983 UFV720982:UFV720983 UPR720982:UPR720983 UZN720982:UZN720983 VJJ720982:VJJ720983 VTF720982:VTF720983 WDB720982:WDB720983 WMX720982:WMX720983 WWT720982:WWT720983 AJ786518:AJ786519 KH786518:KH786519 UD786518:UD786519 ADZ786518:ADZ786519 ANV786518:ANV786519 AXR786518:AXR786519 BHN786518:BHN786519 BRJ786518:BRJ786519 CBF786518:CBF786519 CLB786518:CLB786519 CUX786518:CUX786519 DET786518:DET786519 DOP786518:DOP786519 DYL786518:DYL786519 EIH786518:EIH786519 ESD786518:ESD786519 FBZ786518:FBZ786519 FLV786518:FLV786519 FVR786518:FVR786519 GFN786518:GFN786519 GPJ786518:GPJ786519 GZF786518:GZF786519 HJB786518:HJB786519 HSX786518:HSX786519 ICT786518:ICT786519 IMP786518:IMP786519 IWL786518:IWL786519 JGH786518:JGH786519 JQD786518:JQD786519 JZZ786518:JZZ786519 KJV786518:KJV786519 KTR786518:KTR786519 LDN786518:LDN786519 LNJ786518:LNJ786519 LXF786518:LXF786519 MHB786518:MHB786519 MQX786518:MQX786519 NAT786518:NAT786519 NKP786518:NKP786519 NUL786518:NUL786519 OEH786518:OEH786519 OOD786518:OOD786519 OXZ786518:OXZ786519 PHV786518:PHV786519 PRR786518:PRR786519 QBN786518:QBN786519 QLJ786518:QLJ786519 QVF786518:QVF786519 RFB786518:RFB786519 ROX786518:ROX786519 RYT786518:RYT786519 SIP786518:SIP786519 SSL786518:SSL786519 TCH786518:TCH786519 TMD786518:TMD786519 TVZ786518:TVZ786519 UFV786518:UFV786519 UPR786518:UPR786519 UZN786518:UZN786519 VJJ786518:VJJ786519 VTF786518:VTF786519 WDB786518:WDB786519 WMX786518:WMX786519 WWT786518:WWT786519 AJ852054:AJ852055 KH852054:KH852055 UD852054:UD852055 ADZ852054:ADZ852055 ANV852054:ANV852055 AXR852054:AXR852055 BHN852054:BHN852055 BRJ852054:BRJ852055 CBF852054:CBF852055 CLB852054:CLB852055 CUX852054:CUX852055 DET852054:DET852055 DOP852054:DOP852055 DYL852054:DYL852055 EIH852054:EIH852055 ESD852054:ESD852055 FBZ852054:FBZ852055 FLV852054:FLV852055 FVR852054:FVR852055 GFN852054:GFN852055 GPJ852054:GPJ852055 GZF852054:GZF852055 HJB852054:HJB852055 HSX852054:HSX852055 ICT852054:ICT852055 IMP852054:IMP852055 IWL852054:IWL852055 JGH852054:JGH852055 JQD852054:JQD852055 JZZ852054:JZZ852055 KJV852054:KJV852055 KTR852054:KTR852055 LDN852054:LDN852055 LNJ852054:LNJ852055 LXF852054:LXF852055 MHB852054:MHB852055 MQX852054:MQX852055 NAT852054:NAT852055 NKP852054:NKP852055 NUL852054:NUL852055 OEH852054:OEH852055 OOD852054:OOD852055 OXZ852054:OXZ852055 PHV852054:PHV852055 PRR852054:PRR852055 QBN852054:QBN852055 QLJ852054:QLJ852055 QVF852054:QVF852055 RFB852054:RFB852055 ROX852054:ROX852055 RYT852054:RYT852055 SIP852054:SIP852055 SSL852054:SSL852055 TCH852054:TCH852055 TMD852054:TMD852055 TVZ852054:TVZ852055 UFV852054:UFV852055 UPR852054:UPR852055 UZN852054:UZN852055 VJJ852054:VJJ852055 VTF852054:VTF852055 WDB852054:WDB852055 WMX852054:WMX852055 WWT852054:WWT852055 AJ917590:AJ917591 KH917590:KH917591 UD917590:UD917591 ADZ917590:ADZ917591 ANV917590:ANV917591 AXR917590:AXR917591 BHN917590:BHN917591 BRJ917590:BRJ917591 CBF917590:CBF917591 CLB917590:CLB917591 CUX917590:CUX917591 DET917590:DET917591 DOP917590:DOP917591 DYL917590:DYL917591 EIH917590:EIH917591 ESD917590:ESD917591 FBZ917590:FBZ917591 FLV917590:FLV917591 FVR917590:FVR917591 GFN917590:GFN917591 GPJ917590:GPJ917591 GZF917590:GZF917591 HJB917590:HJB917591 HSX917590:HSX917591 ICT917590:ICT917591 IMP917590:IMP917591 IWL917590:IWL917591 JGH917590:JGH917591 JQD917590:JQD917591 JZZ917590:JZZ917591 KJV917590:KJV917591 KTR917590:KTR917591 LDN917590:LDN917591 LNJ917590:LNJ917591 LXF917590:LXF917591 MHB917590:MHB917591 MQX917590:MQX917591 NAT917590:NAT917591 NKP917590:NKP917591 NUL917590:NUL917591 OEH917590:OEH917591 OOD917590:OOD917591 OXZ917590:OXZ917591 PHV917590:PHV917591 PRR917590:PRR917591 QBN917590:QBN917591 QLJ917590:QLJ917591 QVF917590:QVF917591 RFB917590:RFB917591 ROX917590:ROX917591 RYT917590:RYT917591 SIP917590:SIP917591 SSL917590:SSL917591 TCH917590:TCH917591 TMD917590:TMD917591 TVZ917590:TVZ917591 UFV917590:UFV917591 UPR917590:UPR917591 UZN917590:UZN917591 VJJ917590:VJJ917591 VTF917590:VTF917591 WDB917590:WDB917591 WMX917590:WMX917591 WWT917590:WWT917591 AJ983126:AJ983127 KH983126:KH983127 UD983126:UD983127 ADZ983126:ADZ983127 ANV983126:ANV983127 AXR983126:AXR983127 BHN983126:BHN983127 BRJ983126:BRJ983127 CBF983126:CBF983127 CLB983126:CLB983127 CUX983126:CUX983127 DET983126:DET983127 DOP983126:DOP983127 DYL983126:DYL983127 EIH983126:EIH983127 ESD983126:ESD983127 FBZ983126:FBZ983127 FLV983126:FLV983127 FVR983126:FVR983127 GFN983126:GFN983127 GPJ983126:GPJ983127 GZF983126:GZF983127 HJB983126:HJB983127 HSX983126:HSX983127 ICT983126:ICT983127 IMP983126:IMP983127 IWL983126:IWL983127 JGH983126:JGH983127 JQD983126:JQD983127 JZZ983126:JZZ983127 KJV983126:KJV983127 KTR983126:KTR983127 LDN983126:LDN983127 LNJ983126:LNJ983127 LXF983126:LXF983127 MHB983126:MHB983127 MQX983126:MQX983127 NAT983126:NAT983127 NKP983126:NKP983127 NUL983126:NUL983127 OEH983126:OEH983127 OOD983126:OOD983127 OXZ983126:OXZ983127 PHV983126:PHV983127 PRR983126:PRR983127 QBN983126:QBN983127 QLJ983126:QLJ983127 QVF983126:QVF983127 RFB983126:RFB983127 ROX983126:ROX983127 RYT983126:RYT983127 SIP983126:SIP983127 SSL983126:SSL983127 TCH983126:TCH983127 TMD983126:TMD983127 TVZ983126:TVZ983127 UFV983126:UFV983127 UPR983126:UPR983127 UZN983126:UZN983127 VJJ983126:VJJ983127 VTF983126:VTF983127 WDB983126:WDB983127 WMX983126:WMX983127 WWT983126:WWT983127 AN65618 KL65618 UH65618 AED65618 ANZ65618 AXV65618 BHR65618 BRN65618 CBJ65618 CLF65618 CVB65618 DEX65618 DOT65618 DYP65618 EIL65618 ESH65618 FCD65618 FLZ65618 FVV65618 GFR65618 GPN65618 GZJ65618 HJF65618 HTB65618 ICX65618 IMT65618 IWP65618 JGL65618 JQH65618 KAD65618 KJZ65618 KTV65618 LDR65618 LNN65618 LXJ65618 MHF65618 MRB65618 NAX65618 NKT65618 NUP65618 OEL65618 OOH65618 OYD65618 PHZ65618 PRV65618 QBR65618 QLN65618 QVJ65618 RFF65618 RPB65618 RYX65618 SIT65618 SSP65618 TCL65618 TMH65618 TWD65618 UFZ65618 UPV65618 UZR65618 VJN65618 VTJ65618 WDF65618 WNB65618 WWX65618 AN131154 KL131154 UH131154 AED131154 ANZ131154 AXV131154 BHR131154 BRN131154 CBJ131154 CLF131154 CVB131154 DEX131154 DOT131154 DYP131154 EIL131154 ESH131154 FCD131154 FLZ131154 FVV131154 GFR131154 GPN131154 GZJ131154 HJF131154 HTB131154 ICX131154 IMT131154 IWP131154 JGL131154 JQH131154 KAD131154 KJZ131154 KTV131154 LDR131154 LNN131154 LXJ131154 MHF131154 MRB131154 NAX131154 NKT131154 NUP131154 OEL131154 OOH131154 OYD131154 PHZ131154 PRV131154 QBR131154 QLN131154 QVJ131154 RFF131154 RPB131154 RYX131154 SIT131154 SSP131154 TCL131154 TMH131154 TWD131154 UFZ131154 UPV131154 UZR131154 VJN131154 VTJ131154 WDF131154 WNB131154 WWX131154 AN196690 KL196690 UH196690 AED196690 ANZ196690 AXV196690 BHR196690 BRN196690 CBJ196690 CLF196690 CVB196690 DEX196690 DOT196690 DYP196690 EIL196690 ESH196690 FCD196690 FLZ196690 FVV196690 GFR196690 GPN196690 GZJ196690 HJF196690 HTB196690 ICX196690 IMT196690 IWP196690 JGL196690 JQH196690 KAD196690 KJZ196690 KTV196690 LDR196690 LNN196690 LXJ196690 MHF196690 MRB196690 NAX196690 NKT196690 NUP196690 OEL196690 OOH196690 OYD196690 PHZ196690 PRV196690 QBR196690 QLN196690 QVJ196690 RFF196690 RPB196690 RYX196690 SIT196690 SSP196690 TCL196690 TMH196690 TWD196690 UFZ196690 UPV196690 UZR196690 VJN196690 VTJ196690 WDF196690 WNB196690 WWX196690 AN262226 KL262226 UH262226 AED262226 ANZ262226 AXV262226 BHR262226 BRN262226 CBJ262226 CLF262226 CVB262226 DEX262226 DOT262226 DYP262226 EIL262226 ESH262226 FCD262226 FLZ262226 FVV262226 GFR262226 GPN262226 GZJ262226 HJF262226 HTB262226 ICX262226 IMT262226 IWP262226 JGL262226 JQH262226 KAD262226 KJZ262226 KTV262226 LDR262226 LNN262226 LXJ262226 MHF262226 MRB262226 NAX262226 NKT262226 NUP262226 OEL262226 OOH262226 OYD262226 PHZ262226 PRV262226 QBR262226 QLN262226 QVJ262226 RFF262226 RPB262226 RYX262226 SIT262226 SSP262226 TCL262226 TMH262226 TWD262226 UFZ262226 UPV262226 UZR262226 VJN262226 VTJ262226 WDF262226 WNB262226 WWX262226 AN327762 KL327762 UH327762 AED327762 ANZ327762 AXV327762 BHR327762 BRN327762 CBJ327762 CLF327762 CVB327762 DEX327762 DOT327762 DYP327762 EIL327762 ESH327762 FCD327762 FLZ327762 FVV327762 GFR327762 GPN327762 GZJ327762 HJF327762 HTB327762 ICX327762 IMT327762 IWP327762 JGL327762 JQH327762 KAD327762 KJZ327762 KTV327762 LDR327762 LNN327762 LXJ327762 MHF327762 MRB327762 NAX327762 NKT327762 NUP327762 OEL327762 OOH327762 OYD327762 PHZ327762 PRV327762 QBR327762 QLN327762 QVJ327762 RFF327762 RPB327762 RYX327762 SIT327762 SSP327762 TCL327762 TMH327762 TWD327762 UFZ327762 UPV327762 UZR327762 VJN327762 VTJ327762 WDF327762 WNB327762 WWX327762 AN393298 KL393298 UH393298 AED393298 ANZ393298 AXV393298 BHR393298 BRN393298 CBJ393298 CLF393298 CVB393298 DEX393298 DOT393298 DYP393298 EIL393298 ESH393298 FCD393298 FLZ393298 FVV393298 GFR393298 GPN393298 GZJ393298 HJF393298 HTB393298 ICX393298 IMT393298 IWP393298 JGL393298 JQH393298 KAD393298 KJZ393298 KTV393298 LDR393298 LNN393298 LXJ393298 MHF393298 MRB393298 NAX393298 NKT393298 NUP393298 OEL393298 OOH393298 OYD393298 PHZ393298 PRV393298 QBR393298 QLN393298 QVJ393298 RFF393298 RPB393298 RYX393298 SIT393298 SSP393298 TCL393298 TMH393298 TWD393298 UFZ393298 UPV393298 UZR393298 VJN393298 VTJ393298 WDF393298 WNB393298 WWX393298 AN458834 KL458834 UH458834 AED458834 ANZ458834 AXV458834 BHR458834 BRN458834 CBJ458834 CLF458834 CVB458834 DEX458834 DOT458834 DYP458834 EIL458834 ESH458834 FCD458834 FLZ458834 FVV458834 GFR458834 GPN458834 GZJ458834 HJF458834 HTB458834 ICX458834 IMT458834 IWP458834 JGL458834 JQH458834 KAD458834 KJZ458834 KTV458834 LDR458834 LNN458834 LXJ458834 MHF458834 MRB458834 NAX458834 NKT458834 NUP458834 OEL458834 OOH458834 OYD458834 PHZ458834 PRV458834 QBR458834 QLN458834 QVJ458834 RFF458834 RPB458834 RYX458834 SIT458834 SSP458834 TCL458834 TMH458834 TWD458834 UFZ458834 UPV458834 UZR458834 VJN458834 VTJ458834 WDF458834 WNB458834 WWX458834 AN524370 KL524370 UH524370 AED524370 ANZ524370 AXV524370 BHR524370 BRN524370 CBJ524370 CLF524370 CVB524370 DEX524370 DOT524370 DYP524370 EIL524370 ESH524370 FCD524370 FLZ524370 FVV524370 GFR524370 GPN524370 GZJ524370 HJF524370 HTB524370 ICX524370 IMT524370 IWP524370 JGL524370 JQH524370 KAD524370 KJZ524370 KTV524370 LDR524370 LNN524370 LXJ524370 MHF524370 MRB524370 NAX524370 NKT524370 NUP524370 OEL524370 OOH524370 OYD524370 PHZ524370 PRV524370 QBR524370 QLN524370 QVJ524370 RFF524370 RPB524370 RYX524370 SIT524370 SSP524370 TCL524370 TMH524370 TWD524370 UFZ524370 UPV524370 UZR524370 VJN524370 VTJ524370 WDF524370 WNB524370 WWX524370 AN589906 KL589906 UH589906 AED589906 ANZ589906 AXV589906 BHR589906 BRN589906 CBJ589906 CLF589906 CVB589906 DEX589906 DOT589906 DYP589906 EIL589906 ESH589906 FCD589906 FLZ589906 FVV589906 GFR589906 GPN589906 GZJ589906 HJF589906 HTB589906 ICX589906 IMT589906 IWP589906 JGL589906 JQH589906 KAD589906 KJZ589906 KTV589906 LDR589906 LNN589906 LXJ589906 MHF589906 MRB589906 NAX589906 NKT589906 NUP589906 OEL589906 OOH589906 OYD589906 PHZ589906 PRV589906 QBR589906 QLN589906 QVJ589906 RFF589906 RPB589906 RYX589906 SIT589906 SSP589906 TCL589906 TMH589906 TWD589906 UFZ589906 UPV589906 UZR589906 VJN589906 VTJ589906 WDF589906 WNB589906 WWX589906 AN655442 KL655442 UH655442 AED655442 ANZ655442 AXV655442 BHR655442 BRN655442 CBJ655442 CLF655442 CVB655442 DEX655442 DOT655442 DYP655442 EIL655442 ESH655442 FCD655442 FLZ655442 FVV655442 GFR655442 GPN655442 GZJ655442 HJF655442 HTB655442 ICX655442 IMT655442 IWP655442 JGL655442 JQH655442 KAD655442 KJZ655442 KTV655442 LDR655442 LNN655442 LXJ655442 MHF655442 MRB655442 NAX655442 NKT655442 NUP655442 OEL655442 OOH655442 OYD655442 PHZ655442 PRV655442 QBR655442 QLN655442 QVJ655442 RFF655442 RPB655442 RYX655442 SIT655442 SSP655442 TCL655442 TMH655442 TWD655442 UFZ655442 UPV655442 UZR655442 VJN655442 VTJ655442 WDF655442 WNB655442 WWX655442 AN720978 KL720978 UH720978 AED720978 ANZ720978 AXV720978 BHR720978 BRN720978 CBJ720978 CLF720978 CVB720978 DEX720978 DOT720978 DYP720978 EIL720978 ESH720978 FCD720978 FLZ720978 FVV720978 GFR720978 GPN720978 GZJ720978 HJF720978 HTB720978 ICX720978 IMT720978 IWP720978 JGL720978 JQH720978 KAD720978 KJZ720978 KTV720978 LDR720978 LNN720978 LXJ720978 MHF720978 MRB720978 NAX720978 NKT720978 NUP720978 OEL720978 OOH720978 OYD720978 PHZ720978 PRV720978 QBR720978 QLN720978 QVJ720978 RFF720978 RPB720978 RYX720978 SIT720978 SSP720978 TCL720978 TMH720978 TWD720978 UFZ720978 UPV720978 UZR720978 VJN720978 VTJ720978 WDF720978 WNB720978 WWX720978 AN786514 KL786514 UH786514 AED786514 ANZ786514 AXV786514 BHR786514 BRN786514 CBJ786514 CLF786514 CVB786514 DEX786514 DOT786514 DYP786514 EIL786514 ESH786514 FCD786514 FLZ786514 FVV786514 GFR786514 GPN786514 GZJ786514 HJF786514 HTB786514 ICX786514 IMT786514 IWP786514 JGL786514 JQH786514 KAD786514 KJZ786514 KTV786514 LDR786514 LNN786514 LXJ786514 MHF786514 MRB786514 NAX786514 NKT786514 NUP786514 OEL786514 OOH786514 OYD786514 PHZ786514 PRV786514 QBR786514 QLN786514 QVJ786514 RFF786514 RPB786514 RYX786514 SIT786514 SSP786514 TCL786514 TMH786514 TWD786514 UFZ786514 UPV786514 UZR786514 VJN786514 VTJ786514 WDF786514 WNB786514 WWX786514 AN852050 KL852050 UH852050 AED852050 ANZ852050 AXV852050 BHR852050 BRN852050 CBJ852050 CLF852050 CVB852050 DEX852050 DOT852050 DYP852050 EIL852050 ESH852050 FCD852050 FLZ852050 FVV852050 GFR852050 GPN852050 GZJ852050 HJF852050 HTB852050 ICX852050 IMT852050 IWP852050 JGL852050 JQH852050 KAD852050 KJZ852050 KTV852050 LDR852050 LNN852050 LXJ852050 MHF852050 MRB852050 NAX852050 NKT852050 NUP852050 OEL852050 OOH852050 OYD852050 PHZ852050 PRV852050 QBR852050 QLN852050 QVJ852050 RFF852050 RPB852050 RYX852050 SIT852050 SSP852050 TCL852050 TMH852050 TWD852050 UFZ852050 UPV852050 UZR852050 VJN852050 VTJ852050 WDF852050 WNB852050 WWX852050 AN917586 KL917586 UH917586 AED917586 ANZ917586 AXV917586 BHR917586 BRN917586 CBJ917586 CLF917586 CVB917586 DEX917586 DOT917586 DYP917586 EIL917586 ESH917586 FCD917586 FLZ917586 FVV917586 GFR917586 GPN917586 GZJ917586 HJF917586 HTB917586 ICX917586 IMT917586 IWP917586 JGL917586 JQH917586 KAD917586 KJZ917586 KTV917586 LDR917586 LNN917586 LXJ917586 MHF917586 MRB917586 NAX917586 NKT917586 NUP917586 OEL917586 OOH917586 OYD917586 PHZ917586 PRV917586 QBR917586 QLN917586 QVJ917586 RFF917586 RPB917586 RYX917586 SIT917586 SSP917586 TCL917586 TMH917586 TWD917586 UFZ917586 UPV917586 UZR917586 VJN917586 VTJ917586 WDF917586 WNB917586 WWX917586 AN983122 KL983122 UH983122 AED983122 ANZ983122 AXV983122 BHR983122 BRN983122 CBJ983122 CLF983122 CVB983122 DEX983122 DOT983122 DYP983122 EIL983122 ESH983122 FCD983122 FLZ983122 FVV983122 GFR983122 GPN983122 GZJ983122 HJF983122 HTB983122 ICX983122 IMT983122 IWP983122 JGL983122 JQH983122 KAD983122 KJZ983122 KTV983122 LDR983122 LNN983122 LXJ983122 MHF983122 MRB983122 NAX983122 NKT983122 NUP983122 OEL983122 OOH983122 OYD983122 PHZ983122 PRV983122 QBR983122 QLN983122 QVJ983122 RFF983122 RPB983122 RYX983122 SIT983122 SSP983122 TCL983122 TMH983122 TWD983122 UFZ983122 UPV983122 UZR983122 VJN983122 VTJ983122 WDF983122 WNB983122 WWX983122 AN65624:AN65625 KL65624:KL65625 UH65624:UH65625 AED65624:AED65625 ANZ65624:ANZ65625 AXV65624:AXV65625 BHR65624:BHR65625 BRN65624:BRN65625 CBJ65624:CBJ65625 CLF65624:CLF65625 CVB65624:CVB65625 DEX65624:DEX65625 DOT65624:DOT65625 DYP65624:DYP65625 EIL65624:EIL65625 ESH65624:ESH65625 FCD65624:FCD65625 FLZ65624:FLZ65625 FVV65624:FVV65625 GFR65624:GFR65625 GPN65624:GPN65625 GZJ65624:GZJ65625 HJF65624:HJF65625 HTB65624:HTB65625 ICX65624:ICX65625 IMT65624:IMT65625 IWP65624:IWP65625 JGL65624:JGL65625 JQH65624:JQH65625 KAD65624:KAD65625 KJZ65624:KJZ65625 KTV65624:KTV65625 LDR65624:LDR65625 LNN65624:LNN65625 LXJ65624:LXJ65625 MHF65624:MHF65625 MRB65624:MRB65625 NAX65624:NAX65625 NKT65624:NKT65625 NUP65624:NUP65625 OEL65624:OEL65625 OOH65624:OOH65625 OYD65624:OYD65625 PHZ65624:PHZ65625 PRV65624:PRV65625 QBR65624:QBR65625 QLN65624:QLN65625 QVJ65624:QVJ65625 RFF65624:RFF65625 RPB65624:RPB65625 RYX65624:RYX65625 SIT65624:SIT65625 SSP65624:SSP65625 TCL65624:TCL65625 TMH65624:TMH65625 TWD65624:TWD65625 UFZ65624:UFZ65625 UPV65624:UPV65625 UZR65624:UZR65625 VJN65624:VJN65625 VTJ65624:VTJ65625 WDF65624:WDF65625 WNB65624:WNB65625 WWX65624:WWX65625 AN131160:AN131161 KL131160:KL131161 UH131160:UH131161 AED131160:AED131161 ANZ131160:ANZ131161 AXV131160:AXV131161 BHR131160:BHR131161 BRN131160:BRN131161 CBJ131160:CBJ131161 CLF131160:CLF131161 CVB131160:CVB131161 DEX131160:DEX131161 DOT131160:DOT131161 DYP131160:DYP131161 EIL131160:EIL131161 ESH131160:ESH131161 FCD131160:FCD131161 FLZ131160:FLZ131161 FVV131160:FVV131161 GFR131160:GFR131161 GPN131160:GPN131161 GZJ131160:GZJ131161 HJF131160:HJF131161 HTB131160:HTB131161 ICX131160:ICX131161 IMT131160:IMT131161 IWP131160:IWP131161 JGL131160:JGL131161 JQH131160:JQH131161 KAD131160:KAD131161 KJZ131160:KJZ131161 KTV131160:KTV131161 LDR131160:LDR131161 LNN131160:LNN131161 LXJ131160:LXJ131161 MHF131160:MHF131161 MRB131160:MRB131161 NAX131160:NAX131161 NKT131160:NKT131161 NUP131160:NUP131161 OEL131160:OEL131161 OOH131160:OOH131161 OYD131160:OYD131161 PHZ131160:PHZ131161 PRV131160:PRV131161 QBR131160:QBR131161 QLN131160:QLN131161 QVJ131160:QVJ131161 RFF131160:RFF131161 RPB131160:RPB131161 RYX131160:RYX131161 SIT131160:SIT131161 SSP131160:SSP131161 TCL131160:TCL131161 TMH131160:TMH131161 TWD131160:TWD131161 UFZ131160:UFZ131161 UPV131160:UPV131161 UZR131160:UZR131161 VJN131160:VJN131161 VTJ131160:VTJ131161 WDF131160:WDF131161 WNB131160:WNB131161 WWX131160:WWX131161 AN196696:AN196697 KL196696:KL196697 UH196696:UH196697 AED196696:AED196697 ANZ196696:ANZ196697 AXV196696:AXV196697 BHR196696:BHR196697 BRN196696:BRN196697 CBJ196696:CBJ196697 CLF196696:CLF196697 CVB196696:CVB196697 DEX196696:DEX196697 DOT196696:DOT196697 DYP196696:DYP196697 EIL196696:EIL196697 ESH196696:ESH196697 FCD196696:FCD196697 FLZ196696:FLZ196697 FVV196696:FVV196697 GFR196696:GFR196697 GPN196696:GPN196697 GZJ196696:GZJ196697 HJF196696:HJF196697 HTB196696:HTB196697 ICX196696:ICX196697 IMT196696:IMT196697 IWP196696:IWP196697 JGL196696:JGL196697 JQH196696:JQH196697 KAD196696:KAD196697 KJZ196696:KJZ196697 KTV196696:KTV196697 LDR196696:LDR196697 LNN196696:LNN196697 LXJ196696:LXJ196697 MHF196696:MHF196697 MRB196696:MRB196697 NAX196696:NAX196697 NKT196696:NKT196697 NUP196696:NUP196697 OEL196696:OEL196697 OOH196696:OOH196697 OYD196696:OYD196697 PHZ196696:PHZ196697 PRV196696:PRV196697 QBR196696:QBR196697 QLN196696:QLN196697 QVJ196696:QVJ196697 RFF196696:RFF196697 RPB196696:RPB196697 RYX196696:RYX196697 SIT196696:SIT196697 SSP196696:SSP196697 TCL196696:TCL196697 TMH196696:TMH196697 TWD196696:TWD196697 UFZ196696:UFZ196697 UPV196696:UPV196697 UZR196696:UZR196697 VJN196696:VJN196697 VTJ196696:VTJ196697 WDF196696:WDF196697 WNB196696:WNB196697 WWX196696:WWX196697 AN262232:AN262233 KL262232:KL262233 UH262232:UH262233 AED262232:AED262233 ANZ262232:ANZ262233 AXV262232:AXV262233 BHR262232:BHR262233 BRN262232:BRN262233 CBJ262232:CBJ262233 CLF262232:CLF262233 CVB262232:CVB262233 DEX262232:DEX262233 DOT262232:DOT262233 DYP262232:DYP262233 EIL262232:EIL262233 ESH262232:ESH262233 FCD262232:FCD262233 FLZ262232:FLZ262233 FVV262232:FVV262233 GFR262232:GFR262233 GPN262232:GPN262233 GZJ262232:GZJ262233 HJF262232:HJF262233 HTB262232:HTB262233 ICX262232:ICX262233 IMT262232:IMT262233 IWP262232:IWP262233 JGL262232:JGL262233 JQH262232:JQH262233 KAD262232:KAD262233 KJZ262232:KJZ262233 KTV262232:KTV262233 LDR262232:LDR262233 LNN262232:LNN262233 LXJ262232:LXJ262233 MHF262232:MHF262233 MRB262232:MRB262233 NAX262232:NAX262233 NKT262232:NKT262233 NUP262232:NUP262233 OEL262232:OEL262233 OOH262232:OOH262233 OYD262232:OYD262233 PHZ262232:PHZ262233 PRV262232:PRV262233 QBR262232:QBR262233 QLN262232:QLN262233 QVJ262232:QVJ262233 RFF262232:RFF262233 RPB262232:RPB262233 RYX262232:RYX262233 SIT262232:SIT262233 SSP262232:SSP262233 TCL262232:TCL262233 TMH262232:TMH262233 TWD262232:TWD262233 UFZ262232:UFZ262233 UPV262232:UPV262233 UZR262232:UZR262233 VJN262232:VJN262233 VTJ262232:VTJ262233 WDF262232:WDF262233 WNB262232:WNB262233 WWX262232:WWX262233 AN327768:AN327769 KL327768:KL327769 UH327768:UH327769 AED327768:AED327769 ANZ327768:ANZ327769 AXV327768:AXV327769 BHR327768:BHR327769 BRN327768:BRN327769 CBJ327768:CBJ327769 CLF327768:CLF327769 CVB327768:CVB327769 DEX327768:DEX327769 DOT327768:DOT327769 DYP327768:DYP327769 EIL327768:EIL327769 ESH327768:ESH327769 FCD327768:FCD327769 FLZ327768:FLZ327769 FVV327768:FVV327769 GFR327768:GFR327769 GPN327768:GPN327769 GZJ327768:GZJ327769 HJF327768:HJF327769 HTB327768:HTB327769 ICX327768:ICX327769 IMT327768:IMT327769 IWP327768:IWP327769 JGL327768:JGL327769 JQH327768:JQH327769 KAD327768:KAD327769 KJZ327768:KJZ327769 KTV327768:KTV327769 LDR327768:LDR327769 LNN327768:LNN327769 LXJ327768:LXJ327769 MHF327768:MHF327769 MRB327768:MRB327769 NAX327768:NAX327769 NKT327768:NKT327769 NUP327768:NUP327769 OEL327768:OEL327769 OOH327768:OOH327769 OYD327768:OYD327769 PHZ327768:PHZ327769 PRV327768:PRV327769 QBR327768:QBR327769 QLN327768:QLN327769 QVJ327768:QVJ327769 RFF327768:RFF327769 RPB327768:RPB327769 RYX327768:RYX327769 SIT327768:SIT327769 SSP327768:SSP327769 TCL327768:TCL327769 TMH327768:TMH327769 TWD327768:TWD327769 UFZ327768:UFZ327769 UPV327768:UPV327769 UZR327768:UZR327769 VJN327768:VJN327769 VTJ327768:VTJ327769 WDF327768:WDF327769 WNB327768:WNB327769 WWX327768:WWX327769 AN393304:AN393305 KL393304:KL393305 UH393304:UH393305 AED393304:AED393305 ANZ393304:ANZ393305 AXV393304:AXV393305 BHR393304:BHR393305 BRN393304:BRN393305 CBJ393304:CBJ393305 CLF393304:CLF393305 CVB393304:CVB393305 DEX393304:DEX393305 DOT393304:DOT393305 DYP393304:DYP393305 EIL393304:EIL393305 ESH393304:ESH393305 FCD393304:FCD393305 FLZ393304:FLZ393305 FVV393304:FVV393305 GFR393304:GFR393305 GPN393304:GPN393305 GZJ393304:GZJ393305 HJF393304:HJF393305 HTB393304:HTB393305 ICX393304:ICX393305 IMT393304:IMT393305 IWP393304:IWP393305 JGL393304:JGL393305 JQH393304:JQH393305 KAD393304:KAD393305 KJZ393304:KJZ393305 KTV393304:KTV393305 LDR393304:LDR393305 LNN393304:LNN393305 LXJ393304:LXJ393305 MHF393304:MHF393305 MRB393304:MRB393305 NAX393304:NAX393305 NKT393304:NKT393305 NUP393304:NUP393305 OEL393304:OEL393305 OOH393304:OOH393305 OYD393304:OYD393305 PHZ393304:PHZ393305 PRV393304:PRV393305 QBR393304:QBR393305 QLN393304:QLN393305 QVJ393304:QVJ393305 RFF393304:RFF393305 RPB393304:RPB393305 RYX393304:RYX393305 SIT393304:SIT393305 SSP393304:SSP393305 TCL393304:TCL393305 TMH393304:TMH393305 TWD393304:TWD393305 UFZ393304:UFZ393305 UPV393304:UPV393305 UZR393304:UZR393305 VJN393304:VJN393305 VTJ393304:VTJ393305 WDF393304:WDF393305 WNB393304:WNB393305 WWX393304:WWX393305 AN458840:AN458841 KL458840:KL458841 UH458840:UH458841 AED458840:AED458841 ANZ458840:ANZ458841 AXV458840:AXV458841 BHR458840:BHR458841 BRN458840:BRN458841 CBJ458840:CBJ458841 CLF458840:CLF458841 CVB458840:CVB458841 DEX458840:DEX458841 DOT458840:DOT458841 DYP458840:DYP458841 EIL458840:EIL458841 ESH458840:ESH458841 FCD458840:FCD458841 FLZ458840:FLZ458841 FVV458840:FVV458841 GFR458840:GFR458841 GPN458840:GPN458841 GZJ458840:GZJ458841 HJF458840:HJF458841 HTB458840:HTB458841 ICX458840:ICX458841 IMT458840:IMT458841 IWP458840:IWP458841 JGL458840:JGL458841 JQH458840:JQH458841 KAD458840:KAD458841 KJZ458840:KJZ458841 KTV458840:KTV458841 LDR458840:LDR458841 LNN458840:LNN458841 LXJ458840:LXJ458841 MHF458840:MHF458841 MRB458840:MRB458841 NAX458840:NAX458841 NKT458840:NKT458841 NUP458840:NUP458841 OEL458840:OEL458841 OOH458840:OOH458841 OYD458840:OYD458841 PHZ458840:PHZ458841 PRV458840:PRV458841 QBR458840:QBR458841 QLN458840:QLN458841 QVJ458840:QVJ458841 RFF458840:RFF458841 RPB458840:RPB458841 RYX458840:RYX458841 SIT458840:SIT458841 SSP458840:SSP458841 TCL458840:TCL458841 TMH458840:TMH458841 TWD458840:TWD458841 UFZ458840:UFZ458841 UPV458840:UPV458841 UZR458840:UZR458841 VJN458840:VJN458841 VTJ458840:VTJ458841 WDF458840:WDF458841 WNB458840:WNB458841 WWX458840:WWX458841 AN524376:AN524377 KL524376:KL524377 UH524376:UH524377 AED524376:AED524377 ANZ524376:ANZ524377 AXV524376:AXV524377 BHR524376:BHR524377 BRN524376:BRN524377 CBJ524376:CBJ524377 CLF524376:CLF524377 CVB524376:CVB524377 DEX524376:DEX524377 DOT524376:DOT524377 DYP524376:DYP524377 EIL524376:EIL524377 ESH524376:ESH524377 FCD524376:FCD524377 FLZ524376:FLZ524377 FVV524376:FVV524377 GFR524376:GFR524377 GPN524376:GPN524377 GZJ524376:GZJ524377 HJF524376:HJF524377 HTB524376:HTB524377 ICX524376:ICX524377 IMT524376:IMT524377 IWP524376:IWP524377 JGL524376:JGL524377 JQH524376:JQH524377 KAD524376:KAD524377 KJZ524376:KJZ524377 KTV524376:KTV524377 LDR524376:LDR524377 LNN524376:LNN524377 LXJ524376:LXJ524377 MHF524376:MHF524377 MRB524376:MRB524377 NAX524376:NAX524377 NKT524376:NKT524377 NUP524376:NUP524377 OEL524376:OEL524377 OOH524376:OOH524377 OYD524376:OYD524377 PHZ524376:PHZ524377 PRV524376:PRV524377 QBR524376:QBR524377 QLN524376:QLN524377 QVJ524376:QVJ524377 RFF524376:RFF524377 RPB524376:RPB524377 RYX524376:RYX524377 SIT524376:SIT524377 SSP524376:SSP524377 TCL524376:TCL524377 TMH524376:TMH524377 TWD524376:TWD524377 UFZ524376:UFZ524377 UPV524376:UPV524377 UZR524376:UZR524377 VJN524376:VJN524377 VTJ524376:VTJ524377 WDF524376:WDF524377 WNB524376:WNB524377 WWX524376:WWX524377 AN589912:AN589913 KL589912:KL589913 UH589912:UH589913 AED589912:AED589913 ANZ589912:ANZ589913 AXV589912:AXV589913 BHR589912:BHR589913 BRN589912:BRN589913 CBJ589912:CBJ589913 CLF589912:CLF589913 CVB589912:CVB589913 DEX589912:DEX589913 DOT589912:DOT589913 DYP589912:DYP589913 EIL589912:EIL589913 ESH589912:ESH589913 FCD589912:FCD589913 FLZ589912:FLZ589913 FVV589912:FVV589913 GFR589912:GFR589913 GPN589912:GPN589913 GZJ589912:GZJ589913 HJF589912:HJF589913 HTB589912:HTB589913 ICX589912:ICX589913 IMT589912:IMT589913 IWP589912:IWP589913 JGL589912:JGL589913 JQH589912:JQH589913 KAD589912:KAD589913 KJZ589912:KJZ589913 KTV589912:KTV589913 LDR589912:LDR589913 LNN589912:LNN589913 LXJ589912:LXJ589913 MHF589912:MHF589913 MRB589912:MRB589913 NAX589912:NAX589913 NKT589912:NKT589913 NUP589912:NUP589913 OEL589912:OEL589913 OOH589912:OOH589913 OYD589912:OYD589913 PHZ589912:PHZ589913 PRV589912:PRV589913 QBR589912:QBR589913 QLN589912:QLN589913 QVJ589912:QVJ589913 RFF589912:RFF589913 RPB589912:RPB589913 RYX589912:RYX589913 SIT589912:SIT589913 SSP589912:SSP589913 TCL589912:TCL589913 TMH589912:TMH589913 TWD589912:TWD589913 UFZ589912:UFZ589913 UPV589912:UPV589913 UZR589912:UZR589913 VJN589912:VJN589913 VTJ589912:VTJ589913 WDF589912:WDF589913 WNB589912:WNB589913 WWX589912:WWX589913 AN655448:AN655449 KL655448:KL655449 UH655448:UH655449 AED655448:AED655449 ANZ655448:ANZ655449 AXV655448:AXV655449 BHR655448:BHR655449 BRN655448:BRN655449 CBJ655448:CBJ655449 CLF655448:CLF655449 CVB655448:CVB655449 DEX655448:DEX655449 DOT655448:DOT655449 DYP655448:DYP655449 EIL655448:EIL655449 ESH655448:ESH655449 FCD655448:FCD655449 FLZ655448:FLZ655449 FVV655448:FVV655449 GFR655448:GFR655449 GPN655448:GPN655449 GZJ655448:GZJ655449 HJF655448:HJF655449 HTB655448:HTB655449 ICX655448:ICX655449 IMT655448:IMT655449 IWP655448:IWP655449 JGL655448:JGL655449 JQH655448:JQH655449 KAD655448:KAD655449 KJZ655448:KJZ655449 KTV655448:KTV655449 LDR655448:LDR655449 LNN655448:LNN655449 LXJ655448:LXJ655449 MHF655448:MHF655449 MRB655448:MRB655449 NAX655448:NAX655449 NKT655448:NKT655449 NUP655448:NUP655449 OEL655448:OEL655449 OOH655448:OOH655449 OYD655448:OYD655449 PHZ655448:PHZ655449 PRV655448:PRV655449 QBR655448:QBR655449 QLN655448:QLN655449 QVJ655448:QVJ655449 RFF655448:RFF655449 RPB655448:RPB655449 RYX655448:RYX655449 SIT655448:SIT655449 SSP655448:SSP655449 TCL655448:TCL655449 TMH655448:TMH655449 TWD655448:TWD655449 UFZ655448:UFZ655449 UPV655448:UPV655449 UZR655448:UZR655449 VJN655448:VJN655449 VTJ655448:VTJ655449 WDF655448:WDF655449 WNB655448:WNB655449 WWX655448:WWX655449 AN720984:AN720985 KL720984:KL720985 UH720984:UH720985 AED720984:AED720985 ANZ720984:ANZ720985 AXV720984:AXV720985 BHR720984:BHR720985 BRN720984:BRN720985 CBJ720984:CBJ720985 CLF720984:CLF720985 CVB720984:CVB720985 DEX720984:DEX720985 DOT720984:DOT720985 DYP720984:DYP720985 EIL720984:EIL720985 ESH720984:ESH720985 FCD720984:FCD720985 FLZ720984:FLZ720985 FVV720984:FVV720985 GFR720984:GFR720985 GPN720984:GPN720985 GZJ720984:GZJ720985 HJF720984:HJF720985 HTB720984:HTB720985 ICX720984:ICX720985 IMT720984:IMT720985 IWP720984:IWP720985 JGL720984:JGL720985 JQH720984:JQH720985 KAD720984:KAD720985 KJZ720984:KJZ720985 KTV720984:KTV720985 LDR720984:LDR720985 LNN720984:LNN720985 LXJ720984:LXJ720985 MHF720984:MHF720985 MRB720984:MRB720985 NAX720984:NAX720985 NKT720984:NKT720985 NUP720984:NUP720985 OEL720984:OEL720985 OOH720984:OOH720985 OYD720984:OYD720985 PHZ720984:PHZ720985 PRV720984:PRV720985 QBR720984:QBR720985 QLN720984:QLN720985 QVJ720984:QVJ720985 RFF720984:RFF720985 RPB720984:RPB720985 RYX720984:RYX720985 SIT720984:SIT720985 SSP720984:SSP720985 TCL720984:TCL720985 TMH720984:TMH720985 TWD720984:TWD720985 UFZ720984:UFZ720985 UPV720984:UPV720985 UZR720984:UZR720985 VJN720984:VJN720985 VTJ720984:VTJ720985 WDF720984:WDF720985 WNB720984:WNB720985 WWX720984:WWX720985 AN786520:AN786521 KL786520:KL786521 UH786520:UH786521 AED786520:AED786521 ANZ786520:ANZ786521 AXV786520:AXV786521 BHR786520:BHR786521 BRN786520:BRN786521 CBJ786520:CBJ786521 CLF786520:CLF786521 CVB786520:CVB786521 DEX786520:DEX786521 DOT786520:DOT786521 DYP786520:DYP786521 EIL786520:EIL786521 ESH786520:ESH786521 FCD786520:FCD786521 FLZ786520:FLZ786521 FVV786520:FVV786521 GFR786520:GFR786521 GPN786520:GPN786521 GZJ786520:GZJ786521 HJF786520:HJF786521 HTB786520:HTB786521 ICX786520:ICX786521 IMT786520:IMT786521 IWP786520:IWP786521 JGL786520:JGL786521 JQH786520:JQH786521 KAD786520:KAD786521 KJZ786520:KJZ786521 KTV786520:KTV786521 LDR786520:LDR786521 LNN786520:LNN786521 LXJ786520:LXJ786521 MHF786520:MHF786521 MRB786520:MRB786521 NAX786520:NAX786521 NKT786520:NKT786521 NUP786520:NUP786521 OEL786520:OEL786521 OOH786520:OOH786521 OYD786520:OYD786521 PHZ786520:PHZ786521 PRV786520:PRV786521 QBR786520:QBR786521 QLN786520:QLN786521 QVJ786520:QVJ786521 RFF786520:RFF786521 RPB786520:RPB786521 RYX786520:RYX786521 SIT786520:SIT786521 SSP786520:SSP786521 TCL786520:TCL786521 TMH786520:TMH786521 TWD786520:TWD786521 UFZ786520:UFZ786521 UPV786520:UPV786521 UZR786520:UZR786521 VJN786520:VJN786521 VTJ786520:VTJ786521 WDF786520:WDF786521 WNB786520:WNB786521 WWX786520:WWX786521 AN852056:AN852057 KL852056:KL852057 UH852056:UH852057 AED852056:AED852057 ANZ852056:ANZ852057 AXV852056:AXV852057 BHR852056:BHR852057 BRN852056:BRN852057 CBJ852056:CBJ852057 CLF852056:CLF852057 CVB852056:CVB852057 DEX852056:DEX852057 DOT852056:DOT852057 DYP852056:DYP852057 EIL852056:EIL852057 ESH852056:ESH852057 FCD852056:FCD852057 FLZ852056:FLZ852057 FVV852056:FVV852057 GFR852056:GFR852057 GPN852056:GPN852057 GZJ852056:GZJ852057 HJF852056:HJF852057 HTB852056:HTB852057 ICX852056:ICX852057 IMT852056:IMT852057 IWP852056:IWP852057 JGL852056:JGL852057 JQH852056:JQH852057 KAD852056:KAD852057 KJZ852056:KJZ852057 KTV852056:KTV852057 LDR852056:LDR852057 LNN852056:LNN852057 LXJ852056:LXJ852057 MHF852056:MHF852057 MRB852056:MRB852057 NAX852056:NAX852057 NKT852056:NKT852057 NUP852056:NUP852057 OEL852056:OEL852057 OOH852056:OOH852057 OYD852056:OYD852057 PHZ852056:PHZ852057 PRV852056:PRV852057 QBR852056:QBR852057 QLN852056:QLN852057 QVJ852056:QVJ852057 RFF852056:RFF852057 RPB852056:RPB852057 RYX852056:RYX852057 SIT852056:SIT852057 SSP852056:SSP852057 TCL852056:TCL852057 TMH852056:TMH852057 TWD852056:TWD852057 UFZ852056:UFZ852057 UPV852056:UPV852057 UZR852056:UZR852057 VJN852056:VJN852057 VTJ852056:VTJ852057 WDF852056:WDF852057 WNB852056:WNB852057 WWX852056:WWX852057 AN917592:AN917593 KL917592:KL917593 UH917592:UH917593 AED917592:AED917593 ANZ917592:ANZ917593 AXV917592:AXV917593 BHR917592:BHR917593 BRN917592:BRN917593 CBJ917592:CBJ917593 CLF917592:CLF917593 CVB917592:CVB917593 DEX917592:DEX917593 DOT917592:DOT917593 DYP917592:DYP917593 EIL917592:EIL917593 ESH917592:ESH917593 FCD917592:FCD917593 FLZ917592:FLZ917593 FVV917592:FVV917593 GFR917592:GFR917593 GPN917592:GPN917593 GZJ917592:GZJ917593 HJF917592:HJF917593 HTB917592:HTB917593 ICX917592:ICX917593 IMT917592:IMT917593 IWP917592:IWP917593 JGL917592:JGL917593 JQH917592:JQH917593 KAD917592:KAD917593 KJZ917592:KJZ917593 KTV917592:KTV917593 LDR917592:LDR917593 LNN917592:LNN917593 LXJ917592:LXJ917593 MHF917592:MHF917593 MRB917592:MRB917593 NAX917592:NAX917593 NKT917592:NKT917593 NUP917592:NUP917593 OEL917592:OEL917593 OOH917592:OOH917593 OYD917592:OYD917593 PHZ917592:PHZ917593 PRV917592:PRV917593 QBR917592:QBR917593 QLN917592:QLN917593 QVJ917592:QVJ917593 RFF917592:RFF917593 RPB917592:RPB917593 RYX917592:RYX917593 SIT917592:SIT917593 SSP917592:SSP917593 TCL917592:TCL917593 TMH917592:TMH917593 TWD917592:TWD917593 UFZ917592:UFZ917593 UPV917592:UPV917593 UZR917592:UZR917593 VJN917592:VJN917593 VTJ917592:VTJ917593 WDF917592:WDF917593 WNB917592:WNB917593 WWX917592:WWX917593 AN983128:AN983129 KL983128:KL983129 UH983128:UH983129 AED983128:AED983129 ANZ983128:ANZ983129 AXV983128:AXV983129 BHR983128:BHR983129 BRN983128:BRN983129 CBJ983128:CBJ983129 CLF983128:CLF983129 CVB983128:CVB983129 DEX983128:DEX983129 DOT983128:DOT983129 DYP983128:DYP983129 EIL983128:EIL983129 ESH983128:ESH983129 FCD983128:FCD983129 FLZ983128:FLZ983129 FVV983128:FVV983129 GFR983128:GFR983129 GPN983128:GPN983129 GZJ983128:GZJ983129 HJF983128:HJF983129 HTB983128:HTB983129 ICX983128:ICX983129 IMT983128:IMT983129 IWP983128:IWP983129 JGL983128:JGL983129 JQH983128:JQH983129 KAD983128:KAD983129 KJZ983128:KJZ983129 KTV983128:KTV983129 LDR983128:LDR983129 LNN983128:LNN983129 LXJ983128:LXJ983129 MHF983128:MHF983129 MRB983128:MRB983129 NAX983128:NAX983129 NKT983128:NKT983129 NUP983128:NUP983129 OEL983128:OEL983129 OOH983128:OOH983129 OYD983128:OYD983129 PHZ983128:PHZ983129 PRV983128:PRV983129 QBR983128:QBR983129 QLN983128:QLN983129 QVJ983128:QVJ983129 RFF983128:RFF983129 RPB983128:RPB983129 RYX983128:RYX983129 SIT983128:SIT983129 SSP983128:SSP983129 TCL983128:TCL983129 TMH983128:TMH983129 TWD983128:TWD983129 UFZ983128:UFZ983129 UPV983128:UPV983129 UZR983128:UZR983129 VJN983128:VJN983129 VTJ983128:VTJ983129 WDF983128:WDF983129 WNB983128:WNB983129 WWX983128:WWX983129 KO65608:KO65631 UK65608:UK65631 AEG65608:AEG65631 AOC65608:AOC65631 AXY65608:AXY65631 BHU65608:BHU65631 BRQ65608:BRQ65631 CBM65608:CBM65631 CLI65608:CLI65631 CVE65608:CVE65631 DFA65608:DFA65631 DOW65608:DOW65631 DYS65608:DYS65631 EIO65608:EIO65631 ESK65608:ESK65631 FCG65608:FCG65631 FMC65608:FMC65631 FVY65608:FVY65631 GFU65608:GFU65631 GPQ65608:GPQ65631 GZM65608:GZM65631 HJI65608:HJI65631 HTE65608:HTE65631 IDA65608:IDA65631 IMW65608:IMW65631 IWS65608:IWS65631 JGO65608:JGO65631 JQK65608:JQK65631 KAG65608:KAG65631 KKC65608:KKC65631 KTY65608:KTY65631 LDU65608:LDU65631 LNQ65608:LNQ65631 LXM65608:LXM65631 MHI65608:MHI65631 MRE65608:MRE65631 NBA65608:NBA65631 NKW65608:NKW65631 NUS65608:NUS65631 OEO65608:OEO65631 OOK65608:OOK65631 OYG65608:OYG65631 PIC65608:PIC65631 PRY65608:PRY65631 QBU65608:QBU65631 QLQ65608:QLQ65631 QVM65608:QVM65631 RFI65608:RFI65631 RPE65608:RPE65631 RZA65608:RZA65631 SIW65608:SIW65631 SSS65608:SSS65631 TCO65608:TCO65631 TMK65608:TMK65631 TWG65608:TWG65631 UGC65608:UGC65631 UPY65608:UPY65631 UZU65608:UZU65631 VJQ65608:VJQ65631 VTM65608:VTM65631 WDI65608:WDI65631 WNE65608:WNE65631 WXA65608:WXA65631 KO131144:KO131167 UK131144:UK131167 AEG131144:AEG131167 AOC131144:AOC131167 AXY131144:AXY131167 BHU131144:BHU131167 BRQ131144:BRQ131167 CBM131144:CBM131167 CLI131144:CLI131167 CVE131144:CVE131167 DFA131144:DFA131167 DOW131144:DOW131167 DYS131144:DYS131167 EIO131144:EIO131167 ESK131144:ESK131167 FCG131144:FCG131167 FMC131144:FMC131167 FVY131144:FVY131167 GFU131144:GFU131167 GPQ131144:GPQ131167 GZM131144:GZM131167 HJI131144:HJI131167 HTE131144:HTE131167 IDA131144:IDA131167 IMW131144:IMW131167 IWS131144:IWS131167 JGO131144:JGO131167 JQK131144:JQK131167 KAG131144:KAG131167 KKC131144:KKC131167 KTY131144:KTY131167 LDU131144:LDU131167 LNQ131144:LNQ131167 LXM131144:LXM131167 MHI131144:MHI131167 MRE131144:MRE131167 NBA131144:NBA131167 NKW131144:NKW131167 NUS131144:NUS131167 OEO131144:OEO131167 OOK131144:OOK131167 OYG131144:OYG131167 PIC131144:PIC131167 PRY131144:PRY131167 QBU131144:QBU131167 QLQ131144:QLQ131167 QVM131144:QVM131167 RFI131144:RFI131167 RPE131144:RPE131167 RZA131144:RZA131167 SIW131144:SIW131167 SSS131144:SSS131167 TCO131144:TCO131167 TMK131144:TMK131167 TWG131144:TWG131167 UGC131144:UGC131167 UPY131144:UPY131167 UZU131144:UZU131167 VJQ131144:VJQ131167 VTM131144:VTM131167 WDI131144:WDI131167 WNE131144:WNE131167 WXA131144:WXA131167 KO196680:KO196703 UK196680:UK196703 AEG196680:AEG196703 AOC196680:AOC196703 AXY196680:AXY196703 BHU196680:BHU196703 BRQ196680:BRQ196703 CBM196680:CBM196703 CLI196680:CLI196703 CVE196680:CVE196703 DFA196680:DFA196703 DOW196680:DOW196703 DYS196680:DYS196703 EIO196680:EIO196703 ESK196680:ESK196703 FCG196680:FCG196703 FMC196680:FMC196703 FVY196680:FVY196703 GFU196680:GFU196703 GPQ196680:GPQ196703 GZM196680:GZM196703 HJI196680:HJI196703 HTE196680:HTE196703 IDA196680:IDA196703 IMW196680:IMW196703 IWS196680:IWS196703 JGO196680:JGO196703 JQK196680:JQK196703 KAG196680:KAG196703 KKC196680:KKC196703 KTY196680:KTY196703 LDU196680:LDU196703 LNQ196680:LNQ196703 LXM196680:LXM196703 MHI196680:MHI196703 MRE196680:MRE196703 NBA196680:NBA196703 NKW196680:NKW196703 NUS196680:NUS196703 OEO196680:OEO196703 OOK196680:OOK196703 OYG196680:OYG196703 PIC196680:PIC196703 PRY196680:PRY196703 QBU196680:QBU196703 QLQ196680:QLQ196703 QVM196680:QVM196703 RFI196680:RFI196703 RPE196680:RPE196703 RZA196680:RZA196703 SIW196680:SIW196703 SSS196680:SSS196703 TCO196680:TCO196703 TMK196680:TMK196703 TWG196680:TWG196703 UGC196680:UGC196703 UPY196680:UPY196703 UZU196680:UZU196703 VJQ196680:VJQ196703 VTM196680:VTM196703 WDI196680:WDI196703 WNE196680:WNE196703 WXA196680:WXA196703 KO262216:KO262239 UK262216:UK262239 AEG262216:AEG262239 AOC262216:AOC262239 AXY262216:AXY262239 BHU262216:BHU262239 BRQ262216:BRQ262239 CBM262216:CBM262239 CLI262216:CLI262239 CVE262216:CVE262239 DFA262216:DFA262239 DOW262216:DOW262239 DYS262216:DYS262239 EIO262216:EIO262239 ESK262216:ESK262239 FCG262216:FCG262239 FMC262216:FMC262239 FVY262216:FVY262239 GFU262216:GFU262239 GPQ262216:GPQ262239 GZM262216:GZM262239 HJI262216:HJI262239 HTE262216:HTE262239 IDA262216:IDA262239 IMW262216:IMW262239 IWS262216:IWS262239 JGO262216:JGO262239 JQK262216:JQK262239 KAG262216:KAG262239 KKC262216:KKC262239 KTY262216:KTY262239 LDU262216:LDU262239 LNQ262216:LNQ262239 LXM262216:LXM262239 MHI262216:MHI262239 MRE262216:MRE262239 NBA262216:NBA262239 NKW262216:NKW262239 NUS262216:NUS262239 OEO262216:OEO262239 OOK262216:OOK262239 OYG262216:OYG262239 PIC262216:PIC262239 PRY262216:PRY262239 QBU262216:QBU262239 QLQ262216:QLQ262239 QVM262216:QVM262239 RFI262216:RFI262239 RPE262216:RPE262239 RZA262216:RZA262239 SIW262216:SIW262239 SSS262216:SSS262239 TCO262216:TCO262239 TMK262216:TMK262239 TWG262216:TWG262239 UGC262216:UGC262239 UPY262216:UPY262239 UZU262216:UZU262239 VJQ262216:VJQ262239 VTM262216:VTM262239 WDI262216:WDI262239 WNE262216:WNE262239 WXA262216:WXA262239 KO327752:KO327775 UK327752:UK327775 AEG327752:AEG327775 AOC327752:AOC327775 AXY327752:AXY327775 BHU327752:BHU327775 BRQ327752:BRQ327775 CBM327752:CBM327775 CLI327752:CLI327775 CVE327752:CVE327775 DFA327752:DFA327775 DOW327752:DOW327775 DYS327752:DYS327775 EIO327752:EIO327775 ESK327752:ESK327775 FCG327752:FCG327775 FMC327752:FMC327775 FVY327752:FVY327775 GFU327752:GFU327775 GPQ327752:GPQ327775 GZM327752:GZM327775 HJI327752:HJI327775 HTE327752:HTE327775 IDA327752:IDA327775 IMW327752:IMW327775 IWS327752:IWS327775 JGO327752:JGO327775 JQK327752:JQK327775 KAG327752:KAG327775 KKC327752:KKC327775 KTY327752:KTY327775 LDU327752:LDU327775 LNQ327752:LNQ327775 LXM327752:LXM327775 MHI327752:MHI327775 MRE327752:MRE327775 NBA327752:NBA327775 NKW327752:NKW327775 NUS327752:NUS327775 OEO327752:OEO327775 OOK327752:OOK327775 OYG327752:OYG327775 PIC327752:PIC327775 PRY327752:PRY327775 QBU327752:QBU327775 QLQ327752:QLQ327775 QVM327752:QVM327775 RFI327752:RFI327775 RPE327752:RPE327775 RZA327752:RZA327775 SIW327752:SIW327775 SSS327752:SSS327775 TCO327752:TCO327775 TMK327752:TMK327775 TWG327752:TWG327775 UGC327752:UGC327775 UPY327752:UPY327775 UZU327752:UZU327775 VJQ327752:VJQ327775 VTM327752:VTM327775 WDI327752:WDI327775 WNE327752:WNE327775 WXA327752:WXA327775 KO393288:KO393311 UK393288:UK393311 AEG393288:AEG393311 AOC393288:AOC393311 AXY393288:AXY393311 BHU393288:BHU393311 BRQ393288:BRQ393311 CBM393288:CBM393311 CLI393288:CLI393311 CVE393288:CVE393311 DFA393288:DFA393311 DOW393288:DOW393311 DYS393288:DYS393311 EIO393288:EIO393311 ESK393288:ESK393311 FCG393288:FCG393311 FMC393288:FMC393311 FVY393288:FVY393311 GFU393288:GFU393311 GPQ393288:GPQ393311 GZM393288:GZM393311 HJI393288:HJI393311 HTE393288:HTE393311 IDA393288:IDA393311 IMW393288:IMW393311 IWS393288:IWS393311 JGO393288:JGO393311 JQK393288:JQK393311 KAG393288:KAG393311 KKC393288:KKC393311 KTY393288:KTY393311 LDU393288:LDU393311 LNQ393288:LNQ393311 LXM393288:LXM393311 MHI393288:MHI393311 MRE393288:MRE393311 NBA393288:NBA393311 NKW393288:NKW393311 NUS393288:NUS393311 OEO393288:OEO393311 OOK393288:OOK393311 OYG393288:OYG393311 PIC393288:PIC393311 PRY393288:PRY393311 QBU393288:QBU393311 QLQ393288:QLQ393311 QVM393288:QVM393311 RFI393288:RFI393311 RPE393288:RPE393311 RZA393288:RZA393311 SIW393288:SIW393311 SSS393288:SSS393311 TCO393288:TCO393311 TMK393288:TMK393311 TWG393288:TWG393311 UGC393288:UGC393311 UPY393288:UPY393311 UZU393288:UZU393311 VJQ393288:VJQ393311 VTM393288:VTM393311 WDI393288:WDI393311 WNE393288:WNE393311 WXA393288:WXA393311 KO458824:KO458847 UK458824:UK458847 AEG458824:AEG458847 AOC458824:AOC458847 AXY458824:AXY458847 BHU458824:BHU458847 BRQ458824:BRQ458847 CBM458824:CBM458847 CLI458824:CLI458847 CVE458824:CVE458847 DFA458824:DFA458847 DOW458824:DOW458847 DYS458824:DYS458847 EIO458824:EIO458847 ESK458824:ESK458847 FCG458824:FCG458847 FMC458824:FMC458847 FVY458824:FVY458847 GFU458824:GFU458847 GPQ458824:GPQ458847 GZM458824:GZM458847 HJI458824:HJI458847 HTE458824:HTE458847 IDA458824:IDA458847 IMW458824:IMW458847 IWS458824:IWS458847 JGO458824:JGO458847 JQK458824:JQK458847 KAG458824:KAG458847 KKC458824:KKC458847 KTY458824:KTY458847 LDU458824:LDU458847 LNQ458824:LNQ458847 LXM458824:LXM458847 MHI458824:MHI458847 MRE458824:MRE458847 NBA458824:NBA458847 NKW458824:NKW458847 NUS458824:NUS458847 OEO458824:OEO458847 OOK458824:OOK458847 OYG458824:OYG458847 PIC458824:PIC458847 PRY458824:PRY458847 QBU458824:QBU458847 QLQ458824:QLQ458847 QVM458824:QVM458847 RFI458824:RFI458847 RPE458824:RPE458847 RZA458824:RZA458847 SIW458824:SIW458847 SSS458824:SSS458847 TCO458824:TCO458847 TMK458824:TMK458847 TWG458824:TWG458847 UGC458824:UGC458847 UPY458824:UPY458847 UZU458824:UZU458847 VJQ458824:VJQ458847 VTM458824:VTM458847 WDI458824:WDI458847 WNE458824:WNE458847 WXA458824:WXA458847 KO524360:KO524383 UK524360:UK524383 AEG524360:AEG524383 AOC524360:AOC524383 AXY524360:AXY524383 BHU524360:BHU524383 BRQ524360:BRQ524383 CBM524360:CBM524383 CLI524360:CLI524383 CVE524360:CVE524383 DFA524360:DFA524383 DOW524360:DOW524383 DYS524360:DYS524383 EIO524360:EIO524383 ESK524360:ESK524383 FCG524360:FCG524383 FMC524360:FMC524383 FVY524360:FVY524383 GFU524360:GFU524383 GPQ524360:GPQ524383 GZM524360:GZM524383 HJI524360:HJI524383 HTE524360:HTE524383 IDA524360:IDA524383 IMW524360:IMW524383 IWS524360:IWS524383 JGO524360:JGO524383 JQK524360:JQK524383 KAG524360:KAG524383 KKC524360:KKC524383 KTY524360:KTY524383 LDU524360:LDU524383 LNQ524360:LNQ524383 LXM524360:LXM524383 MHI524360:MHI524383 MRE524360:MRE524383 NBA524360:NBA524383 NKW524360:NKW524383 NUS524360:NUS524383 OEO524360:OEO524383 OOK524360:OOK524383 OYG524360:OYG524383 PIC524360:PIC524383 PRY524360:PRY524383 QBU524360:QBU524383 QLQ524360:QLQ524383 QVM524360:QVM524383 RFI524360:RFI524383 RPE524360:RPE524383 RZA524360:RZA524383 SIW524360:SIW524383 SSS524360:SSS524383 TCO524360:TCO524383 TMK524360:TMK524383 TWG524360:TWG524383 UGC524360:UGC524383 UPY524360:UPY524383 UZU524360:UZU524383 VJQ524360:VJQ524383 VTM524360:VTM524383 WDI524360:WDI524383 WNE524360:WNE524383 WXA524360:WXA524383 KO589896:KO589919 UK589896:UK589919 AEG589896:AEG589919 AOC589896:AOC589919 AXY589896:AXY589919 BHU589896:BHU589919 BRQ589896:BRQ589919 CBM589896:CBM589919 CLI589896:CLI589919 CVE589896:CVE589919 DFA589896:DFA589919 DOW589896:DOW589919 DYS589896:DYS589919 EIO589896:EIO589919 ESK589896:ESK589919 FCG589896:FCG589919 FMC589896:FMC589919 FVY589896:FVY589919 GFU589896:GFU589919 GPQ589896:GPQ589919 GZM589896:GZM589919 HJI589896:HJI589919 HTE589896:HTE589919 IDA589896:IDA589919 IMW589896:IMW589919 IWS589896:IWS589919 JGO589896:JGO589919 JQK589896:JQK589919 KAG589896:KAG589919 KKC589896:KKC589919 KTY589896:KTY589919 LDU589896:LDU589919 LNQ589896:LNQ589919 LXM589896:LXM589919 MHI589896:MHI589919 MRE589896:MRE589919 NBA589896:NBA589919 NKW589896:NKW589919 NUS589896:NUS589919 OEO589896:OEO589919 OOK589896:OOK589919 OYG589896:OYG589919 PIC589896:PIC589919 PRY589896:PRY589919 QBU589896:QBU589919 QLQ589896:QLQ589919 QVM589896:QVM589919 RFI589896:RFI589919 RPE589896:RPE589919 RZA589896:RZA589919 SIW589896:SIW589919 SSS589896:SSS589919 TCO589896:TCO589919 TMK589896:TMK589919 TWG589896:TWG589919 UGC589896:UGC589919 UPY589896:UPY589919 UZU589896:UZU589919 VJQ589896:VJQ589919 VTM589896:VTM589919 WDI589896:WDI589919 WNE589896:WNE589919 WXA589896:WXA589919 KO655432:KO655455 UK655432:UK655455 AEG655432:AEG655455 AOC655432:AOC655455 AXY655432:AXY655455 BHU655432:BHU655455 BRQ655432:BRQ655455 CBM655432:CBM655455 CLI655432:CLI655455 CVE655432:CVE655455 DFA655432:DFA655455 DOW655432:DOW655455 DYS655432:DYS655455 EIO655432:EIO655455 ESK655432:ESK655455 FCG655432:FCG655455 FMC655432:FMC655455 FVY655432:FVY655455 GFU655432:GFU655455 GPQ655432:GPQ655455 GZM655432:GZM655455 HJI655432:HJI655455 HTE655432:HTE655455 IDA655432:IDA655455 IMW655432:IMW655455 IWS655432:IWS655455 JGO655432:JGO655455 JQK655432:JQK655455 KAG655432:KAG655455 KKC655432:KKC655455 KTY655432:KTY655455 LDU655432:LDU655455 LNQ655432:LNQ655455 LXM655432:LXM655455 MHI655432:MHI655455 MRE655432:MRE655455 NBA655432:NBA655455 NKW655432:NKW655455 NUS655432:NUS655455 OEO655432:OEO655455 OOK655432:OOK655455 OYG655432:OYG655455 PIC655432:PIC655455 PRY655432:PRY655455 QBU655432:QBU655455 QLQ655432:QLQ655455 QVM655432:QVM655455 RFI655432:RFI655455 RPE655432:RPE655455 RZA655432:RZA655455 SIW655432:SIW655455 SSS655432:SSS655455 TCO655432:TCO655455 TMK655432:TMK655455 TWG655432:TWG655455 UGC655432:UGC655455 UPY655432:UPY655455 UZU655432:UZU655455 VJQ655432:VJQ655455 VTM655432:VTM655455 WDI655432:WDI655455 WNE655432:WNE655455 WXA655432:WXA655455 KO720968:KO720991 UK720968:UK720991 AEG720968:AEG720991 AOC720968:AOC720991 AXY720968:AXY720991 BHU720968:BHU720991 BRQ720968:BRQ720991 CBM720968:CBM720991 CLI720968:CLI720991 CVE720968:CVE720991 DFA720968:DFA720991 DOW720968:DOW720991 DYS720968:DYS720991 EIO720968:EIO720991 ESK720968:ESK720991 FCG720968:FCG720991 FMC720968:FMC720991 FVY720968:FVY720991 GFU720968:GFU720991 GPQ720968:GPQ720991 GZM720968:GZM720991 HJI720968:HJI720991 HTE720968:HTE720991 IDA720968:IDA720991 IMW720968:IMW720991 IWS720968:IWS720991 JGO720968:JGO720991 JQK720968:JQK720991 KAG720968:KAG720991 KKC720968:KKC720991 KTY720968:KTY720991 LDU720968:LDU720991 LNQ720968:LNQ720991 LXM720968:LXM720991 MHI720968:MHI720991 MRE720968:MRE720991 NBA720968:NBA720991 NKW720968:NKW720991 NUS720968:NUS720991 OEO720968:OEO720991 OOK720968:OOK720991 OYG720968:OYG720991 PIC720968:PIC720991 PRY720968:PRY720991 QBU720968:QBU720991 QLQ720968:QLQ720991 QVM720968:QVM720991 RFI720968:RFI720991 RPE720968:RPE720991 RZA720968:RZA720991 SIW720968:SIW720991 SSS720968:SSS720991 TCO720968:TCO720991 TMK720968:TMK720991 TWG720968:TWG720991 UGC720968:UGC720991 UPY720968:UPY720991 UZU720968:UZU720991 VJQ720968:VJQ720991 VTM720968:VTM720991 WDI720968:WDI720991 WNE720968:WNE720991 WXA720968:WXA720991 KO786504:KO786527 UK786504:UK786527 AEG786504:AEG786527 AOC786504:AOC786527 AXY786504:AXY786527 BHU786504:BHU786527 BRQ786504:BRQ786527 CBM786504:CBM786527 CLI786504:CLI786527 CVE786504:CVE786527 DFA786504:DFA786527 DOW786504:DOW786527 DYS786504:DYS786527 EIO786504:EIO786527 ESK786504:ESK786527 FCG786504:FCG786527 FMC786504:FMC786527 FVY786504:FVY786527 GFU786504:GFU786527 GPQ786504:GPQ786527 GZM786504:GZM786527 HJI786504:HJI786527 HTE786504:HTE786527 IDA786504:IDA786527 IMW786504:IMW786527 IWS786504:IWS786527 JGO786504:JGO786527 JQK786504:JQK786527 KAG786504:KAG786527 KKC786504:KKC786527 KTY786504:KTY786527 LDU786504:LDU786527 LNQ786504:LNQ786527 LXM786504:LXM786527 MHI786504:MHI786527 MRE786504:MRE786527 NBA786504:NBA786527 NKW786504:NKW786527 NUS786504:NUS786527 OEO786504:OEO786527 OOK786504:OOK786527 OYG786504:OYG786527 PIC786504:PIC786527 PRY786504:PRY786527 QBU786504:QBU786527 QLQ786504:QLQ786527 QVM786504:QVM786527 RFI786504:RFI786527 RPE786504:RPE786527 RZA786504:RZA786527 SIW786504:SIW786527 SSS786504:SSS786527 TCO786504:TCO786527 TMK786504:TMK786527 TWG786504:TWG786527 UGC786504:UGC786527 UPY786504:UPY786527 UZU786504:UZU786527 VJQ786504:VJQ786527 VTM786504:VTM786527 WDI786504:WDI786527 WNE786504:WNE786527 WXA786504:WXA786527 KO852040:KO852063 UK852040:UK852063 AEG852040:AEG852063 AOC852040:AOC852063 AXY852040:AXY852063 BHU852040:BHU852063 BRQ852040:BRQ852063 CBM852040:CBM852063 CLI852040:CLI852063 CVE852040:CVE852063 DFA852040:DFA852063 DOW852040:DOW852063 DYS852040:DYS852063 EIO852040:EIO852063 ESK852040:ESK852063 FCG852040:FCG852063 FMC852040:FMC852063 FVY852040:FVY852063 GFU852040:GFU852063 GPQ852040:GPQ852063 GZM852040:GZM852063 HJI852040:HJI852063 HTE852040:HTE852063 IDA852040:IDA852063 IMW852040:IMW852063 IWS852040:IWS852063 JGO852040:JGO852063 JQK852040:JQK852063 KAG852040:KAG852063 KKC852040:KKC852063 KTY852040:KTY852063 LDU852040:LDU852063 LNQ852040:LNQ852063 LXM852040:LXM852063 MHI852040:MHI852063 MRE852040:MRE852063 NBA852040:NBA852063 NKW852040:NKW852063 NUS852040:NUS852063 OEO852040:OEO852063 OOK852040:OOK852063 OYG852040:OYG852063 PIC852040:PIC852063 PRY852040:PRY852063 QBU852040:QBU852063 QLQ852040:QLQ852063 QVM852040:QVM852063 RFI852040:RFI852063 RPE852040:RPE852063 RZA852040:RZA852063 SIW852040:SIW852063 SSS852040:SSS852063 TCO852040:TCO852063 TMK852040:TMK852063 TWG852040:TWG852063 UGC852040:UGC852063 UPY852040:UPY852063 UZU852040:UZU852063 VJQ852040:VJQ852063 VTM852040:VTM852063 WDI852040:WDI852063 WNE852040:WNE852063 WXA852040:WXA852063 KO917576:KO917599 UK917576:UK917599 AEG917576:AEG917599 AOC917576:AOC917599 AXY917576:AXY917599 BHU917576:BHU917599 BRQ917576:BRQ917599 CBM917576:CBM917599 CLI917576:CLI917599 CVE917576:CVE917599 DFA917576:DFA917599 DOW917576:DOW917599 DYS917576:DYS917599 EIO917576:EIO917599 ESK917576:ESK917599 FCG917576:FCG917599 FMC917576:FMC917599 FVY917576:FVY917599 GFU917576:GFU917599 GPQ917576:GPQ917599 GZM917576:GZM917599 HJI917576:HJI917599 HTE917576:HTE917599 IDA917576:IDA917599 IMW917576:IMW917599 IWS917576:IWS917599 JGO917576:JGO917599 JQK917576:JQK917599 KAG917576:KAG917599 KKC917576:KKC917599 KTY917576:KTY917599 LDU917576:LDU917599 LNQ917576:LNQ917599 LXM917576:LXM917599 MHI917576:MHI917599 MRE917576:MRE917599 NBA917576:NBA917599 NKW917576:NKW917599 NUS917576:NUS917599 OEO917576:OEO917599 OOK917576:OOK917599 OYG917576:OYG917599 PIC917576:PIC917599 PRY917576:PRY917599 QBU917576:QBU917599 QLQ917576:QLQ917599 QVM917576:QVM917599 RFI917576:RFI917599 RPE917576:RPE917599 RZA917576:RZA917599 SIW917576:SIW917599 SSS917576:SSS917599 TCO917576:TCO917599 TMK917576:TMK917599 TWG917576:TWG917599 UGC917576:UGC917599 UPY917576:UPY917599 UZU917576:UZU917599 VJQ917576:VJQ917599 VTM917576:VTM917599 WDI917576:WDI917599 WNE917576:WNE917599 WXA917576:WXA917599 KO983112:KO983135 UK983112:UK983135 AEG983112:AEG983135 AOC983112:AOC983135 AXY983112:AXY983135 BHU983112:BHU983135 BRQ983112:BRQ983135 CBM983112:CBM983135 CLI983112:CLI983135 CVE983112:CVE983135 DFA983112:DFA983135 DOW983112:DOW983135 DYS983112:DYS983135 EIO983112:EIO983135 ESK983112:ESK983135 FCG983112:FCG983135 FMC983112:FMC983135 FVY983112:FVY983135 GFU983112:GFU983135 GPQ983112:GPQ983135 GZM983112:GZM983135 HJI983112:HJI983135 HTE983112:HTE983135 IDA983112:IDA983135 IMW983112:IMW983135 IWS983112:IWS983135 JGO983112:JGO983135 JQK983112:JQK983135 KAG983112:KAG983135 KKC983112:KKC983135 KTY983112:KTY983135 LDU983112:LDU983135 LNQ983112:LNQ983135 LXM983112:LXM983135 MHI983112:MHI983135 MRE983112:MRE983135 NBA983112:NBA983135 NKW983112:NKW983135 NUS983112:NUS983135 OEO983112:OEO983135 OOK983112:OOK983135 OYG983112:OYG983135 PIC983112:PIC983135 PRY983112:PRY983135 QBU983112:QBU983135 QLQ983112:QLQ983135 QVM983112:QVM983135 RFI983112:RFI983135 RPE983112:RPE983135 RZA983112:RZA983135 SIW983112:SIW983135 SSS983112:SSS983135 TCO983112:TCO983135 TMK983112:TMK983135 TWG983112:TWG983135 UGC983112:UGC983135 UPY983112:UPY983135 UZU983112:UZU983135 VJQ983112:VJQ983135 VTM983112:VTM983135 WDI983112:WDI983135 WNE983112:WNE983135 WXA983112:WXA983135 WWL983112:WWL983940 JZ65608:JZ66436 TV65608:TV66436 ADR65608:ADR66436 ANN65608:ANN66436 AXJ65608:AXJ66436 BHF65608:BHF66436 BRB65608:BRB66436 CAX65608:CAX66436 CKT65608:CKT66436 CUP65608:CUP66436 DEL65608:DEL66436 DOH65608:DOH66436 DYD65608:DYD66436 EHZ65608:EHZ66436 ERV65608:ERV66436 FBR65608:FBR66436 FLN65608:FLN66436 FVJ65608:FVJ66436 GFF65608:GFF66436 GPB65608:GPB66436 GYX65608:GYX66436 HIT65608:HIT66436 HSP65608:HSP66436 ICL65608:ICL66436 IMH65608:IMH66436 IWD65608:IWD66436 JFZ65608:JFZ66436 JPV65608:JPV66436 JZR65608:JZR66436 KJN65608:KJN66436 KTJ65608:KTJ66436 LDF65608:LDF66436 LNB65608:LNB66436 LWX65608:LWX66436 MGT65608:MGT66436 MQP65608:MQP66436 NAL65608:NAL66436 NKH65608:NKH66436 NUD65608:NUD66436 ODZ65608:ODZ66436 ONV65608:ONV66436 OXR65608:OXR66436 PHN65608:PHN66436 PRJ65608:PRJ66436 QBF65608:QBF66436 QLB65608:QLB66436 QUX65608:QUX66436 RET65608:RET66436 ROP65608:ROP66436 RYL65608:RYL66436 SIH65608:SIH66436 SSD65608:SSD66436 TBZ65608:TBZ66436 TLV65608:TLV66436 TVR65608:TVR66436 UFN65608:UFN66436 UPJ65608:UPJ66436 UZF65608:UZF66436 VJB65608:VJB66436 VSX65608:VSX66436 WCT65608:WCT66436 WMP65608:WMP66436 WWL65608:WWL66436 JZ131144:JZ131972 TV131144:TV131972 ADR131144:ADR131972 ANN131144:ANN131972 AXJ131144:AXJ131972 BHF131144:BHF131972 BRB131144:BRB131972 CAX131144:CAX131972 CKT131144:CKT131972 CUP131144:CUP131972 DEL131144:DEL131972 DOH131144:DOH131972 DYD131144:DYD131972 EHZ131144:EHZ131972 ERV131144:ERV131972 FBR131144:FBR131972 FLN131144:FLN131972 FVJ131144:FVJ131972 GFF131144:GFF131972 GPB131144:GPB131972 GYX131144:GYX131972 HIT131144:HIT131972 HSP131144:HSP131972 ICL131144:ICL131972 IMH131144:IMH131972 IWD131144:IWD131972 JFZ131144:JFZ131972 JPV131144:JPV131972 JZR131144:JZR131972 KJN131144:KJN131972 KTJ131144:KTJ131972 LDF131144:LDF131972 LNB131144:LNB131972 LWX131144:LWX131972 MGT131144:MGT131972 MQP131144:MQP131972 NAL131144:NAL131972 NKH131144:NKH131972 NUD131144:NUD131972 ODZ131144:ODZ131972 ONV131144:ONV131972 OXR131144:OXR131972 PHN131144:PHN131972 PRJ131144:PRJ131972 QBF131144:QBF131972 QLB131144:QLB131972 QUX131144:QUX131972 RET131144:RET131972 ROP131144:ROP131972 RYL131144:RYL131972 SIH131144:SIH131972 SSD131144:SSD131972 TBZ131144:TBZ131972 TLV131144:TLV131972 TVR131144:TVR131972 UFN131144:UFN131972 UPJ131144:UPJ131972 UZF131144:UZF131972 VJB131144:VJB131972 VSX131144:VSX131972 WCT131144:WCT131972 WMP131144:WMP131972 WWL131144:WWL131972 JZ196680:JZ197508 TV196680:TV197508 ADR196680:ADR197508 ANN196680:ANN197508 AXJ196680:AXJ197508 BHF196680:BHF197508 BRB196680:BRB197508 CAX196680:CAX197508 CKT196680:CKT197508 CUP196680:CUP197508 DEL196680:DEL197508 DOH196680:DOH197508 DYD196680:DYD197508 EHZ196680:EHZ197508 ERV196680:ERV197508 FBR196680:FBR197508 FLN196680:FLN197508 FVJ196680:FVJ197508 GFF196680:GFF197508 GPB196680:GPB197508 GYX196680:GYX197508 HIT196680:HIT197508 HSP196680:HSP197508 ICL196680:ICL197508 IMH196680:IMH197508 IWD196680:IWD197508 JFZ196680:JFZ197508 JPV196680:JPV197508 JZR196680:JZR197508 KJN196680:KJN197508 KTJ196680:KTJ197508 LDF196680:LDF197508 LNB196680:LNB197508 LWX196680:LWX197508 MGT196680:MGT197508 MQP196680:MQP197508 NAL196680:NAL197508 NKH196680:NKH197508 NUD196680:NUD197508 ODZ196680:ODZ197508 ONV196680:ONV197508 OXR196680:OXR197508 PHN196680:PHN197508 PRJ196680:PRJ197508 QBF196680:QBF197508 QLB196680:QLB197508 QUX196680:QUX197508 RET196680:RET197508 ROP196680:ROP197508 RYL196680:RYL197508 SIH196680:SIH197508 SSD196680:SSD197508 TBZ196680:TBZ197508 TLV196680:TLV197508 TVR196680:TVR197508 UFN196680:UFN197508 UPJ196680:UPJ197508 UZF196680:UZF197508 VJB196680:VJB197508 VSX196680:VSX197508 WCT196680:WCT197508 WMP196680:WMP197508 WWL196680:WWL197508 JZ262216:JZ263044 TV262216:TV263044 ADR262216:ADR263044 ANN262216:ANN263044 AXJ262216:AXJ263044 BHF262216:BHF263044 BRB262216:BRB263044 CAX262216:CAX263044 CKT262216:CKT263044 CUP262216:CUP263044 DEL262216:DEL263044 DOH262216:DOH263044 DYD262216:DYD263044 EHZ262216:EHZ263044 ERV262216:ERV263044 FBR262216:FBR263044 FLN262216:FLN263044 FVJ262216:FVJ263044 GFF262216:GFF263044 GPB262216:GPB263044 GYX262216:GYX263044 HIT262216:HIT263044 HSP262216:HSP263044 ICL262216:ICL263044 IMH262216:IMH263044 IWD262216:IWD263044 JFZ262216:JFZ263044 JPV262216:JPV263044 JZR262216:JZR263044 KJN262216:KJN263044 KTJ262216:KTJ263044 LDF262216:LDF263044 LNB262216:LNB263044 LWX262216:LWX263044 MGT262216:MGT263044 MQP262216:MQP263044 NAL262216:NAL263044 NKH262216:NKH263044 NUD262216:NUD263044 ODZ262216:ODZ263044 ONV262216:ONV263044 OXR262216:OXR263044 PHN262216:PHN263044 PRJ262216:PRJ263044 QBF262216:QBF263044 QLB262216:QLB263044 QUX262216:QUX263044 RET262216:RET263044 ROP262216:ROP263044 RYL262216:RYL263044 SIH262216:SIH263044 SSD262216:SSD263044 TBZ262216:TBZ263044 TLV262216:TLV263044 TVR262216:TVR263044 UFN262216:UFN263044 UPJ262216:UPJ263044 UZF262216:UZF263044 VJB262216:VJB263044 VSX262216:VSX263044 WCT262216:WCT263044 WMP262216:WMP263044 WWL262216:WWL263044 JZ327752:JZ328580 TV327752:TV328580 ADR327752:ADR328580 ANN327752:ANN328580 AXJ327752:AXJ328580 BHF327752:BHF328580 BRB327752:BRB328580 CAX327752:CAX328580 CKT327752:CKT328580 CUP327752:CUP328580 DEL327752:DEL328580 DOH327752:DOH328580 DYD327752:DYD328580 EHZ327752:EHZ328580 ERV327752:ERV328580 FBR327752:FBR328580 FLN327752:FLN328580 FVJ327752:FVJ328580 GFF327752:GFF328580 GPB327752:GPB328580 GYX327752:GYX328580 HIT327752:HIT328580 HSP327752:HSP328580 ICL327752:ICL328580 IMH327752:IMH328580 IWD327752:IWD328580 JFZ327752:JFZ328580 JPV327752:JPV328580 JZR327752:JZR328580 KJN327752:KJN328580 KTJ327752:KTJ328580 LDF327752:LDF328580 LNB327752:LNB328580 LWX327752:LWX328580 MGT327752:MGT328580 MQP327752:MQP328580 NAL327752:NAL328580 NKH327752:NKH328580 NUD327752:NUD328580 ODZ327752:ODZ328580 ONV327752:ONV328580 OXR327752:OXR328580 PHN327752:PHN328580 PRJ327752:PRJ328580 QBF327752:QBF328580 QLB327752:QLB328580 QUX327752:QUX328580 RET327752:RET328580 ROP327752:ROP328580 RYL327752:RYL328580 SIH327752:SIH328580 SSD327752:SSD328580 TBZ327752:TBZ328580 TLV327752:TLV328580 TVR327752:TVR328580 UFN327752:UFN328580 UPJ327752:UPJ328580 UZF327752:UZF328580 VJB327752:VJB328580 VSX327752:VSX328580 WCT327752:WCT328580 WMP327752:WMP328580 WWL327752:WWL328580 JZ393288:JZ394116 TV393288:TV394116 ADR393288:ADR394116 ANN393288:ANN394116 AXJ393288:AXJ394116 BHF393288:BHF394116 BRB393288:BRB394116 CAX393288:CAX394116 CKT393288:CKT394116 CUP393288:CUP394116 DEL393288:DEL394116 DOH393288:DOH394116 DYD393288:DYD394116 EHZ393288:EHZ394116 ERV393288:ERV394116 FBR393288:FBR394116 FLN393288:FLN394116 FVJ393288:FVJ394116 GFF393288:GFF394116 GPB393288:GPB394116 GYX393288:GYX394116 HIT393288:HIT394116 HSP393288:HSP394116 ICL393288:ICL394116 IMH393288:IMH394116 IWD393288:IWD394116 JFZ393288:JFZ394116 JPV393288:JPV394116 JZR393288:JZR394116 KJN393288:KJN394116 KTJ393288:KTJ394116 LDF393288:LDF394116 LNB393288:LNB394116 LWX393288:LWX394116 MGT393288:MGT394116 MQP393288:MQP394116 NAL393288:NAL394116 NKH393288:NKH394116 NUD393288:NUD394116 ODZ393288:ODZ394116 ONV393288:ONV394116 OXR393288:OXR394116 PHN393288:PHN394116 PRJ393288:PRJ394116 QBF393288:QBF394116 QLB393288:QLB394116 QUX393288:QUX394116 RET393288:RET394116 ROP393288:ROP394116 RYL393288:RYL394116 SIH393288:SIH394116 SSD393288:SSD394116 TBZ393288:TBZ394116 TLV393288:TLV394116 TVR393288:TVR394116 UFN393288:UFN394116 UPJ393288:UPJ394116 UZF393288:UZF394116 VJB393288:VJB394116 VSX393288:VSX394116 WCT393288:WCT394116 WMP393288:WMP394116 WWL393288:WWL394116 JZ458824:JZ459652 TV458824:TV459652 ADR458824:ADR459652 ANN458824:ANN459652 AXJ458824:AXJ459652 BHF458824:BHF459652 BRB458824:BRB459652 CAX458824:CAX459652 CKT458824:CKT459652 CUP458824:CUP459652 DEL458824:DEL459652 DOH458824:DOH459652 DYD458824:DYD459652 EHZ458824:EHZ459652 ERV458824:ERV459652 FBR458824:FBR459652 FLN458824:FLN459652 FVJ458824:FVJ459652 GFF458824:GFF459652 GPB458824:GPB459652 GYX458824:GYX459652 HIT458824:HIT459652 HSP458824:HSP459652 ICL458824:ICL459652 IMH458824:IMH459652 IWD458824:IWD459652 JFZ458824:JFZ459652 JPV458824:JPV459652 JZR458824:JZR459652 KJN458824:KJN459652 KTJ458824:KTJ459652 LDF458824:LDF459652 LNB458824:LNB459652 LWX458824:LWX459652 MGT458824:MGT459652 MQP458824:MQP459652 NAL458824:NAL459652 NKH458824:NKH459652 NUD458824:NUD459652 ODZ458824:ODZ459652 ONV458824:ONV459652 OXR458824:OXR459652 PHN458824:PHN459652 PRJ458824:PRJ459652 QBF458824:QBF459652 QLB458824:QLB459652 QUX458824:QUX459652 RET458824:RET459652 ROP458824:ROP459652 RYL458824:RYL459652 SIH458824:SIH459652 SSD458824:SSD459652 TBZ458824:TBZ459652 TLV458824:TLV459652 TVR458824:TVR459652 UFN458824:UFN459652 UPJ458824:UPJ459652 UZF458824:UZF459652 VJB458824:VJB459652 VSX458824:VSX459652 WCT458824:WCT459652 WMP458824:WMP459652 WWL458824:WWL459652 JZ524360:JZ525188 TV524360:TV525188 ADR524360:ADR525188 ANN524360:ANN525188 AXJ524360:AXJ525188 BHF524360:BHF525188 BRB524360:BRB525188 CAX524360:CAX525188 CKT524360:CKT525188 CUP524360:CUP525188 DEL524360:DEL525188 DOH524360:DOH525188 DYD524360:DYD525188 EHZ524360:EHZ525188 ERV524360:ERV525188 FBR524360:FBR525188 FLN524360:FLN525188 FVJ524360:FVJ525188 GFF524360:GFF525188 GPB524360:GPB525188 GYX524360:GYX525188 HIT524360:HIT525188 HSP524360:HSP525188 ICL524360:ICL525188 IMH524360:IMH525188 IWD524360:IWD525188 JFZ524360:JFZ525188 JPV524360:JPV525188 JZR524360:JZR525188 KJN524360:KJN525188 KTJ524360:KTJ525188 LDF524360:LDF525188 LNB524360:LNB525188 LWX524360:LWX525188 MGT524360:MGT525188 MQP524360:MQP525188 NAL524360:NAL525188 NKH524360:NKH525188 NUD524360:NUD525188 ODZ524360:ODZ525188 ONV524360:ONV525188 OXR524360:OXR525188 PHN524360:PHN525188 PRJ524360:PRJ525188 QBF524360:QBF525188 QLB524360:QLB525188 QUX524360:QUX525188 RET524360:RET525188 ROP524360:ROP525188 RYL524360:RYL525188 SIH524360:SIH525188 SSD524360:SSD525188 TBZ524360:TBZ525188 TLV524360:TLV525188 TVR524360:TVR525188 UFN524360:UFN525188 UPJ524360:UPJ525188 UZF524360:UZF525188 VJB524360:VJB525188 VSX524360:VSX525188 WCT524360:WCT525188 WMP524360:WMP525188 WWL524360:WWL525188 JZ589896:JZ590724 TV589896:TV590724 ADR589896:ADR590724 ANN589896:ANN590724 AXJ589896:AXJ590724 BHF589896:BHF590724 BRB589896:BRB590724 CAX589896:CAX590724 CKT589896:CKT590724 CUP589896:CUP590724 DEL589896:DEL590724 DOH589896:DOH590724 DYD589896:DYD590724 EHZ589896:EHZ590724 ERV589896:ERV590724 FBR589896:FBR590724 FLN589896:FLN590724 FVJ589896:FVJ590724 GFF589896:GFF590724 GPB589896:GPB590724 GYX589896:GYX590724 HIT589896:HIT590724 HSP589896:HSP590724 ICL589896:ICL590724 IMH589896:IMH590724 IWD589896:IWD590724 JFZ589896:JFZ590724 JPV589896:JPV590724 JZR589896:JZR590724 KJN589896:KJN590724 KTJ589896:KTJ590724 LDF589896:LDF590724 LNB589896:LNB590724 LWX589896:LWX590724 MGT589896:MGT590724 MQP589896:MQP590724 NAL589896:NAL590724 NKH589896:NKH590724 NUD589896:NUD590724 ODZ589896:ODZ590724 ONV589896:ONV590724 OXR589896:OXR590724 PHN589896:PHN590724 PRJ589896:PRJ590724 QBF589896:QBF590724 QLB589896:QLB590724 QUX589896:QUX590724 RET589896:RET590724 ROP589896:ROP590724 RYL589896:RYL590724 SIH589896:SIH590724 SSD589896:SSD590724 TBZ589896:TBZ590724 TLV589896:TLV590724 TVR589896:TVR590724 UFN589896:UFN590724 UPJ589896:UPJ590724 UZF589896:UZF590724 VJB589896:VJB590724 VSX589896:VSX590724 WCT589896:WCT590724 WMP589896:WMP590724 WWL589896:WWL590724 JZ655432:JZ656260 TV655432:TV656260 ADR655432:ADR656260 ANN655432:ANN656260 AXJ655432:AXJ656260 BHF655432:BHF656260 BRB655432:BRB656260 CAX655432:CAX656260 CKT655432:CKT656260 CUP655432:CUP656260 DEL655432:DEL656260 DOH655432:DOH656260 DYD655432:DYD656260 EHZ655432:EHZ656260 ERV655432:ERV656260 FBR655432:FBR656260 FLN655432:FLN656260 FVJ655432:FVJ656260 GFF655432:GFF656260 GPB655432:GPB656260 GYX655432:GYX656260 HIT655432:HIT656260 HSP655432:HSP656260 ICL655432:ICL656260 IMH655432:IMH656260 IWD655432:IWD656260 JFZ655432:JFZ656260 JPV655432:JPV656260 JZR655432:JZR656260 KJN655432:KJN656260 KTJ655432:KTJ656260 LDF655432:LDF656260 LNB655432:LNB656260 LWX655432:LWX656260 MGT655432:MGT656260 MQP655432:MQP656260 NAL655432:NAL656260 NKH655432:NKH656260 NUD655432:NUD656260 ODZ655432:ODZ656260 ONV655432:ONV656260 OXR655432:OXR656260 PHN655432:PHN656260 PRJ655432:PRJ656260 QBF655432:QBF656260 QLB655432:QLB656260 QUX655432:QUX656260 RET655432:RET656260 ROP655432:ROP656260 RYL655432:RYL656260 SIH655432:SIH656260 SSD655432:SSD656260 TBZ655432:TBZ656260 TLV655432:TLV656260 TVR655432:TVR656260 UFN655432:UFN656260 UPJ655432:UPJ656260 UZF655432:UZF656260 VJB655432:VJB656260 VSX655432:VSX656260 WCT655432:WCT656260 WMP655432:WMP656260 WWL655432:WWL656260 JZ720968:JZ721796 TV720968:TV721796 ADR720968:ADR721796 ANN720968:ANN721796 AXJ720968:AXJ721796 BHF720968:BHF721796 BRB720968:BRB721796 CAX720968:CAX721796 CKT720968:CKT721796 CUP720968:CUP721796 DEL720968:DEL721796 DOH720968:DOH721796 DYD720968:DYD721796 EHZ720968:EHZ721796 ERV720968:ERV721796 FBR720968:FBR721796 FLN720968:FLN721796 FVJ720968:FVJ721796 GFF720968:GFF721796 GPB720968:GPB721796 GYX720968:GYX721796 HIT720968:HIT721796 HSP720968:HSP721796 ICL720968:ICL721796 IMH720968:IMH721796 IWD720968:IWD721796 JFZ720968:JFZ721796 JPV720968:JPV721796 JZR720968:JZR721796 KJN720968:KJN721796 KTJ720968:KTJ721796 LDF720968:LDF721796 LNB720968:LNB721796 LWX720968:LWX721796 MGT720968:MGT721796 MQP720968:MQP721796 NAL720968:NAL721796 NKH720968:NKH721796 NUD720968:NUD721796 ODZ720968:ODZ721796 ONV720968:ONV721796 OXR720968:OXR721796 PHN720968:PHN721796 PRJ720968:PRJ721796 QBF720968:QBF721796 QLB720968:QLB721796 QUX720968:QUX721796 RET720968:RET721796 ROP720968:ROP721796 RYL720968:RYL721796 SIH720968:SIH721796 SSD720968:SSD721796 TBZ720968:TBZ721796 TLV720968:TLV721796 TVR720968:TVR721796 UFN720968:UFN721796 UPJ720968:UPJ721796 UZF720968:UZF721796 VJB720968:VJB721796 VSX720968:VSX721796 WCT720968:WCT721796 WMP720968:WMP721796 WWL720968:WWL721796 JZ786504:JZ787332 TV786504:TV787332 ADR786504:ADR787332 ANN786504:ANN787332 AXJ786504:AXJ787332 BHF786504:BHF787332 BRB786504:BRB787332 CAX786504:CAX787332 CKT786504:CKT787332 CUP786504:CUP787332 DEL786504:DEL787332 DOH786504:DOH787332 DYD786504:DYD787332 EHZ786504:EHZ787332 ERV786504:ERV787332 FBR786504:FBR787332 FLN786504:FLN787332 FVJ786504:FVJ787332 GFF786504:GFF787332 GPB786504:GPB787332 GYX786504:GYX787332 HIT786504:HIT787332 HSP786504:HSP787332 ICL786504:ICL787332 IMH786504:IMH787332 IWD786504:IWD787332 JFZ786504:JFZ787332 JPV786504:JPV787332 JZR786504:JZR787332 KJN786504:KJN787332 KTJ786504:KTJ787332 LDF786504:LDF787332 LNB786504:LNB787332 LWX786504:LWX787332 MGT786504:MGT787332 MQP786504:MQP787332 NAL786504:NAL787332 NKH786504:NKH787332 NUD786504:NUD787332 ODZ786504:ODZ787332 ONV786504:ONV787332 OXR786504:OXR787332 PHN786504:PHN787332 PRJ786504:PRJ787332 QBF786504:QBF787332 QLB786504:QLB787332 QUX786504:QUX787332 RET786504:RET787332 ROP786504:ROP787332 RYL786504:RYL787332 SIH786504:SIH787332 SSD786504:SSD787332 TBZ786504:TBZ787332 TLV786504:TLV787332 TVR786504:TVR787332 UFN786504:UFN787332 UPJ786504:UPJ787332 UZF786504:UZF787332 VJB786504:VJB787332 VSX786504:VSX787332 WCT786504:WCT787332 WMP786504:WMP787332 WWL786504:WWL787332 JZ852040:JZ852868 TV852040:TV852868 ADR852040:ADR852868 ANN852040:ANN852868 AXJ852040:AXJ852868 BHF852040:BHF852868 BRB852040:BRB852868 CAX852040:CAX852868 CKT852040:CKT852868 CUP852040:CUP852868 DEL852040:DEL852868 DOH852040:DOH852868 DYD852040:DYD852868 EHZ852040:EHZ852868 ERV852040:ERV852868 FBR852040:FBR852868 FLN852040:FLN852868 FVJ852040:FVJ852868 GFF852040:GFF852868 GPB852040:GPB852868 GYX852040:GYX852868 HIT852040:HIT852868 HSP852040:HSP852868 ICL852040:ICL852868 IMH852040:IMH852868 IWD852040:IWD852868 JFZ852040:JFZ852868 JPV852040:JPV852868 JZR852040:JZR852868 KJN852040:KJN852868 KTJ852040:KTJ852868 LDF852040:LDF852868 LNB852040:LNB852868 LWX852040:LWX852868 MGT852040:MGT852868 MQP852040:MQP852868 NAL852040:NAL852868 NKH852040:NKH852868 NUD852040:NUD852868 ODZ852040:ODZ852868 ONV852040:ONV852868 OXR852040:OXR852868 PHN852040:PHN852868 PRJ852040:PRJ852868 QBF852040:QBF852868 QLB852040:QLB852868 QUX852040:QUX852868 RET852040:RET852868 ROP852040:ROP852868 RYL852040:RYL852868 SIH852040:SIH852868 SSD852040:SSD852868 TBZ852040:TBZ852868 TLV852040:TLV852868 TVR852040:TVR852868 UFN852040:UFN852868 UPJ852040:UPJ852868 UZF852040:UZF852868 VJB852040:VJB852868 VSX852040:VSX852868 WCT852040:WCT852868 WMP852040:WMP852868 WWL852040:WWL852868 JZ917576:JZ918404 TV917576:TV918404 ADR917576:ADR918404 ANN917576:ANN918404 AXJ917576:AXJ918404 BHF917576:BHF918404 BRB917576:BRB918404 CAX917576:CAX918404 CKT917576:CKT918404 CUP917576:CUP918404 DEL917576:DEL918404 DOH917576:DOH918404 DYD917576:DYD918404 EHZ917576:EHZ918404 ERV917576:ERV918404 FBR917576:FBR918404 FLN917576:FLN918404 FVJ917576:FVJ918404 GFF917576:GFF918404 GPB917576:GPB918404 GYX917576:GYX918404 HIT917576:HIT918404 HSP917576:HSP918404 ICL917576:ICL918404 IMH917576:IMH918404 IWD917576:IWD918404 JFZ917576:JFZ918404 JPV917576:JPV918404 JZR917576:JZR918404 KJN917576:KJN918404 KTJ917576:KTJ918404 LDF917576:LDF918404 LNB917576:LNB918404 LWX917576:LWX918404 MGT917576:MGT918404 MQP917576:MQP918404 NAL917576:NAL918404 NKH917576:NKH918404 NUD917576:NUD918404 ODZ917576:ODZ918404 ONV917576:ONV918404 OXR917576:OXR918404 PHN917576:PHN918404 PRJ917576:PRJ918404 QBF917576:QBF918404 QLB917576:QLB918404 QUX917576:QUX918404 RET917576:RET918404 ROP917576:ROP918404 RYL917576:RYL918404 SIH917576:SIH918404 SSD917576:SSD918404 TBZ917576:TBZ918404 TLV917576:TLV918404 TVR917576:TVR918404 UFN917576:UFN918404 UPJ917576:UPJ918404 UZF917576:UZF918404 VJB917576:VJB918404 VSX917576:VSX918404 WCT917576:WCT918404 WMP917576:WMP918404 WWL917576:WWL918404 JZ983112:JZ983940 TV983112:TV983940 ADR983112:ADR983940 ANN983112:ANN983940 AXJ983112:AXJ983940 BHF983112:BHF983940 BRB983112:BRB983940 CAX983112:CAX983940 CKT983112:CKT983940 CUP983112:CUP983940 DEL983112:DEL983940 DOH983112:DOH983940 DYD983112:DYD983940 EHZ983112:EHZ983940 ERV983112:ERV983940 FBR983112:FBR983940 FLN983112:FLN983940 FVJ983112:FVJ983940 GFF983112:GFF983940 GPB983112:GPB983940 GYX983112:GYX983940 HIT983112:HIT983940 HSP983112:HSP983940 ICL983112:ICL983940 IMH983112:IMH983940 IWD983112:IWD983940 JFZ983112:JFZ983940 JPV983112:JPV983940 JZR983112:JZR983940 KJN983112:KJN983940 KTJ983112:KTJ983940 LDF983112:LDF983940 LNB983112:LNB983940 LWX983112:LWX983940 MGT983112:MGT983940 MQP983112:MQP983940 NAL983112:NAL983940 NKH983112:NKH983940 NUD983112:NUD983940 ODZ983112:ODZ983940 ONV983112:ONV983940 OXR983112:OXR983940 PHN983112:PHN983940 PRJ983112:PRJ983940 QBF983112:QBF983940 QLB983112:QLB983940 QUX983112:QUX983940 RET983112:RET983940 ROP983112:ROP983940 RYL983112:RYL983940 SIH983112:SIH983940 SSD983112:SSD983940 TBZ983112:TBZ983940 TLV983112:TLV983940 TVR983112:TVR983940 UFN983112:UFN983940 UPJ983112:UPJ983940 UZF983112:UZF983940 VJB983112:VJB983940 VSX983112:VSX983940 WCT983112:WCT983940 WMP983112:WMP983940 JR112 WWD112 WMH112 WCL112 VSP112 VIT112 UYX112 UPB112 UFF112 TVJ112 TLN112 TBR112 SRV112 SHZ112 RYD112 ROH112 REL112 QUP112 QKT112 QAX112 PRB112 PHF112 OXJ112 ONN112 ODR112 NTV112 NJZ112 NAD112 MQH112 MGL112 LWP112 LMT112 LCX112 KTB112 KJF112 JZJ112 JPN112 JFR112 IVV112 ILZ112 ICD112 HSH112 HIL112 GYP112 GOT112 GEX112 FVB112 FLF112 FBJ112 ERN112 EHR112 DXV112 DNZ112 DED112 CUH112 CKL112 CAP112 BQT112 BGX112 AXB112 ANF112 ADJ112 TN112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AN213:AN214 ANL338:ANL340 ADG178 SQZ108:SQZ109 ONB107 ODF107 NTJ107 NJN107 MZR107 MPV107 MFZ107 LWD107 LMH107 LCL107 KSP107 KIT107 JYX107 JPB107 JFF107 IVJ107 ILN107 IBR107 HRV107 HHZ107 GYD107 GOH107 GEL107 FUP107 FKT107 FAX107 ERB107 EHF107 DXJ107 DNN107 DDR107 CTV107 CJZ107 CAD107 BQH107 BGL107 AWP107 AMT107 ACX107 TB107 JF107 WVR107 WLV107 WBZ107 VSD107 VIH107 UYL107 UOP107 UET107 TUX107 TBF107 TLB107 SRJ107 SHN107 RXR107 RNV107 RDZ107 QUD107 QKH107 QAL107 PQP107 TKR108:TKR109 PGT107 WMJ128 TBP125 SRT125 SHX125 RYB125 ROF125 REJ125 QUN125 QKR125 QAV125 PQZ125 PHD125 OXH125 ONL125 ODP125 NTT125 NJX125 NAB125 MQF125 MGJ125 LWN125 LMR125 LCV125 KSZ125 KJD125 JZH125 JPL125 JFP125 IVT125 ILX125 ICB125 HSF125 HIJ125 GYN125 GOR125 GEV125 FUZ125 FLD125 FBH125 ERL125 EHP125 DXT125 DNX125 DEB125 CUF125 CKJ125 CAN125 BQR125 BGV125 AWZ125 AND125 ADH125 TL125 JP125 WWB125 WMF125 WCJ125 VSN125 UYV125 VIR125 UOZ125 UFD125 TVH125 AG33 WCN128 VSR128 VIV128 UYZ128 UPD128 UFH128 TVL128 TLP128 TBT128 SRX128 SIB128 RYF128 ROJ128 REN128 QUR128 QKV128 QAZ128 PRD128 PHH128 OXL128 ONP128 ODT128 NTX128 NKB128 NAF128 MQJ128 MGN128 LWR128 LMV128 LCZ128 KTD128 KJH128 JZL128 JPP128 JFT128 IVX128 IMB128 ICF128 HSJ128 HIN128 GYR128 GOV128 GEZ128 FVD128 FLH128 FBL128 ERP128 EHT128 DXX128 DOB128 DEF128 CUJ128 CKN128 CAR128 BQV128 BGZ128 AXD128 ANH128 ADL128 TP128 JT128 WWF128 TAV108:TAV109 AM218:AM219 VSR220 VIV220 UYZ220 UPD220 UFH220 TVL220 TLP220 TBT220 SRX220 SIB220 RYF220 ROJ220 REN220 QUR220 QKV220 QAZ220 PRD220 PHH220 OXL220 ONP220 ODT220 NTX220 NKB220 NAF220 MQJ220 MGN220 LWR220 LMV220 LCZ220 KTD220 KJH220 JZL220 JPP220 JFT220 IVX220 IMB220 ICF220 HSJ220 HIN220 GYR220 GOV220 GEZ220 FVD220 FLH220 FBL220 ERP220 EHT220 DXX220 DOB220 DEF220 CUJ220 CKN220 CAR220 BQV220 BGZ220 AXD220 ANH220 ADL220 TP220 JT220 WWF220 WMJ220 ANN312:ANN314 UYT126 UPB64 UFF64 TVJ64 TLN64 TBR64 SRV64 SHZ64 RYD64 ROH64 REL64 QUP64 QKT64 QAX64 PRB64 PHF64 OXJ64 ONN64 ODR64 NTV64 NJZ64 NAD64 MQH64 MGL64 LWP64 LMT64 LCX64 KTB64 KJF64 JZJ64 JPN64 JFR64 IVV64 ILZ64 ICD64 HSH64 HIL64 GYP64 GOT64 GEX64 FVB64 FLF64 FBJ64 ERN64 EHR64 DXV64 DNZ64 DED64 CUH64 CKL64 CAP64 BQT64 BGX64 AXB64 ANF64 ADJ64 TN64 JR64 WWD64 WMH64 WCL64 VSP64 VIT64 UYX64 AG64 UPB23 UFF23 TVJ23 TLN23 TBR23 SRV23 SHZ23 RYD23 ROH23 REL23 QUP23 QKT23 QAX23 PRB23 PHF23 OXJ23 ONN23 ODR23 NTV23 NJZ23 NAD23 MQH23 MGL23 LWP23 LMT23 LCX23 KTB23 KJF23 JZJ23 JPN23 JFR23 IVV23 ILZ23 ICD23 HSH23 HIL23 GYP23 GOT23 GEX23 FVB23 FLF23 FBJ23 ERN23 EHR23 DXV23 DNZ23 DED23 CUH23 CKL23 CAP23 BQT23 BGX23 AXB23 ANF23 ADJ23 TN23 JR23 WWD23 WMH23 WCL23 VSP23 VIT23 UYX23 AG23 UPB26 UFF26 TVJ26 TLN26 TBR26 SRV26 SHZ26 RYD26 ROH26 REL26 QUP26 QKT26 QAX26 PRB26 PHF26 OXJ26 ONN26 ODR26 NTV26 NJZ26 NAD26 MQH26 MGL26 LWP26 LMT26 LCX26 KTB26 KJF26 JZJ26 JPN26 JFR26 IVV26 ILZ26 ICD26 HSH26 HIL26 GYP26 GOT26 GEX26 FVB26 FLF26 FBJ26 ERN26 EHR26 DXV26 DNZ26 DED26 CUH26 CKL26 CAP26 BQT26 BGX26 AXB26 ANF26 ADJ26 TN26 JR26 WWD26 WMH26 WCL26 VSP26 VIT26 UYX26 AG26 UPB30 UFF30 TVJ30 TLN30 TBR30 SRV30 SHZ30 RYD30 ROH30 REL30 QUP30 QKT30 QAX30 PRB30 PHF30 OXJ30 ONN30 ODR30 NTV30 NJZ30 NAD30 MQH30 MGL30 LWP30 LMT30 LCX30 KTB30 KJF30 JZJ30 JPN30 JFR30 IVV30 ILZ30 ICD30 HSH30 HIL30 GYP30 GOT30 GEX30 FVB30 FLF30 FBJ30 ERN30 EHR30 DXV30 DNZ30 DED30 CUH30 CKL30 CAP30 BQT30 BGX30 AXB30 ANF30 ADJ30 TN30 JR30 WWD30 WMH30 WCL30 VSP30 VIT30 UYX30 AG30 UPB33 UFF33 TVJ33 TLN33 TBR33 SRV33 SHZ33 RYD33 ROH33 REL33 QUP33 QKT33 QAX33 PRB33 PHF33 OXJ33 ONN33 ODR33 NTV33 NJZ33 NAD33 MQH33 MGL33 LWP33 LMT33 LCX33 KTB33 KJF33 JZJ33 JPN33 JFR33 IVV33 ILZ33 ICD33 HSH33 HIL33 GYP33 GOT33 GEX33 FVB33 FLF33 FBJ33 ERN33 EHR33 DXV33 DNZ33 DED33 CUH33 CKL33 CAP33 BQT33 BGX33 AXB33 ANF33 ADJ33 TN33 JR33 WWD33 WMH33 WCL33 VSP33 VIT33 UYX33 BQX133 VIP126 UOX126 UFB126 TVF126 TLJ126 TBN126 SRR126 SHV126 RXZ126 ROD126 REH126 QUL126 QKP126 QAT126 PQX126 PHB126 OXF126 ONJ126 ODN126 NTR126 NJV126 MZZ126 MQD126 MGH126 LWL126 LMP126 LCT126 KSX126 KJB126 JZF126 JPJ126 JFN126 IVR126 ILV126 IBZ126 HSD126 HIH126 GYL126 GOP126 GET126 FUX126 FLB126 FBF126 ERJ126 EHN126 DXR126 DNV126 DDZ126 CUD126 CKH126 CAL126 BQP126 BGT126 AWX126 ANB126 ADF126 TJ126 JN126 WVZ126 WMD126 WCH126 CAX172 AXF133 WWD221 WMH221 WCL221 VSP221 VIT221 UYX221 UPB221 UFF221 TVJ221 TLN221 TBR221 SRV221 SHZ221 RYD221 ROH221 REL221 QUP221 QKT221 QAX221 PRB221 PHF221 OXJ221 ONN221 ODR221 NTV221 NJZ221 NAD221 MQH221 MGL221 LWP221 LMT221 LCX221 KTB221 KJF221 JZJ221 JPN221 JFR221 IVV221 ILZ221 ICD221 HSH221 HIL221 GYP221 GOT221 GEX221 FVB221 FLF221 FBJ221 ERN221 EHR221 DXV221 DNZ221 DED221 CUH221 CKL221 CAP221 BQT221 BGX221 AXB221 ANF221 ADJ221 TN221 WCN220 AN183:AN184 JR221 AN186:AN187 AJ183:AJ184 TAV84 TLB65 TBF65 TUX65 UET65 UOP65 UYL65 VIH65 VSD65 WBZ65 WLV65 WVR65 JF65 TB65 ACX65 AMT65 AWP65 BGL65 BQH65 CAD65 CJZ65 CTV65 DDR65 DNN65 DXJ65 EHF65 ERB65 FAX65 FKT65 FUP65 GEL65 GOH65 GYD65 HHZ65 HRV65 IBR65 ILN65 IVJ65 JFF65 JPB65 JYX65 KIT65 KSP65 LCL65 LMH65 LWD65 MFZ65 MPV65 MZR65 NJN65 NTJ65 ODF65 ONB65 OWX65 PGT65 PQP65 QAL65 QKH65 QUD65 RDZ65 RNV65 RXR65 SHN65 SRJ65 TAV66:TAV67 TUN66:TUN67 UEJ66:UEJ67 UOF66:UOF67 UYB66:UYB67 VHX66:VHX67 VRT66:VRT67 WBP66:WBP67 WLL66:WLL67 WVH66:WVH67 IV66:IV67 SR66:SR67 ACN66:ACN67 AMJ66:AMJ67 AWF66:AWF67 BGB66:BGB67 BPX66:BPX67 BZT66:BZT67 CJP66:CJP67 CTL66:CTL67 DDH66:DDH67 DND66:DND67 DWZ66:DWZ67 EGV66:EGV67 EQR66:EQR67 FAN66:FAN67 FKJ66:FKJ67 FUF66:FUF67 GEB66:GEB67 GNX66:GNX67 GXT66:GXT67 HHP66:HHP67 HRL66:HRL67 IBH66:IBH67 ILD66:ILD67 IUZ66:IUZ67 JEV66:JEV67 JOR66:JOR67 JYN66:JYN67 KIJ66:KIJ67 KSF66:KSF67 LCB66:LCB67 LLX66:LLX67 LVT66:LVT67 MFP66:MFP67 MPL66:MPL67 MZH66:MZH67 NJD66:NJD67 NSZ66:NSZ67 OCV66:OCV67 OMR66:OMR67 OWN66:OWN67 PGJ66:PGJ67 PQF66:PQF67 QAB66:QAB67 QJX66:QJX67 QTT66:QTT67 RDP66:RDP67 RNL66:RNL67 RXH66:RXH67 SHD66:SHD67 SQZ66:SQZ67 ADG214 SRJ70 TLB70 TBF70 TUX70 UET70 UOP70 UYL70 VIH70 VSD70 WBZ70 WLV70 WVR70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TAV71:TAV72 TUN71:TUN72 UEJ71:UEJ72 UOF71:UOF72 UYB71:UYB72 VHX71:VHX72 VRT71:VRT72 WBP71:WBP72 WLL71:WLL72 WVH71:WVH72 IV71:IV72 SR71:SR72 ACN71:ACN72 AMJ71:AMJ72 AWF71:AWF72 BGB71:BGB72 BPX71:BPX72 BZT71:BZT72 CJP71:CJP72 CTL71:CTL72 DDH71:DDH72 DND71:DND72 DWZ71:DWZ72 EGV71:EGV72 EQR71:EQR72 FAN71:FAN72 FKJ71:FKJ72 FUF71:FUF72 GEB71:GEB72 GNX71:GNX72 GXT71:GXT72 HHP71:HHP72 HRL71:HRL72 IBH71:IBH72 ILD71:ILD72 IUZ71:IUZ72 JEV71:JEV72 JOR71:JOR72 JYN71:JYN72 KIJ71:KIJ72 KSF71:KSF72 LCB71:LCB72 LLX71:LLX72 LVT71:LVT72 MFP71:MFP72 MPL71:MPL72 MZH71:MZH72 NJD71:NJD72 NSZ71:NSZ72 OCV71:OCV72 OMR71:OMR72 OWN71:OWN72 PGJ71:PGJ72 PQF71:PQF72 QAB71:QAB72 QJX71:QJX72 QTT71:QTT72 RDP71:RDP72 RNL71:RNL72 RXH71:RXH72 SHD71:SHD72 SQZ71:SQZ72 ADR310 SHN75 SRJ75 TLB75 TBF75 TUX75 UET75 UOP75 UYL75 VIH75 VSD75 WBZ75 WLV75 WVR75 JF75 TB75 ACX75 AMT75 AWP75 BGL75 BQH75 CAD75 CJZ75 CTV75 DDR75 DNN75 DXJ75 EHF75 ERB75 FAX75 FKT75 FUP75 GEL75 GOH75 GYD75 HHZ75 HRV75 IBR75 ILN75 IVJ75 JFF75 JPB75 JYX75 KIT75 KSP75 LCL75 LMH75 LWD75 MFZ75 MPV75 MZR75 NJN75 NTJ75 ODF75 ONB75 OWX75 PGT75 PQP75 QAL75 QKH75 QUD75 RDZ75 RNV75 RXR75 TAV76:TAV77 TUN76:TUN77 UEJ76:UEJ77 UOF76:UOF77 UYB76:UYB77 VHX76:VHX77 VRT76:VRT77 WBP76:WBP77 WLL76:WLL77 WVH76:WVH77 IV76:IV77 SR76:SR77 ACN76:ACN77 AMJ76:AMJ77 AWF76:AWF77 BGB76:BGB77 BPX76:BPX77 BZT76:BZT77 CJP76:CJP77 CTL76:CTL77 DDH76:DDH77 DND76:DND77 DWZ76:DWZ77 EGV76:EGV77 EQR76:EQR77 FAN76:FAN77 FKJ76:FKJ77 FUF76:FUF77 GEB76:GEB77 GNX76:GNX77 GXT76:GXT77 HHP76:HHP77 HRL76:HRL77 IBH76:IBH77 ILD76:ILD77 IUZ76:IUZ77 JEV76:JEV77 JOR76:JOR77 JYN76:JYN77 KIJ76:KIJ77 KSF76:KSF77 LCB76:LCB77 LLX76:LLX77 LVT76:LVT77 MFP76:MFP77 MPL76:MPL77 MZH76:MZH77 NJD76:NJD77 NSZ76:NSZ77 OCV76:OCV77 OMR76:OMR77 OWN76:OWN77 PGJ76:PGJ77 PQF76:PQF77 QAB76:QAB77 QJX76:QJX77 QTT76:QTT77 RDP76:RDP77 RNL76:RNL77 RXH76:RXH77 SHD76:SHD77 SQZ76:SQZ77 TKR66:TKR67 RXR79:RXR80 SHN79:SHN80 SRJ79:SRJ80 TLB79:TLB80 TBF79:TBF80 TUX79:TUX80 UET79:UET80 UOP79:UOP80 UYL79:UYL80 VIH79:VIH80 VSD79:VSD80 WBZ79:WBZ80 WLV79:WLV80 WVR79:WVR80 JF79:JF80 TB79:TB80 ACX79:ACX80 AMT79:AMT80 AWP79:AWP80 BGL79:BGL80 BQH79:BQH80 CAD79:CAD80 CJZ79:CJZ80 CTV79:CTV80 DDR79:DDR80 DNN79:DNN80 DXJ79:DXJ80 EHF79:EHF80 ERB79:ERB80 FAX79:FAX80 FKT79:FKT80 FUP79:FUP80 GEL79:GEL80 GOH79:GOH80 GYD79:GYD80 HHZ79:HHZ80 HRV79:HRV80 IBR79:IBR80 ILN79:ILN80 IVJ79:IVJ80 JFF79:JFF80 JPB79:JPB80 JYX79:JYX80 KIT79:KIT80 KSP79:KSP80 LCL79:LCL80 LMH79:LMH80 LWD79:LWD80 MFZ79:MFZ80 MPV79:MPV80 MZR79:MZR80 NJN79:NJN80 NTJ79:NTJ80 ODF79:ODF80 ONB79:ONB80 OWX79:OWX80 PGT79:PGT80 PQP79:PQP80 QAL79:QAL80 QKH79:QKH80 QUD79:QUD80 RDZ79:RDZ80 RNV79:RNV80 TKR71:TKR72 RNV83 RXR83 SHN83 SRJ83 TLB83 TBF83 TUX83 UET83 UOP83 UYL83 VIH83 VSD83 WBZ83 WLV83 WVR83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RDZ83 AMO135 RDZ86 RNV86 RXR86 SHN86 SRJ86 TLB86 TBF86 TUX86 UET86 UOP86 UYL86 VIH86 VSD86 WBZ86 WLV86 WVR86 JF86 TB86 ACX86 AMT86 AWP86 BGL86 BQH86 CAD86 CJZ86 CTV86 DDR86 DNN86 DXJ86 EHF86 ERB86 FAX86 FKT86 FUP86 GEL86 GOH86 GYD86 HHZ86 HRV86 IBR86 ILN86 IVJ86 JFF86 JPB86 JYX86 KIT86 KSP86 LCL86 LMH86 LWD86 MFZ86 MPV86 MZR86 NJN86 NTJ86 ODF86 ONB86 OWX86 PGT86 PQP86 QAL86 QKH86 QUD86 TAV87:TAV88 TUN87:TUN88 UEJ87:UEJ88 UOF87:UOF88 UYB87:UYB88 VHX87:VHX88 VRT87:VRT88 WBP87:WBP88 WLL87:WLL88 WVH87:WVH88 IV87:IV88 SR87:SR88 ACN87:ACN88 AMJ87:AMJ88 AWF87:AWF88 BGB87:BGB88 BPX87:BPX88 BZT87:BZT88 CJP87:CJP88 CTL87:CTL88 DDH87:DDH88 DND87:DND88 DWZ87:DWZ88 EGV87:EGV88 EQR87:EQR88 FAN87:FAN88 FKJ87:FKJ88 FUF87:FUF88 GEB87:GEB88 GNX87:GNX88 GXT87:GXT88 HHP87:HHP88 HRL87:HRL88 IBH87:IBH88 ILD87:ILD88 IUZ87:IUZ88 JEV87:JEV88 JOR87:JOR88 JYN87:JYN88 KIJ87:KIJ88 KSF87:KSF88 LCB87:LCB88 LLX87:LLX88 LVT87:LVT88 MFP87:MFP88 MPL87:MPL88 MZH87:MZH88 NJD87:NJD88 NSZ87:NSZ88 OCV87:OCV88 OMR87:OMR88 OWN87:OWN88 PGJ87:PGJ88 PQF87:PQF88 QAB87:QAB88 QJX87:QJX88 QTT87:QTT88 RDP87:RDP88 RNL87:RNL88 RXH87:RXH88 SHD87:SHD88 SQZ87:SQZ88 TAV81 QUD90 RDZ90 RNV90 RXR90 SHN90 SRJ90 TLB90 TBF90 TUX90 UET90 UOP90 UYL90 VIH90 VSD90 WBZ90 WLV90 WVR90 JF90 TB90 ACX90 AMT90 AWP90 BGL90 BQH90 CAD90 CJZ90 CTV90 DDR90 DNN90 DXJ90 EHF90 ERB90 FAX90 FKT90 FUP90 GEL90 GOH90 GYD90 HHZ90 HRV90 IBR90 ILN90 IVJ90 JFF90 JPB90 JYX90 KIT90 KSP90 LCL90 LMH90 LWD90 MFZ90 MPV90 MZR90 NJN90 NTJ90 ODF90 ONB90 OWX90 PGT90 PQP90 QAL90 QKH90 TAV91:TAV92 TUN91:TUN92 UEJ91:UEJ92 UOF91:UOF92 UYB91:UYB92 VHX91:VHX92 VRT91:VRT92 WBP91:WBP92 WLL91:WLL92 WVH91:WVH92 IV91:IV92 SR91:SR92 ACN91:ACN92 AMJ91:AMJ92 AWF91:AWF92 BGB91:BGB92 BPX91:BPX92 BZT91:BZT92 CJP91:CJP92 CTL91:CTL92 DDH91:DDH92 DND91:DND92 DWZ91:DWZ92 EGV91:EGV92 EQR91:EQR92 FAN91:FAN92 FKJ91:FKJ92 FUF91:FUF92 GEB91:GEB92 GNX91:GNX92 GXT91:GXT92 HHP91:HHP92 HRL91:HRL92 IBH91:IBH92 ILD91:ILD92 IUZ91:IUZ92 JEV91:JEV92 JOR91:JOR92 JYN91:JYN92 KIJ91:KIJ92 KSF91:KSF92 LCB91:LCB92 LLX91:LLX92 LVT91:LVT92 MFP91:MFP92 MPL91:MPL92 MZH91:MZH92 NJD91:NJD92 NSZ91:NSZ92 OCV91:OCV92 OMR91:OMR92 OWN91:OWN92 PGJ91:PGJ92 PQF91:PQF92 QAB91:QAB92 QJX91:QJX92 QTT91:QTT92 RDP91:RDP92 RNL91:RNL92 RXH91:RXH92 SHD91:SHD92 SQZ91:SQZ92 TKR96:TKR97 QKH95 QUD95 RDZ95 RNV95 RXR95 SHN95 SRJ95 TLB95 TBF95 TUX95 UET95 UOP95 UYL95 VIH95 VSD95 WBZ95 WLV95 WVR95 JF95 TB95 ACX95 AMT95 AWP95 BGL95 BQH95 CAD95 CJZ95 CTV95 DDR95 DNN95 DXJ95 EHF95 ERB95 FAX95 FKT95 FUP95 GEL95 GOH95 GYD95 HHZ95 HRV95 IBR95 ILN95 IVJ95 JFF95 JPB95 JYX95 KIT95 KSP95 LCL95 LMH95 LWD95 MFZ95 MPV95 MZR95 NJN95 NTJ95 ODF95 ONB95 OWX95 PGT95 PQP95 QAL95 TAV96:TAV97 TUN96:TUN97 UEJ96:UEJ97 UOF96:UOF97 UYB96:UYB97 VHX96:VHX97 VRT96:VRT97 WBP96:WBP97 WLL96:WLL97 WVH96:WVH97 IV96:IV97 SR96:SR97 ACN96:ACN97 AMJ96:AMJ97 AWF96:AWF97 BGB96:BGB97 BPX96:BPX97 BZT96:BZT97 CJP96:CJP97 CTL96:CTL97 DDH96:DDH97 DND96:DND97 DWZ96:DWZ97 EGV96:EGV97 EQR96:EQR97 FAN96:FAN97 FKJ96:FKJ97 FUF96:FUF97 GEB96:GEB97 GNX96:GNX97 GXT96:GXT97 HHP96:HHP97 HRL96:HRL97 IBH96:IBH97 ILD96:ILD97 IUZ96:IUZ97 JEV96:JEV97 JOR96:JOR97 JYN96:JYN97 KIJ96:KIJ97 KSF96:KSF97 LCB96:LCB97 LLX96:LLX97 LVT96:LVT97 MFP96:MFP97 MPL96:MPL97 MZH96:MZH97 NJD96:NJD97 NSZ96:NSZ97 OCV96:OCV97 OMR96:OMR97 OWN96:OWN97 PGJ96:PGJ97 PQF96:PQF97 QAB96:QAB97 QJX96:QJX97 QTT96:QTT97 RDP96:RDP97 RNL96:RNL97 RXH96:RXH97 SHD96:SHD97 TKR87:TKR88 TKR100:TKR101 QAL99 QKH99 QUD99 RDZ99 RNV99 RXR99 SHN99 SRJ99 TLB99 TBF99 TUX99 UET99 UOP99 UYL99 VIH99 VSD99 WBZ99 WLV99 WVR99 JF99 TB99 ACX99 AMT99 AWP99 BGL99 BQH99 CAD99 CJZ99 CTV99 DDR99 DNN99 DXJ99 EHF99 ERB99 FAX99 FKT99 FUP99 GEL99 GOH99 GYD99 HHZ99 HRV99 IBR99 ILN99 IVJ99 JFF99 JPB99 JYX99 KIT99 KSP99 LCL99 LMH99 LWD99 MFZ99 MPV99 MZR99 NJN99 NTJ99 ODF99 ONB99 OWX99 PGT99 PQP99 TAV100:TAV101 TUN100:TUN101 UEJ100:UEJ101 UOF100:UOF101 UYB100:UYB101 VHX100:VHX101 VRT100:VRT101 WBP100:WBP101 WLL100:WLL101 WVH100:WVH101 IV100:IV101 SR100:SR101 ACN100:ACN101 AMJ100:AMJ101 AWF100:AWF101 BGB100:BGB101 BPX100:BPX101 BZT100:BZT101 CJP100:CJP101 CTL100:CTL101 DDH100:DDH101 DND100:DND101 DWZ100:DWZ101 EGV100:EGV101 EQR100:EQR101 FAN100:FAN101 FKJ100:FKJ101 FUF100:FUF101 GEB100:GEB101 GNX100:GNX101 GXT100:GXT101 HHP100:HHP101 HRL100:HRL101 IBH100:IBH101 ILD100:ILD101 IUZ100:IUZ101 JEV100:JEV101 JOR100:JOR101 JYN100:JYN101 KIJ100:KIJ101 KSF100:KSF101 LCB100:LCB101 LLX100:LLX101 LVT100:LVT101 MFP100:MFP101 MPL100:MPL101 MZH100:MZH101 NJD100:NJD101 NSZ100:NSZ101 OCV100:OCV101 OMR100:OMR101 OWN100:OWN101 PGJ100:PGJ101 PQF100:PQF101 QAB100:QAB101 QJX100:QJX101 QTT100:QTT101 RDP100:RDP101 RNL100:RNL101 RXH100:RXH101 SHD100:SHD101 SQZ100:SQZ101 SQZ96:SQZ97 PQP103 QAL103 QKH103 QUD103 RDZ103 RNV103 RXR103 SHN103 SRJ103 TLB103 TBF103 TUX103 UET103 UOP103 UYL103 VIH103 VSD103 WBZ103 WLV103 WVR103 JF103 TB103 ACX103 AMT103 AWP103 BGL103 BQH103 CAD103 CJZ103 CTV103 DDR103 DNN103 DXJ103 EHF103 ERB103 FAX103 FKT103 FUP103 GEL103 GOH103 GYD103 HHZ103 HRV103 IBR103 ILN103 IVJ103 JFF103 JPB103 JYX103 KIT103 KSP103 LCL103 LMH103 LWD103 MFZ103 MPV103 MZR103 NJN103 NTJ103 ODF103 ONB103 OWX103 PGT103 TAV104:TAV105 TUN104:TUN105 UEJ104:UEJ105 UOF104:UOF105 UYB104:UYB105 VHX104:VHX105 VRT104:VRT105 WBP104:WBP105 WLL104:WLL105 WVH104:WVH105 IV104:IV105 SR104:SR105 ACN104:ACN105 AMJ104:AMJ105 AWF104:AWF105 BGB104:BGB105 BPX104:BPX105 BZT104:BZT105 CJP104:CJP105 CTL104:CTL105 DDH104:DDH105 DND104:DND105 DWZ104:DWZ105 EGV104:EGV105 EQR104:EQR105 FAN104:FAN105 FKJ104:FKJ105 FUF104:FUF105 GEB104:GEB105 GNX104:GNX105 GXT104:GXT105 HHP104:HHP105 HRL104:HRL105 IBH104:IBH105 ILD104:ILD105 IUZ104:IUZ105 JEV104:JEV105 JOR104:JOR105 JYN104:JYN105 KIJ104:KIJ105 KSF104:KSF105 LCB104:LCB105 LLX104:LLX105 LVT104:LVT105 MFP104:MFP105 MPL104:MPL105 MZH104:MZH105 NJD104:NJD105 NSZ104:NSZ105 OCV104:OCV105 OMR104:OMR105 OWN104:OWN105 PGJ104:PGJ105 PQF104:PQF105 QAB104:QAB105 QJX104:QJX105 QTT104:QTT105 RDP104:RDP105 RNL104:RNL105 RXH104:RXH105 SHD104:SHD105 SQZ104:SQZ105 TKR76:TKR77 OWX107 TUN108:TUN109 UEJ108:UEJ109 UOF108:UOF109 UYB108:UYB109 VHX108:VHX109 VRT108:VRT109 WBP108:WBP109 WLL108:WLL109 WVH108:WVH109 IV108:IV109 SR108:SR109 ACN108:ACN109 AMJ108:AMJ109 AWF108:AWF109 BGB108:BGB109 BPX108:BPX109 BZT108:BZT109 CJP108:CJP109 CTL108:CTL109 DDH108:DDH109 DND108:DND109 DWZ108:DWZ109 EGV108:EGV109 EQR108:EQR109 FAN108:FAN109 FKJ108:FKJ109 FUF108:FUF109 GEB108:GEB109 GNX108:GNX109 GXT108:GXT109 HHP108:HHP109 HRL108:HRL109 IBH108:IBH109 ILD108:ILD109 IUZ108:IUZ109 JEV108:JEV109 JOR108:JOR109 JYN108:JYN109 KIJ108:KIJ109 KSF108:KSF109 LCB108:LCB109 LLX108:LLX109 LVT108:LVT109 MFP108:MFP109 MPL108:MPL109 MZH108:MZH109 NJD108:NJD109 NSZ108:NSZ109 OCV108:OCV109 OMR108:OMR109 OWN108:OWN109 PGJ108:PGJ109 PQF108:PQF109 QAB108:QAB109 QJX108:QJX109 QTT108:QTT109 RDP108:RDP109 RNL108:RNL109 RXH108:RXH109 SHD108:SHD109 TKR104:TKR105 TKR91:TKR92 WLY129 WCC129 VSG129 VIK129 UYO129 UOS129 UEW129 TVA129 TLE129 TBI129 SRM129 SHQ129 RXU129 RNY129 REC129 QUG129 QKK129 QAO129 PQS129 PGW129 OXA129 ONE129 ODI129 NTM129 NJQ129 MZU129 MPY129 MGC129 LWG129 LMK129 LCO129 KSS129 KIW129 JZA129 JPE129 JFI129 IVM129 ILQ129 IBU129 HRY129 HIC129 GYG129 GOK129 GEO129 FUS129 FKW129 FBA129 ERE129 EHI129 DXM129 DNQ129 DDU129 CTY129 CKC129 CAG129 BQK129 BGO129 AWS129 AMW129 ADA129 TE129 JI129 CKI130:CKI131 AI133:AI135 VIE132 UOM132 UEQ132 TUU132 TKY132 TBC132 SRG132 SHK132 RXO132 RNS132 RDW132 QUA132 QKE132 QAI132 PQM132 PGQ132 OWU132 OMY132 ODC132 NTG132 NJK132 MZO132 MPS132 MFW132 LWA132 LME132 LCI132 KSM132 KIQ132 JYU132 JOY132 JFC132 IVG132 ILK132 IBO132 HRS132 HHW132 GYA132 GOE132 GEI132 FUM132 FKQ132 FAU132 EQY132 EHC132 DXG132 DNK132 DDO132 CTS132 CJW132 CAA132 BQE132 BGI132 AWM132 AMQ132 ACU132 SY132 JC132 WVO132 WLS132 WBW132 VSA132 AH45:AH62 CAM168 CKI168 AWY168 CUE168 BGU168 DEA168 BQQ168 DNW168 DXS168 EHO168 ERK168 FBG168 FLC168 FUY168 GEU168 GOQ168 GYM168 HII168 HSE168 ICA168 ILW168 IVS168 JFO168 JPK168 JZG168 KJC168 KSY168 LCU168 LMQ168 LWM168 MGI168 MQE168 NAA168 NJW168 NTS168 ODO168 ONK168 OXG168 PHC168 PQY168 QAU168 QKQ168 QUM168 REI168 ROE168 RYA168 SHW168 SRS168 TBO168 TLK168 TVG168 UFC168 UOY168 UYU168 VIQ168 VSM168 WCI168 WME168 WWA168 JO168 TK168 ADG168 CKP124 CAM171 CKI171 AWY171 CUE171 BGU171 DEA171 BQQ171 DNW171 DXS171 EHO171 ERK171 FBG171 FLC171 FUY171 GEU171 GOQ171 GYM171 HII171 HSE171 ICA171 ILW171 IVS171 JFO171 JPK171 JZG171 KJC171 KSY171 LCU171 LMQ171 LWM171 MGI171 MQE171 NAA171 NJW171 NTS171 ODO171 ONK171 OXG171 PHC171 PQY171 QAU171 QKQ171 QUM171 REI171 ROE171 RYA171 SHW171 SRS171 TBO171 TLK171 TVG171 UFC171 UOY171 UYU171 VIQ171 VSM171 WCI171 WME171 WWA171 JO171 TK171 ADG171 CAX169 ANC174 CAM174 CKI174 AWY174 CUE174 BGU174 DEA174 BQQ174 DNW174 DXS174 EHO174 ERK174 FBG174 FLC174 FUY174 GEU174 GOQ174 GYM174 HII174 HSE174 ICA174 ILW174 IVS174 JFO174 JPK174 JZG174 KJC174 KSY174 LCU174 LMQ174 LWM174 MGI174 MQE174 NAA174 NJW174 NTS174 ODO174 ONK174 OXG174 PHC174 PQY174 QAU174 QKQ174 QUM174 REI174 ROE174 RYA174 SHW174 SRS174 TBO174 TLK174 TVG174 UFC174 UOY174 UYU174 VIQ174 VSM174 WCI174 WME174 WWA174 JO174 TK174 ADG174 ANC176 CAM176 CKI176 AWY176 CUE176 BGU176 DEA176 BQQ176 DNW176 DXS176 EHO176 ERK176 FBG176 FLC176 FUY176 GEU176 GOQ176 GYM176 HII176 HSE176 ICA176 ILW176 IVS176 JFO176 JPK176 JZG176 KJC176 KSY176 LCU176 LMQ176 LWM176 MGI176 MQE176 NAA176 NJW176 NTS176 ODO176 ONK176 OXG176 PHC176 PQY176 QAU176 QKQ176 QUM176 REI176 ROE176 RYA176 SHW176 SRS176 TBO176 TLK176 TVG176 UFC176 UOY176 UYU176 VIQ176 VSM176 WCI176 WME176 WWA176 JO176 TK176 ADG176 ANC178 CAM178 CKI178 AWY178 CUE178 BGU178 DEA178 BQQ178 DNW178 DXS178 EHO178 ERK178 FBG178 FLC178 FUY178 GEU178 GOQ178 GYM178 HII178 HSE178 ICA178 ILW178 IVS178 JFO178 JPK178 JZG178 KJC178 KSY178 LCU178 LMQ178 LWM178 MGI178 MQE178 NAA178 NJW178 NTS178 ODO178 ONK178 OXG178 PHC178 PQY178 QAU178 QKQ178 QUM178 REI178 ROE178 RYA178 SHW178 SRS178 TBO178 TLK178 TVG178 UFC178 UOY178 UYU178 VIQ178 VSM178 WCI178 WME178 WWA178 JO178 TK178 AJ213:AJ214 ANC214 CAM214 CKI214 AWY214 CUE214 BGU214 DEA214 BQQ214 DNW214 DXS214 EHO214 ERK214 FBG214 FLC214 FUY214 GEU214 GOQ214 GYM214 HII214 HSE214 ICA214 ILW214 IVS214 JFO214 JPK214 JZG214 KJC214 KSY214 LCU214 LMQ214 LWM214 MGI214 MQE214 NAA214 NJW214 NTS214 ODO214 ONK214 OXG214 PHC214 PQY214 QAU214 QKQ214 QUM214 REI214 ROE214 RYA214 SHW214 SRS214 TBO214 TLK214 TVG214 UFC214 UOY214 UYU214 VIQ214 VSM214 WCI214 WME214 WWA214 JO214 TK214 UYI132 ANJ133 CAT133 BHB133 ADN133 TR133 JV133 WWH133 WML133 WCP133 VST133 VIX133 UZB133 UPF133 UFJ133 TVN133 TLR133 TBV133 SRZ133 SID133 RYH133 ROL133 REP133 QUT133 QKX133 QBB133 PRF133 PHJ133 OXN133 ONR133 ODV133 NTZ133 NKD133 NAH133 MQL133 MGP133 LWT133 LMX133 LDB133 KTF133 KJJ133 JZN133 JPR133 JFV133 IVZ133 IMD133 ICH133 HSL133 HIP133 GYT133 GOX133 GFB133 FVF133 FLJ133 FBN133 ERR133 EHV133 DXZ133 DOD133 DEH133 CUL133 CKP133 AF136 VSL126 VIR117 UYV117 VSN117 WCJ117 WMF117 WWB117 JP117 TL117 ADH117 AND117 AWZ117 BGV117 BQR117 CAN117 CKJ117 CUF117 DEB117 DNX117 DXT117 EHP117 ERL117 FBH117 FLD117 FUZ117 GEV117 GOR117 GYN117 HIJ117 HSF117 ICB117 ILX117 IVT117 JFP117 JPL117 JZH117 KJD117 KSZ117 LCV117 LMR117 LWN117 MGJ117 MQF117 NAB117 NJX117 NTT117 ODP117 ONL117 OXH117 PHD117 PQZ117 QAV117 QKR117 QUN117 REJ117 ROF117 RYB117 SHX117 SRT117 TBP117 TLL117 TVH117 UFD117 UOZ117 CKP118 AXF118 BQX118 ANJ118 CAT118 BHB118 ADN118 TR118 JV118 WWH118 WML118 WCP118 VST118 VIX118 UZB118 UPF118 UFJ118 TVN118 TLR118 TBV118 SRZ118 SID118 RYH118 ROL118 REP118 QUT118 QKX118 QBB118 PRF118 PHJ118 OXN118 ONR118 ODV118 NTZ118 NKD118 NAH118 MQL118 MGP118 LWT118 LMX118 LDB118 KTF118 KJJ118 JZN118 JPR118 JFV118 IVZ118 IMD118 ICH118 HSL118 HIP118 GYT118 GOX118 GFB118 FVF118 FLJ118 FBN118 ERR118 EHV118 DXZ118 DOD118 DEH118 CUL118 UOZ119 VIR119 UYV119 VSN119 WCJ119 WMF119 WWB119 JP119 TL119 ADH119 AND119 AWZ119 BGV119 BQR119 CAN119 CKJ119 CUF119 DEB119 DNX119 DXT119 EHP119 ERL119 FBH119 FLD119 FUZ119 GEV119 GOR119 GYN119 HIJ119 HSF119 ICB119 ILX119 IVT119 JFP119 JPL119 JZH119 KJD119 KSZ119 LCV119 LMR119 LWN119 MGJ119 MQF119 NAB119 NJX119 NTT119 ODP119 ONL119 OXH119 PHD119 PQZ119 QAV119 QKR119 QUN119 REJ119 ROF119 RYB119 SHX119 SRT119 TBP119 TLL119 TVH119 UFD119 CKP120 AXF120 BQX120 ANJ120 CAT120 BHB120 ADN120 TR120 JV120 WWH120 WML120 WCP120 VST120 VIX120 UZB120 UPF120 UFJ120 TVN120 TLR120 TBV120 SRZ120 SID120 RYH120 ROL120 REP120 QUT120 QKX120 QBB120 PRF120 PHJ120 OXN120 ONR120 ODV120 NTZ120 NKD120 NAH120 MQL120 MGP120 LWT120 LMX120 LDB120 KTF120 KJJ120 JZN120 JPR120 JFV120 IVZ120 IMD120 ICH120 HSL120 HIP120 GYT120 GOX120 GFB120 FVF120 FLJ120 FBN120 ERR120 EHV120 DXZ120 DOD120 DEH120 CUL120 UFD121 UOZ121 VIR121 UYV121 VSN121 WCJ121 WMF121 WWB121 JP121 TL121 ADH121 AND121 AWZ121 BGV121 BQR121 CAN121 CKJ121 CUF121 DEB121 DNX121 DXT121 EHP121 ERL121 FBH121 FLD121 FUZ121 GEV121 GOR121 GYN121 HIJ121 HSF121 ICB121 ILX121 IVT121 JFP121 JPL121 JZH121 KJD121 KSZ121 LCV121 LMR121 LWN121 MGJ121 MQF121 NAB121 NJX121 NTT121 ODP121 ONL121 OXH121 PHD121 PQZ121 QAV121 QKR121 QUN121 REJ121 ROF121 RYB121 SHX121 SRT121 TBP121 TLL121 TVH121 CKP122 AXF122 BQX122 ANJ122 CAT122 BHB122 ADN122 TR122 JV122 WWH122 WML122 WCP122 VST122 VIX122 UZB122 UPF122 UFJ122 TVN122 TLR122 TBV122 SRZ122 SID122 RYH122 ROL122 REP122 QUT122 QKX122 QBB122 PRF122 PHJ122 OXN122 ONR122 ODV122 NTZ122 NKD122 NAH122 MQL122 MGP122 LWT122 LMX122 LDB122 KTF122 KJJ122 JZN122 JPR122 JFV122 IVZ122 IMD122 ICH122 HSL122 HIP122 GYT122 GOX122 GFB122 FVF122 FLJ122 FBN122 ERR122 EHV122 DXZ122 DOD122 DEH122 CUL122 TVH123 UFD123 UOZ123 VIR123 UYV123 VSN123 WCJ123 WMF123 WWB123 JP123 TL123 ADH123 AND123 AWZ123 BGV123 BQR123 CAN123 CKJ123 CUF123 DEB123 DNX123 DXT123 EHP123 ERL123 FBH123 FLD123 FUZ123 GEV123 GOR123 GYN123 HIJ123 HSF123 ICB123 ILX123 IVT123 JFP123 JPL123 JZH123 KJD123 KSZ123 LCV123 LMR123 LWN123 MGJ123 MQF123 NAB123 NJX123 NTT123 ODP123 ONL123 OXH123 PHD123 PQZ123 QAV123 QKR123 QUN123 REJ123 ROF123 RYB123 SHX123 SRT123 TBP123 TLL123 TLL125 AXF124 BQX124 ANJ124 CAT124 BHB124 ADN124 TR124 JV124 WWH124 WML124 WCP124 VST124 VIX124 UZB124 UPF124 UFJ124 TVN124 TLR124 TBV124 SRZ124 SID124 RYH124 ROL124 REP124 QUT124 QKX124 QBB124 PRF124 PHJ124 OXN124 ONR124 ODV124 NTZ124 NKD124 NAH124 MQL124 MGP124 LWT124 LMX124 LDB124 KTF124 KJJ124 JZN124 JPR124 JFV124 IVZ124 IMD124 ICH124 HSL124 HIP124 GYT124 GOX124 GFB124 FVF124 FLJ124 FBN124 ERR124 EHV124 DXZ124 DOD124 DEH124 CUL124 ANC168 ANN169 ADR169 TV169 JZ169 WWL169 WMP169 WCT169 VSX169 VJB169 UZF169 UPJ169 UFN169 TVR169 TLV169 TBZ169 SSD169 SIH169 RYL169 ROP169 RET169 QUX169 QLB169 QBF169 PRJ169 PHN169 OXR169 ONV169 ODZ169 NUD169 NKH169 NAL169 MQP169 MGT169 LWX169 LNB169 LDF169 KTJ169 KJN169 JZR169 JPV169 JFZ169 IWD169 IMH169 ICL169 HSP169 HIT169 GYX169 GPB169 GFF169 FVJ169 FLN169 FBR169 ERV169 EHZ169 DYD169 DOH169 BRB169 DEL169 BHF169 CUP169 AXJ169 CKT169 ANC171 ANN172 ADR172 TV172 JZ172 WWL172 WMP172 WCT172 VSX172 VJB172 UZF172 UPJ172 UFN172 TVR172 TLV172 TBZ172 SSD172 SIH172 RYL172 ROP172 RET172 QUX172 QLB172 QBF172 PRJ172 PHN172 OXR172 ONV172 ODZ172 NUD172 NKH172 NAL172 MQP172 MGT172 LWX172 LNB172 LDF172 KTJ172 KJN172 JZR172 JPV172 JFZ172 IWD172 IMH172 ICL172 HSP172 HIT172 GYX172 GPB172 GFF172 FVJ172 FLN172 FBR172 ERV172 EHZ172 DYD172 DOH172 BRB172 DEL172 BHF172 CUP172 AXJ172 CKT172 AH130:AJ131 DEA136 DNW136 DXS136 EHO136 ERK136 FBG136 FLC136 FUY136 GEU136 GOQ136 GYM136 HII136 HSE136 ICA136 ILW136 IVS136 JFO136 JPK136 JZG136 KJC136 KSY136 LCU136 LMQ136 LWM136 MGI136 MQE136 NAA136 NJW136 NTS136 ODO136 ONK136 OXG136 PHC136 PQY136 QAU136 QKQ136 QUM136 REI136 ROE136 RYA136 SHW136 SRS136 TBO136 TLK136 TVG136 UFC136 UOY136 UYU136 VIQ136 VSM136 WCI136 WME136 WWA136 JO136 TK136 ADG136 BGU136 CAM136 ANC136 BQQ136 AWY136 CKI136 AH107:AH109 WVU129 CUE130:CUE131 DEA130:DEA131 DNW130:DNW131 DXS130:DXS131 EHO130:EHO131 ERK130:ERK131 FBG130:FBG131 FLC130:FLC131 FUY130:FUY131 GEU130:GEU131 GOQ130:GOQ131 GYM130:GYM131 HII130:HII131 HSE130:HSE131 ICA130:ICA131 ILW130:ILW131 IVS130:IVS131 JFO130:JFO131 JPK130:JPK131 JZG130:JZG131 KJC130:KJC131 KSY130:KSY131 LCU130:LCU131 LMQ130:LMQ131 LWM130:LWM131 MGI130:MGI131 MQE130:MQE131 NAA130:NAA131 NJW130:NJW131 NTS130:NTS131 ODO130:ODO131 ONK130:ONK131 OXG130:OXG131 PHC130:PHC131 PQY130:PQY131 QAU130:QAU131 QKQ130:QKQ131 QUM130:QUM131 REI130:REI131 ROE130:ROE131 RYA130:RYA131 SHW130:SHW131 SRS130:SRS131 TBO130:TBO131 TLK130:TLK131 TVG130:TVG131 UFC130:UFC131 UOY130:UOY131 UYU130:UYU131 VIQ130:VIQ131 VSM130:VSM131 WCI130:WCI131 WME130:WME131 WWA130:WWA131 JO130:JO131 TK130:TK131 ADG130:ADG131 BGU130:BGU131 CAM130:CAM131 ANC130:ANC131 BQQ130:BQQ131 AWY130:AWY131 CAV338:CAV340 AJ186:AJ187 CAX312:CAX314 CKT312:CKT314 AXJ312:AXJ314 CUP312:CUP314 BHF312:BHF314 DEL312:DEL314 BRB312:BRB314 DOH312:DOH314 DYD312:DYD314 EHZ312:EHZ314 ERV312:ERV314 FBR312:FBR314 FLN312:FLN314 FVJ312:FVJ314 GFF312:GFF314 GPB312:GPB314 GYX312:GYX314 HIT312:HIT314 HSP312:HSP314 ICL312:ICL314 IMH312:IMH314 IWD312:IWD314 JFZ312:JFZ314 JPV312:JPV314 JZR312:JZR314 KJN312:KJN314 KTJ312:KTJ314 LDF312:LDF314 LNB312:LNB314 LWX312:LWX314 MGT312:MGT314 MQP312:MQP314 NAL312:NAL314 NKH312:NKH314 NUD312:NUD314 ODZ312:ODZ314 ONV312:ONV314 OXR312:OXR314 PHN312:PHN314 PRJ312:PRJ314 QBF312:QBF314 QLB312:QLB314 QUX312:QUX314 RET312:RET314 ROP312:ROP314 RYL312:RYL314 SIH312:SIH314 SSD312:SSD314 TBZ312:TBZ314 TLV312:TLV314 TVR312:TVR314 UFN312:UFN314 UPJ312:UPJ314 UZF312:UZF314 VJB312:VJB314 VSX312:VSX314 WCT312:WCT314 WMP312:WMP314 WWL312:WWL314 JZ312:JZ314 TV312:TV314 ADR312:ADR314 AN313:AN314 AI218:AI219 ADJ219 TN219 JR219 WWD219 WMH219 WCL219 VSP219 VIT219 UYX219 UPB219 UFF219 TVJ219 TLN219 TBR219 SRV219 SHZ219 RYD219 ROH219 REL219 QUP219 QKT219 QAX219 PRB219 PHF219 OXJ219 ONN219 ODR219 NTV219 NJZ219 NAD219 MQH219 MGL219 LWP219 LMT219 LCX219 KTB219 KJF219 JZJ219 JPN219 JFR219 IVV219 ILZ219 ICD219 HSH219 HIL219 GYP219 GOT219 GEX219 FVB219 FLF219 FBJ219 ERN219 EHR219 DXV219 DNZ219 BQT219 DED219 BGX219 CUH219 AXB219 CKL219 CAP219 ANF219 ANN306 CAX306 CKT306 AXJ306 CUP306 BHF306 DEL306 BRB306 DOH306 DYD306 EHZ306 ERV306 FBR306 FLN306 FVJ306 GFF306 GPB306 GYX306 HIT306 HSP306 ICL306 IMH306 IWD306 JFZ306 JPV306 JZR306 KJN306 KTJ306 LDF306 LNB306 LWX306 MGT306 MQP306 NAL306 NKH306 NUD306 ODZ306 ONV306 OXR306 PHN306 PRJ306 QBF306 QLB306 QUX306 RET306 ROP306 RYL306 SIH306 SSD306 TBZ306 TLV306 TVR306 UFN306 UPJ306 UZF306 VJB306 VSX306 WCT306 WMP306 WWL306 JZ306 TV306 ADR306 ANN308 CAX308 CKT308 AXJ308 CUP308 BHF308 DEL308 BRB308 DOH308 DYD308 EHZ308 ERV308 FBR308 FLN308 FVJ308 GFF308 GPB308 GYX308 HIT308 HSP308 ICL308 IMH308 IWD308 JFZ308 JPV308 JZR308 KJN308 KTJ308 LDF308 LNB308 LWX308 MGT308 MQP308 NAL308 NKH308 NUD308 ODZ308 ONV308 OXR308 PHN308 PRJ308 QBF308 QLB308 QUX308 RET308 ROP308 RYL308 SIH308 SSD308 TBZ308 TLV308 TVR308 UFN308 UPJ308 UZF308 VJB308 VSX308 WCT308 WMP308 WWL308 JZ308 TV308 ADR308 ANN310 CAX310 CKT310 AXJ310 CUP310 BHF310 DEL310 BRB310 DOH310 DYD310 EHZ310 ERV310 FBR310 FLN310 FVJ310 GFF310 GPB310 GYX310 HIT310 HSP310 ICL310 IMH310 IWD310 JFZ310 JPV310 JZR310 KJN310 KTJ310 LDF310 LNB310 LWX310 MGT310 MQP310 NAL310 NKH310 NUD310 ODZ310 ONV310 OXR310 PHN310 PRJ310 QBF310 QLB310 QUX310 RET310 ROP310 RYL310 SIH310 SSD310 TBZ310 TLV310 TVR310 UFN310 UPJ310 UZF310 VJB310 VSX310 WCT310 WMP310 WWL310 JZ310 TV310 AWY134 BQQ134 ANC134 CAM134 BGU134 ADG134 TK134 JO134 WWA134 WME134 WCI134 VSM134 VIQ134 UYU134 UOY134 UFC134 TVG134 TLK134 TBO134 SRS134 SHW134 RYA134 ROE134 REI134 QUM134 QKQ134 QAU134 PQY134 PHC134 OXG134 ONK134 ODO134 NTS134 NJW134 NAA134 MQE134 MGI134 LWM134 LMQ134 LCU134 KSY134 KJC134 JZG134 JPK134 JFO134 IVS134 ILW134 ICA134 HSE134 HII134 GYM134 GOQ134 GEU134 FUY134 FLC134 FBG134 ERK134 EHO134 DXS134 DNW134 DEA134 CUE134 CKI134 WVP315:WVP316 BQC135 AWK135 CJU135 CTQ135 DDM135 DNI135 DXE135 EHA135 EQW135 FAS135 FKO135 FUK135 GEG135 GOC135 GXY135 HHU135 HRQ135 IBM135 ILI135 IVE135 JFA135 JOW135 JYS135 KIO135 KSK135 LCG135 LMC135 LVY135 MFU135 MPQ135 MZM135 NJI135 NTE135 ODA135 OMW135 OWS135 PGO135 PQK135 QAG135 QKC135 QTY135 RDU135 RNQ135 RXM135 SHI135 SRE135 TBA135 TKW135 TUS135 UEO135 UOK135 UYG135 VIC135 VRY135 WBU135 WLQ135 WVM135 JA135 SW135 ACS135 BGG135 BZY135 TKR81 SQZ81 SHD81 RXH81 RNL81 RDP81 QTT81 QJX81 QAB81 PQF81 PGJ81 OWN81 OMR81 OCV81 NSZ81 NJD81 MZH81 MPL81 MFP81 LVT81 LLX81 LCB81 KSF81 KIJ81 JYN81 JOR81 JEV81 IUZ81 ILD81 IBH81 HRL81 HHP81 GXT81 GNX81 GEB81 FUF81 FKJ81 FAN81 EQR81 EGV81 DWZ81 DND81 DDH81 CTL81 CJP81 BZT81 BPX81 BGB81 AWF81 AMJ81 ACN81 SR81 IV81 WVH81 WLL81 WBP81 VRT81 VHX81 UYB81 UOF81 UEJ81 TUN81 AH85 TKR84 SQZ84 SHD84 RXH84 RNL84 RDP84 QTT84 QJX84 QAB84 PQF84 PGJ84 OWN84 OMR84 OCV84 NSZ84 NJD84 MZH84 MPL84 MFP84 LVT84 LLX84 LCB84 KSF84 KIJ84 JYN84 JOR84 JEV84 IUZ84 ILD84 IBH84 HRL84 HHP84 GXT84 GNX84 GEB84 FUF84 FKJ84 FAN84 EQR84 EGV84 DWZ84 DND84 DDH84 CTL84 CJP84 BZT84 BPX84 BGB84 AWF84 AMJ84 ACN84 SR84 IV84 WVH84 WLL84 WBP84 VRT84 VHX84 UYB84 UOF84 UEJ84 TUN84 CUE136 AJ313:AJ314 ACV315:ACV316 AMR315:AMR316 CAB315:CAB316 CJX315:CJX316 AWN315:AWN316 CTT315:CTT316 BGJ315:BGJ316 DDP315:DDP316 BQF315:BQF316 DNL315:DNL316 DXH315:DXH316 EHD315:EHD316 EQZ315:EQZ316 FAV315:FAV316 FKR315:FKR316 FUN315:FUN316 GEJ315:GEJ316 GOF315:GOF316 GYB315:GYB316 HHX315:HHX316 HRT315:HRT316 IBP315:IBP316 ILL315:ILL316 IVH315:IVH316 JFD315:JFD316 JOZ315:JOZ316 JYV315:JYV316 KIR315:KIR316 KSN315:KSN316 LCJ315:LCJ316 LMF315:LMF316 LWB315:LWB316 MFX315:MFX316 MPT315:MPT316 MZP315:MZP316 NJL315:NJL316 NTH315:NTH316 ODD315:ODD316 OMZ315:OMZ316 OWV315:OWV316 PGR315:PGR316 PQN315:PQN316 QAJ315:QAJ316 QKF315:QKF316 QUB315:QUB316 RDX315:RDX316 RNT315:RNT316 RXP315:RXP316 SHL315:SHL316 SRH315:SRH316 TBD315:TBD316 TKZ315:TKZ316 TUV315:TUV316 UER315:UER316 UON315:UON316 UYJ315:UYJ316 VIF315:VIF316 VSB315:VSB316 WBX315:WBX316 WLT315:WLT316 AF315:AF316 JD315:JD316 AF231:AF234 ANN242 AR231:AR234 AN231:AN238 ADR242 TV242 JZ242 WWL242 WMP242 WCT242 VSX242 VJB242 UZF242 UPJ242 UFN242 TVR242 TLV242 TBZ242 SSD242 SIH242 RYL242 ROP242 RET242 QUX242 QLB242 QBF242 PRJ242 PHN242 OXR242 ONV242 ODZ242 NUD242 NKH242 NAL242 MQP242 MGT242 LWX242 LNB242 LDF242 KTJ242 KJN242 JZR242 JPV242 JFZ242 IWD242 IMH242 ICL242 HSP242 HIT242 GYX242 GPB242 GFF242 FVJ242 FLN242 FBR242 ERV242 EHZ242 DYD242 DOH242 BRB242 DEL242 BHF242 CUP242 AXJ242 CKT242 CAX242 CKR338:CKR340 AXH338:AXH340 CUN338:CUN340 BHD338:BHD340 DEJ338:DEJ340 BQZ338:BQZ340 DOF338:DOF340 DYB338:DYB340 EHX338:EHX340 ERT338:ERT340 FBP338:FBP340 FLL338:FLL340 FVH338:FVH340 GFD338:GFD340 GOZ338:GOZ340 GYV338:GYV340 HIR338:HIR340 HSN338:HSN340 ICJ338:ICJ340 IMF338:IMF340 IWB338:IWB340 JFX338:JFX340 JPT338:JPT340 JZP338:JZP340 KJL338:KJL340 KTH338:KTH340 LDD338:LDD340 LMZ338:LMZ340 LWV338:LWV340 MGR338:MGR340 MQN338:MQN340 NAJ338:NAJ340 NKF338:NKF340 NUB338:NUB340 ODX338:ODX340 ONT338:ONT340 OXP338:OXP340 PHL338:PHL340 PRH338:PRH340 QBD338:QBD340 QKZ338:QKZ340 QUV338:QUV340 RER338:RER340 RON338:RON340 RYJ338:RYJ340 SIF338:SIF340 SSB338:SSB340 TBX338:TBX340 TLT338:TLT340 TVP338:TVP340 UFL338:UFL340 UPH338:UPH340 UZD338:UZD340 VIZ338:VIZ340 VSV338:VSV340 WCR338:WCR340 WMN338:WMN340 WWJ338:WWJ340 JX338:JX340 TT338:TT340 ADP338:ADP340 SZ315:SZ316 AF128:AF131 ADP320:ADP321 TT320:TT321 JX320:JX321 WWJ320:WWJ321 WMN320:WMN321 WCR320:WCR321 VSV320:VSV321 VIZ320:VIZ321 UZD320:UZD321 UPH320:UPH321 UFL320:UFL321 TVP320:TVP321 TLT320:TLT321 TBX320:TBX321 SSB320:SSB321 SIF320:SIF321 RYJ320:RYJ321 RON320:RON321 RER320:RER321 QUV320:QUV321 QKZ320:QKZ321 QBD320:QBD321 PRH320:PRH321 PHL320:PHL321 OXP320:OXP321 ONT320:ONT321 ODX320:ODX321 NUB320:NUB321 NKF320:NKF321 NAJ320:NAJ321 MQN320:MQN321 MGR320:MGR321 LWV320:LWV321 LMZ320:LMZ321 LDD320:LDD321 KTH320:KTH321 KJL320:KJL321 JZP320:JZP321 JPT320:JPT321 JFX320:JFX321 IWB320:IWB321 IMF320:IMF321 ICJ320:ICJ321 HSN320:HSN321 HIR320:HIR321 GYV320:GYV321 GOZ320:GOZ321 GFD320:GFD321 FVH320:FVH321 FLL320:FLL321 FBP320:FBP321 ERT320:ERT321 EHX320:EHX321 DYB320:DYB321 DOF320:DOF321 BQZ320:BQZ321 DEJ320:DEJ321 BHD320:BHD321 CUN320:CUN321 AXH320:AXH321 CKR320:CKR321 CAV320:CAV321 ANL320:ANL321 AH320:AH321 ADR141 ANN141 CAX141 CKT141 AXJ141 CUP141 BHF141 DEL141 BRB141 DOH141 DYD141 EHZ141 ERV141 FBR141 FLN141 FVJ141 GFF141 GPB141 GYX141 HIT141 HSP141 ICL141 IMH141 IWD141 JFZ141 JPV141 JZR141 KJN141 KTJ141 LDF141 LNB141 LWX141 MGT141 MQP141 NAL141 NKH141 NUD141 ODZ141 ONV141 OXR141 PHN141 PRJ141 QBF141 QLB141 QUX141 RET141 ROP141 RYL141 SIH141 SSD141 TBZ141 TLV141 TVR141 UFN141 UPJ141 UZF141 VJB141 VSX141 WCT141 WMP141 WWL141 JZ141 TV141 ADR143 ANN143 CAX143 CKT143 AXJ143 CUP143 BHF143 DEL143 BRB143 DOH143 DYD143 EHZ143 ERV143 FBR143 FLN143 FVJ143 GFF143 GPB143 GYX143 HIT143 HSP143 ICL143 IMH143 IWD143 JFZ143 JPV143 JZR143 KJN143 KTJ143 LDF143 LNB143 LWX143 MGT143 MQP143 NAL143 NKH143 NUD143 ODZ143 ONV143 OXR143 PHN143 PRJ143 QBF143 QLB143 QUX143 RET143 ROP143 RYL143 SIH143 SSD143 TBZ143 TLV143 TVR143 UFN143 UPJ143 UZF143 VJB143 VSX143 WCT143 WMP143 WWL143 JZ143 TV143 TV145 JZ145 WWL145 WMP145 WCT145 VSX145 VJB145 UZF145 UPJ145 UFN145 TVR145 TLV145 TBZ145 SSD145 SIH145 RYL145 ROP145 RET145 QUX145 QLB145 QBF145 PRJ145 PHN145 OXR145 ONV145 ODZ145 NUD145 NKH145 NAL145 MQP145 MGT145 LWX145 LNB145 LDF145 KTJ145 KJN145 JZR145 JPV145 JFZ145 IWD145 IMH145 ICL145 HSP145 HIT145 GYX145 GPB145 GFF145 FVJ145 FLN145 FBR145 ERV145 EHZ145 DYD145 DOH145 BRB145 DEL145 BHF145 CUP145 AXJ145 CKT145 CAX145 ANN145 ADR145 AF148:AF152 ANN149 ANN155 CAX149 CAX155 CKT149 CKT155 AXJ149 AXJ155 CUP149 CUP155 BHF149 BHF155 DEL149 DEL155 BRB149 BRB155 DOH149 DOH155 DYD149 DYD155 EHZ149 EHZ155 ERV149 ERV155 FBR149 FBR155 FLN149 FLN155 FVJ149 FVJ155 GFF149 GFF155 GPB149 GPB155 GYX149 GYX155 HIT149 HIT155 HSP149 HSP155 ICL149 ICL155 IMH149 IMH155 IWD149 IWD155 JFZ149 JFZ155 JPV149 JPV155 JZR149 JZR155 KJN149 KJN155 KTJ149 KTJ155 LDF149 LDF155 LNB149 LNB155 LWX149 LWX155 MGT149 MGT155 MQP149 MQP155 NAL149 NAL155 NKH149 NKH155 NUD149 NUD155 ODZ149 ODZ155 ONV149 ONV155 OXR149 OXR155 PHN149 PHN155 PRJ149 PRJ155 QBF149 QBF155 QLB149 QLB155 QUX149 QUX155 RET149 RET155 ROP149 ROP155 RYL149 RYL155 SIH149 SIH155 SSD149 SSD155 TBZ149 TBZ155 TLV149 TLV155 TVR149 TVR155 UFN149 UFN155 UPJ149 UPJ155 UZF149 UZF155 VJB149 VJB155 VSX149 VSX155 WCT149 WCT155 WMP149 WMP155 WWL149 WWL155 JZ149 JZ155 TV149 TV155 ADR149 ADR155 ADR147 ANN147 CAX147 CKT147 AXJ147 CUP147 BHF147 DEL147 BRB147 DOH147 DYD147 EHZ147 ERV147 FBR147 FLN147 FVJ147 GFF147 GPB147 GYX147 HIT147 HSP147 ICL147 IMH147 IWD147 JFZ147 JPV147 JZR147 KJN147 KTJ147 LDF147 LNB147 LWX147 MGT147 MQP147 NAL147 NKH147 NUD147 ODZ147 ONV147 OXR147 PHN147 PRJ147 QBF147 QLB147 QUX147 RET147 ROP147 RYL147 SIH147 SSD147 TBZ147 TLV147 TVR147 UFN147 UPJ147 UZF147 VJB147 VSX147 WCT147 WMP147 WWL147 JZ147 TV147 JZ249:JZ250 WWL249:WWL250 WMP249:WMP250 WCT249:WCT250 VSX249:VSX250 VJB249:VJB250 UZF249:UZF250 UPJ249:UPJ250 UFN249:UFN250 TVR249:TVR250 TLV249:TLV250 TBZ249:TBZ250 SSD249:SSD250 SIH249:SIH250 RYL249:RYL250 ROP249:ROP250 RET249:RET250 QUX249:QUX250 QLB249:QLB250 QBF249:QBF250 PRJ249:PRJ250 PHN249:PHN250 OXR249:OXR250 ONV249:ONV250 ODZ249:ODZ250 NUD249:NUD250 NKH249:NKH250 NAL249:NAL250 MQP249:MQP250 MGT249:MGT250 LWX249:LWX250 LNB249:LNB250 LDF249:LDF250 KTJ249:KTJ250 KJN249:KJN250 JZR249:JZR250 JPV249:JPV250 JFZ249:JFZ250 IWD249:IWD250 IMH249:IMH250 ICL249:ICL250 HSP249:HSP250 HIT249:HIT250 GYX249:GYX250 GPB249:GPB250 GFF249:GFF250 FVJ249:FVJ250 FLN249:FLN250 FBR249:FBR250 ERV249:ERV250 EHZ249:EHZ250 DYD249:DYD250 DOH249:DOH250 BRB249:BRB250 DEL249:DEL250 BHF249:BHF250 CUP249:CUP250 AXJ249:AXJ250 CKT249:CKT250 CAX249:CAX250 ANN249:ANN250 ADR249:ADR250 ADR256:ADR257 ANN256:ANN257 CAX256:CAX257 CKT256:CKT257 AXJ256:AXJ257 CUP256:CUP257 BHF256:BHF257 DEL256:DEL257 BRB256:BRB257 DOH256:DOH257 DYD256:DYD257 EHZ256:EHZ257 ERV256:ERV257 FBR256:FBR257 FLN256:FLN257 FVJ256:FVJ257 GFF256:GFF257 GPB256:GPB257 GYX256:GYX257 HIT256:HIT257 HSP256:HSP257 ICL256:ICL257 IMH256:IMH257 IWD256:IWD257 JFZ256:JFZ257 JPV256:JPV257 JZR256:JZR257 KJN256:KJN257 KTJ256:KTJ257 LDF256:LDF257 LNB256:LNB257 LWX256:LWX257 MGT256:MGT257 MQP256:MQP257 NAL256:NAL257 NKH256:NKH257 NUD256:NUD257 ODZ256:ODZ257 ONV256:ONV257 OXR256:OXR257 PHN256:PHN257 PRJ256:PRJ257 QBF256:QBF257 QLB256:QLB257 QUX256:QUX257 RET256:RET257 ROP256:ROP257 RYL256:RYL257 SIH256:SIH257 SSD256:SSD257 TBZ256:TBZ257 TLV256:TLV257 TVR256:TVR257 UFN256:UFN257 UPJ256:UPJ257 UZF256:UZF257 VJB256:VJB257 VSX256:VSX257 WCT256:WCT257 WMP256:WMP257 WWL256:WWL257 JZ256:JZ257 TV256:TV257 TV275:TV276 JZ275:JZ276 WWL275:WWL276 WMP275:WMP276 WCT275:WCT276 VSX275:VSX276 VJB275:VJB276 UZF275:UZF276 UPJ275:UPJ276 UFN275:UFN276 TVR275:TVR276 TLV275:TLV276 TBZ275:TBZ276 SSD275:SSD276 SIH275:SIH276 RYL275:RYL276 ROP275:ROP276 RET275:RET276 QUX275:QUX276 QLB275:QLB276 QBF275:QBF276 PRJ275:PRJ276 PHN275:PHN276 OXR275:OXR276 ONV275:ONV276 ODZ275:ODZ276 NUD275:NUD276 NKH275:NKH276 NAL275:NAL276 MQP275:MQP276 MGT275:MGT276 LWX275:LWX276 LNB275:LNB276 LDF275:LDF276 KTJ275:KTJ276 KJN275:KJN276 JZR275:JZR276 JPV275:JPV276 JFZ275:JFZ276 IWD275:IWD276 IMH275:IMH276 ICL275:ICL276 HSP275:HSP276 HIT275:HIT276 GYX275:GYX276 GPB275:GPB276 GFF275:GFF276 FVJ275:FVJ276 FLN275:FLN276 FBR275:FBR276 ERV275:ERV276 EHZ275:EHZ276 DYD275:DYD276 DOH275:DOH276 BRB275:BRB276 DEL275:DEL276 BHF275:BHF276 CUP275:CUP276 AXJ275:AXJ276 CKT275:CKT276 CAX275:CAX276 ANN275:ANN276 ADR275:ADR276 ADR282:ADR283 ANN282:ANN283 CAX282:CAX283 CKT282:CKT283 AXJ282:AXJ283 CUP282:CUP283 BHF282:BHF283 DEL282:DEL283 BRB282:BRB283 DOH282:DOH283 DYD282:DYD283 EHZ282:EHZ283 ERV282:ERV283 FBR282:FBR283 FLN282:FLN283 FVJ282:FVJ283 GFF282:GFF283 GPB282:GPB283 GYX282:GYX283 HIT282:HIT283 HSP282:HSP283 ICL282:ICL283 IMH282:IMH283 IWD282:IWD283 JFZ282:JFZ283 JPV282:JPV283 JZR282:JZR283 KJN282:KJN283 KTJ282:KTJ283 LDF282:LDF283 LNB282:LNB283 LWX282:LWX283 MGT282:MGT283 MQP282:MQP283 NAL282:NAL283 NKH282:NKH283 NUD282:NUD283 ODZ282:ODZ283 ONV282:ONV283 OXR282:OXR283 PHN282:PHN283 PRJ282:PRJ283 QBF282:QBF283 QLB282:QLB283 QUX282:QUX283 RET282:RET283 ROP282:ROP283 RYL282:RYL283 SIH282:SIH283 SSD282:SSD283 TBZ282:TBZ283 TLV282:TLV283 TVR282:TVR283 UFN282:UFN283 UPJ282:UPJ283 UZF282:UZF283 VJB282:VJB283 VSX282:VSX283 WCT282:WCT283 WMP282:WMP283 WWL282:WWL283 JZ282:JZ283 TV282:TV283 TV289:TV290 JZ289:JZ290 WWL289:WWL290 WMP289:WMP290 WCT289:WCT290 VSX289:VSX290 VJB289:VJB290 UZF289:UZF290 UPJ289:UPJ290 UFN289:UFN290 TVR289:TVR290 TLV289:TLV290 TBZ289:TBZ290 SSD289:SSD290 SIH289:SIH290 RYL289:RYL290 ROP289:ROP290 RET289:RET290 QUX289:QUX290 QLB289:QLB290 QBF289:QBF290 PRJ289:PRJ290 PHN289:PHN290 OXR289:OXR290 ONV289:ONV290 ODZ289:ODZ290 NUD289:NUD290 NKH289:NKH290 NAL289:NAL290 MQP289:MQP290 MGT289:MGT290 LWX289:LWX290 LNB289:LNB290 LDF289:LDF290 KTJ289:KTJ290 KJN289:KJN290 JZR289:JZR290 JPV289:JPV290 JFZ289:JFZ290 IWD289:IWD290 IMH289:IMH290 ICL289:ICL290 HSP289:HSP290 HIT289:HIT290 GYX289:GYX290 GPB289:GPB290 GFF289:GFF290 FVJ289:FVJ290 FLN289:FLN290 FBR289:FBR290 ERV289:ERV290 EHZ289:EHZ290 DYD289:DYD290 DOH289:DOH290 BRB289:BRB290 DEL289:DEL290 BHF289:BHF290 CUP289:CUP290 AXJ289:AXJ290 CKT289:CKT290 CAX289:CAX290 ANN289:ANN290 ADR289:ADR290 ADR296:ADR297 ANN296:ANN297 CAX296:CAX297 CKT296:CKT297 AXJ296:AXJ297 CUP296:CUP297 BHF296:BHF297 DEL296:DEL297 BRB296:BRB297 DOH296:DOH297 DYD296:DYD297 EHZ296:EHZ297 ERV296:ERV297 FBR296:FBR297 FLN296:FLN297 FVJ296:FVJ297 GFF296:GFF297 GPB296:GPB297 GYX296:GYX297 HIT296:HIT297 HSP296:HSP297 ICL296:ICL297 IMH296:IMH297 IWD296:IWD297 JFZ296:JFZ297 JPV296:JPV297 JZR296:JZR297 KJN296:KJN297 KTJ296:KTJ297 LDF296:LDF297 LNB296:LNB297 LWX296:LWX297 MGT296:MGT297 MQP296:MQP297 NAL296:NAL297 NKH296:NKH297 NUD296:NUD297 ODZ296:ODZ297 ONV296:ONV297 OXR296:OXR297 PHN296:PHN297 PRJ296:PRJ297 QBF296:QBF297 QLB296:QLB297 QUX296:QUX297 RET296:RET297 ROP296:ROP297 RYL296:RYL297 SIH296:SIH297 SSD296:SSD297 TBZ296:TBZ297 TLV296:TLV297 TVR296:TVR297 UFN296:UFN297 UPJ296:UPJ297 UZF296:UZF297 VJB296:VJB297 VSX296:VSX297 WCT296:WCT297 WMP296:WMP297 WWL296:WWL297 JZ296:JZ297 TV296:TV297 ANN341:ANN900 TV260 JZ260 WWL260 WMP260 WCT260 VSX260 VJB260 UZF260 UPJ260 UFN260 TVR260 TLV260 TBZ260 SSD260 SIH260 RYL260 ROP260 RET260 QUX260 QLB260 QBF260 PRJ260 PHN260 OXR260 ONV260 ODZ260 NUD260 NKH260 NAL260 MQP260 MGT260 LWX260 LNB260 LDF260 KTJ260 KJN260 JZR260 JPV260 JFZ260 IWD260 IMH260 ICL260 HSP260 HIT260 GYX260 GPB260 GFF260 FVJ260 FLN260 FBR260 ERV260 EHZ260 DYD260 DOH260 BRB260 DEL260 BHF260 CUP260 AXJ260 CKT260 CAX260 ANN260 ADR260 ADR263 ANN263 CAX263 CKT263 AXJ263 CUP263 BHF263 DEL263 BRB263 DOH263 DYD263 EHZ263 ERV263 FBR263 FLN263 FVJ263 GFF263 GPB263 GYX263 HIT263 HSP263 ICL263 IMH263 IWD263 JFZ263 JPV263 JZR263 KJN263 KTJ263 LDF263 LNB263 LWX263 MGT263 MQP263 NAL263 NKH263 NUD263 ODZ263 ONV263 OXR263 PHN263 PRJ263 QBF263 QLB263 QUX263 RET263 ROP263 RYL263 SIH263 SSD263 TBZ263 TLV263 TVR263 UFN263 UPJ263 UZF263 VJB263 VSX263 WCT263 WMP263 WWL263 JZ263 TV263 TV266 JZ266 WWL266 WMP266 WCT266 VSX266 VJB266 UZF266 UPJ266 UFN266 TVR266 TLV266 TBZ266 SSD266 SIH266 RYL266 ROP266 RET266 QUX266 QLB266 QBF266 PRJ266 PHN266 OXR266 ONV266 ODZ266 NUD266 NKH266 NAL266 MQP266 MGT266 LWX266 LNB266 LDF266 KTJ266 KJN266 JZR266 JPV266 JFZ266 IWD266 IMH266 ICL266 HSP266 HIT266 GYX266 GPB266 GFF266 FVJ266 FLN266 FBR266 ERV266 EHZ266 DYD266 DOH266 BRB266 DEL266 BHF266 CUP266 AXJ266 CKT266 CAX266 ANN266 ADR266 ADR269 ANN269 CAX269 CKT269 AXJ269 CUP269 BHF269 DEL269 BRB269 DOH269 DYD269 EHZ269 ERV269 FBR269 FLN269 FVJ269 GFF269 GPB269 GYX269 HIT269 HSP269 ICL269 IMH269 IWD269 JFZ269 JPV269 JZR269 KJN269 KTJ269 LDF269 LNB269 LWX269 MGT269 MQP269 NAL269 NKH269 NUD269 ODZ269 ONV269 OXR269 PHN269 PRJ269 QBF269 QLB269 QUX269 RET269 ROP269 RYL269 SIH269 SSD269 TBZ269 TLV269 TVR269 UFN269 UPJ269 UZF269 VJB269 VSX269 WCT269 WMP269 WWL269 JZ269 TV269 ADR318:ADR319 TV318:TV319 JZ318:JZ319 WWL318:WWL319 WMP318:WMP319 WCT318:WCT319 VSX318:VSX319 VJB318:VJB319 UZF318:UZF319 UPJ318:UPJ319 UFN318:UFN319 TVR318:TVR319 TLV318:TLV319 TBZ318:TBZ319 SSD318:SSD319 SIH318:SIH319 RYL318:RYL319 ROP318:ROP319 RET318:RET319 QUX318:QUX319 QLB318:QLB319 QBF318:QBF319 PRJ318:PRJ319 PHN318:PHN319 OXR318:OXR319 ONV318:ONV319 ODZ318:ODZ319 NUD318:NUD319 NKH318:NKH319 NAL318:NAL319 MQP318:MQP319 MGT318:MGT319 LWX318:LWX319 LNB318:LNB319 LDF318:LDF319 KTJ318:KTJ319 KJN318:KJN319 JZR318:JZR319 JPV318:JPV319 JFZ318:JFZ319 IWD318:IWD319 IMH318:IMH319 ICL318:ICL319 HSP318:HSP319 HIT318:HIT319 GYX318:GYX319 GPB318:GPB319 GFF318:GFF319 FVJ318:FVJ319 FLN318:FLN319 FBR318:FBR319 ERV318:ERV319 EHZ318:EHZ319 DYD318:DYD319 DOH318:DOH319 BRB318:BRB319 DEL318:DEL319 BHF318:BHF319 CUP318:CUP319 AXJ318:AXJ319 CKT318:CKT319 CAX318:CAX319 ANN318:ANN319 CAX326:CAX327 CKT326:CKT327 AXJ326:AXJ327 CUP326:CUP327 BHF326:BHF327 DEL326:DEL327 BRB326:BRB327 DOH326:DOH327 DYD326:DYD327 EHZ326:EHZ327 ERV326:ERV327 FBR326:FBR327 FLN326:FLN327 FVJ326:FVJ327 GFF326:GFF327 GPB326:GPB327 GYX326:GYX327 HIT326:HIT327 HSP326:HSP327 ICL326:ICL327 IMH326:IMH327 IWD326:IWD327 JFZ326:JFZ327 JPV326:JPV327 JZR326:JZR327 KJN326:KJN327 KTJ326:KTJ327 LDF326:LDF327 LNB326:LNB327 LWX326:LWX327 MGT326:MGT327 MQP326:MQP327 NAL326:NAL327 NKH326:NKH327 NUD326:NUD327 ODZ326:ODZ327 ONV326:ONV327 OXR326:OXR327 PHN326:PHN327 PRJ326:PRJ327 QBF326:QBF327 QLB326:QLB327 QUX326:QUX327 RET326:RET327 ROP326:ROP327 RYL326:RYL327 SIH326:SIH327 SSD326:SSD327 TBZ326:TBZ327 TLV326:TLV327 TVR326:TVR327 UFN326:UFN327 UPJ326:UPJ327 UZF326:UZF327 VJB326:VJB327 VSX326:VSX327 WCT326:WCT327 WMP326:WMP327 WWL326:WWL327 JZ326:JZ327 TV326:TV327 ADR326:ADR327 ANN326:ANN327 ADR329:ADR330 TV329:TV330 JZ329:JZ330 WWL329:WWL330 WMP329:WMP330 WCT329:WCT330 VSX329:VSX330 VJB329:VJB330 UZF329:UZF330 UPJ329:UPJ330 UFN329:UFN330 TVR329:TVR330 TLV329:TLV330 TBZ329:TBZ330 SSD329:SSD330 SIH329:SIH330 RYL329:RYL330 ROP329:ROP330 RET329:RET330 QUX329:QUX330 QLB329:QLB330 QBF329:QBF330 PRJ329:PRJ330 PHN329:PHN330 OXR329:OXR330 ONV329:ONV330 ODZ329:ODZ330 NUD329:NUD330 NKH329:NKH330 NAL329:NAL330 MQP329:MQP330 MGT329:MGT330 LWX329:LWX330 LNB329:LNB330 LDF329:LDF330 KTJ329:KTJ330 KJN329:KJN330 JZR329:JZR330 JPV329:JPV330 JFZ329:JFZ330 IWD329:IWD330 IMH329:IMH330 ICL329:ICL330 HSP329:HSP330 HIT329:HIT330 GYX329:GYX330 GPB329:GPB330 GFF329:GFF330 FVJ329:FVJ330 FLN329:FLN330 FBR329:FBR330 ERV329:ERV330 EHZ329:EHZ330 DYD329:DYD330 DOH329:DOH330 BRB329:BRB330 DEL329:DEL330 BHF329:BHF330 CUP329:CUP330 AXJ329:AXJ330 CKT329:CKT330 CAX329:CAX330 ANN329:ANN330 CAX323:CAX324 CAX341:CAX900 CKT323:CKT324 CKT341:CKT900 AXJ323:AXJ324 AXJ341:AXJ900 CUP323:CUP324 CUP341:CUP900 BHF323:BHF324 BHF341:BHF900 DEL323:DEL324 DEL341:DEL900 BRB323:BRB324 BRB341:BRB900 DOH323:DOH324 DOH341:DOH900 DYD323:DYD324 DYD341:DYD900 EHZ323:EHZ324 EHZ341:EHZ900 ERV323:ERV324 ERV341:ERV900 FBR323:FBR324 FBR341:FBR900 FLN323:FLN324 FLN341:FLN900 FVJ323:FVJ324 FVJ341:FVJ900 GFF323:GFF324 GFF341:GFF900 GPB323:GPB324 GPB341:GPB900 GYX323:GYX324 GYX341:GYX900 HIT323:HIT324 HIT341:HIT900 HSP323:HSP324 HSP341:HSP900 ICL323:ICL324 ICL341:ICL900 IMH323:IMH324 IMH341:IMH900 IWD323:IWD324 IWD341:IWD900 JFZ323:JFZ324 JFZ341:JFZ900 JPV323:JPV324 JPV341:JPV900 JZR323:JZR324 JZR341:JZR900 KJN323:KJN324 KJN341:KJN900 KTJ323:KTJ324 KTJ341:KTJ900 LDF323:LDF324 LDF341:LDF900 LNB323:LNB324 LNB341:LNB900 LWX323:LWX324 LWX341:LWX900 MGT323:MGT324 MGT341:MGT900 MQP323:MQP324 MQP341:MQP900 NAL323:NAL324 NAL341:NAL900 NKH323:NKH324 NKH341:NKH900 NUD323:NUD324 NUD341:NUD900 ODZ323:ODZ324 ODZ341:ODZ900 ONV323:ONV324 ONV341:ONV900 OXR323:OXR324 OXR341:OXR900 PHN323:PHN324 PHN341:PHN900 PRJ323:PRJ324 PRJ341:PRJ900 QBF323:QBF324 QBF341:QBF900 QLB323:QLB324 QLB341:QLB900 QUX323:QUX324 QUX341:QUX900 RET323:RET324 RET341:RET900 ROP323:ROP324 ROP341:ROP900 RYL323:RYL324 RYL341:RYL900 SIH323:SIH324 SIH341:SIH900 SSD323:SSD324 SSD341:SSD900 TBZ323:TBZ324 TBZ341:TBZ900 TLV323:TLV324 TLV341:TLV900 TVR323:TVR324 TVR341:TVR900 UFN323:UFN324 UFN341:UFN900 UPJ323:UPJ324 UPJ341:UPJ900 UZF323:UZF324 UZF341:UZF900 VJB323:VJB324 VJB341:VJB900 VSX323:VSX324 VSX341:VSX900 WCT323:WCT324 WCT341:WCT900 WMP323:WMP324 WMP341:WMP900 WWL323:WWL324 WWL341:WWL900 JZ323:JZ324 JZ341:JZ900 TV323:TV324 TV341:TV900 ADR323:ADR324 ADR341:ADR900 ANN323:ANN324 TV249:TV250</xm:sqref>
        </x14:dataValidation>
        <x14:dataValidation type="list" allowBlank="1" showInputMessage="1">
          <x14:formula1>
            <xm:f>атрибут</xm:f>
          </x14:formula1>
          <xm:sqref>BJ65608:BJ66438 KZ65608:KZ66438 UV65608:UV66438 AER65608:AER66438 AON65608:AON66438 AYJ65608:AYJ66438 BIF65608:BIF66438 BSB65608:BSB66438 CBX65608:CBX66438 CLT65608:CLT66438 CVP65608:CVP66438 DFL65608:DFL66438 DPH65608:DPH66438 DZD65608:DZD66438 EIZ65608:EIZ66438 ESV65608:ESV66438 FCR65608:FCR66438 FMN65608:FMN66438 FWJ65608:FWJ66438 GGF65608:GGF66438 GQB65608:GQB66438 GZX65608:GZX66438 HJT65608:HJT66438 HTP65608:HTP66438 IDL65608:IDL66438 INH65608:INH66438 IXD65608:IXD66438 JGZ65608:JGZ66438 JQV65608:JQV66438 KAR65608:KAR66438 KKN65608:KKN66438 KUJ65608:KUJ66438 LEF65608:LEF66438 LOB65608:LOB66438 LXX65608:LXX66438 MHT65608:MHT66438 MRP65608:MRP66438 NBL65608:NBL66438 NLH65608:NLH66438 NVD65608:NVD66438 OEZ65608:OEZ66438 OOV65608:OOV66438 OYR65608:OYR66438 PIN65608:PIN66438 PSJ65608:PSJ66438 QCF65608:QCF66438 QMB65608:QMB66438 QVX65608:QVX66438 RFT65608:RFT66438 RPP65608:RPP66438 RZL65608:RZL66438 SJH65608:SJH66438 STD65608:STD66438 TCZ65608:TCZ66438 TMV65608:TMV66438 TWR65608:TWR66438 UGN65608:UGN66438 UQJ65608:UQJ66438 VAF65608:VAF66438 VKB65608:VKB66438 VTX65608:VTX66438 WDT65608:WDT66438 WNP65608:WNP66438 WXL65608:WXL66438 BJ131144:BJ131974 KZ131144:KZ131974 UV131144:UV131974 AER131144:AER131974 AON131144:AON131974 AYJ131144:AYJ131974 BIF131144:BIF131974 BSB131144:BSB131974 CBX131144:CBX131974 CLT131144:CLT131974 CVP131144:CVP131974 DFL131144:DFL131974 DPH131144:DPH131974 DZD131144:DZD131974 EIZ131144:EIZ131974 ESV131144:ESV131974 FCR131144:FCR131974 FMN131144:FMN131974 FWJ131144:FWJ131974 GGF131144:GGF131974 GQB131144:GQB131974 GZX131144:GZX131974 HJT131144:HJT131974 HTP131144:HTP131974 IDL131144:IDL131974 INH131144:INH131974 IXD131144:IXD131974 JGZ131144:JGZ131974 JQV131144:JQV131974 KAR131144:KAR131974 KKN131144:KKN131974 KUJ131144:KUJ131974 LEF131144:LEF131974 LOB131144:LOB131974 LXX131144:LXX131974 MHT131144:MHT131974 MRP131144:MRP131974 NBL131144:NBL131974 NLH131144:NLH131974 NVD131144:NVD131974 OEZ131144:OEZ131974 OOV131144:OOV131974 OYR131144:OYR131974 PIN131144:PIN131974 PSJ131144:PSJ131974 QCF131144:QCF131974 QMB131144:QMB131974 QVX131144:QVX131974 RFT131144:RFT131974 RPP131144:RPP131974 RZL131144:RZL131974 SJH131144:SJH131974 STD131144:STD131974 TCZ131144:TCZ131974 TMV131144:TMV131974 TWR131144:TWR131974 UGN131144:UGN131974 UQJ131144:UQJ131974 VAF131144:VAF131974 VKB131144:VKB131974 VTX131144:VTX131974 WDT131144:WDT131974 WNP131144:WNP131974 WXL131144:WXL131974 BJ196680:BJ197510 KZ196680:KZ197510 UV196680:UV197510 AER196680:AER197510 AON196680:AON197510 AYJ196680:AYJ197510 BIF196680:BIF197510 BSB196680:BSB197510 CBX196680:CBX197510 CLT196680:CLT197510 CVP196680:CVP197510 DFL196680:DFL197510 DPH196680:DPH197510 DZD196680:DZD197510 EIZ196680:EIZ197510 ESV196680:ESV197510 FCR196680:FCR197510 FMN196680:FMN197510 FWJ196680:FWJ197510 GGF196680:GGF197510 GQB196680:GQB197510 GZX196680:GZX197510 HJT196680:HJT197510 HTP196680:HTP197510 IDL196680:IDL197510 INH196680:INH197510 IXD196680:IXD197510 JGZ196680:JGZ197510 JQV196680:JQV197510 KAR196680:KAR197510 KKN196680:KKN197510 KUJ196680:KUJ197510 LEF196680:LEF197510 LOB196680:LOB197510 LXX196680:LXX197510 MHT196680:MHT197510 MRP196680:MRP197510 NBL196680:NBL197510 NLH196680:NLH197510 NVD196680:NVD197510 OEZ196680:OEZ197510 OOV196680:OOV197510 OYR196680:OYR197510 PIN196680:PIN197510 PSJ196680:PSJ197510 QCF196680:QCF197510 QMB196680:QMB197510 QVX196680:QVX197510 RFT196680:RFT197510 RPP196680:RPP197510 RZL196680:RZL197510 SJH196680:SJH197510 STD196680:STD197510 TCZ196680:TCZ197510 TMV196680:TMV197510 TWR196680:TWR197510 UGN196680:UGN197510 UQJ196680:UQJ197510 VAF196680:VAF197510 VKB196680:VKB197510 VTX196680:VTX197510 WDT196680:WDT197510 WNP196680:WNP197510 WXL196680:WXL197510 BJ262216:BJ263046 KZ262216:KZ263046 UV262216:UV263046 AER262216:AER263046 AON262216:AON263046 AYJ262216:AYJ263046 BIF262216:BIF263046 BSB262216:BSB263046 CBX262216:CBX263046 CLT262216:CLT263046 CVP262216:CVP263046 DFL262216:DFL263046 DPH262216:DPH263046 DZD262216:DZD263046 EIZ262216:EIZ263046 ESV262216:ESV263046 FCR262216:FCR263046 FMN262216:FMN263046 FWJ262216:FWJ263046 GGF262216:GGF263046 GQB262216:GQB263046 GZX262216:GZX263046 HJT262216:HJT263046 HTP262216:HTP263046 IDL262216:IDL263046 INH262216:INH263046 IXD262216:IXD263046 JGZ262216:JGZ263046 JQV262216:JQV263046 KAR262216:KAR263046 KKN262216:KKN263046 KUJ262216:KUJ263046 LEF262216:LEF263046 LOB262216:LOB263046 LXX262216:LXX263046 MHT262216:MHT263046 MRP262216:MRP263046 NBL262216:NBL263046 NLH262216:NLH263046 NVD262216:NVD263046 OEZ262216:OEZ263046 OOV262216:OOV263046 OYR262216:OYR263046 PIN262216:PIN263046 PSJ262216:PSJ263046 QCF262216:QCF263046 QMB262216:QMB263046 QVX262216:QVX263046 RFT262216:RFT263046 RPP262216:RPP263046 RZL262216:RZL263046 SJH262216:SJH263046 STD262216:STD263046 TCZ262216:TCZ263046 TMV262216:TMV263046 TWR262216:TWR263046 UGN262216:UGN263046 UQJ262216:UQJ263046 VAF262216:VAF263046 VKB262216:VKB263046 VTX262216:VTX263046 WDT262216:WDT263046 WNP262216:WNP263046 WXL262216:WXL263046 BJ327752:BJ328582 KZ327752:KZ328582 UV327752:UV328582 AER327752:AER328582 AON327752:AON328582 AYJ327752:AYJ328582 BIF327752:BIF328582 BSB327752:BSB328582 CBX327752:CBX328582 CLT327752:CLT328582 CVP327752:CVP328582 DFL327752:DFL328582 DPH327752:DPH328582 DZD327752:DZD328582 EIZ327752:EIZ328582 ESV327752:ESV328582 FCR327752:FCR328582 FMN327752:FMN328582 FWJ327752:FWJ328582 GGF327752:GGF328582 GQB327752:GQB328582 GZX327752:GZX328582 HJT327752:HJT328582 HTP327752:HTP328582 IDL327752:IDL328582 INH327752:INH328582 IXD327752:IXD328582 JGZ327752:JGZ328582 JQV327752:JQV328582 KAR327752:KAR328582 KKN327752:KKN328582 KUJ327752:KUJ328582 LEF327752:LEF328582 LOB327752:LOB328582 LXX327752:LXX328582 MHT327752:MHT328582 MRP327752:MRP328582 NBL327752:NBL328582 NLH327752:NLH328582 NVD327752:NVD328582 OEZ327752:OEZ328582 OOV327752:OOV328582 OYR327752:OYR328582 PIN327752:PIN328582 PSJ327752:PSJ328582 QCF327752:QCF328582 QMB327752:QMB328582 QVX327752:QVX328582 RFT327752:RFT328582 RPP327752:RPP328582 RZL327752:RZL328582 SJH327752:SJH328582 STD327752:STD328582 TCZ327752:TCZ328582 TMV327752:TMV328582 TWR327752:TWR328582 UGN327752:UGN328582 UQJ327752:UQJ328582 VAF327752:VAF328582 VKB327752:VKB328582 VTX327752:VTX328582 WDT327752:WDT328582 WNP327752:WNP328582 WXL327752:WXL328582 BJ393288:BJ394118 KZ393288:KZ394118 UV393288:UV394118 AER393288:AER394118 AON393288:AON394118 AYJ393288:AYJ394118 BIF393288:BIF394118 BSB393288:BSB394118 CBX393288:CBX394118 CLT393288:CLT394118 CVP393288:CVP394118 DFL393288:DFL394118 DPH393288:DPH394118 DZD393288:DZD394118 EIZ393288:EIZ394118 ESV393288:ESV394118 FCR393288:FCR394118 FMN393288:FMN394118 FWJ393288:FWJ394118 GGF393288:GGF394118 GQB393288:GQB394118 GZX393288:GZX394118 HJT393288:HJT394118 HTP393288:HTP394118 IDL393288:IDL394118 INH393288:INH394118 IXD393288:IXD394118 JGZ393288:JGZ394118 JQV393288:JQV394118 KAR393288:KAR394118 KKN393288:KKN394118 KUJ393288:KUJ394118 LEF393288:LEF394118 LOB393288:LOB394118 LXX393288:LXX394118 MHT393288:MHT394118 MRP393288:MRP394118 NBL393288:NBL394118 NLH393288:NLH394118 NVD393288:NVD394118 OEZ393288:OEZ394118 OOV393288:OOV394118 OYR393288:OYR394118 PIN393288:PIN394118 PSJ393288:PSJ394118 QCF393288:QCF394118 QMB393288:QMB394118 QVX393288:QVX394118 RFT393288:RFT394118 RPP393288:RPP394118 RZL393288:RZL394118 SJH393288:SJH394118 STD393288:STD394118 TCZ393288:TCZ394118 TMV393288:TMV394118 TWR393288:TWR394118 UGN393288:UGN394118 UQJ393288:UQJ394118 VAF393288:VAF394118 VKB393288:VKB394118 VTX393288:VTX394118 WDT393288:WDT394118 WNP393288:WNP394118 WXL393288:WXL394118 BJ458824:BJ459654 KZ458824:KZ459654 UV458824:UV459654 AER458824:AER459654 AON458824:AON459654 AYJ458824:AYJ459654 BIF458824:BIF459654 BSB458824:BSB459654 CBX458824:CBX459654 CLT458824:CLT459654 CVP458824:CVP459654 DFL458824:DFL459654 DPH458824:DPH459654 DZD458824:DZD459654 EIZ458824:EIZ459654 ESV458824:ESV459654 FCR458824:FCR459654 FMN458824:FMN459654 FWJ458824:FWJ459654 GGF458824:GGF459654 GQB458824:GQB459654 GZX458824:GZX459654 HJT458824:HJT459654 HTP458824:HTP459654 IDL458824:IDL459654 INH458824:INH459654 IXD458824:IXD459654 JGZ458824:JGZ459654 JQV458824:JQV459654 KAR458824:KAR459654 KKN458824:KKN459654 KUJ458824:KUJ459654 LEF458824:LEF459654 LOB458824:LOB459654 LXX458824:LXX459654 MHT458824:MHT459654 MRP458824:MRP459654 NBL458824:NBL459654 NLH458824:NLH459654 NVD458824:NVD459654 OEZ458824:OEZ459654 OOV458824:OOV459654 OYR458824:OYR459654 PIN458824:PIN459654 PSJ458824:PSJ459654 QCF458824:QCF459654 QMB458824:QMB459654 QVX458824:QVX459654 RFT458824:RFT459654 RPP458824:RPP459654 RZL458824:RZL459654 SJH458824:SJH459654 STD458824:STD459654 TCZ458824:TCZ459654 TMV458824:TMV459654 TWR458824:TWR459654 UGN458824:UGN459654 UQJ458824:UQJ459654 VAF458824:VAF459654 VKB458824:VKB459654 VTX458824:VTX459654 WDT458824:WDT459654 WNP458824:WNP459654 WXL458824:WXL459654 BJ524360:BJ525190 KZ524360:KZ525190 UV524360:UV525190 AER524360:AER525190 AON524360:AON525190 AYJ524360:AYJ525190 BIF524360:BIF525190 BSB524360:BSB525190 CBX524360:CBX525190 CLT524360:CLT525190 CVP524360:CVP525190 DFL524360:DFL525190 DPH524360:DPH525190 DZD524360:DZD525190 EIZ524360:EIZ525190 ESV524360:ESV525190 FCR524360:FCR525190 FMN524360:FMN525190 FWJ524360:FWJ525190 GGF524360:GGF525190 GQB524360:GQB525190 GZX524360:GZX525190 HJT524360:HJT525190 HTP524360:HTP525190 IDL524360:IDL525190 INH524360:INH525190 IXD524360:IXD525190 JGZ524360:JGZ525190 JQV524360:JQV525190 KAR524360:KAR525190 KKN524360:KKN525190 KUJ524360:KUJ525190 LEF524360:LEF525190 LOB524360:LOB525190 LXX524360:LXX525190 MHT524360:MHT525190 MRP524360:MRP525190 NBL524360:NBL525190 NLH524360:NLH525190 NVD524360:NVD525190 OEZ524360:OEZ525190 OOV524360:OOV525190 OYR524360:OYR525190 PIN524360:PIN525190 PSJ524360:PSJ525190 QCF524360:QCF525190 QMB524360:QMB525190 QVX524360:QVX525190 RFT524360:RFT525190 RPP524360:RPP525190 RZL524360:RZL525190 SJH524360:SJH525190 STD524360:STD525190 TCZ524360:TCZ525190 TMV524360:TMV525190 TWR524360:TWR525190 UGN524360:UGN525190 UQJ524360:UQJ525190 VAF524360:VAF525190 VKB524360:VKB525190 VTX524360:VTX525190 WDT524360:WDT525190 WNP524360:WNP525190 WXL524360:WXL525190 BJ589896:BJ590726 KZ589896:KZ590726 UV589896:UV590726 AER589896:AER590726 AON589896:AON590726 AYJ589896:AYJ590726 BIF589896:BIF590726 BSB589896:BSB590726 CBX589896:CBX590726 CLT589896:CLT590726 CVP589896:CVP590726 DFL589896:DFL590726 DPH589896:DPH590726 DZD589896:DZD590726 EIZ589896:EIZ590726 ESV589896:ESV590726 FCR589896:FCR590726 FMN589896:FMN590726 FWJ589896:FWJ590726 GGF589896:GGF590726 GQB589896:GQB590726 GZX589896:GZX590726 HJT589896:HJT590726 HTP589896:HTP590726 IDL589896:IDL590726 INH589896:INH590726 IXD589896:IXD590726 JGZ589896:JGZ590726 JQV589896:JQV590726 KAR589896:KAR590726 KKN589896:KKN590726 KUJ589896:KUJ590726 LEF589896:LEF590726 LOB589896:LOB590726 LXX589896:LXX590726 MHT589896:MHT590726 MRP589896:MRP590726 NBL589896:NBL590726 NLH589896:NLH590726 NVD589896:NVD590726 OEZ589896:OEZ590726 OOV589896:OOV590726 OYR589896:OYR590726 PIN589896:PIN590726 PSJ589896:PSJ590726 QCF589896:QCF590726 QMB589896:QMB590726 QVX589896:QVX590726 RFT589896:RFT590726 RPP589896:RPP590726 RZL589896:RZL590726 SJH589896:SJH590726 STD589896:STD590726 TCZ589896:TCZ590726 TMV589896:TMV590726 TWR589896:TWR590726 UGN589896:UGN590726 UQJ589896:UQJ590726 VAF589896:VAF590726 VKB589896:VKB590726 VTX589896:VTX590726 WDT589896:WDT590726 WNP589896:WNP590726 WXL589896:WXL590726 BJ655432:BJ656262 KZ655432:KZ656262 UV655432:UV656262 AER655432:AER656262 AON655432:AON656262 AYJ655432:AYJ656262 BIF655432:BIF656262 BSB655432:BSB656262 CBX655432:CBX656262 CLT655432:CLT656262 CVP655432:CVP656262 DFL655432:DFL656262 DPH655432:DPH656262 DZD655432:DZD656262 EIZ655432:EIZ656262 ESV655432:ESV656262 FCR655432:FCR656262 FMN655432:FMN656262 FWJ655432:FWJ656262 GGF655432:GGF656262 GQB655432:GQB656262 GZX655432:GZX656262 HJT655432:HJT656262 HTP655432:HTP656262 IDL655432:IDL656262 INH655432:INH656262 IXD655432:IXD656262 JGZ655432:JGZ656262 JQV655432:JQV656262 KAR655432:KAR656262 KKN655432:KKN656262 KUJ655432:KUJ656262 LEF655432:LEF656262 LOB655432:LOB656262 LXX655432:LXX656262 MHT655432:MHT656262 MRP655432:MRP656262 NBL655432:NBL656262 NLH655432:NLH656262 NVD655432:NVD656262 OEZ655432:OEZ656262 OOV655432:OOV656262 OYR655432:OYR656262 PIN655432:PIN656262 PSJ655432:PSJ656262 QCF655432:QCF656262 QMB655432:QMB656262 QVX655432:QVX656262 RFT655432:RFT656262 RPP655432:RPP656262 RZL655432:RZL656262 SJH655432:SJH656262 STD655432:STD656262 TCZ655432:TCZ656262 TMV655432:TMV656262 TWR655432:TWR656262 UGN655432:UGN656262 UQJ655432:UQJ656262 VAF655432:VAF656262 VKB655432:VKB656262 VTX655432:VTX656262 WDT655432:WDT656262 WNP655432:WNP656262 WXL655432:WXL656262 BJ720968:BJ721798 KZ720968:KZ721798 UV720968:UV721798 AER720968:AER721798 AON720968:AON721798 AYJ720968:AYJ721798 BIF720968:BIF721798 BSB720968:BSB721798 CBX720968:CBX721798 CLT720968:CLT721798 CVP720968:CVP721798 DFL720968:DFL721798 DPH720968:DPH721798 DZD720968:DZD721798 EIZ720968:EIZ721798 ESV720968:ESV721798 FCR720968:FCR721798 FMN720968:FMN721798 FWJ720968:FWJ721798 GGF720968:GGF721798 GQB720968:GQB721798 GZX720968:GZX721798 HJT720968:HJT721798 HTP720968:HTP721798 IDL720968:IDL721798 INH720968:INH721798 IXD720968:IXD721798 JGZ720968:JGZ721798 JQV720968:JQV721798 KAR720968:KAR721798 KKN720968:KKN721798 KUJ720968:KUJ721798 LEF720968:LEF721798 LOB720968:LOB721798 LXX720968:LXX721798 MHT720968:MHT721798 MRP720968:MRP721798 NBL720968:NBL721798 NLH720968:NLH721798 NVD720968:NVD721798 OEZ720968:OEZ721798 OOV720968:OOV721798 OYR720968:OYR721798 PIN720968:PIN721798 PSJ720968:PSJ721798 QCF720968:QCF721798 QMB720968:QMB721798 QVX720968:QVX721798 RFT720968:RFT721798 RPP720968:RPP721798 RZL720968:RZL721798 SJH720968:SJH721798 STD720968:STD721798 TCZ720968:TCZ721798 TMV720968:TMV721798 TWR720968:TWR721798 UGN720968:UGN721798 UQJ720968:UQJ721798 VAF720968:VAF721798 VKB720968:VKB721798 VTX720968:VTX721798 WDT720968:WDT721798 WNP720968:WNP721798 WXL720968:WXL721798 BJ786504:BJ787334 KZ786504:KZ787334 UV786504:UV787334 AER786504:AER787334 AON786504:AON787334 AYJ786504:AYJ787334 BIF786504:BIF787334 BSB786504:BSB787334 CBX786504:CBX787334 CLT786504:CLT787334 CVP786504:CVP787334 DFL786504:DFL787334 DPH786504:DPH787334 DZD786504:DZD787334 EIZ786504:EIZ787334 ESV786504:ESV787334 FCR786504:FCR787334 FMN786504:FMN787334 FWJ786504:FWJ787334 GGF786504:GGF787334 GQB786504:GQB787334 GZX786504:GZX787334 HJT786504:HJT787334 HTP786504:HTP787334 IDL786504:IDL787334 INH786504:INH787334 IXD786504:IXD787334 JGZ786504:JGZ787334 JQV786504:JQV787334 KAR786504:KAR787334 KKN786504:KKN787334 KUJ786504:KUJ787334 LEF786504:LEF787334 LOB786504:LOB787334 LXX786504:LXX787334 MHT786504:MHT787334 MRP786504:MRP787334 NBL786504:NBL787334 NLH786504:NLH787334 NVD786504:NVD787334 OEZ786504:OEZ787334 OOV786504:OOV787334 OYR786504:OYR787334 PIN786504:PIN787334 PSJ786504:PSJ787334 QCF786504:QCF787334 QMB786504:QMB787334 QVX786504:QVX787334 RFT786504:RFT787334 RPP786504:RPP787334 RZL786504:RZL787334 SJH786504:SJH787334 STD786504:STD787334 TCZ786504:TCZ787334 TMV786504:TMV787334 TWR786504:TWR787334 UGN786504:UGN787334 UQJ786504:UQJ787334 VAF786504:VAF787334 VKB786504:VKB787334 VTX786504:VTX787334 WDT786504:WDT787334 WNP786504:WNP787334 WXL786504:WXL787334 BJ852040:BJ852870 KZ852040:KZ852870 UV852040:UV852870 AER852040:AER852870 AON852040:AON852870 AYJ852040:AYJ852870 BIF852040:BIF852870 BSB852040:BSB852870 CBX852040:CBX852870 CLT852040:CLT852870 CVP852040:CVP852870 DFL852040:DFL852870 DPH852040:DPH852870 DZD852040:DZD852870 EIZ852040:EIZ852870 ESV852040:ESV852870 FCR852040:FCR852870 FMN852040:FMN852870 FWJ852040:FWJ852870 GGF852040:GGF852870 GQB852040:GQB852870 GZX852040:GZX852870 HJT852040:HJT852870 HTP852040:HTP852870 IDL852040:IDL852870 INH852040:INH852870 IXD852040:IXD852870 JGZ852040:JGZ852870 JQV852040:JQV852870 KAR852040:KAR852870 KKN852040:KKN852870 KUJ852040:KUJ852870 LEF852040:LEF852870 LOB852040:LOB852870 LXX852040:LXX852870 MHT852040:MHT852870 MRP852040:MRP852870 NBL852040:NBL852870 NLH852040:NLH852870 NVD852040:NVD852870 OEZ852040:OEZ852870 OOV852040:OOV852870 OYR852040:OYR852870 PIN852040:PIN852870 PSJ852040:PSJ852870 QCF852040:QCF852870 QMB852040:QMB852870 QVX852040:QVX852870 RFT852040:RFT852870 RPP852040:RPP852870 RZL852040:RZL852870 SJH852040:SJH852870 STD852040:STD852870 TCZ852040:TCZ852870 TMV852040:TMV852870 TWR852040:TWR852870 UGN852040:UGN852870 UQJ852040:UQJ852870 VAF852040:VAF852870 VKB852040:VKB852870 VTX852040:VTX852870 WDT852040:WDT852870 WNP852040:WNP852870 WXL852040:WXL852870 BJ917576:BJ918406 KZ917576:KZ918406 UV917576:UV918406 AER917576:AER918406 AON917576:AON918406 AYJ917576:AYJ918406 BIF917576:BIF918406 BSB917576:BSB918406 CBX917576:CBX918406 CLT917576:CLT918406 CVP917576:CVP918406 DFL917576:DFL918406 DPH917576:DPH918406 DZD917576:DZD918406 EIZ917576:EIZ918406 ESV917576:ESV918406 FCR917576:FCR918406 FMN917576:FMN918406 FWJ917576:FWJ918406 GGF917576:GGF918406 GQB917576:GQB918406 GZX917576:GZX918406 HJT917576:HJT918406 HTP917576:HTP918406 IDL917576:IDL918406 INH917576:INH918406 IXD917576:IXD918406 JGZ917576:JGZ918406 JQV917576:JQV918406 KAR917576:KAR918406 KKN917576:KKN918406 KUJ917576:KUJ918406 LEF917576:LEF918406 LOB917576:LOB918406 LXX917576:LXX918406 MHT917576:MHT918406 MRP917576:MRP918406 NBL917576:NBL918406 NLH917576:NLH918406 NVD917576:NVD918406 OEZ917576:OEZ918406 OOV917576:OOV918406 OYR917576:OYR918406 PIN917576:PIN918406 PSJ917576:PSJ918406 QCF917576:QCF918406 QMB917576:QMB918406 QVX917576:QVX918406 RFT917576:RFT918406 RPP917576:RPP918406 RZL917576:RZL918406 SJH917576:SJH918406 STD917576:STD918406 TCZ917576:TCZ918406 TMV917576:TMV918406 TWR917576:TWR918406 UGN917576:UGN918406 UQJ917576:UQJ918406 VAF917576:VAF918406 VKB917576:VKB918406 VTX917576:VTX918406 WDT917576:WDT918406 WNP917576:WNP918406 WXL917576:WXL918406 BJ983112:BJ983942 KZ983112:KZ983942 UV983112:UV983942 AER983112:AER983942 AON983112:AON983942 AYJ983112:AYJ983942 BIF983112:BIF983942 BSB983112:BSB983942 CBX983112:CBX983942 CLT983112:CLT983942 CVP983112:CVP983942 DFL983112:DFL983942 DPH983112:DPH983942 DZD983112:DZD983942 EIZ983112:EIZ983942 ESV983112:ESV983942 FCR983112:FCR983942 FMN983112:FMN983942 FWJ983112:FWJ983942 GGF983112:GGF983942 GQB983112:GQB983942 GZX983112:GZX983942 HJT983112:HJT983942 HTP983112:HTP983942 IDL983112:IDL983942 INH983112:INH983942 IXD983112:IXD983942 JGZ983112:JGZ983942 JQV983112:JQV983942 KAR983112:KAR983942 KKN983112:KKN983942 KUJ983112:KUJ983942 LEF983112:LEF983942 LOB983112:LOB983942 LXX983112:LXX983942 MHT983112:MHT983942 MRP983112:MRP983942 NBL983112:NBL983942 NLH983112:NLH983942 NVD983112:NVD983942 OEZ983112:OEZ983942 OOV983112:OOV983942 OYR983112:OYR983942 PIN983112:PIN983942 PSJ983112:PSJ983942 QCF983112:QCF983942 QMB983112:QMB983942 QVX983112:QVX983942 RFT983112:RFT983942 RPP983112:RPP983942 RZL983112:RZL983942 SJH983112:SJH983942 STD983112:STD983942 TCZ983112:TCZ983942 TMV983112:TMV983942 TWR983112:TWR983942 UGN983112:UGN983942 UQJ983112:UQJ983942 VAF983112:VAF983942 VKB983112:VKB983942 VTX983112:VTX983942 WDT983112:WDT983942 WNP983112:WNP983942 WXL983112:WXL983942 BG65608:BG66436 KW65608:KW66436 US65608:US66436 AEO65608:AEO66436 AOK65608:AOK66436 AYG65608:AYG66436 BIC65608:BIC66436 BRY65608:BRY66436 CBU65608:CBU66436 CLQ65608:CLQ66436 CVM65608:CVM66436 DFI65608:DFI66436 DPE65608:DPE66436 DZA65608:DZA66436 EIW65608:EIW66436 ESS65608:ESS66436 FCO65608:FCO66436 FMK65608:FMK66436 FWG65608:FWG66436 GGC65608:GGC66436 GPY65608:GPY66436 GZU65608:GZU66436 HJQ65608:HJQ66436 HTM65608:HTM66436 IDI65608:IDI66436 INE65608:INE66436 IXA65608:IXA66436 JGW65608:JGW66436 JQS65608:JQS66436 KAO65608:KAO66436 KKK65608:KKK66436 KUG65608:KUG66436 LEC65608:LEC66436 LNY65608:LNY66436 LXU65608:LXU66436 MHQ65608:MHQ66436 MRM65608:MRM66436 NBI65608:NBI66436 NLE65608:NLE66436 NVA65608:NVA66436 OEW65608:OEW66436 OOS65608:OOS66436 OYO65608:OYO66436 PIK65608:PIK66436 PSG65608:PSG66436 QCC65608:QCC66436 QLY65608:QLY66436 QVU65608:QVU66436 RFQ65608:RFQ66436 RPM65608:RPM66436 RZI65608:RZI66436 SJE65608:SJE66436 STA65608:STA66436 TCW65608:TCW66436 TMS65608:TMS66436 TWO65608:TWO66436 UGK65608:UGK66436 UQG65608:UQG66436 VAC65608:VAC66436 VJY65608:VJY66436 VTU65608:VTU66436 WDQ65608:WDQ66436 WNM65608:WNM66436 WXI65608:WXI66436 BG131144:BG131972 KW131144:KW131972 US131144:US131972 AEO131144:AEO131972 AOK131144:AOK131972 AYG131144:AYG131972 BIC131144:BIC131972 BRY131144:BRY131972 CBU131144:CBU131972 CLQ131144:CLQ131972 CVM131144:CVM131972 DFI131144:DFI131972 DPE131144:DPE131972 DZA131144:DZA131972 EIW131144:EIW131972 ESS131144:ESS131972 FCO131144:FCO131972 FMK131144:FMK131972 FWG131144:FWG131972 GGC131144:GGC131972 GPY131144:GPY131972 GZU131144:GZU131972 HJQ131144:HJQ131972 HTM131144:HTM131972 IDI131144:IDI131972 INE131144:INE131972 IXA131144:IXA131972 JGW131144:JGW131972 JQS131144:JQS131972 KAO131144:KAO131972 KKK131144:KKK131972 KUG131144:KUG131972 LEC131144:LEC131972 LNY131144:LNY131972 LXU131144:LXU131972 MHQ131144:MHQ131972 MRM131144:MRM131972 NBI131144:NBI131972 NLE131144:NLE131972 NVA131144:NVA131972 OEW131144:OEW131972 OOS131144:OOS131972 OYO131144:OYO131972 PIK131144:PIK131972 PSG131144:PSG131972 QCC131144:QCC131972 QLY131144:QLY131972 QVU131144:QVU131972 RFQ131144:RFQ131972 RPM131144:RPM131972 RZI131144:RZI131972 SJE131144:SJE131972 STA131144:STA131972 TCW131144:TCW131972 TMS131144:TMS131972 TWO131144:TWO131972 UGK131144:UGK131972 UQG131144:UQG131972 VAC131144:VAC131972 VJY131144:VJY131972 VTU131144:VTU131972 WDQ131144:WDQ131972 WNM131144:WNM131972 WXI131144:WXI131972 BG196680:BG197508 KW196680:KW197508 US196680:US197508 AEO196680:AEO197508 AOK196680:AOK197508 AYG196680:AYG197508 BIC196680:BIC197508 BRY196680:BRY197508 CBU196680:CBU197508 CLQ196680:CLQ197508 CVM196680:CVM197508 DFI196680:DFI197508 DPE196680:DPE197508 DZA196680:DZA197508 EIW196680:EIW197508 ESS196680:ESS197508 FCO196680:FCO197508 FMK196680:FMK197508 FWG196680:FWG197508 GGC196680:GGC197508 GPY196680:GPY197508 GZU196680:GZU197508 HJQ196680:HJQ197508 HTM196680:HTM197508 IDI196680:IDI197508 INE196680:INE197508 IXA196680:IXA197508 JGW196680:JGW197508 JQS196680:JQS197508 KAO196680:KAO197508 KKK196680:KKK197508 KUG196680:KUG197508 LEC196680:LEC197508 LNY196680:LNY197508 LXU196680:LXU197508 MHQ196680:MHQ197508 MRM196680:MRM197508 NBI196680:NBI197508 NLE196680:NLE197508 NVA196680:NVA197508 OEW196680:OEW197508 OOS196680:OOS197508 OYO196680:OYO197508 PIK196680:PIK197508 PSG196680:PSG197508 QCC196680:QCC197508 QLY196680:QLY197508 QVU196680:QVU197508 RFQ196680:RFQ197508 RPM196680:RPM197508 RZI196680:RZI197508 SJE196680:SJE197508 STA196680:STA197508 TCW196680:TCW197508 TMS196680:TMS197508 TWO196680:TWO197508 UGK196680:UGK197508 UQG196680:UQG197508 VAC196680:VAC197508 VJY196680:VJY197508 VTU196680:VTU197508 WDQ196680:WDQ197508 WNM196680:WNM197508 WXI196680:WXI197508 BG262216:BG263044 KW262216:KW263044 US262216:US263044 AEO262216:AEO263044 AOK262216:AOK263044 AYG262216:AYG263044 BIC262216:BIC263044 BRY262216:BRY263044 CBU262216:CBU263044 CLQ262216:CLQ263044 CVM262216:CVM263044 DFI262216:DFI263044 DPE262216:DPE263044 DZA262216:DZA263044 EIW262216:EIW263044 ESS262216:ESS263044 FCO262216:FCO263044 FMK262216:FMK263044 FWG262216:FWG263044 GGC262216:GGC263044 GPY262216:GPY263044 GZU262216:GZU263044 HJQ262216:HJQ263044 HTM262216:HTM263044 IDI262216:IDI263044 INE262216:INE263044 IXA262216:IXA263044 JGW262216:JGW263044 JQS262216:JQS263044 KAO262216:KAO263044 KKK262216:KKK263044 KUG262216:KUG263044 LEC262216:LEC263044 LNY262216:LNY263044 LXU262216:LXU263044 MHQ262216:MHQ263044 MRM262216:MRM263044 NBI262216:NBI263044 NLE262216:NLE263044 NVA262216:NVA263044 OEW262216:OEW263044 OOS262216:OOS263044 OYO262216:OYO263044 PIK262216:PIK263044 PSG262216:PSG263044 QCC262216:QCC263044 QLY262216:QLY263044 QVU262216:QVU263044 RFQ262216:RFQ263044 RPM262216:RPM263044 RZI262216:RZI263044 SJE262216:SJE263044 STA262216:STA263044 TCW262216:TCW263044 TMS262216:TMS263044 TWO262216:TWO263044 UGK262216:UGK263044 UQG262216:UQG263044 VAC262216:VAC263044 VJY262216:VJY263044 VTU262216:VTU263044 WDQ262216:WDQ263044 WNM262216:WNM263044 WXI262216:WXI263044 BG327752:BG328580 KW327752:KW328580 US327752:US328580 AEO327752:AEO328580 AOK327752:AOK328580 AYG327752:AYG328580 BIC327752:BIC328580 BRY327752:BRY328580 CBU327752:CBU328580 CLQ327752:CLQ328580 CVM327752:CVM328580 DFI327752:DFI328580 DPE327752:DPE328580 DZA327752:DZA328580 EIW327752:EIW328580 ESS327752:ESS328580 FCO327752:FCO328580 FMK327752:FMK328580 FWG327752:FWG328580 GGC327752:GGC328580 GPY327752:GPY328580 GZU327752:GZU328580 HJQ327752:HJQ328580 HTM327752:HTM328580 IDI327752:IDI328580 INE327752:INE328580 IXA327752:IXA328580 JGW327752:JGW328580 JQS327752:JQS328580 KAO327752:KAO328580 KKK327752:KKK328580 KUG327752:KUG328580 LEC327752:LEC328580 LNY327752:LNY328580 LXU327752:LXU328580 MHQ327752:MHQ328580 MRM327752:MRM328580 NBI327752:NBI328580 NLE327752:NLE328580 NVA327752:NVA328580 OEW327752:OEW328580 OOS327752:OOS328580 OYO327752:OYO328580 PIK327752:PIK328580 PSG327752:PSG328580 QCC327752:QCC328580 QLY327752:QLY328580 QVU327752:QVU328580 RFQ327752:RFQ328580 RPM327752:RPM328580 RZI327752:RZI328580 SJE327752:SJE328580 STA327752:STA328580 TCW327752:TCW328580 TMS327752:TMS328580 TWO327752:TWO328580 UGK327752:UGK328580 UQG327752:UQG328580 VAC327752:VAC328580 VJY327752:VJY328580 VTU327752:VTU328580 WDQ327752:WDQ328580 WNM327752:WNM328580 WXI327752:WXI328580 BG393288:BG394116 KW393288:KW394116 US393288:US394116 AEO393288:AEO394116 AOK393288:AOK394116 AYG393288:AYG394116 BIC393288:BIC394116 BRY393288:BRY394116 CBU393288:CBU394116 CLQ393288:CLQ394116 CVM393288:CVM394116 DFI393288:DFI394116 DPE393288:DPE394116 DZA393288:DZA394116 EIW393288:EIW394116 ESS393288:ESS394116 FCO393288:FCO394116 FMK393288:FMK394116 FWG393288:FWG394116 GGC393288:GGC394116 GPY393288:GPY394116 GZU393288:GZU394116 HJQ393288:HJQ394116 HTM393288:HTM394116 IDI393288:IDI394116 INE393288:INE394116 IXA393288:IXA394116 JGW393288:JGW394116 JQS393288:JQS394116 KAO393288:KAO394116 KKK393288:KKK394116 KUG393288:KUG394116 LEC393288:LEC394116 LNY393288:LNY394116 LXU393288:LXU394116 MHQ393288:MHQ394116 MRM393288:MRM394116 NBI393288:NBI394116 NLE393288:NLE394116 NVA393288:NVA394116 OEW393288:OEW394116 OOS393288:OOS394116 OYO393288:OYO394116 PIK393288:PIK394116 PSG393288:PSG394116 QCC393288:QCC394116 QLY393288:QLY394116 QVU393288:QVU394116 RFQ393288:RFQ394116 RPM393288:RPM394116 RZI393288:RZI394116 SJE393288:SJE394116 STA393288:STA394116 TCW393288:TCW394116 TMS393288:TMS394116 TWO393288:TWO394116 UGK393288:UGK394116 UQG393288:UQG394116 VAC393288:VAC394116 VJY393288:VJY394116 VTU393288:VTU394116 WDQ393288:WDQ394116 WNM393288:WNM394116 WXI393288:WXI394116 BG458824:BG459652 KW458824:KW459652 US458824:US459652 AEO458824:AEO459652 AOK458824:AOK459652 AYG458824:AYG459652 BIC458824:BIC459652 BRY458824:BRY459652 CBU458824:CBU459652 CLQ458824:CLQ459652 CVM458824:CVM459652 DFI458824:DFI459652 DPE458824:DPE459652 DZA458824:DZA459652 EIW458824:EIW459652 ESS458824:ESS459652 FCO458824:FCO459652 FMK458824:FMK459652 FWG458824:FWG459652 GGC458824:GGC459652 GPY458824:GPY459652 GZU458824:GZU459652 HJQ458824:HJQ459652 HTM458824:HTM459652 IDI458824:IDI459652 INE458824:INE459652 IXA458824:IXA459652 JGW458824:JGW459652 JQS458824:JQS459652 KAO458824:KAO459652 KKK458824:KKK459652 KUG458824:KUG459652 LEC458824:LEC459652 LNY458824:LNY459652 LXU458824:LXU459652 MHQ458824:MHQ459652 MRM458824:MRM459652 NBI458824:NBI459652 NLE458824:NLE459652 NVA458824:NVA459652 OEW458824:OEW459652 OOS458824:OOS459652 OYO458824:OYO459652 PIK458824:PIK459652 PSG458824:PSG459652 QCC458824:QCC459652 QLY458824:QLY459652 QVU458824:QVU459652 RFQ458824:RFQ459652 RPM458824:RPM459652 RZI458824:RZI459652 SJE458824:SJE459652 STA458824:STA459652 TCW458824:TCW459652 TMS458824:TMS459652 TWO458824:TWO459652 UGK458824:UGK459652 UQG458824:UQG459652 VAC458824:VAC459652 VJY458824:VJY459652 VTU458824:VTU459652 WDQ458824:WDQ459652 WNM458824:WNM459652 WXI458824:WXI459652 BG524360:BG525188 KW524360:KW525188 US524360:US525188 AEO524360:AEO525188 AOK524360:AOK525188 AYG524360:AYG525188 BIC524360:BIC525188 BRY524360:BRY525188 CBU524360:CBU525188 CLQ524360:CLQ525188 CVM524360:CVM525188 DFI524360:DFI525188 DPE524360:DPE525188 DZA524360:DZA525188 EIW524360:EIW525188 ESS524360:ESS525188 FCO524360:FCO525188 FMK524360:FMK525188 FWG524360:FWG525188 GGC524360:GGC525188 GPY524360:GPY525188 GZU524360:GZU525188 HJQ524360:HJQ525188 HTM524360:HTM525188 IDI524360:IDI525188 INE524360:INE525188 IXA524360:IXA525188 JGW524360:JGW525188 JQS524360:JQS525188 KAO524360:KAO525188 KKK524360:KKK525188 KUG524360:KUG525188 LEC524360:LEC525188 LNY524360:LNY525188 LXU524360:LXU525188 MHQ524360:MHQ525188 MRM524360:MRM525188 NBI524360:NBI525188 NLE524360:NLE525188 NVA524360:NVA525188 OEW524360:OEW525188 OOS524360:OOS525188 OYO524360:OYO525188 PIK524360:PIK525188 PSG524360:PSG525188 QCC524360:QCC525188 QLY524360:QLY525188 QVU524360:QVU525188 RFQ524360:RFQ525188 RPM524360:RPM525188 RZI524360:RZI525188 SJE524360:SJE525188 STA524360:STA525188 TCW524360:TCW525188 TMS524360:TMS525188 TWO524360:TWO525188 UGK524360:UGK525188 UQG524360:UQG525188 VAC524360:VAC525188 VJY524360:VJY525188 VTU524360:VTU525188 WDQ524360:WDQ525188 WNM524360:WNM525188 WXI524360:WXI525188 BG589896:BG590724 KW589896:KW590724 US589896:US590724 AEO589896:AEO590724 AOK589896:AOK590724 AYG589896:AYG590724 BIC589896:BIC590724 BRY589896:BRY590724 CBU589896:CBU590724 CLQ589896:CLQ590724 CVM589896:CVM590724 DFI589896:DFI590724 DPE589896:DPE590724 DZA589896:DZA590724 EIW589896:EIW590724 ESS589896:ESS590724 FCO589896:FCO590724 FMK589896:FMK590724 FWG589896:FWG590724 GGC589896:GGC590724 GPY589896:GPY590724 GZU589896:GZU590724 HJQ589896:HJQ590724 HTM589896:HTM590724 IDI589896:IDI590724 INE589896:INE590724 IXA589896:IXA590724 JGW589896:JGW590724 JQS589896:JQS590724 KAO589896:KAO590724 KKK589896:KKK590724 KUG589896:KUG590724 LEC589896:LEC590724 LNY589896:LNY590724 LXU589896:LXU590724 MHQ589896:MHQ590724 MRM589896:MRM590724 NBI589896:NBI590724 NLE589896:NLE590724 NVA589896:NVA590724 OEW589896:OEW590724 OOS589896:OOS590724 OYO589896:OYO590724 PIK589896:PIK590724 PSG589896:PSG590724 QCC589896:QCC590724 QLY589896:QLY590724 QVU589896:QVU590724 RFQ589896:RFQ590724 RPM589896:RPM590724 RZI589896:RZI590724 SJE589896:SJE590724 STA589896:STA590724 TCW589896:TCW590724 TMS589896:TMS590724 TWO589896:TWO590724 UGK589896:UGK590724 UQG589896:UQG590724 VAC589896:VAC590724 VJY589896:VJY590724 VTU589896:VTU590724 WDQ589896:WDQ590724 WNM589896:WNM590724 WXI589896:WXI590724 BG655432:BG656260 KW655432:KW656260 US655432:US656260 AEO655432:AEO656260 AOK655432:AOK656260 AYG655432:AYG656260 BIC655432:BIC656260 BRY655432:BRY656260 CBU655432:CBU656260 CLQ655432:CLQ656260 CVM655432:CVM656260 DFI655432:DFI656260 DPE655432:DPE656260 DZA655432:DZA656260 EIW655432:EIW656260 ESS655432:ESS656260 FCO655432:FCO656260 FMK655432:FMK656260 FWG655432:FWG656260 GGC655432:GGC656260 GPY655432:GPY656260 GZU655432:GZU656260 HJQ655432:HJQ656260 HTM655432:HTM656260 IDI655432:IDI656260 INE655432:INE656260 IXA655432:IXA656260 JGW655432:JGW656260 JQS655432:JQS656260 KAO655432:KAO656260 KKK655432:KKK656260 KUG655432:KUG656260 LEC655432:LEC656260 LNY655432:LNY656260 LXU655432:LXU656260 MHQ655432:MHQ656260 MRM655432:MRM656260 NBI655432:NBI656260 NLE655432:NLE656260 NVA655432:NVA656260 OEW655432:OEW656260 OOS655432:OOS656260 OYO655432:OYO656260 PIK655432:PIK656260 PSG655432:PSG656260 QCC655432:QCC656260 QLY655432:QLY656260 QVU655432:QVU656260 RFQ655432:RFQ656260 RPM655432:RPM656260 RZI655432:RZI656260 SJE655432:SJE656260 STA655432:STA656260 TCW655432:TCW656260 TMS655432:TMS656260 TWO655432:TWO656260 UGK655432:UGK656260 UQG655432:UQG656260 VAC655432:VAC656260 VJY655432:VJY656260 VTU655432:VTU656260 WDQ655432:WDQ656260 WNM655432:WNM656260 WXI655432:WXI656260 BG720968:BG721796 KW720968:KW721796 US720968:US721796 AEO720968:AEO721796 AOK720968:AOK721796 AYG720968:AYG721796 BIC720968:BIC721796 BRY720968:BRY721796 CBU720968:CBU721796 CLQ720968:CLQ721796 CVM720968:CVM721796 DFI720968:DFI721796 DPE720968:DPE721796 DZA720968:DZA721796 EIW720968:EIW721796 ESS720968:ESS721796 FCO720968:FCO721796 FMK720968:FMK721796 FWG720968:FWG721796 GGC720968:GGC721796 GPY720968:GPY721796 GZU720968:GZU721796 HJQ720968:HJQ721796 HTM720968:HTM721796 IDI720968:IDI721796 INE720968:INE721796 IXA720968:IXA721796 JGW720968:JGW721796 JQS720968:JQS721796 KAO720968:KAO721796 KKK720968:KKK721796 KUG720968:KUG721796 LEC720968:LEC721796 LNY720968:LNY721796 LXU720968:LXU721796 MHQ720968:MHQ721796 MRM720968:MRM721796 NBI720968:NBI721796 NLE720968:NLE721796 NVA720968:NVA721796 OEW720968:OEW721796 OOS720968:OOS721796 OYO720968:OYO721796 PIK720968:PIK721796 PSG720968:PSG721796 QCC720968:QCC721796 QLY720968:QLY721796 QVU720968:QVU721796 RFQ720968:RFQ721796 RPM720968:RPM721796 RZI720968:RZI721796 SJE720968:SJE721796 STA720968:STA721796 TCW720968:TCW721796 TMS720968:TMS721796 TWO720968:TWO721796 UGK720968:UGK721796 UQG720968:UQG721796 VAC720968:VAC721796 VJY720968:VJY721796 VTU720968:VTU721796 WDQ720968:WDQ721796 WNM720968:WNM721796 WXI720968:WXI721796 BG786504:BG787332 KW786504:KW787332 US786504:US787332 AEO786504:AEO787332 AOK786504:AOK787332 AYG786504:AYG787332 BIC786504:BIC787332 BRY786504:BRY787332 CBU786504:CBU787332 CLQ786504:CLQ787332 CVM786504:CVM787332 DFI786504:DFI787332 DPE786504:DPE787332 DZA786504:DZA787332 EIW786504:EIW787332 ESS786504:ESS787332 FCO786504:FCO787332 FMK786504:FMK787332 FWG786504:FWG787332 GGC786504:GGC787332 GPY786504:GPY787332 GZU786504:GZU787332 HJQ786504:HJQ787332 HTM786504:HTM787332 IDI786504:IDI787332 INE786504:INE787332 IXA786504:IXA787332 JGW786504:JGW787332 JQS786504:JQS787332 KAO786504:KAO787332 KKK786504:KKK787332 KUG786504:KUG787332 LEC786504:LEC787332 LNY786504:LNY787332 LXU786504:LXU787332 MHQ786504:MHQ787332 MRM786504:MRM787332 NBI786504:NBI787332 NLE786504:NLE787332 NVA786504:NVA787332 OEW786504:OEW787332 OOS786504:OOS787332 OYO786504:OYO787332 PIK786504:PIK787332 PSG786504:PSG787332 QCC786504:QCC787332 QLY786504:QLY787332 QVU786504:QVU787332 RFQ786504:RFQ787332 RPM786504:RPM787332 RZI786504:RZI787332 SJE786504:SJE787332 STA786504:STA787332 TCW786504:TCW787332 TMS786504:TMS787332 TWO786504:TWO787332 UGK786504:UGK787332 UQG786504:UQG787332 VAC786504:VAC787332 VJY786504:VJY787332 VTU786504:VTU787332 WDQ786504:WDQ787332 WNM786504:WNM787332 WXI786504:WXI787332 BG852040:BG852868 KW852040:KW852868 US852040:US852868 AEO852040:AEO852868 AOK852040:AOK852868 AYG852040:AYG852868 BIC852040:BIC852868 BRY852040:BRY852868 CBU852040:CBU852868 CLQ852040:CLQ852868 CVM852040:CVM852868 DFI852040:DFI852868 DPE852040:DPE852868 DZA852040:DZA852868 EIW852040:EIW852868 ESS852040:ESS852868 FCO852040:FCO852868 FMK852040:FMK852868 FWG852040:FWG852868 GGC852040:GGC852868 GPY852040:GPY852868 GZU852040:GZU852868 HJQ852040:HJQ852868 HTM852040:HTM852868 IDI852040:IDI852868 INE852040:INE852868 IXA852040:IXA852868 JGW852040:JGW852868 JQS852040:JQS852868 KAO852040:KAO852868 KKK852040:KKK852868 KUG852040:KUG852868 LEC852040:LEC852868 LNY852040:LNY852868 LXU852040:LXU852868 MHQ852040:MHQ852868 MRM852040:MRM852868 NBI852040:NBI852868 NLE852040:NLE852868 NVA852040:NVA852868 OEW852040:OEW852868 OOS852040:OOS852868 OYO852040:OYO852868 PIK852040:PIK852868 PSG852040:PSG852868 QCC852040:QCC852868 QLY852040:QLY852868 QVU852040:QVU852868 RFQ852040:RFQ852868 RPM852040:RPM852868 RZI852040:RZI852868 SJE852040:SJE852868 STA852040:STA852868 TCW852040:TCW852868 TMS852040:TMS852868 TWO852040:TWO852868 UGK852040:UGK852868 UQG852040:UQG852868 VAC852040:VAC852868 VJY852040:VJY852868 VTU852040:VTU852868 WDQ852040:WDQ852868 WNM852040:WNM852868 WXI852040:WXI852868 BG917576:BG918404 KW917576:KW918404 US917576:US918404 AEO917576:AEO918404 AOK917576:AOK918404 AYG917576:AYG918404 BIC917576:BIC918404 BRY917576:BRY918404 CBU917576:CBU918404 CLQ917576:CLQ918404 CVM917576:CVM918404 DFI917576:DFI918404 DPE917576:DPE918404 DZA917576:DZA918404 EIW917576:EIW918404 ESS917576:ESS918404 FCO917576:FCO918404 FMK917576:FMK918404 FWG917576:FWG918404 GGC917576:GGC918404 GPY917576:GPY918404 GZU917576:GZU918404 HJQ917576:HJQ918404 HTM917576:HTM918404 IDI917576:IDI918404 INE917576:INE918404 IXA917576:IXA918404 JGW917576:JGW918404 JQS917576:JQS918404 KAO917576:KAO918404 KKK917576:KKK918404 KUG917576:KUG918404 LEC917576:LEC918404 LNY917576:LNY918404 LXU917576:LXU918404 MHQ917576:MHQ918404 MRM917576:MRM918404 NBI917576:NBI918404 NLE917576:NLE918404 NVA917576:NVA918404 OEW917576:OEW918404 OOS917576:OOS918404 OYO917576:OYO918404 PIK917576:PIK918404 PSG917576:PSG918404 QCC917576:QCC918404 QLY917576:QLY918404 QVU917576:QVU918404 RFQ917576:RFQ918404 RPM917576:RPM918404 RZI917576:RZI918404 SJE917576:SJE918404 STA917576:STA918404 TCW917576:TCW918404 TMS917576:TMS918404 TWO917576:TWO918404 UGK917576:UGK918404 UQG917576:UQG918404 VAC917576:VAC918404 VJY917576:VJY918404 VTU917576:VTU918404 WDQ917576:WDQ918404 WNM917576:WNM918404 WXI917576:WXI918404 BG983112:BG983940 KW983112:KW983940 US983112:US983940 AEO983112:AEO983940 AOK983112:AOK983940 AYG983112:AYG983940 BIC983112:BIC983940 BRY983112:BRY983940 CBU983112:CBU983940 CLQ983112:CLQ983940 CVM983112:CVM983940 DFI983112:DFI983940 DPE983112:DPE983940 DZA983112:DZA983940 EIW983112:EIW983940 ESS983112:ESS983940 FCO983112:FCO983940 FMK983112:FMK983940 FWG983112:FWG983940 GGC983112:GGC983940 GPY983112:GPY983940 GZU983112:GZU983940 HJQ983112:HJQ983940 HTM983112:HTM983940 IDI983112:IDI983940 INE983112:INE983940 IXA983112:IXA983940 JGW983112:JGW983940 JQS983112:JQS983940 KAO983112:KAO983940 KKK983112:KKK983940 KUG983112:KUG983940 LEC983112:LEC983940 LNY983112:LNY983940 LXU983112:LXU983940 MHQ983112:MHQ983940 MRM983112:MRM983940 NBI983112:NBI983940 NLE983112:NLE983940 NVA983112:NVA983940 OEW983112:OEW983940 OOS983112:OOS983940 OYO983112:OYO983940 PIK983112:PIK983940 PSG983112:PSG983940 QCC983112:QCC983940 QLY983112:QLY983940 QVU983112:QVU983940 RFQ983112:RFQ983940 RPM983112:RPM983940 RZI983112:RZI983940 SJE983112:SJE983940 STA983112:STA983940 TCW983112:TCW983940 TMS983112:TMS983940 TWO983112:TWO983940 UGK983112:UGK983940 UQG983112:UQG983940 VAC983112:VAC983940 VJY983112:VJY983940 VTU983112:VTU983940 WDQ983112:WDQ983940 WNM983112:WNM983940 WXI983112:WXI983940 WXF983112:WXF983940 BD65608:BD66436 KT65608:KT66436 UP65608:UP66436 AEL65608:AEL66436 AOH65608:AOH66436 AYD65608:AYD66436 BHZ65608:BHZ66436 BRV65608:BRV66436 CBR65608:CBR66436 CLN65608:CLN66436 CVJ65608:CVJ66436 DFF65608:DFF66436 DPB65608:DPB66436 DYX65608:DYX66436 EIT65608:EIT66436 ESP65608:ESP66436 FCL65608:FCL66436 FMH65608:FMH66436 FWD65608:FWD66436 GFZ65608:GFZ66436 GPV65608:GPV66436 GZR65608:GZR66436 HJN65608:HJN66436 HTJ65608:HTJ66436 IDF65608:IDF66436 INB65608:INB66436 IWX65608:IWX66436 JGT65608:JGT66436 JQP65608:JQP66436 KAL65608:KAL66436 KKH65608:KKH66436 KUD65608:KUD66436 LDZ65608:LDZ66436 LNV65608:LNV66436 LXR65608:LXR66436 MHN65608:MHN66436 MRJ65608:MRJ66436 NBF65608:NBF66436 NLB65608:NLB66436 NUX65608:NUX66436 OET65608:OET66436 OOP65608:OOP66436 OYL65608:OYL66436 PIH65608:PIH66436 PSD65608:PSD66436 QBZ65608:QBZ66436 QLV65608:QLV66436 QVR65608:QVR66436 RFN65608:RFN66436 RPJ65608:RPJ66436 RZF65608:RZF66436 SJB65608:SJB66436 SSX65608:SSX66436 TCT65608:TCT66436 TMP65608:TMP66436 TWL65608:TWL66436 UGH65608:UGH66436 UQD65608:UQD66436 UZZ65608:UZZ66436 VJV65608:VJV66436 VTR65608:VTR66436 WDN65608:WDN66436 WNJ65608:WNJ66436 WXF65608:WXF66436 BD131144:BD131972 KT131144:KT131972 UP131144:UP131972 AEL131144:AEL131972 AOH131144:AOH131972 AYD131144:AYD131972 BHZ131144:BHZ131972 BRV131144:BRV131972 CBR131144:CBR131972 CLN131144:CLN131972 CVJ131144:CVJ131972 DFF131144:DFF131972 DPB131144:DPB131972 DYX131144:DYX131972 EIT131144:EIT131972 ESP131144:ESP131972 FCL131144:FCL131972 FMH131144:FMH131972 FWD131144:FWD131972 GFZ131144:GFZ131972 GPV131144:GPV131972 GZR131144:GZR131972 HJN131144:HJN131972 HTJ131144:HTJ131972 IDF131144:IDF131972 INB131144:INB131972 IWX131144:IWX131972 JGT131144:JGT131972 JQP131144:JQP131972 KAL131144:KAL131972 KKH131144:KKH131972 KUD131144:KUD131972 LDZ131144:LDZ131972 LNV131144:LNV131972 LXR131144:LXR131972 MHN131144:MHN131972 MRJ131144:MRJ131972 NBF131144:NBF131972 NLB131144:NLB131972 NUX131144:NUX131972 OET131144:OET131972 OOP131144:OOP131972 OYL131144:OYL131972 PIH131144:PIH131972 PSD131144:PSD131972 QBZ131144:QBZ131972 QLV131144:QLV131972 QVR131144:QVR131972 RFN131144:RFN131972 RPJ131144:RPJ131972 RZF131144:RZF131972 SJB131144:SJB131972 SSX131144:SSX131972 TCT131144:TCT131972 TMP131144:TMP131972 TWL131144:TWL131972 UGH131144:UGH131972 UQD131144:UQD131972 UZZ131144:UZZ131972 VJV131144:VJV131972 VTR131144:VTR131972 WDN131144:WDN131972 WNJ131144:WNJ131972 WXF131144:WXF131972 BD196680:BD197508 KT196680:KT197508 UP196680:UP197508 AEL196680:AEL197508 AOH196680:AOH197508 AYD196680:AYD197508 BHZ196680:BHZ197508 BRV196680:BRV197508 CBR196680:CBR197508 CLN196680:CLN197508 CVJ196680:CVJ197508 DFF196680:DFF197508 DPB196680:DPB197508 DYX196680:DYX197508 EIT196680:EIT197508 ESP196680:ESP197508 FCL196680:FCL197508 FMH196680:FMH197508 FWD196680:FWD197508 GFZ196680:GFZ197508 GPV196680:GPV197508 GZR196680:GZR197508 HJN196680:HJN197508 HTJ196680:HTJ197508 IDF196680:IDF197508 INB196680:INB197508 IWX196680:IWX197508 JGT196680:JGT197508 JQP196680:JQP197508 KAL196680:KAL197508 KKH196680:KKH197508 KUD196680:KUD197508 LDZ196680:LDZ197508 LNV196680:LNV197508 LXR196680:LXR197508 MHN196680:MHN197508 MRJ196680:MRJ197508 NBF196680:NBF197508 NLB196680:NLB197508 NUX196680:NUX197508 OET196680:OET197508 OOP196680:OOP197508 OYL196680:OYL197508 PIH196680:PIH197508 PSD196680:PSD197508 QBZ196680:QBZ197508 QLV196680:QLV197508 QVR196680:QVR197508 RFN196680:RFN197508 RPJ196680:RPJ197508 RZF196680:RZF197508 SJB196680:SJB197508 SSX196680:SSX197508 TCT196680:TCT197508 TMP196680:TMP197508 TWL196680:TWL197508 UGH196680:UGH197508 UQD196680:UQD197508 UZZ196680:UZZ197508 VJV196680:VJV197508 VTR196680:VTR197508 WDN196680:WDN197508 WNJ196680:WNJ197508 WXF196680:WXF197508 BD262216:BD263044 KT262216:KT263044 UP262216:UP263044 AEL262216:AEL263044 AOH262216:AOH263044 AYD262216:AYD263044 BHZ262216:BHZ263044 BRV262216:BRV263044 CBR262216:CBR263044 CLN262216:CLN263044 CVJ262216:CVJ263044 DFF262216:DFF263044 DPB262216:DPB263044 DYX262216:DYX263044 EIT262216:EIT263044 ESP262216:ESP263044 FCL262216:FCL263044 FMH262216:FMH263044 FWD262216:FWD263044 GFZ262216:GFZ263044 GPV262216:GPV263044 GZR262216:GZR263044 HJN262216:HJN263044 HTJ262216:HTJ263044 IDF262216:IDF263044 INB262216:INB263044 IWX262216:IWX263044 JGT262216:JGT263044 JQP262216:JQP263044 KAL262216:KAL263044 KKH262216:KKH263044 KUD262216:KUD263044 LDZ262216:LDZ263044 LNV262216:LNV263044 LXR262216:LXR263044 MHN262216:MHN263044 MRJ262216:MRJ263044 NBF262216:NBF263044 NLB262216:NLB263044 NUX262216:NUX263044 OET262216:OET263044 OOP262216:OOP263044 OYL262216:OYL263044 PIH262216:PIH263044 PSD262216:PSD263044 QBZ262216:QBZ263044 QLV262216:QLV263044 QVR262216:QVR263044 RFN262216:RFN263044 RPJ262216:RPJ263044 RZF262216:RZF263044 SJB262216:SJB263044 SSX262216:SSX263044 TCT262216:TCT263044 TMP262216:TMP263044 TWL262216:TWL263044 UGH262216:UGH263044 UQD262216:UQD263044 UZZ262216:UZZ263044 VJV262216:VJV263044 VTR262216:VTR263044 WDN262216:WDN263044 WNJ262216:WNJ263044 WXF262216:WXF263044 BD327752:BD328580 KT327752:KT328580 UP327752:UP328580 AEL327752:AEL328580 AOH327752:AOH328580 AYD327752:AYD328580 BHZ327752:BHZ328580 BRV327752:BRV328580 CBR327752:CBR328580 CLN327752:CLN328580 CVJ327752:CVJ328580 DFF327752:DFF328580 DPB327752:DPB328580 DYX327752:DYX328580 EIT327752:EIT328580 ESP327752:ESP328580 FCL327752:FCL328580 FMH327752:FMH328580 FWD327752:FWD328580 GFZ327752:GFZ328580 GPV327752:GPV328580 GZR327752:GZR328580 HJN327752:HJN328580 HTJ327752:HTJ328580 IDF327752:IDF328580 INB327752:INB328580 IWX327752:IWX328580 JGT327752:JGT328580 JQP327752:JQP328580 KAL327752:KAL328580 KKH327752:KKH328580 KUD327752:KUD328580 LDZ327752:LDZ328580 LNV327752:LNV328580 LXR327752:LXR328580 MHN327752:MHN328580 MRJ327752:MRJ328580 NBF327752:NBF328580 NLB327752:NLB328580 NUX327752:NUX328580 OET327752:OET328580 OOP327752:OOP328580 OYL327752:OYL328580 PIH327752:PIH328580 PSD327752:PSD328580 QBZ327752:QBZ328580 QLV327752:QLV328580 QVR327752:QVR328580 RFN327752:RFN328580 RPJ327752:RPJ328580 RZF327752:RZF328580 SJB327752:SJB328580 SSX327752:SSX328580 TCT327752:TCT328580 TMP327752:TMP328580 TWL327752:TWL328580 UGH327752:UGH328580 UQD327752:UQD328580 UZZ327752:UZZ328580 VJV327752:VJV328580 VTR327752:VTR328580 WDN327752:WDN328580 WNJ327752:WNJ328580 WXF327752:WXF328580 BD393288:BD394116 KT393288:KT394116 UP393288:UP394116 AEL393288:AEL394116 AOH393288:AOH394116 AYD393288:AYD394116 BHZ393288:BHZ394116 BRV393288:BRV394116 CBR393288:CBR394116 CLN393288:CLN394116 CVJ393288:CVJ394116 DFF393288:DFF394116 DPB393288:DPB394116 DYX393288:DYX394116 EIT393288:EIT394116 ESP393288:ESP394116 FCL393288:FCL394116 FMH393288:FMH394116 FWD393288:FWD394116 GFZ393288:GFZ394116 GPV393288:GPV394116 GZR393288:GZR394116 HJN393288:HJN394116 HTJ393288:HTJ394116 IDF393288:IDF394116 INB393288:INB394116 IWX393288:IWX394116 JGT393288:JGT394116 JQP393288:JQP394116 KAL393288:KAL394116 KKH393288:KKH394116 KUD393288:KUD394116 LDZ393288:LDZ394116 LNV393288:LNV394116 LXR393288:LXR394116 MHN393288:MHN394116 MRJ393288:MRJ394116 NBF393288:NBF394116 NLB393288:NLB394116 NUX393288:NUX394116 OET393288:OET394116 OOP393288:OOP394116 OYL393288:OYL394116 PIH393288:PIH394116 PSD393288:PSD394116 QBZ393288:QBZ394116 QLV393288:QLV394116 QVR393288:QVR394116 RFN393288:RFN394116 RPJ393288:RPJ394116 RZF393288:RZF394116 SJB393288:SJB394116 SSX393288:SSX394116 TCT393288:TCT394116 TMP393288:TMP394116 TWL393288:TWL394116 UGH393288:UGH394116 UQD393288:UQD394116 UZZ393288:UZZ394116 VJV393288:VJV394116 VTR393288:VTR394116 WDN393288:WDN394116 WNJ393288:WNJ394116 WXF393288:WXF394116 BD458824:BD459652 KT458824:KT459652 UP458824:UP459652 AEL458824:AEL459652 AOH458824:AOH459652 AYD458824:AYD459652 BHZ458824:BHZ459652 BRV458824:BRV459652 CBR458824:CBR459652 CLN458824:CLN459652 CVJ458824:CVJ459652 DFF458824:DFF459652 DPB458824:DPB459652 DYX458824:DYX459652 EIT458824:EIT459652 ESP458824:ESP459652 FCL458824:FCL459652 FMH458824:FMH459652 FWD458824:FWD459652 GFZ458824:GFZ459652 GPV458824:GPV459652 GZR458824:GZR459652 HJN458824:HJN459652 HTJ458824:HTJ459652 IDF458824:IDF459652 INB458824:INB459652 IWX458824:IWX459652 JGT458824:JGT459652 JQP458824:JQP459652 KAL458824:KAL459652 KKH458824:KKH459652 KUD458824:KUD459652 LDZ458824:LDZ459652 LNV458824:LNV459652 LXR458824:LXR459652 MHN458824:MHN459652 MRJ458824:MRJ459652 NBF458824:NBF459652 NLB458824:NLB459652 NUX458824:NUX459652 OET458824:OET459652 OOP458824:OOP459652 OYL458824:OYL459652 PIH458824:PIH459652 PSD458824:PSD459652 QBZ458824:QBZ459652 QLV458824:QLV459652 QVR458824:QVR459652 RFN458824:RFN459652 RPJ458824:RPJ459652 RZF458824:RZF459652 SJB458824:SJB459652 SSX458824:SSX459652 TCT458824:TCT459652 TMP458824:TMP459652 TWL458824:TWL459652 UGH458824:UGH459652 UQD458824:UQD459652 UZZ458824:UZZ459652 VJV458824:VJV459652 VTR458824:VTR459652 WDN458824:WDN459652 WNJ458824:WNJ459652 WXF458824:WXF459652 BD524360:BD525188 KT524360:KT525188 UP524360:UP525188 AEL524360:AEL525188 AOH524360:AOH525188 AYD524360:AYD525188 BHZ524360:BHZ525188 BRV524360:BRV525188 CBR524360:CBR525188 CLN524360:CLN525188 CVJ524360:CVJ525188 DFF524360:DFF525188 DPB524360:DPB525188 DYX524360:DYX525188 EIT524360:EIT525188 ESP524360:ESP525188 FCL524360:FCL525188 FMH524360:FMH525188 FWD524360:FWD525188 GFZ524360:GFZ525188 GPV524360:GPV525188 GZR524360:GZR525188 HJN524360:HJN525188 HTJ524360:HTJ525188 IDF524360:IDF525188 INB524360:INB525188 IWX524360:IWX525188 JGT524360:JGT525188 JQP524360:JQP525188 KAL524360:KAL525188 KKH524360:KKH525188 KUD524360:KUD525188 LDZ524360:LDZ525188 LNV524360:LNV525188 LXR524360:LXR525188 MHN524360:MHN525188 MRJ524360:MRJ525188 NBF524360:NBF525188 NLB524360:NLB525188 NUX524360:NUX525188 OET524360:OET525188 OOP524360:OOP525188 OYL524360:OYL525188 PIH524360:PIH525188 PSD524360:PSD525188 QBZ524360:QBZ525188 QLV524360:QLV525188 QVR524360:QVR525188 RFN524360:RFN525188 RPJ524360:RPJ525188 RZF524360:RZF525188 SJB524360:SJB525188 SSX524360:SSX525188 TCT524360:TCT525188 TMP524360:TMP525188 TWL524360:TWL525188 UGH524360:UGH525188 UQD524360:UQD525188 UZZ524360:UZZ525188 VJV524360:VJV525188 VTR524360:VTR525188 WDN524360:WDN525188 WNJ524360:WNJ525188 WXF524360:WXF525188 BD589896:BD590724 KT589896:KT590724 UP589896:UP590724 AEL589896:AEL590724 AOH589896:AOH590724 AYD589896:AYD590724 BHZ589896:BHZ590724 BRV589896:BRV590724 CBR589896:CBR590724 CLN589896:CLN590724 CVJ589896:CVJ590724 DFF589896:DFF590724 DPB589896:DPB590724 DYX589896:DYX590724 EIT589896:EIT590724 ESP589896:ESP590724 FCL589896:FCL590724 FMH589896:FMH590724 FWD589896:FWD590724 GFZ589896:GFZ590724 GPV589896:GPV590724 GZR589896:GZR590724 HJN589896:HJN590724 HTJ589896:HTJ590724 IDF589896:IDF590724 INB589896:INB590724 IWX589896:IWX590724 JGT589896:JGT590724 JQP589896:JQP590724 KAL589896:KAL590724 KKH589896:KKH590724 KUD589896:KUD590724 LDZ589896:LDZ590724 LNV589896:LNV590724 LXR589896:LXR590724 MHN589896:MHN590724 MRJ589896:MRJ590724 NBF589896:NBF590724 NLB589896:NLB590724 NUX589896:NUX590724 OET589896:OET590724 OOP589896:OOP590724 OYL589896:OYL590724 PIH589896:PIH590724 PSD589896:PSD590724 QBZ589896:QBZ590724 QLV589896:QLV590724 QVR589896:QVR590724 RFN589896:RFN590724 RPJ589896:RPJ590724 RZF589896:RZF590724 SJB589896:SJB590724 SSX589896:SSX590724 TCT589896:TCT590724 TMP589896:TMP590724 TWL589896:TWL590724 UGH589896:UGH590724 UQD589896:UQD590724 UZZ589896:UZZ590724 VJV589896:VJV590724 VTR589896:VTR590724 WDN589896:WDN590724 WNJ589896:WNJ590724 WXF589896:WXF590724 BD655432:BD656260 KT655432:KT656260 UP655432:UP656260 AEL655432:AEL656260 AOH655432:AOH656260 AYD655432:AYD656260 BHZ655432:BHZ656260 BRV655432:BRV656260 CBR655432:CBR656260 CLN655432:CLN656260 CVJ655432:CVJ656260 DFF655432:DFF656260 DPB655432:DPB656260 DYX655432:DYX656260 EIT655432:EIT656260 ESP655432:ESP656260 FCL655432:FCL656260 FMH655432:FMH656260 FWD655432:FWD656260 GFZ655432:GFZ656260 GPV655432:GPV656260 GZR655432:GZR656260 HJN655432:HJN656260 HTJ655432:HTJ656260 IDF655432:IDF656260 INB655432:INB656260 IWX655432:IWX656260 JGT655432:JGT656260 JQP655432:JQP656260 KAL655432:KAL656260 KKH655432:KKH656260 KUD655432:KUD656260 LDZ655432:LDZ656260 LNV655432:LNV656260 LXR655432:LXR656260 MHN655432:MHN656260 MRJ655432:MRJ656260 NBF655432:NBF656260 NLB655432:NLB656260 NUX655432:NUX656260 OET655432:OET656260 OOP655432:OOP656260 OYL655432:OYL656260 PIH655432:PIH656260 PSD655432:PSD656260 QBZ655432:QBZ656260 QLV655432:QLV656260 QVR655432:QVR656260 RFN655432:RFN656260 RPJ655432:RPJ656260 RZF655432:RZF656260 SJB655432:SJB656260 SSX655432:SSX656260 TCT655432:TCT656260 TMP655432:TMP656260 TWL655432:TWL656260 UGH655432:UGH656260 UQD655432:UQD656260 UZZ655432:UZZ656260 VJV655432:VJV656260 VTR655432:VTR656260 WDN655432:WDN656260 WNJ655432:WNJ656260 WXF655432:WXF656260 BD720968:BD721796 KT720968:KT721796 UP720968:UP721796 AEL720968:AEL721796 AOH720968:AOH721796 AYD720968:AYD721796 BHZ720968:BHZ721796 BRV720968:BRV721796 CBR720968:CBR721796 CLN720968:CLN721796 CVJ720968:CVJ721796 DFF720968:DFF721796 DPB720968:DPB721796 DYX720968:DYX721796 EIT720968:EIT721796 ESP720968:ESP721796 FCL720968:FCL721796 FMH720968:FMH721796 FWD720968:FWD721796 GFZ720968:GFZ721796 GPV720968:GPV721796 GZR720968:GZR721796 HJN720968:HJN721796 HTJ720968:HTJ721796 IDF720968:IDF721796 INB720968:INB721796 IWX720968:IWX721796 JGT720968:JGT721796 JQP720968:JQP721796 KAL720968:KAL721796 KKH720968:KKH721796 KUD720968:KUD721796 LDZ720968:LDZ721796 LNV720968:LNV721796 LXR720968:LXR721796 MHN720968:MHN721796 MRJ720968:MRJ721796 NBF720968:NBF721796 NLB720968:NLB721796 NUX720968:NUX721796 OET720968:OET721796 OOP720968:OOP721796 OYL720968:OYL721796 PIH720968:PIH721796 PSD720968:PSD721796 QBZ720968:QBZ721796 QLV720968:QLV721796 QVR720968:QVR721796 RFN720968:RFN721796 RPJ720968:RPJ721796 RZF720968:RZF721796 SJB720968:SJB721796 SSX720968:SSX721796 TCT720968:TCT721796 TMP720968:TMP721796 TWL720968:TWL721796 UGH720968:UGH721796 UQD720968:UQD721796 UZZ720968:UZZ721796 VJV720968:VJV721796 VTR720968:VTR721796 WDN720968:WDN721796 WNJ720968:WNJ721796 WXF720968:WXF721796 BD786504:BD787332 KT786504:KT787332 UP786504:UP787332 AEL786504:AEL787332 AOH786504:AOH787332 AYD786504:AYD787332 BHZ786504:BHZ787332 BRV786504:BRV787332 CBR786504:CBR787332 CLN786504:CLN787332 CVJ786504:CVJ787332 DFF786504:DFF787332 DPB786504:DPB787332 DYX786504:DYX787332 EIT786504:EIT787332 ESP786504:ESP787332 FCL786504:FCL787332 FMH786504:FMH787332 FWD786504:FWD787332 GFZ786504:GFZ787332 GPV786504:GPV787332 GZR786504:GZR787332 HJN786504:HJN787332 HTJ786504:HTJ787332 IDF786504:IDF787332 INB786504:INB787332 IWX786504:IWX787332 JGT786504:JGT787332 JQP786504:JQP787332 KAL786504:KAL787332 KKH786504:KKH787332 KUD786504:KUD787332 LDZ786504:LDZ787332 LNV786504:LNV787332 LXR786504:LXR787332 MHN786504:MHN787332 MRJ786504:MRJ787332 NBF786504:NBF787332 NLB786504:NLB787332 NUX786504:NUX787332 OET786504:OET787332 OOP786504:OOP787332 OYL786504:OYL787332 PIH786504:PIH787332 PSD786504:PSD787332 QBZ786504:QBZ787332 QLV786504:QLV787332 QVR786504:QVR787332 RFN786504:RFN787332 RPJ786504:RPJ787332 RZF786504:RZF787332 SJB786504:SJB787332 SSX786504:SSX787332 TCT786504:TCT787332 TMP786504:TMP787332 TWL786504:TWL787332 UGH786504:UGH787332 UQD786504:UQD787332 UZZ786504:UZZ787332 VJV786504:VJV787332 VTR786504:VTR787332 WDN786504:WDN787332 WNJ786504:WNJ787332 WXF786504:WXF787332 BD852040:BD852868 KT852040:KT852868 UP852040:UP852868 AEL852040:AEL852868 AOH852040:AOH852868 AYD852040:AYD852868 BHZ852040:BHZ852868 BRV852040:BRV852868 CBR852040:CBR852868 CLN852040:CLN852868 CVJ852040:CVJ852868 DFF852040:DFF852868 DPB852040:DPB852868 DYX852040:DYX852868 EIT852040:EIT852868 ESP852040:ESP852868 FCL852040:FCL852868 FMH852040:FMH852868 FWD852040:FWD852868 GFZ852040:GFZ852868 GPV852040:GPV852868 GZR852040:GZR852868 HJN852040:HJN852868 HTJ852040:HTJ852868 IDF852040:IDF852868 INB852040:INB852868 IWX852040:IWX852868 JGT852040:JGT852868 JQP852040:JQP852868 KAL852040:KAL852868 KKH852040:KKH852868 KUD852040:KUD852868 LDZ852040:LDZ852868 LNV852040:LNV852868 LXR852040:LXR852868 MHN852040:MHN852868 MRJ852040:MRJ852868 NBF852040:NBF852868 NLB852040:NLB852868 NUX852040:NUX852868 OET852040:OET852868 OOP852040:OOP852868 OYL852040:OYL852868 PIH852040:PIH852868 PSD852040:PSD852868 QBZ852040:QBZ852868 QLV852040:QLV852868 QVR852040:QVR852868 RFN852040:RFN852868 RPJ852040:RPJ852868 RZF852040:RZF852868 SJB852040:SJB852868 SSX852040:SSX852868 TCT852040:TCT852868 TMP852040:TMP852868 TWL852040:TWL852868 UGH852040:UGH852868 UQD852040:UQD852868 UZZ852040:UZZ852868 VJV852040:VJV852868 VTR852040:VTR852868 WDN852040:WDN852868 WNJ852040:WNJ852868 WXF852040:WXF852868 BD917576:BD918404 KT917576:KT918404 UP917576:UP918404 AEL917576:AEL918404 AOH917576:AOH918404 AYD917576:AYD918404 BHZ917576:BHZ918404 BRV917576:BRV918404 CBR917576:CBR918404 CLN917576:CLN918404 CVJ917576:CVJ918404 DFF917576:DFF918404 DPB917576:DPB918404 DYX917576:DYX918404 EIT917576:EIT918404 ESP917576:ESP918404 FCL917576:FCL918404 FMH917576:FMH918404 FWD917576:FWD918404 GFZ917576:GFZ918404 GPV917576:GPV918404 GZR917576:GZR918404 HJN917576:HJN918404 HTJ917576:HTJ918404 IDF917576:IDF918404 INB917576:INB918404 IWX917576:IWX918404 JGT917576:JGT918404 JQP917576:JQP918404 KAL917576:KAL918404 KKH917576:KKH918404 KUD917576:KUD918404 LDZ917576:LDZ918404 LNV917576:LNV918404 LXR917576:LXR918404 MHN917576:MHN918404 MRJ917576:MRJ918404 NBF917576:NBF918404 NLB917576:NLB918404 NUX917576:NUX918404 OET917576:OET918404 OOP917576:OOP918404 OYL917576:OYL918404 PIH917576:PIH918404 PSD917576:PSD918404 QBZ917576:QBZ918404 QLV917576:QLV918404 QVR917576:QVR918404 RFN917576:RFN918404 RPJ917576:RPJ918404 RZF917576:RZF918404 SJB917576:SJB918404 SSX917576:SSX918404 TCT917576:TCT918404 TMP917576:TMP918404 TWL917576:TWL918404 UGH917576:UGH918404 UQD917576:UQD918404 UZZ917576:UZZ918404 VJV917576:VJV918404 VTR917576:VTR918404 WDN917576:WDN918404 WNJ917576:WNJ918404 WXF917576:WXF918404 BD983112:BD983940 KT983112:KT983940 UP983112:UP983940 AEL983112:AEL983940 AOH983112:AOH983940 AYD983112:AYD983940 BHZ983112:BHZ983940 BRV983112:BRV983940 CBR983112:CBR983940 CLN983112:CLN983940 CVJ983112:CVJ983940 DFF983112:DFF983940 DPB983112:DPB983940 DYX983112:DYX983940 EIT983112:EIT983940 ESP983112:ESP983940 FCL983112:FCL983940 FMH983112:FMH983940 FWD983112:FWD983940 GFZ983112:GFZ983940 GPV983112:GPV983940 GZR983112:GZR983940 HJN983112:HJN983940 HTJ983112:HTJ983940 IDF983112:IDF983940 INB983112:INB983940 IWX983112:IWX983940 JGT983112:JGT983940 JQP983112:JQP983940 KAL983112:KAL983940 KKH983112:KKH983940 KUD983112:KUD983940 LDZ983112:LDZ983940 LNV983112:LNV983940 LXR983112:LXR983940 MHN983112:MHN983940 MRJ983112:MRJ983940 NBF983112:NBF983940 NLB983112:NLB983940 NUX983112:NUX983940 OET983112:OET983940 OOP983112:OOP983940 OYL983112:OYL983940 PIH983112:PIH983940 PSD983112:PSD983940 QBZ983112:QBZ983940 QLV983112:QLV983940 QVR983112:QVR983940 RFN983112:RFN983940 RPJ983112:RPJ983940 RZF983112:RZF983940 SJB983112:SJB983940 SSX983112:SSX983940 TCT983112:TCT983940 TMP983112:TMP983940 TWL983112:TWL983940 UGH983112:UGH983940 UQD983112:UQD983940 UZZ983112:UZZ983940 VJV983112:VJV983940 VTR983112:VTR983940 WDN983112:WDN983940 WNJ983112:WNJ983940 BJ10 BJ112 WXI10 WXI112 WNM10 WNM112 WDQ10 WDQ112 VTU10 VTU112 VJY10 VJY112 VAC10 VAC112 UQG10 UQG112 UGK10 UGK112 TWO10 TWO112 TMS10 TMS112 TCW10 TCW112 STA10 STA112 SJE10 SJE112 RZI10 RZI112 RPM10 RPM112 RFQ10 RFQ112 QVU10 QVU112 QLY10 QLY112 QCC10 QCC112 PSG10 PSG112 PIK10 PIK112 OYO10 OYO112 OOS10 OOS112 OEW10 OEW112 NVA10 NVA112 NLE10 NLE112 NBI10 NBI112 MRM10 MRM112 MHQ10 MHQ112 LXU10 LXU112 LNY10 LNY112 LEC10 LEC112 KUG10 KUG112 KKK10 KKK112 KAO10 KAO112 JQS10 JQS112 JGW10 JGW112 IXA10 IXA112 INE10 INE112 IDI10 IDI112 HTM10 HTM112 HJQ10 HJQ112 GZU10 GZU112 GPY10 GPY112 GGC10 GGC112 FWG10 FWG112 FMK10 FMK112 FCO10 FCO112 ESS10 ESS112 EIW10 EIW112 DZA10 DZA112 DPE10 DPE112 DFI10 DFI112 CVM10 CVM112 CLQ10 CLQ112 CBU10 CBU112 BRY10 BRY112 BIC10 BIC112 AYG10 AYG112 AOK10 AOK112 AEO10 AEO112 US10 US112 KW10 KW112 WXL10 WXL112 WNP10 WNP112 WDT10 WDT112 VTX10 VTX112 VKB10 VKB112 VAF10 VAF112 UQJ10 UQJ112 UGN10 UGN112 TWR10 TWR112 TMV10 TMV112 TCZ10 TCZ112 STD10 STD112 SJH10 SJH112 RZL10 RZL112 RPP10 RPP112 RFT10 RFT112 QVX10 QVX112 QMB10 QMB112 QCF10 QCF112 PSJ10 PSJ112 PIN10 PIN112 OYR10 OYR112 OOV10 OOV112 OEZ10 OEZ112 NVD10 NVD112 NLH10 NLH112 NBL10 NBL112 MRP10 MRP112 MHT10 MHT112 LXX10 LXX112 LOB10 LOB112 LEF10 LEF112 KUJ10 KUJ112 KKN10 KKN112 KAR10 KAR112 JQV10 JQV112 JGZ10 JGZ112 IXD10 IXD112 INH10 INH112 IDL10 IDL112 HTP10 HTP112 HJT10 HJT112 GZX10 GZX112 GQB10 GQB112 GGF10 GGF112 FWJ10 FWJ112 FMN10 FMN112 FCR10 FCR112 ESV10 ESV112 EIZ10 EIZ112 DZD10 DZD112 DPH10 DPH112 DFL10 DFL112 CVP10 CVP112 CLT10 CLT112 CBX10 CBX112 BSB10 BSB112 BIF10 BIF112 AYJ10 AYJ112 AON10 AON112 AER10 AER112 UV10 UV112 KZ10 KZ112 WXF10 WXF112 WNJ10 WNJ112 WDN10 WDN112 VTR10 VTR112 VJV10 VJV112 UZZ10 UZZ112 UQD10 UQD112 UGH10 UGH112 TWL10 TWL112 TMP10 TMP112 TCT10 TCT112 SSX10 SSX112 SJB10 SJB112 RZF10 RZF112 RPJ10 RPJ112 RFN10 RFN112 QVR10 QVR112 QLV10 QLV112 QBZ10 QBZ112 PSD10 PSD112 PIH10 PIH112 OYL10 OYL112 OOP10 OOP112 OET10 OET112 NUX10 NUX112 NLB10 NLB112 NBF10 NBF112 MRJ10 MRJ112 MHN10 MHN112 LXR10 LXR112 LNV10 LNV112 LDZ10 LDZ112 KUD10 KUD112 KKH10 KKH112 KAL10 KAL112 JQP10 JQP112 JGT10 JGT112 IWX10 IWX112 INB10 INB112 IDF10 IDF112 HTJ10 HTJ112 HJN10 HJN112 GZR10 GZR112 GPV10 GPV112 GFZ10 GFZ112 FWD10 FWD112 FMH10 FMH112 FCL10 FCL112 ESP10 ESP112 EIT10 EIT112 DYX10 DYX112 DPB10 DPB112 DFF10 DFF112 CVJ10 CVJ112 CLN10 CLN112 CBR10 CBR112 BRV10 BRV112 BHZ10 BHZ112 AYD10 AYD112 AOH10 AOH112 AEL10 AEL112 UP10 UP112 KT10 KT112 BG10 BD10 BD112 BG112 VTS338:VTS340 VJW338:VJW340 VAA338:VAA340 UQE338:UQE340 UGI338:UGI340 TWM338:TWM340 TMQ338:TMQ340 TCU338:TCU340 SSY338:SSY340 SJC338:SJC340 RZG338:RZG340 RPK338:RPK340 RFO338:RFO340 QVS338:QVS340 QLW338:QLW340 QCA338:QCA340 PSE338:PSE340 PII338:PII340 OYM338:OYM340 OOQ338:OOQ340 OEU338:OEU340 NUY338:NUY340 NLC338:NLC340 NBG338:NBG340 MRK338:MRK340 MHO338:MHO340 LXS338:LXS340 LNW338:LNW340 LEA338:LEA340 KUE338:KUE340 KKI338:KKI340 KAM338:KAM340 JQQ338:JQQ340 JGU338:JGU340 IWY338:IWY340 INC338:INC340 IDG338:IDG340 HTK338:HTK340 HJO338:HJO340 GZS338:GZS340 GPW338:GPW340 GGA338:GGA340 FWE338:FWE340 FMI338:FMI340 FCM338:FCM340 ESQ338:ESQ340 EIU338:EIU340 DYY338:DYY340 DPC338:DPC340 DFG338:DFG340 CVK338:CVK340 CLO338:CLO340 CBS338:CBS340 BRW338:BRW340 BIA338:BIA340 AYE338:AYE340 AOI338:AOI340 AEM338:AEM340 UQ338:UQ340 KU338:KU340 WXJ338:WXJ340 WNN338:WNN340 WDR338:WDR340 VTV338:VTV340 VJZ338:VJZ340 VAD338:VAD340 UQH338:UQH340 UGL338:UGL340 TWP338:TWP340 TMT338:TMT340 TCX338:TCX340 STB338:STB340 SJF338:SJF340 RZJ338:RZJ340 RPN338:RPN340 RFR338:RFR340 QVV338:QVV340 QLZ338:QLZ340 QCD338:QCD340 PSH338:PSH340 PIL338:PIL340 OYP338:OYP340 OOT338:OOT340 OEX338:OEX340 NVB338:NVB340 NLF338:NLF340 NBJ338:NBJ340 MRN338:MRN340 MHR338:MHR340 LXV338:LXV340 LNZ338:LNZ340 LED338:LED340 KUH338:KUH340 KKL338:KKL340 KAP338:KAP340 JQT338:JQT340 JGX338:JGX340 IXB338:IXB340 INF338:INF340 IDJ338:IDJ340 HTN338:HTN340 HJR338:HJR340 GZV338:GZV340 GPZ338:GPZ340 GGD338:GGD340 FWH338:FWH340 FML338:FML340 FCP338:FCP340 EST338:EST340 EIX338:EIX340 DZB338:DZB340 DPF338:DPF340 DFJ338:DFJ340 CVN338:CVN340 CLR338:CLR340 CBV338:CBV340 BRZ338:BRZ340 BID338:BID340 AYH338:AYH340 AOL338:AOL340 AEP338:AEP340 UT338:UT340 KX338:KX340 WXD338:WXD340 WNH338:WNH340 WDL338:WDL340 VTP338:VTP340 VJT338:VJT340 UZX338:UZX340 UQB338:UQB340 UGF338:UGF340 TWJ338:TWJ340 TMN338:TMN340 TCR338:TCR340 SSV338:SSV340 SIZ338:SIZ340 RZD338:RZD340 RPH338:RPH340 RFL338:RFL340 QVP338:QVP340 QLT338:QLT340 QBX338:QBX340 PSB338:PSB340 PIF338:PIF340 OYJ338:OYJ340 OON338:OON340 OER338:OER340 NUV338:NUV340 NKZ338:NKZ340 NBD338:NBD340 MRH338:MRH340 MHL338:MHL340 LXP338:LXP340 LNT338:LNT340 LDX338:LDX340 KUB338:KUB340 KKF338:KKF340 KAJ338:KAJ340 JQN338:JQN340 JGR338:JGR340 IWV338:IWV340 IMZ338:IMZ340 IDD338:IDD340 HTH338:HTH340 HJL338:HJL340 GZP338:GZP340 GPT338:GPT340 GFX338:GFX340 FWB338:FWB340 FMF338:FMF340 FCJ338:FCJ340 ESN338:ESN340 EIR338:EIR340 DYV338:DYV340 DOZ338:DOZ340 DFD338:DFD340 CVH338:CVH340 CLL338:CLL340 CBP338:CBP340 BRT338:BRT340 BHX338:BHX340 AYB338:AYB340 AOF338:AOF340 AEJ338:AEJ340 UN338:UN340 KR338:KR340 WXG338:WXG340 WNK338:WNK340 BI206:BI212 BF223:BF224 BK217 BH300:BH301 BH24 BH27:BH28 BH31 BD127:BD131 UPR107 UFV107 TVZ107 TMD107 TCH107 SSL107 SIP107 RYT107 ROX107 RFB107 QVF107 QLJ107 QBN107 PRR107 PHV107 OXZ107 OOD107 OEH107 NUL107 NKP107 NAT107 MQX107 MHB107 LXF107 LNJ107 LDN107 KTR107 KJV107 JZZ107 JQD107 JGH107 IWL107 IMP107 ICT107 HSX107 HJB107 GZF107 GPJ107 GFN107 FVR107 FLV107 FBZ107 ESD107 EIH107 DYL107 DOP107 DET107 CUX107 CLB107 CBF107 BRJ107 BHN107 AXR107 WWW107 WNA107 WDE107 VTI107 VJM107 UZQ107 UPU107 UFY107 TWC107 TMG107 TCK107 SSO107 SIS107 RYW107 RPA107 RFE107 QVI107 QLM107 QBQ107 PRU107 PHY107 OYC107 OOG107 OEK107 NUO107 NKS107 NAW107 MRA107 MHE107 LXI107 LNM107 LDQ107 KTU107 KJY107 KAC107 JQG107 JGK107 IWO107 IMS107 ICW107 HTA107 HJE107 GZI107 GPM107 GFQ107 FVU107 FLY107 FCC107 ESG107 EIK107 DYO107 DOS107 DEW107 CVA107 CLE107 CBI107 BRM107 BHQ107 AXU107 ANY107 KK107 UG107 AEC107 WWZ107 WND107 WDH107 VTL107 VJP107 UZT107 UPX107 UGB107 TWF107 TMJ107 TCN107 SSR107 SIV107 RYZ107 RPD107 RFH107 QVL107 QLP107 QBT107 PRX107 PIB107 OYF107 OOJ107 OEN107 NUR107 NKV107 NAZ107 MRD107 MHH107 LXL107 LNP107 LDT107 KTX107 KKB107 KAF107 JQJ107 JGN107 IWR107 IMV107 ICZ107 HTD107 HJH107 GZL107 GPP107 GFT107 FVX107 FMB107 FCF107 ESJ107 EIN107 DYR107 DOV107 DEZ107 CVD107 CLH107 CBL107 BRP107 BHT107 AXX107 AOB107 AEF107 UJ107 KN107 ANV107 ADZ107 UD107 KH107 WWT107 WMX107 WDB107 KD108:KD109 VTF107 VTP128 VJT128 UZX128 UQB128 UGF128 TWJ128 TMN128 TCR128 SSV128 SIZ128 RZD128 RPH128 RFL128 QVP128 QLT128 QBX128 PSB128 PIF128 OYJ128 OON128 OER128 NUV128 NKZ128 NBD128 MRH128 MHL128 LXP128 LNT128 LDX128 KUB128 KKF128 KAJ128 JQN128 JGR128 IWV128 IMZ128 IDD128 HTH128 HJL128 GZP128 GPT128 GFX128 FWB128 FMF128 FCJ128 ESN128 EIR128 DYV128 DOZ128 DFD128 CVH128 CLL128 CBP128 BRT128 BHX128 AYB128 AOF128 AEJ128 UN128 KR128 BJ128:BJ129 WXG128 WNK128 WDO128 VTS128 VJW128 VAA128 UQE128 UGI128 TWM128 TMQ128 TCU128 SSY128 SJC128 RZG128 RPK128 RFO128 QVS128 QLW128 QCA128 PSE128 PII128 OYM128 OOQ128 OEU128 NUY128 NLC128 NBG128 MRK128 MHO128 LXS128 LNW128 LEA128 KUE128 KKI128 KAM128 JQQ128 JGU128 IWY128 INC128 IDG128 HTK128 HJO128 GZS128 GPW128 GGA128 FWE128 FMI128 FCM128 ESQ128 EIU128 DYY128 DPC128 DFG128 CVK128 CLO128 CBS128 BRW128 BIA128 AYE128 AOI128 AEM128 UQ128 KU128 WDA129 WXJ128 WNN128 WDR128 VTV128 VJZ128 VAD128 UQH128 UGL128 TWP128 TMT128 TCX128 STB128 SJF128 RZJ128 RPN128 RFR128 QVV128 QLZ128 QCD128 PSH128 PIL128 OYP128 OOT128 OEX128 NVB128 NLF128 NBJ128 MRN128 MHR128 LXV128 LNZ128 LED128 KUH128 KKL128 KAP128 JQT128 JGX128 IXB128 INF128 IDJ128 HTN128 HJR128 GZV128 GPZ128 GGD128 FWH128 FML128 FCP128 EST128 EIX128 DZB128 DPF128 DFJ128 CVN128 CLR128 CBV128 BRZ128 BID128 AYH128 AOL128 AEP128 UT128 KX128 WXD128 VTE129 BL33 WNH128 BG117:BG118 AEP125 BF227:BF230 BE114:BE116 WNK220 WXG220 KR219:KR220 UN219:UN220 AEJ219:AEJ220 AOF219:AOF220 AYB219:AYB220 BHX219:BHX220 BRT219:BRT220 CBP219:CBP220 CLL219:CLL220 CVH219:CVH220 DFD219:DFD220 DOZ219:DOZ220 DYV219:DYV220 EIR219:EIR220 ESN219:ESN220 FCJ219:FCJ220 FMF219:FMF220 FWB219:FWB220 GFX219:GFX220 GPT219:GPT220 GZP219:GZP220 HJL219:HJL220 HTH219:HTH220 IDD219:IDD220 IMZ219:IMZ220 IWV219:IWV220 JGR219:JGR220 JQN219:JQN220 KAJ219:KAJ220 KKF219:KKF220 KUB219:KUB220 LDX219:LDX220 LNT219:LNT220 LXP219:LXP220 MHL219:MHL220 MRH219:MRH220 NBD219:NBD220 NKZ219:NKZ220 NUV219:NUV220 OER219:OER220 OON219:OON220 OYJ219:OYJ220 PIF219:PIF220 PSB219:PSB220 QBX219:QBX220 QLT219:QLT220 QVP219:QVP220 RFL219:RFL220 RPH219:RPH220 RZD219:RZD220 SIZ219:SIZ220 SSV219:SSV220 TCR219:TCR220 TMN219:TMN220 TWJ219:TWJ220 UGF219:UGF220 UQB219:UQB220 UZX219:UZX220 VJT219:VJT220 VTP219:VTP220 WDL219:WDL220 WNH219:WNH220 WXD219:WXD220 KX220 UT220 AEP220 AOL220 AYH220 BID220 BRZ220 CBV220 CLR220 CVN220 DFJ220 DPF220 DZB220 EIX220 EST220 FCP220 FML220 FWH220 GGD220 GPZ220 GZV220 HJR220 HTN220 IDJ220 INF220 IXB220 JGX220 JQT220 KAP220 KKL220 KUH220 LED220 LNZ220 LXV220 MHR220 MRN220 NBJ220 NLF220 NVB220 OEX220 OOT220 OYP220 PIL220 PSH220 QCD220 QLZ220 QVV220 RFR220 RPN220 RZJ220 SJF220 STB220 TCX220 TMT220 TWP220 UGL220 UQH220 VAD220 VJZ220 VTV220 WDR220 WNN220 WXJ220 KU220 UQ220 AEM220 AOI220 AYE220 BIA220 BRW220 CBS220 CLO220 CVK220 DFG220 DPC220 DYY220 EIU220 ESQ220 FCM220 FMI220 FWE220 GGA220 GPW220 GZS220 HJO220 HTK220 IDG220 INC220 IWY220 JGU220 JQQ220 KAM220 KKI220 KUE220 LEA220 LNW220 LXS220 MHO220 MRK220 NBG220 NLC220 NUY220 OEU220 OOQ220 OYM220 PII220 PSE220 QCA220 QLW220 QVS220 RFO220 RPK220 RZG220 SJC220 SSY220 TCU220 TMQ220 TWM220 UGI220 UQE220 VAA220 VJW220 VTS220 WDO220 BJ220 BG220 WDO338:WDO340 VJU221 UR126 BD186 BJ186 BHZ64 BRV64 CBR64 CLN64 CVJ64 DFF64 DPB64 DYX64 EIT64 ESP64 FCL64 FMH64 FWD64 GFZ64 GPV64 GZR64 HJN64 HTJ64 IDF64 INB64 IWX64 JGT64 JQP64 KAL64 KKH64 KUD64 LDZ64 LNV64 LXR64 MHN64 MRJ64 NBF64 NLB64 NUX64 OET64 OOP64 OYL64 PIH64 PSD64 QBZ64 QLV64 QVR64 RFN64 RPJ64 RZF64 SJB64 SSX64 TCT64 TMP64 TWL64 UGH64 UQD64 UZZ64 VJV64 VTR64 WDN64 WNJ64 WXF64 KT64 UP64 AEL64 AYD64 AOH64 KZ64 UV64 AER64 AON64 AYJ64 BIF64 BSB64 CBX64 CLT64 CVP64 DFL64 DPH64 DZD64 EIZ64 ESV64 FCR64 FMN64 FWJ64 GGF64 GQB64 GZX64 HJT64 HTP64 IDL64 INH64 IXD64 JGZ64 JQV64 KAR64 KKN64 KUJ64 LEF64 LOB64 LXX64 MHT64 MRP64 NBL64 NLH64 NVD64 OEZ64 OOV64 OYR64 PIN64 PSJ64 QCF64 QMB64 QVX64 RFT64 RPP64 RZL64 SJH64 STD64 TCZ64 TMV64 TWR64 UGN64 UQJ64 VAF64 VKB64 VTX64 WDT64 WNP64 WXL64 AEO64 US64 KW64 AOK64 AYG64 BIC64 BRY64 CBU64 CLQ64 CVM64 DFI64 DPE64 DZA64 EIW64 ESS64 FCO64 FMK64 FWG64 GGC64 GPY64 GZU64 HJQ64 HTM64 IDI64 INE64 IXA64 JGW64 JQS64 KAO64 KKK64 KUG64 LEC64 LNY64 LXU64 MHQ64 MRM64 NBI64 NLE64 NVA64 OEW64 OOS64 OYO64 PIK64 PSG64 QCC64 QLY64 QVU64 RFQ64 RPM64 RZI64 SJE64 STA64 TCW64 TMS64 TWO64 UGK64 UQG64 VAC64 VJY64 VTU64 WDQ64 WNM64 WXI64 C64 BF64 BL64 BHZ23 BRV23 CBR23 CLN23 CVJ23 DFF23 DPB23 DYX23 EIT23 ESP23 FCL23 FMH23 FWD23 GFZ23 GPV23 GZR23 HJN23 HTJ23 IDF23 INB23 IWX23 JGT23 JQP23 KAL23 KKH23 KUD23 LDZ23 LNV23 LXR23 MHN23 MRJ23 NBF23 NLB23 NUX23 OET23 OOP23 OYL23 PIH23 PSD23 QBZ23 QLV23 QVR23 RFN23 RPJ23 RZF23 SJB23 SSX23 TCT23 TMP23 TWL23 UGH23 UQD23 UZZ23 VJV23 VTR23 WDN23 WNJ23 WXF23 KT23 UP23 AEL23 AYD23 AOH23 KZ23 UV23 AER23 AON23 AYJ23 BIF23 BSB23 CBX23 CLT23 CVP23 DFL23 DPH23 DZD23 EIZ23 ESV23 FCR23 FMN23 FWJ23 GGF23 GQB23 GZX23 HJT23 HTP23 IDL23 INH23 IXD23 JGZ23 JQV23 KAR23 KKN23 KUJ23 LEF23 LOB23 LXX23 MHT23 MRP23 NBL23 NLH23 NVD23 OEZ23 OOV23 OYR23 PIN23 PSJ23 QCF23 QMB23 QVX23 RFT23 RPP23 RZL23 SJH23 STD23 TCZ23 TMV23 TWR23 UGN23 UQJ23 VAF23 VKB23 VTX23 WDT23 WNP23 WXL23 AEO23 US23 KW23 AOK23 AYG23 BIC23 BRY23 CBU23 CLQ23 CVM23 DFI23 DPE23 DZA23 EIW23 ESS23 FCO23 FMK23 FWG23 GGC23 GPY23 GZU23 HJQ23 HTM23 IDI23 INE23 IXA23 JGW23 JQS23 KAO23 KKK23 KUG23 LEC23 LNY23 LXU23 MHQ23 MRM23 NBI23 NLE23 NVA23 OEW23 OOS23 OYO23 PIK23 PSG23 QCC23 QLY23 QVU23 RFQ23 RPM23 RZI23 SJE23 STA23 TCW23 TMS23 TWO23 UGK23 UQG23 VAC23 VJY23 VTU23 WDQ23 WNM23 WXI23 C23 BF23 BI23 BL23 BHZ26 BRV26 CBR26 CLN26 CVJ26 DFF26 DPB26 DYX26 EIT26 ESP26 FCL26 FMH26 FWD26 GFZ26 GPV26 GZR26 HJN26 HTJ26 IDF26 INB26 IWX26 JGT26 JQP26 KAL26 KKH26 KUD26 LDZ26 LNV26 LXR26 MHN26 MRJ26 NBF26 NLB26 NUX26 OET26 OOP26 OYL26 PIH26 PSD26 QBZ26 QLV26 QVR26 RFN26 RPJ26 RZF26 SJB26 SSX26 TCT26 TMP26 TWL26 UGH26 UQD26 UZZ26 VJV26 VTR26 WDN26 WNJ26 WXF26 KT26 UP26 AEL26 AYD26 AOH26 KZ26 UV26 AER26 AON26 AYJ26 BIF26 BSB26 CBX26 CLT26 CVP26 DFL26 DPH26 DZD26 EIZ26 ESV26 FCR26 FMN26 FWJ26 GGF26 GQB26 GZX26 HJT26 HTP26 IDL26 INH26 IXD26 JGZ26 JQV26 KAR26 KKN26 KUJ26 LEF26 LOB26 LXX26 MHT26 MRP26 NBL26 NLH26 NVD26 OEZ26 OOV26 OYR26 PIN26 PSJ26 QCF26 QMB26 QVX26 RFT26 RPP26 RZL26 SJH26 STD26 TCZ26 TMV26 TWR26 UGN26 UQJ26 VAF26 VKB26 VTX26 WDT26 WNP26 WXL26 AEO26 US26 KW26 AOK26 AYG26 BIC26 BRY26 CBU26 CLQ26 CVM26 DFI26 DPE26 DZA26 EIW26 ESS26 FCO26 FMK26 FWG26 GGC26 GPY26 GZU26 HJQ26 HTM26 IDI26 INE26 IXA26 JGW26 JQS26 KAO26 KKK26 KUG26 LEC26 LNY26 LXU26 MHQ26 MRM26 NBI26 NLE26 NVA26 OEW26 OOS26 OYO26 PIK26 PSG26 QCC26 QLY26 QVU26 RFQ26 RPM26 RZI26 SJE26 STA26 TCW26 TMS26 TWO26 UGK26 UQG26 VAC26 VJY26 VTU26 WDQ26 WNM26 WXI26 C26 BF26 BI26 BL26 BHZ30 BRV30 CBR30 CLN30 CVJ30 DFF30 DPB30 DYX30 EIT30 ESP30 FCL30 FMH30 FWD30 GFZ30 GPV30 GZR30 HJN30 HTJ30 IDF30 INB30 IWX30 JGT30 JQP30 KAL30 KKH30 KUD30 LDZ30 LNV30 LXR30 MHN30 MRJ30 NBF30 NLB30 NUX30 OET30 OOP30 OYL30 PIH30 PSD30 QBZ30 QLV30 QVR30 RFN30 RPJ30 RZF30 SJB30 SSX30 TCT30 TMP30 TWL30 UGH30 UQD30 UZZ30 VJV30 VTR30 WDN30 WNJ30 WXF30 KT30 UP30 AEL30 AYD30 AOH30 KZ30 UV30 AER30 AON30 AYJ30 BIF30 BSB30 CBX30 CLT30 CVP30 DFL30 DPH30 DZD30 EIZ30 ESV30 FCR30 FMN30 FWJ30 GGF30 GQB30 GZX30 HJT30 HTP30 IDL30 INH30 IXD30 JGZ30 JQV30 KAR30 KKN30 KUJ30 LEF30 LOB30 LXX30 MHT30 MRP30 NBL30 NLH30 NVD30 OEZ30 OOV30 OYR30 PIN30 PSJ30 QCF30 QMB30 QVX30 RFT30 RPP30 RZL30 SJH30 STD30 TCZ30 TMV30 TWR30 UGN30 UQJ30 VAF30 VKB30 VTX30 WDT30 WNP30 WXL30 AEO30 US30 KW30 AOK30 AYG30 BIC30 BRY30 CBU30 CLQ30 CVM30 DFI30 DPE30 DZA30 EIW30 ESS30 FCO30 FMK30 FWG30 GGC30 GPY30 GZU30 HJQ30 HTM30 IDI30 INE30 IXA30 JGW30 JQS30 KAO30 KKK30 KUG30 LEC30 LNY30 LXU30 MHQ30 MRM30 NBI30 NLE30 NVA30 OEW30 OOS30 OYO30 PIK30 PSG30 QCC30 QLY30 QVU30 RFQ30 RPM30 RZI30 SJE30 STA30 TCW30 TMS30 TWO30 UGK30 UQG30 VAC30 VJY30 VTU30 WDQ30 WNM30 WXI30 C30 BF30 BI30 BL30 BHZ33 BRV33 CBR33 CLN33 CVJ33 DFF33 DPB33 DYX33 EIT33 ESP33 FCL33 FMH33 FWD33 GFZ33 GPV33 GZR33 HJN33 HTJ33 IDF33 INB33 IWX33 JGT33 JQP33 KAL33 KKH33 KUD33 LDZ33 LNV33 LXR33 MHN33 MRJ33 NBF33 NLB33 NUX33 OET33 OOP33 OYL33 PIH33 PSD33 QBZ33 QLV33 QVR33 RFN33 RPJ33 RZF33 SJB33 SSX33 TCT33 TMP33 TWL33 UGH33 UQD33 UZZ33 VJV33 VTR33 WDN33 WNJ33 WXF33 KT33 UP33 AEL33 AYD33 AOH33 KZ33 UV33 AER33 AON33 AYJ33 BIF33 BSB33 CBX33 CLT33 CVP33 DFL33 DPH33 DZD33 EIZ33 ESV33 FCR33 FMN33 FWJ33 GGF33 GQB33 GZX33 HJT33 HTP33 IDL33 INH33 IXD33 JGZ33 JQV33 KAR33 KKN33 KUJ33 LEF33 LOB33 LXX33 MHT33 MRP33 NBL33 NLH33 NVD33 OEZ33 OOV33 OYR33 PIN33 PSJ33 QCF33 QMB33 QVX33 RFT33 RPP33 RZL33 SJH33 STD33 TCZ33 TMV33 TWR33 UGN33 UQJ33 VAF33 VKB33 VTX33 WDT33 WNP33 WXL33 AEO33 US33 KW33 AOK33 AYG33 BIC33 BRY33 CBU33 CLQ33 CVM33 DFI33 DPE33 DZA33 EIW33 ESS33 FCO33 FMK33 FWG33 GGC33 GPY33 GZU33 HJQ33 HTM33 IDI33 INE33 IXA33 JGW33 JQS33 KAO33 KKK33 KUG33 LEC33 LNY33 LXU33 MHQ33 MRM33 NBI33 NLE33 NVA33 OEW33 OOS33 OYO33 PIK33 PSG33 QCC33 QLY33 QVU33 RFQ33 RPM33 RZI33 SJE33 STA33 TCW33 TMS33 TWO33 UGK33 UQG33 VAC33 VJY33 VTU33 WDQ33 WNM33 WXI33 C33 BF33 BI33 AOL125 AYH125 BID125 BRZ125 CBV125 CLR125 CVN125 DFJ125 DPF125 DZB125 EIX125 EST125 FCP125 FML125 FWH125 GGD125 GPZ125 GZV125 HJR125 HTN125 IDJ125 INF125 IXB125 JGX125 JQT125 KAP125 KKL125 KUH125 LED125 LNZ125 LXV125 MHR125 MRN125 NBJ125 NLF125 NVB125 OEX125 OOT125 OYP125 PIL125 PSH125 QCD125 QLZ125 QVV125 RFR125 RPN125 RZJ125 SJF125 STB125 TCX125 TMT125 TWP125 UGL125 UQH125 VAD125 VJZ125 VTV125 WDR125 WNN125 WXJ125 KU125 UQ125 AEM125 AOI125 BG125 AYE125 BIA125 BRW125 CBS125 CLO125 CVK125 DFG125 DPC125 DYY125 EIU125 ESQ125 FCM125 FMI125 FWE125 GGA125 GPW125 GZS125 HJO125 HTK125 IDG125 INC125 IWY125 JGU125 JQQ125 KAM125 KKI125 KUE125 LEA125 LNW125 LXS125 MHO125 MRK125 NBG125 NLC125 NUY125 OEU125 OOQ125 OYM125 PII125 PSE125 QCA125 QLW125 QVS125 RFO125 RPK125 RZG125 SJC125 SSY125 TCU125 TMQ125 TWM125 UGI125 UQE125 VAA125 VJW125 VTS125 WDO125 WNK125 WXG125 KR125 UN125 AEJ125 AOF125 BD125 AYB125 BHX125 BRT125 CBP125 CLL125 CVH125 DFD125 DOZ125 DYV125 EIR125 ESN125 FCJ125 FMF125 FWB125 GFX125 GPT125 GZP125 HJL125 HTH125 IDD125 IMZ125 IWV125 JGR125 JQN125 KAJ125 KKF125 KUB125 LDX125 LNT125 LXP125 MHL125 MRH125 NBD125 NKZ125 NUV125 OER125 OON125 OYJ125 PIF125 PSB125 QBX125 QLT125 QVP125 RFL125 RPH125 RZD125 SIZ125 SSV125 TCR125 TMN125 TWJ125 UGF125 UQB125 UZX125 VJT125 VTP125 WDL125 WNH125 WXD125 KX125 WNI118 WWX136 TZ108:TZ109 KV126 WNF126 WDJ126 VTN126 VJR126 UZV126 UPZ126 UGD126 TWH126 TML126 TCP126 SST126 SIX126 RZB126 RPF126 RFJ126 QVN126 QLR126 QBV126 PRZ126 PID126 OYH126 OOL126 OEP126 NUT126 NKX126 NBB126 MRF126 MHJ126 LXN126 LNR126 LDV126 KTZ126 KKD126 KAH126 JQL126 JGP126 IWT126 IMX126 IDB126 HTF126 HJJ126 GZN126 GPR126 GFV126 FVZ126 FMD126 FCH126 ESL126 EIP126 DYT126 DOX126 DFB126 CVF126 CLJ126 CBN126 BRR126 BHV126 AXZ126 AOD126 AEH126 UL126 KP126 WXB126 WXE126 WNI126 WDM126 VTQ126 VJU126 UZY126 UQC126 UGG126 TWK126 TMO126 TCS126 SSW126 SJA126 RZE126 RPI126 RFM126 QVQ126 QLU126 QBY126 PSC126 PIG126 OYK126 OOO126 OES126 NUW126 NLA126 NBE126 MRI126 MHM126 LXQ126 LNU126 LDY126 KUC126 KKG126 KAK126 JQO126 JGS126 IWW126 INA126 IDE126 HTI126 HJM126 GZQ126 GPU126 GFY126 FWC126 FMG126 FCK126 ESO126 EIS126 DYW126 DPA126 DFE126 CVI126 CLM126 CBQ126 BRU126 BHY126 AYC126 AOG126 AEK126 UO126 KS126 WXH126 WNL126 WDP126 VTT126 VJX126 VAB126 UQF126 UGJ126 TWN126 TMR126 TCV126 SSZ126 SJD126 RZH126 RPL126 RFP126 QVT126 QLX126 QCB126 PSF126 PIJ126 OYN126 OOR126 OEV126 NUZ126 NLD126 NBH126 MRL126 MHP126 LXT126 LNX126 LEB126 KUF126 KKJ126 KAN126 JQR126 JGV126 IWZ126 IND126 IDH126 HTL126 HJP126 GZT126 GPX126 GGB126 FWF126 FMJ126 FCN126 ESR126 EIV126 DYZ126 DPD126 DFH126 CVL126 CLP126 CBT126 BRX126 BIB126 AYF126 AOJ126 BK85 KI136 UZY221 VTQ221 WDM221 WNI221 WXE221 KP221 UL221 AEH221 AOD221 AXZ221 BHV221 BRR221 CBN221 CLJ221 CVF221 DFB221 DOX221 DYT221 EIP221 ESL221 FCH221 FMD221 FVZ221 GFV221 GPR221 GZN221 HJJ221 HTF221 IDB221 IMX221 IWT221 JGP221 JQL221 KAH221 KKD221 KTZ221 LDV221 LNR221 LXN221 MHJ221 MRF221 NBB221 NKX221 NUT221 OEP221 OOL221 OYH221 PID221 PRZ221 QBV221 QLR221 QVN221 RFJ221 RPF221 RZB221 SIX221 SST221 TCP221 TML221 TWH221 UGD221 UPZ221 UZV221 VJR221 VTN221 WDJ221 WNF221 WXB221 KV221 UR221 AEN221 AOJ221 AYF221 BIB221 BRX221 CBT221 CLP221 CVL221 DFH221 DPD221 DYZ221 EIV221 ESR221 FCN221 FMJ221 FWF221 GGB221 GPX221 GZT221 HJP221 HTL221 IDH221 IND221 IWZ221 JGV221 JQR221 KAN221 KKJ221 KUF221 LEB221 LNX221 LXT221 MHP221 MRL221 NBH221 NLD221 NUZ221 OEV221 OOR221 OYN221 PIJ221 PSF221 QCB221 QLX221 QVT221 RFP221 RPL221 RZH221 SJD221 SSZ221 TCV221 TMR221 TWN221 UGJ221 UQF221 VAB221 VJX221 VTT221 WDP221 WNL221 WXH221 KS221 UO221 AEK221 AOG221 AYC221 BHY221 BRU221 CBQ221 CLM221 CVI221 DFE221 DPA221 DYW221 EIS221 ESO221 FCK221 FMG221 FWC221 GFY221 GPU221 GZQ221 HJM221 HTI221 IDE221 INA221 IWW221 JGS221 JQO221 KAK221 KKG221 KUC221 LDY221 LNU221 LXQ221 MHM221 MRI221 NBE221 NLA221 NUW221 OES221 OOO221 OYK221 PIG221 PSC221 QBY221 QLU221 QVQ221 RFM221 RPI221 RZE221 SJA221 SSW221 TCS221 TMO221 TWK221 UGG221 BI179 UG132 BD180 BG180 VAI222 BI182 BF182 BD183 BG183 BJ180 BF185 BI185 WNI124 BG186 BJ183 BI223:BI224 BH136 BH11:BH21 BI302 WWX214 BI298:BI299 BF298:BF299 KN65 UJ65 AEF65 AOB65 AXX65 BHT65 BRP65 CBL65 CLH65 CVD65 DEZ65 DOV65 DYR65 EIN65 ESJ65 FCF65 FMB65 FVX65 GFT65 GPP65 GZL65 HJH65 HTD65 ICZ65 IMV65 IWR65 JGN65 JQJ65 KAF65 KKB65 KTX65 LDT65 LNP65 LXL65 MHH65 MRD65 NAZ65 NKV65 NUR65 OEN65 OOJ65 OYF65 PIB65 PRX65 QBT65 QLP65 QVL65 RFH65 RPD65 RYZ65 SIV65 SSR65 TCN65 TMJ65 TWF65 UGB65 UPX65 UZT65 VJP65 VTL65 WDH65 WND65 WWZ65 AEC65 UG65 KK65 ANY65 AXU65 BHQ65 BRM65 CBI65 CLE65 CVA65 DEW65 DOS65 DYO65 EIK65 ESG65 FCC65 FLY65 FVU65 GFQ65 GPM65 GZI65 HJE65 HTA65 ICW65 IMS65 IWO65 JGK65 JQG65 KAC65 KJY65 KTU65 LDQ65 LNM65 LXI65 MHE65 MRA65 NAW65 NKS65 NUO65 OEK65 OOG65 OYC65 PHY65 PRU65 QBQ65 QLM65 QVI65 RFE65 RPA65 RYW65 SIS65 SSO65 TCK65 TMG65 TWC65 UFY65 UPU65 UZQ65 VJM65 VTI65 WDE65 WNA65 WWW65 AXR65 BHN65 BRJ65 CBF65 CLB65 CUX65 DET65 DOP65 DYL65 EIH65 ESD65 FBZ65 FLV65 FVR65 GFN65 GPJ65 GZF65 HJB65 HSX65 ICT65 IMP65 IWL65 JGH65 JQD65 JZZ65 KJV65 KTR65 LDN65 LNJ65 LXF65 MHB65 MQX65 NAT65 NKP65 NUL65 OEH65 OOD65 OXZ65 PHV65 PRR65 QBN65 QLJ65 QVF65 RFB65 ROX65 RYT65 SIP65 SSL65 TCH65 TMD65 TVZ65 UFV65 UPR65 UZN65 VJJ65 VTF65 WDB65 WMX65 WWT65 KH65 UD65 ADZ65 ANV65 TZ66:TZ67 ADV66:ADV67 ANR66:ANR67 AXN66:AXN67 BHJ66:BHJ67 BRF66:BRF67 CBB66:CBB67 CKX66:CKX67 CUT66:CUT67 DEP66:DEP67 DOL66:DOL67 DYH66:DYH67 EID66:EID67 ERZ66:ERZ67 FBV66:FBV67 FLR66:FLR67 FVN66:FVN67 GFJ66:GFJ67 GPF66:GPF67 GZB66:GZB67 HIX66:HIX67 HST66:HST67 ICP66:ICP67 IML66:IML67 IWH66:IWH67 JGD66:JGD67 JPZ66:JPZ67 JZV66:JZV67 KJR66:KJR67 KTN66:KTN67 LDJ66:LDJ67 LNF66:LNF67 LXB66:LXB67 MGX66:MGX67 MQT66:MQT67 NAP66:NAP67 NKL66:NKL67 NUH66:NUH67 OED66:OED67 ONZ66:ONZ67 OXV66:OXV67 PHR66:PHR67 PRN66:PRN67 QBJ66:QBJ67 QLF66:QLF67 QVB66:QVB67 REX66:REX67 ROT66:ROT67 RYP66:RYP67 SIL66:SIL67 SSH66:SSH67 TCD66:TCD67 TLZ66:TLZ67 TVV66:TVV67 UFR66:UFR67 UPN66:UPN67 UZJ66:UZJ67 VJF66:VJF67 VTB66:VTB67 WCX66:WCX67 WMT66:WMT67 WWP66:WWP67 ADS66:ADS67 TW66:TW67 KA66:KA67 ANO66:ANO67 AXK66:AXK67 BHG66:BHG67 BRC66:BRC67 CAY66:CAY67 CKU66:CKU67 CUQ66:CUQ67 DEM66:DEM67 DOI66:DOI67 DYE66:DYE67 EIA66:EIA67 ERW66:ERW67 FBS66:FBS67 FLO66:FLO67 FVK66:FVK67 GFG66:GFG67 GPC66:GPC67 GYY66:GYY67 HIU66:HIU67 HSQ66:HSQ67 ICM66:ICM67 IMI66:IMI67 IWE66:IWE67 JGA66:JGA67 JPW66:JPW67 JZS66:JZS67 KJO66:KJO67 KTK66:KTK67 LDG66:LDG67 LNC66:LNC67 LWY66:LWY67 MGU66:MGU67 MQQ66:MQQ67 NAM66:NAM67 NKI66:NKI67 NUE66:NUE67 OEA66:OEA67 ONW66:ONW67 OXS66:OXS67 PHO66:PHO67 PRK66:PRK67 QBG66:QBG67 QLC66:QLC67 QUY66:QUY67 REU66:REU67 ROQ66:ROQ67 RYM66:RYM67 SII66:SII67 SSE66:SSE67 TCA66:TCA67 TLW66:TLW67 TVS66:TVS67 UFO66:UFO67 UPK66:UPK67 UZG66:UZG67 VJC66:VJC67 VSY66:VSY67 WCU66:WCU67 WMQ66:WMQ67 WWM66:WWM67 AXH66:AXH67 BHD66:BHD67 BQZ66:BQZ67 CAV66:CAV67 CKR66:CKR67 CUN66:CUN67 DEJ66:DEJ67 DOF66:DOF67 DYB66:DYB67 EHX66:EHX67 ERT66:ERT67 FBP66:FBP67 FLL66:FLL67 FVH66:FVH67 GFD66:GFD67 GOZ66:GOZ67 GYV66:GYV67 HIR66:HIR67 HSN66:HSN67 ICJ66:ICJ67 IMF66:IMF67 IWB66:IWB67 JFX66:JFX67 JPT66:JPT67 JZP66:JZP67 KJL66:KJL67 KTH66:KTH67 LDD66:LDD67 LMZ66:LMZ67 LWV66:LWV67 MGR66:MGR67 MQN66:MQN67 NAJ66:NAJ67 NKF66:NKF67 NUB66:NUB67 ODX66:ODX67 ONT66:ONT67 OXP66:OXP67 PHL66:PHL67 PRH66:PRH67 QBD66:QBD67 QKZ66:QKZ67 QUV66:QUV67 RER66:RER67 RON66:RON67 RYJ66:RYJ67 SIF66:SIF67 SSB66:SSB67 TBX66:TBX67 TLT66:TLT67 TVP66:TVP67 UFL66:UFL67 UPH66:UPH67 UZD66:UZD67 VIZ66:VIZ67 VSV66:VSV67 WCR66:WCR67 WMN66:WMN67 WWJ66:WWJ67 JX66:JX67 TT66:TT67 ADP66:ADP67 KN70 UJ70 AEF70 AOB70 AXX70 BHT70 BRP70 CBL70 CLH70 CVD70 DEZ70 DOV70 DYR70 EIN70 ESJ70 FCF70 FMB70 FVX70 GFT70 GPP70 GZL70 HJH70 HTD70 ICZ70 IMV70 IWR70 JGN70 JQJ70 KAF70 KKB70 KTX70 LDT70 LNP70 LXL70 MHH70 MRD70 NAZ70 NKV70 NUR70 OEN70 OOJ70 OYF70 PIB70 PRX70 QBT70 QLP70 QVL70 RFH70 RPD70 RYZ70 SIV70 SSR70 TCN70 TMJ70 TWF70 UGB70 UPX70 UZT70 VJP70 VTL70 WDH70 WND70 WWZ70 AEC70 UG70 KK70 ANY70 AXU70 BHQ70 BRM70 CBI70 CLE70 CVA70 DEW70 DOS70 DYO70 EIK70 ESG70 FCC70 FLY70 FVU70 GFQ70 GPM70 GZI70 HJE70 HTA70 ICW70 IMS70 IWO70 JGK70 JQG70 KAC70 KJY70 KTU70 LDQ70 LNM70 LXI70 MHE70 MRA70 NAW70 NKS70 NUO70 OEK70 OOG70 OYC70 PHY70 PRU70 QBQ70 QLM70 QVI70 RFE70 RPA70 RYW70 SIS70 SSO70 TCK70 TMG70 TWC70 UFY70 UPU70 UZQ70 VJM70 VTI70 WDE70 WNA70 WWW70 AXR70 BHN70 BRJ70 CBF70 CLB70 CUX70 DET70 DOP70 DYL70 EIH70 ESD70 FBZ70 FLV70 FVR70 GFN70 GPJ70 GZF70 HJB70 HSX70 ICT70 IMP70 IWL70 JGH70 JQD70 JZZ70 KJV70 KTR70 LDN70 LNJ70 LXF70 MHB70 MQX70 NAT70 NKP70 NUL70 OEH70 OOD70 OXZ70 PHV70 PRR70 QBN70 QLJ70 QVF70 RFB70 ROX70 RYT70 SIP70 SSL70 TCH70 TMD70 TVZ70 UFV70 UPR70 UZN70 VJJ70 VTF70 WDB70 WMX70 WWT70 KH70 UD70 ADZ70 ANV70 TZ71:TZ72 ADV71:ADV72 ANR71:ANR72 AXN71:AXN72 BHJ71:BHJ72 BRF71:BRF72 CBB71:CBB72 CKX71:CKX72 CUT71:CUT72 DEP71:DEP72 DOL71:DOL72 DYH71:DYH72 EID71:EID72 ERZ71:ERZ72 FBV71:FBV72 FLR71:FLR72 FVN71:FVN72 GFJ71:GFJ72 GPF71:GPF72 GZB71:GZB72 HIX71:HIX72 HST71:HST72 ICP71:ICP72 IML71:IML72 IWH71:IWH72 JGD71:JGD72 JPZ71:JPZ72 JZV71:JZV72 KJR71:KJR72 KTN71:KTN72 LDJ71:LDJ72 LNF71:LNF72 LXB71:LXB72 MGX71:MGX72 MQT71:MQT72 NAP71:NAP72 NKL71:NKL72 NUH71:NUH72 OED71:OED72 ONZ71:ONZ72 OXV71:OXV72 PHR71:PHR72 PRN71:PRN72 QBJ71:QBJ72 QLF71:QLF72 QVB71:QVB72 REX71:REX72 ROT71:ROT72 RYP71:RYP72 SIL71:SIL72 SSH71:SSH72 TCD71:TCD72 TLZ71:TLZ72 TVV71:TVV72 UFR71:UFR72 UPN71:UPN72 UZJ71:UZJ72 VJF71:VJF72 VTB71:VTB72 WCX71:WCX72 WMT71:WMT72 WWP71:WWP72 ADS71:ADS72 TW71:TW72 KA71:KA72 ANO71:ANO72 AXK71:AXK72 BHG71:BHG72 BRC71:BRC72 CAY71:CAY72 CKU71:CKU72 CUQ71:CUQ72 DEM71:DEM72 DOI71:DOI72 DYE71:DYE72 EIA71:EIA72 ERW71:ERW72 FBS71:FBS72 FLO71:FLO72 FVK71:FVK72 GFG71:GFG72 GPC71:GPC72 GYY71:GYY72 HIU71:HIU72 HSQ71:HSQ72 ICM71:ICM72 IMI71:IMI72 IWE71:IWE72 JGA71:JGA72 JPW71:JPW72 JZS71:JZS72 KJO71:KJO72 KTK71:KTK72 LDG71:LDG72 LNC71:LNC72 LWY71:LWY72 MGU71:MGU72 MQQ71:MQQ72 NAM71:NAM72 NKI71:NKI72 NUE71:NUE72 OEA71:OEA72 ONW71:ONW72 OXS71:OXS72 PHO71:PHO72 PRK71:PRK72 QBG71:QBG72 QLC71:QLC72 QUY71:QUY72 REU71:REU72 ROQ71:ROQ72 RYM71:RYM72 SII71:SII72 SSE71:SSE72 TCA71:TCA72 TLW71:TLW72 TVS71:TVS72 UFO71:UFO72 UPK71:UPK72 UZG71:UZG72 VJC71:VJC72 VSY71:VSY72 WCU71:WCU72 WMQ71:WMQ72 WWM71:WWM72 AXH71:AXH72 BHD71:BHD72 BQZ71:BQZ72 CAV71:CAV72 CKR71:CKR72 CUN71:CUN72 DEJ71:DEJ72 DOF71:DOF72 DYB71:DYB72 EHX71:EHX72 ERT71:ERT72 FBP71:FBP72 FLL71:FLL72 FVH71:FVH72 GFD71:GFD72 GOZ71:GOZ72 GYV71:GYV72 HIR71:HIR72 HSN71:HSN72 ICJ71:ICJ72 IMF71:IMF72 IWB71:IWB72 JFX71:JFX72 JPT71:JPT72 JZP71:JZP72 KJL71:KJL72 KTH71:KTH72 LDD71:LDD72 LMZ71:LMZ72 LWV71:LWV72 MGR71:MGR72 MQN71:MQN72 NAJ71:NAJ72 NKF71:NKF72 NUB71:NUB72 ODX71:ODX72 ONT71:ONT72 OXP71:OXP72 PHL71:PHL72 PRH71:PRH72 QBD71:QBD72 QKZ71:QKZ72 QUV71:QUV72 RER71:RER72 RON71:RON72 RYJ71:RYJ72 SIF71:SIF72 SSB71:SSB72 TBX71:TBX72 TLT71:TLT72 TVP71:TVP72 UFL71:UFL72 UPH71:UPH72 UZD71:UZD72 VIZ71:VIZ72 VSV71:VSV72 WCR71:WCR72 WMN71:WMN72 WWJ71:WWJ72 JX71:JX72 TT71:TT72 ADP71:ADP72 ANL71:ANL72 ANV75 KN75 UJ75 AEF75 AOB75 AXX75 BHT75 BRP75 CBL75 CLH75 CVD75 DEZ75 DOV75 DYR75 EIN75 ESJ75 FCF75 FMB75 FVX75 GFT75 GPP75 GZL75 HJH75 HTD75 ICZ75 IMV75 IWR75 JGN75 JQJ75 KAF75 KKB75 KTX75 LDT75 LNP75 LXL75 MHH75 MRD75 NAZ75 NKV75 NUR75 OEN75 OOJ75 OYF75 PIB75 PRX75 QBT75 QLP75 QVL75 RFH75 RPD75 RYZ75 SIV75 SSR75 TCN75 TMJ75 TWF75 UGB75 UPX75 UZT75 VJP75 VTL75 WDH75 WND75 WWZ75 AEC75 UG75 KK75 ANY75 AXU75 BHQ75 BRM75 CBI75 CLE75 CVA75 DEW75 DOS75 DYO75 EIK75 ESG75 FCC75 FLY75 FVU75 GFQ75 GPM75 GZI75 HJE75 HTA75 ICW75 IMS75 IWO75 JGK75 JQG75 KAC75 KJY75 KTU75 LDQ75 LNM75 LXI75 MHE75 MRA75 NAW75 NKS75 NUO75 OEK75 OOG75 OYC75 PHY75 PRU75 QBQ75 QLM75 QVI75 RFE75 RPA75 RYW75 SIS75 SSO75 TCK75 TMG75 TWC75 UFY75 UPU75 UZQ75 VJM75 VTI75 WDE75 WNA75 WWW75 AXR75 BHN75 BRJ75 CBF75 CLB75 CUX75 DET75 DOP75 DYL75 EIH75 ESD75 FBZ75 FLV75 FVR75 GFN75 GPJ75 GZF75 HJB75 HSX75 ICT75 IMP75 IWL75 JGH75 JQD75 JZZ75 KJV75 KTR75 LDN75 LNJ75 LXF75 MHB75 MQX75 NAT75 NKP75 NUL75 OEH75 OOD75 OXZ75 PHV75 PRR75 QBN75 QLJ75 QVF75 RFB75 ROX75 RYT75 SIP75 SSL75 TCH75 TMD75 TVZ75 UFV75 UPR75 UZN75 VJJ75 VTF75 WDB75 WMX75 WWT75 KH75 UD75 ADZ75 TZ76:TZ77 ADV76:ADV77 ANR76:ANR77 AXN76:AXN77 BHJ76:BHJ77 BRF76:BRF77 CBB76:CBB77 CKX76:CKX77 CUT76:CUT77 DEP76:DEP77 DOL76:DOL77 DYH76:DYH77 EID76:EID77 ERZ76:ERZ77 FBV76:FBV77 FLR76:FLR77 FVN76:FVN77 GFJ76:GFJ77 GPF76:GPF77 GZB76:GZB77 HIX76:HIX77 HST76:HST77 ICP76:ICP77 IML76:IML77 IWH76:IWH77 JGD76:JGD77 JPZ76:JPZ77 JZV76:JZV77 KJR76:KJR77 KTN76:KTN77 LDJ76:LDJ77 LNF76:LNF77 LXB76:LXB77 MGX76:MGX77 MQT76:MQT77 NAP76:NAP77 NKL76:NKL77 NUH76:NUH77 OED76:OED77 ONZ76:ONZ77 OXV76:OXV77 PHR76:PHR77 PRN76:PRN77 QBJ76:QBJ77 QLF76:QLF77 QVB76:QVB77 REX76:REX77 ROT76:ROT77 RYP76:RYP77 SIL76:SIL77 SSH76:SSH77 TCD76:TCD77 TLZ76:TLZ77 TVV76:TVV77 UFR76:UFR77 UPN76:UPN77 UZJ76:UZJ77 VJF76:VJF77 VTB76:VTB77 WCX76:WCX77 WMT76:WMT77 WWP76:WWP77 ADS76:ADS77 TW76:TW77 KA76:KA77 ANO76:ANO77 AXK76:AXK77 BHG76:BHG77 BRC76:BRC77 CAY76:CAY77 CKU76:CKU77 CUQ76:CUQ77 DEM76:DEM77 DOI76:DOI77 DYE76:DYE77 EIA76:EIA77 ERW76:ERW77 FBS76:FBS77 FLO76:FLO77 FVK76:FVK77 GFG76:GFG77 GPC76:GPC77 GYY76:GYY77 HIU76:HIU77 HSQ76:HSQ77 ICM76:ICM77 IMI76:IMI77 IWE76:IWE77 JGA76:JGA77 JPW76:JPW77 JZS76:JZS77 KJO76:KJO77 KTK76:KTK77 LDG76:LDG77 LNC76:LNC77 LWY76:LWY77 MGU76:MGU77 MQQ76:MQQ77 NAM76:NAM77 NKI76:NKI77 NUE76:NUE77 OEA76:OEA77 ONW76:ONW77 OXS76:OXS77 PHO76:PHO77 PRK76:PRK77 QBG76:QBG77 QLC76:QLC77 QUY76:QUY77 REU76:REU77 ROQ76:ROQ77 RYM76:RYM77 SII76:SII77 SSE76:SSE77 TCA76:TCA77 TLW76:TLW77 TVS76:TVS77 UFO76:UFO77 UPK76:UPK77 UZG76:UZG77 VJC76:VJC77 VSY76:VSY77 WCU76:WCU77 WMQ76:WMQ77 WWM76:WWM77 AXH76:AXH77 BHD76:BHD77 BQZ76:BQZ77 CAV76:CAV77 CKR76:CKR77 CUN76:CUN77 DEJ76:DEJ77 DOF76:DOF77 DYB76:DYB77 EHX76:EHX77 ERT76:ERT77 FBP76:FBP77 FLL76:FLL77 FVH76:FVH77 GFD76:GFD77 GOZ76:GOZ77 GYV76:GYV77 HIR76:HIR77 HSN76:HSN77 ICJ76:ICJ77 IMF76:IMF77 IWB76:IWB77 JFX76:JFX77 JPT76:JPT77 JZP76:JZP77 KJL76:KJL77 KTH76:KTH77 LDD76:LDD77 LMZ76:LMZ77 LWV76:LWV77 MGR76:MGR77 MQN76:MQN77 NAJ76:NAJ77 NKF76:NKF77 NUB76:NUB77 ODX76:ODX77 ONT76:ONT77 OXP76:OXP77 PHL76:PHL77 PRH76:PRH77 QBD76:QBD77 QKZ76:QKZ77 QUV76:QUV77 RER76:RER77 RON76:RON77 RYJ76:RYJ77 SIF76:SIF77 SSB76:SSB77 TBX76:TBX77 TLT76:TLT77 TVP76:TVP77 UFL76:UFL77 UPH76:UPH77 UZD76:UZD77 VIZ76:VIZ77 VSV76:VSV77 WCR76:WCR77 WMN76:WMN77 WWJ76:WWJ77 JX76:JX77 TT76:TT77 ADP76:ADP77 ANL76:ANL77 ADZ79:ADZ80 ANV79:ANV80 KN79:KN80 UJ79:UJ80 AEF79:AEF80 AOB79:AOB80 AXX79:AXX80 BHT79:BHT80 BRP79:BRP80 CBL79:CBL80 CLH79:CLH80 CVD79:CVD80 DEZ79:DEZ80 DOV79:DOV80 DYR79:DYR80 EIN79:EIN80 ESJ79:ESJ80 FCF79:FCF80 FMB79:FMB80 FVX79:FVX80 GFT79:GFT80 GPP79:GPP80 GZL79:GZL80 HJH79:HJH80 HTD79:HTD80 ICZ79:ICZ80 IMV79:IMV80 IWR79:IWR80 JGN79:JGN80 JQJ79:JQJ80 KAF79:KAF80 KKB79:KKB80 KTX79:KTX80 LDT79:LDT80 LNP79:LNP80 LXL79:LXL80 MHH79:MHH80 MRD79:MRD80 NAZ79:NAZ80 NKV79:NKV80 NUR79:NUR80 OEN79:OEN80 OOJ79:OOJ80 OYF79:OYF80 PIB79:PIB80 PRX79:PRX80 QBT79:QBT80 QLP79:QLP80 QVL79:QVL80 RFH79:RFH80 RPD79:RPD80 RYZ79:RYZ80 SIV79:SIV80 SSR79:SSR80 TCN79:TCN80 TMJ79:TMJ80 TWF79:TWF80 UGB79:UGB80 UPX79:UPX80 UZT79:UZT80 VJP79:VJP80 VTL79:VTL80 WDH79:WDH80 WND79:WND80 WWZ79:WWZ80 AEC79:AEC80 UG79:UG80 KK79:KK80 ANY79:ANY80 AXU79:AXU80 BHQ79:BHQ80 BRM79:BRM80 CBI79:CBI80 CLE79:CLE80 CVA79:CVA80 DEW79:DEW80 DOS79:DOS80 DYO79:DYO80 EIK79:EIK80 ESG79:ESG80 FCC79:FCC80 FLY79:FLY80 FVU79:FVU80 GFQ79:GFQ80 GPM79:GPM80 GZI79:GZI80 HJE79:HJE80 HTA79:HTA80 ICW79:ICW80 IMS79:IMS80 IWO79:IWO80 JGK79:JGK80 JQG79:JQG80 KAC79:KAC80 KJY79:KJY80 KTU79:KTU80 LDQ79:LDQ80 LNM79:LNM80 LXI79:LXI80 MHE79:MHE80 MRA79:MRA80 NAW79:NAW80 NKS79:NKS80 NUO79:NUO80 OEK79:OEK80 OOG79:OOG80 OYC79:OYC80 PHY79:PHY80 PRU79:PRU80 QBQ79:QBQ80 QLM79:QLM80 QVI79:QVI80 RFE79:RFE80 RPA79:RPA80 RYW79:RYW80 SIS79:SIS80 SSO79:SSO80 TCK79:TCK80 TMG79:TMG80 TWC79:TWC80 UFY79:UFY80 UPU79:UPU80 UZQ79:UZQ80 VJM79:VJM80 VTI79:VTI80 WDE79:WDE80 WNA79:WNA80 WWW79:WWW80 AXR79:AXR80 BHN79:BHN80 BRJ79:BRJ80 CBF79:CBF80 CLB79:CLB80 CUX79:CUX80 DET79:DET80 DOP79:DOP80 DYL79:DYL80 EIH79:EIH80 ESD79:ESD80 FBZ79:FBZ80 FLV79:FLV80 FVR79:FVR80 GFN79:GFN80 GPJ79:GPJ80 GZF79:GZF80 HJB79:HJB80 HSX79:HSX80 ICT79:ICT80 IMP79:IMP80 IWL79:IWL80 JGH79:JGH80 JQD79:JQD80 JZZ79:JZZ80 KJV79:KJV80 KTR79:KTR80 LDN79:LDN80 LNJ79:LNJ80 LXF79:LXF80 MHB79:MHB80 MQX79:MQX80 NAT79:NAT80 NKP79:NKP80 NUL79:NUL80 OEH79:OEH80 OOD79:OOD80 OXZ79:OXZ80 PHV79:PHV80 PRR79:PRR80 QBN79:QBN80 QLJ79:QLJ80 QVF79:QVF80 RFB79:RFB80 ROX79:ROX80 RYT79:RYT80 SIP79:SIP80 SSL79:SSL80 TCH79:TCH80 TMD79:TMD80 TVZ79:TVZ80 UFV79:UFV80 UPR79:UPR80 UZN79:UZN80 VJJ79:VJJ80 VTF79:VTF80 WDB79:WDB80 WMX79:WMX80 WWT79:WWT80 KH79:KH80 UD79:UD80 TZ81 ADV81 ANR81 AXN81 BHJ81 BRF81 CBB81 CKX81 CUT81 DEP81 DOL81 DYH81 EID81 ERZ81 FBV81 FLR81 FVN81 GFJ81 GPF81 GZB81 HIX81 HST81 ICP81 IML81 IWH81 JGD81 JPZ81 JZV81 KJR81 KTN81 LDJ81 LNF81 LXB81 MGX81 MQT81 NAP81 NKL81 NUH81 OED81 ONZ81 OXV81 PHR81 PRN81 QBJ81 QLF81 QVB81 REX81 ROT81 RYP81 SIL81 SSH81 TCD81 TLZ81 TVV81 UFR81 UPN81 UZJ81 VJF81 VTB81 WCX81 WMT81 WWP81 ADS81 TW81 KA81 ANO81 AXK81 BHG81 BRC81 CAY81 CKU81 CUQ81 DEM81 DOI81 DYE81 EIA81 ERW81 FBS81 FLO81 FVK81 GFG81 GPC81 GYY81 HIU81 HSQ81 ICM81 IMI81 IWE81 JGA81 JPW81 JZS81 KJO81 KTK81 LDG81 LNC81 LWY81 MGU81 MQQ81 NAM81 NKI81 NUE81 OEA81 ONW81 OXS81 PHO81 PRK81 QBG81 QLC81 QUY81 REU81 ROQ81 RYM81 SII81 SSE81 TCA81 TLW81 TVS81 UFO81 UPK81 UZG81 VJC81 VSY81 WCU81 WMQ81 WWM81 AXH81 BHD81 BQZ81 CAV81 CKR81 CUN81 DEJ81 DOF81 DYB81 EHX81 ERT81 FBP81 FLL81 FVH81 GFD81 GOZ81 GYV81 HIR81 HSN81 ICJ81 IMF81 IWB81 JFX81 JPT81 JZP81 KJL81 KTH81 LDD81 LMZ81 LWV81 MGR81 MQN81 NAJ81 NKF81 NUB81 ODX81 ONT81 OXP81 PHL81 PRH81 QBD81 QKZ81 QUV81 RER81 RON81 RYJ81 SIF81 SSB81 TBX81 TLT81 TVP81 UFL81 UPH81 UZD81 VIZ81 VSV81 WCR81 WMN81 WWJ81 JX81 TT81 ADP81 UD83 ADZ83 ANV83 KN83 UJ83 AEF83 AOB83 AXX83 BHT83 BRP83 CBL83 CLH83 CVD83 DEZ83 DOV83 DYR83 EIN83 ESJ83 FCF83 FMB83 FVX83 GFT83 GPP83 GZL83 HJH83 HTD83 ICZ83 IMV83 IWR83 JGN83 JQJ83 KAF83 KKB83 KTX83 LDT83 LNP83 LXL83 MHH83 MRD83 NAZ83 NKV83 NUR83 OEN83 OOJ83 OYF83 PIB83 PRX83 QBT83 QLP83 QVL83 RFH83 RPD83 RYZ83 SIV83 SSR83 TCN83 TMJ83 TWF83 UGB83 UPX83 UZT83 VJP83 VTL83 WDH83 WND83 WWZ83 AEC83 UG83 KK83 ANY83 AXU83 BHQ83 BRM83 CBI83 CLE83 CVA83 DEW83 DOS83 DYO83 EIK83 ESG83 FCC83 FLY83 FVU83 GFQ83 GPM83 GZI83 HJE83 HTA83 ICW83 IMS83 IWO83 JGK83 JQG83 KAC83 KJY83 KTU83 LDQ83 LNM83 LXI83 MHE83 MRA83 NAW83 NKS83 NUO83 OEK83 OOG83 OYC83 PHY83 PRU83 QBQ83 QLM83 QVI83 RFE83 RPA83 RYW83 SIS83 SSO83 TCK83 TMG83 TWC83 UFY83 UPU83 UZQ83 VJM83 VTI83 WDE83 WNA83 WWW83 AXR83 BHN83 BRJ83 CBF83 CLB83 CUX83 DET83 DOP83 DYL83 EIH83 ESD83 FBZ83 FLV83 FVR83 GFN83 GPJ83 GZF83 HJB83 HSX83 ICT83 IMP83 IWL83 JGH83 JQD83 JZZ83 KJV83 KTR83 LDN83 LNJ83 LXF83 MHB83 MQX83 NAT83 NKP83 NUL83 OEH83 OOD83 OXZ83 PHV83 PRR83 QBN83 QLJ83 QVF83 RFB83 ROX83 RYT83 SIP83 SSL83 TCH83 TMD83 TVZ83 UFV83 UPR83 UZN83 VJJ83 VTF83 WDB83 WMX83 WWT83 KH83 TZ84 ADV84 ANR84 AXN84 BHJ84 BRF84 CBB84 CKX84 CUT84 DEP84 DOL84 DYH84 EID84 ERZ84 FBV84 FLR84 FVN84 GFJ84 GPF84 GZB84 HIX84 HST84 ICP84 IML84 IWH84 JGD84 JPZ84 JZV84 KJR84 KTN84 LDJ84 LNF84 LXB84 MGX84 MQT84 NAP84 NKL84 NUH84 OED84 ONZ84 OXV84 PHR84 PRN84 QBJ84 QLF84 QVB84 REX84 ROT84 RYP84 SIL84 SSH84 TCD84 TLZ84 TVV84 UFR84 UPN84 UZJ84 VJF84 VTB84 WCX84 WMT84 WWP84 ADS84 TW84 KA84 ANO84 AXK84 BHG84 BRC84 CAY84 CKU84 CUQ84 DEM84 DOI84 DYE84 EIA84 ERW84 FBS84 FLO84 FVK84 GFG84 GPC84 GYY84 HIU84 HSQ84 ICM84 IMI84 IWE84 JGA84 JPW84 JZS84 KJO84 KTK84 LDG84 LNC84 LWY84 MGU84 MQQ84 NAM84 NKI84 NUE84 OEA84 ONW84 OXS84 PHO84 PRK84 QBG84 QLC84 QUY84 REU84 ROQ84 RYM84 SII84 SSE84 TCA84 TLW84 TVS84 UFO84 UPK84 UZG84 VJC84 VSY84 WCU84 WMQ84 WWM84 AXH84 BHD84 BQZ84 CAV84 CKR84 CUN84 DEJ84 DOF84 DYB84 EHX84 ERT84 FBP84 FLL84 FVH84 GFD84 GOZ84 GYV84 HIR84 HSN84 ICJ84 IMF84 IWB84 JFX84 JPT84 JZP84 KJL84 KTH84 LDD84 LMZ84 LWV84 MGR84 MQN84 NAJ84 NKF84 NUB84 ODX84 ONT84 OXP84 PHL84 PRH84 QBD84 QKZ84 QUV84 RER84 RON84 RYJ84 SIF84 SSB84 TBX84 TLT84 TVP84 UFL84 UPH84 UZD84 VIZ84 VSV84 WCR84 WMN84 WWJ84 JX84 TT84 ADP84 ANL84 KH86 UD86 ADZ86 ANV86 KN86 UJ86 AEF86 AOB86 AXX86 BHT86 BRP86 CBL86 CLH86 CVD86 DEZ86 DOV86 DYR86 EIN86 ESJ86 FCF86 FMB86 FVX86 GFT86 GPP86 GZL86 HJH86 HTD86 ICZ86 IMV86 IWR86 JGN86 JQJ86 KAF86 KKB86 KTX86 LDT86 LNP86 LXL86 MHH86 MRD86 NAZ86 NKV86 NUR86 OEN86 OOJ86 OYF86 PIB86 PRX86 QBT86 QLP86 QVL86 RFH86 RPD86 RYZ86 SIV86 SSR86 TCN86 TMJ86 TWF86 UGB86 UPX86 UZT86 VJP86 VTL86 WDH86 WND86 WWZ86 AEC86 UG86 KK86 ANY86 AXU86 BHQ86 BRM86 CBI86 CLE86 CVA86 DEW86 DOS86 DYO86 EIK86 ESG86 FCC86 FLY86 FVU86 GFQ86 GPM86 GZI86 HJE86 HTA86 ICW86 IMS86 IWO86 JGK86 JQG86 KAC86 KJY86 KTU86 LDQ86 LNM86 LXI86 MHE86 MRA86 NAW86 NKS86 NUO86 OEK86 OOG86 OYC86 PHY86 PRU86 QBQ86 QLM86 QVI86 RFE86 RPA86 RYW86 SIS86 SSO86 TCK86 TMG86 TWC86 UFY86 UPU86 UZQ86 VJM86 VTI86 WDE86 WNA86 WWW86 AXR86 BHN86 BRJ86 CBF86 CLB86 CUX86 DET86 DOP86 DYL86 EIH86 ESD86 FBZ86 FLV86 FVR86 GFN86 GPJ86 GZF86 HJB86 HSX86 ICT86 IMP86 IWL86 JGH86 JQD86 JZZ86 KJV86 KTR86 LDN86 LNJ86 LXF86 MHB86 MQX86 NAT86 NKP86 NUL86 OEH86 OOD86 OXZ86 PHV86 PRR86 QBN86 QLJ86 QVF86 RFB86 ROX86 RYT86 SIP86 SSL86 TCH86 TMD86 TVZ86 UFV86 UPR86 UZN86 VJJ86 VTF86 WDB86 WMX86 WWT86 TZ87:TZ88 ADV87:ADV88 ANR87:ANR88 AXN87:AXN88 BHJ87:BHJ88 BRF87:BRF88 CBB87:CBB88 CKX87:CKX88 CUT87:CUT88 DEP87:DEP88 DOL87:DOL88 DYH87:DYH88 EID87:EID88 ERZ87:ERZ88 FBV87:FBV88 FLR87:FLR88 FVN87:FVN88 GFJ87:GFJ88 GPF87:GPF88 GZB87:GZB88 HIX87:HIX88 HST87:HST88 ICP87:ICP88 IML87:IML88 IWH87:IWH88 JGD87:JGD88 JPZ87:JPZ88 JZV87:JZV88 KJR87:KJR88 KTN87:KTN88 LDJ87:LDJ88 LNF87:LNF88 LXB87:LXB88 MGX87:MGX88 MQT87:MQT88 NAP87:NAP88 NKL87:NKL88 NUH87:NUH88 OED87:OED88 ONZ87:ONZ88 OXV87:OXV88 PHR87:PHR88 PRN87:PRN88 QBJ87:QBJ88 QLF87:QLF88 QVB87:QVB88 REX87:REX88 ROT87:ROT88 RYP87:RYP88 SIL87:SIL88 SSH87:SSH88 TCD87:TCD88 TLZ87:TLZ88 TVV87:TVV88 UFR87:UFR88 UPN87:UPN88 UZJ87:UZJ88 VJF87:VJF88 VTB87:VTB88 WCX87:WCX88 WMT87:WMT88 WWP87:WWP88 ADS87:ADS88 TW87:TW88 KA87:KA88 ANO87:ANO88 AXK87:AXK88 BHG87:BHG88 BRC87:BRC88 CAY87:CAY88 CKU87:CKU88 CUQ87:CUQ88 DEM87:DEM88 DOI87:DOI88 DYE87:DYE88 EIA87:EIA88 ERW87:ERW88 FBS87:FBS88 FLO87:FLO88 FVK87:FVK88 GFG87:GFG88 GPC87:GPC88 GYY87:GYY88 HIU87:HIU88 HSQ87:HSQ88 ICM87:ICM88 IMI87:IMI88 IWE87:IWE88 JGA87:JGA88 JPW87:JPW88 JZS87:JZS88 KJO87:KJO88 KTK87:KTK88 LDG87:LDG88 LNC87:LNC88 LWY87:LWY88 MGU87:MGU88 MQQ87:MQQ88 NAM87:NAM88 NKI87:NKI88 NUE87:NUE88 OEA87:OEA88 ONW87:ONW88 OXS87:OXS88 PHO87:PHO88 PRK87:PRK88 QBG87:QBG88 QLC87:QLC88 QUY87:QUY88 REU87:REU88 ROQ87:ROQ88 RYM87:RYM88 SII87:SII88 SSE87:SSE88 TCA87:TCA88 TLW87:TLW88 TVS87:TVS88 UFO87:UFO88 UPK87:UPK88 UZG87:UZG88 VJC87:VJC88 VSY87:VSY88 WCU87:WCU88 WMQ87:WMQ88 WWM87:WWM88 AXH87:AXH88 BHD87:BHD88 BQZ87:BQZ88 CAV87:CAV88 CKR87:CKR88 CUN87:CUN88 DEJ87:DEJ88 DOF87:DOF88 DYB87:DYB88 EHX87:EHX88 ERT87:ERT88 FBP87:FBP88 FLL87:FLL88 FVH87:FVH88 GFD87:GFD88 GOZ87:GOZ88 GYV87:GYV88 HIR87:HIR88 HSN87:HSN88 ICJ87:ICJ88 IMF87:IMF88 IWB87:IWB88 JFX87:JFX88 JPT87:JPT88 JZP87:JZP88 KJL87:KJL88 KTH87:KTH88 LDD87:LDD88 LMZ87:LMZ88 LWV87:LWV88 MGR87:MGR88 MQN87:MQN88 NAJ87:NAJ88 NKF87:NKF88 NUB87:NUB88 ODX87:ODX88 ONT87:ONT88 OXP87:OXP88 PHL87:PHL88 PRH87:PRH88 QBD87:QBD88 QKZ87:QKZ88 QUV87:QUV88 RER87:RER88 RON87:RON88 RYJ87:RYJ88 SIF87:SIF88 SSB87:SSB88 TBX87:TBX88 TLT87:TLT88 TVP87:TVP88 UFL87:UFL88 UPH87:UPH88 UZD87:UZD88 VIZ87:VIZ88 VSV87:VSV88 WCR87:WCR88 WMN87:WMN88 WWJ87:WWJ88 JX87:JX88 TT87:TT88 ADP87:ADP88 ANL87:ANL88 WWT90 KH90 UD90 ADZ90 ANV90 KN90 UJ90 AEF90 AOB90 AXX90 BHT90 BRP90 CBL90 CLH90 CVD90 DEZ90 DOV90 DYR90 EIN90 ESJ90 FCF90 FMB90 FVX90 GFT90 GPP90 GZL90 HJH90 HTD90 ICZ90 IMV90 IWR90 JGN90 JQJ90 KAF90 KKB90 KTX90 LDT90 LNP90 LXL90 MHH90 MRD90 NAZ90 NKV90 NUR90 OEN90 OOJ90 OYF90 PIB90 PRX90 QBT90 QLP90 QVL90 RFH90 RPD90 RYZ90 SIV90 SSR90 TCN90 TMJ90 TWF90 UGB90 UPX90 UZT90 VJP90 VTL90 WDH90 WND90 WWZ90 AEC90 UG90 KK90 ANY90 AXU90 BHQ90 BRM90 CBI90 CLE90 CVA90 DEW90 DOS90 DYO90 EIK90 ESG90 FCC90 FLY90 FVU90 GFQ90 GPM90 GZI90 HJE90 HTA90 ICW90 IMS90 IWO90 JGK90 JQG90 KAC90 KJY90 KTU90 LDQ90 LNM90 LXI90 MHE90 MRA90 NAW90 NKS90 NUO90 OEK90 OOG90 OYC90 PHY90 PRU90 QBQ90 QLM90 QVI90 RFE90 RPA90 RYW90 SIS90 SSO90 TCK90 TMG90 TWC90 UFY90 UPU90 UZQ90 VJM90 VTI90 WDE90 WNA90 WWW90 AXR90 BHN90 BRJ90 CBF90 CLB90 CUX90 DET90 DOP90 DYL90 EIH90 ESD90 FBZ90 FLV90 FVR90 GFN90 GPJ90 GZF90 HJB90 HSX90 ICT90 IMP90 IWL90 JGH90 JQD90 JZZ90 KJV90 KTR90 LDN90 LNJ90 LXF90 MHB90 MQX90 NAT90 NKP90 NUL90 OEH90 OOD90 OXZ90 PHV90 PRR90 QBN90 QLJ90 QVF90 RFB90 ROX90 RYT90 SIP90 SSL90 TCH90 TMD90 TVZ90 UFV90 UPR90 UZN90 VJJ90 VTF90 WDB90 WMX90 TZ91:TZ92 ADV91:ADV92 ANR91:ANR92 AXN91:AXN92 BHJ91:BHJ92 BRF91:BRF92 CBB91:CBB92 CKX91:CKX92 CUT91:CUT92 DEP91:DEP92 DOL91:DOL92 DYH91:DYH92 EID91:EID92 ERZ91:ERZ92 FBV91:FBV92 FLR91:FLR92 FVN91:FVN92 GFJ91:GFJ92 GPF91:GPF92 GZB91:GZB92 HIX91:HIX92 HST91:HST92 ICP91:ICP92 IML91:IML92 IWH91:IWH92 JGD91:JGD92 JPZ91:JPZ92 JZV91:JZV92 KJR91:KJR92 KTN91:KTN92 LDJ91:LDJ92 LNF91:LNF92 LXB91:LXB92 MGX91:MGX92 MQT91:MQT92 NAP91:NAP92 NKL91:NKL92 NUH91:NUH92 OED91:OED92 ONZ91:ONZ92 OXV91:OXV92 PHR91:PHR92 PRN91:PRN92 QBJ91:QBJ92 QLF91:QLF92 QVB91:QVB92 REX91:REX92 ROT91:ROT92 RYP91:RYP92 SIL91:SIL92 SSH91:SSH92 TCD91:TCD92 TLZ91:TLZ92 TVV91:TVV92 UFR91:UFR92 UPN91:UPN92 UZJ91:UZJ92 VJF91:VJF92 VTB91:VTB92 WCX91:WCX92 WMT91:WMT92 WWP91:WWP92 ADS91:ADS92 TW91:TW92 KA91:KA92 ANO91:ANO92 AXK91:AXK92 BHG91:BHG92 BRC91:BRC92 CAY91:CAY92 CKU91:CKU92 CUQ91:CUQ92 DEM91:DEM92 DOI91:DOI92 DYE91:DYE92 EIA91:EIA92 ERW91:ERW92 FBS91:FBS92 FLO91:FLO92 FVK91:FVK92 GFG91:GFG92 GPC91:GPC92 GYY91:GYY92 HIU91:HIU92 HSQ91:HSQ92 ICM91:ICM92 IMI91:IMI92 IWE91:IWE92 JGA91:JGA92 JPW91:JPW92 JZS91:JZS92 KJO91:KJO92 KTK91:KTK92 LDG91:LDG92 LNC91:LNC92 LWY91:LWY92 MGU91:MGU92 MQQ91:MQQ92 NAM91:NAM92 NKI91:NKI92 NUE91:NUE92 OEA91:OEA92 ONW91:ONW92 OXS91:OXS92 PHO91:PHO92 PRK91:PRK92 QBG91:QBG92 QLC91:QLC92 QUY91:QUY92 REU91:REU92 ROQ91:ROQ92 RYM91:RYM92 SII91:SII92 SSE91:SSE92 TCA91:TCA92 TLW91:TLW92 TVS91:TVS92 UFO91:UFO92 UPK91:UPK92 UZG91:UZG92 VJC91:VJC92 VSY91:VSY92 WCU91:WCU92 WMQ91:WMQ92 WWM91:WWM92 AXH91:AXH92 BHD91:BHD92 BQZ91:BQZ92 CAV91:CAV92 CKR91:CKR92 CUN91:CUN92 DEJ91:DEJ92 DOF91:DOF92 DYB91:DYB92 EHX91:EHX92 ERT91:ERT92 FBP91:FBP92 FLL91:FLL92 FVH91:FVH92 GFD91:GFD92 GOZ91:GOZ92 GYV91:GYV92 HIR91:HIR92 HSN91:HSN92 ICJ91:ICJ92 IMF91:IMF92 IWB91:IWB92 JFX91:JFX92 JPT91:JPT92 JZP91:JZP92 KJL91:KJL92 KTH91:KTH92 LDD91:LDD92 LMZ91:LMZ92 LWV91:LWV92 MGR91:MGR92 MQN91:MQN92 NAJ91:NAJ92 NKF91:NKF92 NUB91:NUB92 ODX91:ODX92 ONT91:ONT92 OXP91:OXP92 PHL91:PHL92 PRH91:PRH92 QBD91:QBD92 QKZ91:QKZ92 QUV91:QUV92 RER91:RER92 RON91:RON92 RYJ91:RYJ92 SIF91:SIF92 SSB91:SSB92 TBX91:TBX92 TLT91:TLT92 TVP91:TVP92 UFL91:UFL92 UPH91:UPH92 UZD91:UZD92 VIZ91:VIZ92 VSV91:VSV92 WCR91:WCR92 WMN91:WMN92 WWJ91:WWJ92 JX91:JX92 TT91:TT92 ADP91:ADP92 ANL91:ANL92 WMX95 WWT95 KH95 UD95 ADZ95 ANV95 KN95 UJ95 AEF95 AOB95 AXX95 BHT95 BRP95 CBL95 CLH95 CVD95 DEZ95 DOV95 DYR95 EIN95 ESJ95 FCF95 FMB95 FVX95 GFT95 GPP95 GZL95 HJH95 HTD95 ICZ95 IMV95 IWR95 JGN95 JQJ95 KAF95 KKB95 KTX95 LDT95 LNP95 LXL95 MHH95 MRD95 NAZ95 NKV95 NUR95 OEN95 OOJ95 OYF95 PIB95 PRX95 QBT95 QLP95 QVL95 RFH95 RPD95 RYZ95 SIV95 SSR95 TCN95 TMJ95 TWF95 UGB95 UPX95 UZT95 VJP95 VTL95 WDH95 WND95 WWZ95 AEC95 UG95 KK95 ANY95 AXU95 BHQ95 BRM95 CBI95 CLE95 CVA95 DEW95 DOS95 DYO95 EIK95 ESG95 FCC95 FLY95 FVU95 GFQ95 GPM95 GZI95 HJE95 HTA95 ICW95 IMS95 IWO95 JGK95 JQG95 KAC95 KJY95 KTU95 LDQ95 LNM95 LXI95 MHE95 MRA95 NAW95 NKS95 NUO95 OEK95 OOG95 OYC95 PHY95 PRU95 QBQ95 QLM95 QVI95 RFE95 RPA95 RYW95 SIS95 SSO95 TCK95 TMG95 TWC95 UFY95 UPU95 UZQ95 VJM95 VTI95 WDE95 WNA95 WWW95 AXR95 BHN95 BRJ95 CBF95 CLB95 CUX95 DET95 DOP95 DYL95 EIH95 ESD95 FBZ95 FLV95 FVR95 GFN95 GPJ95 GZF95 HJB95 HSX95 ICT95 IMP95 IWL95 JGH95 JQD95 JZZ95 KJV95 KTR95 LDN95 LNJ95 LXF95 MHB95 MQX95 NAT95 NKP95 NUL95 OEH95 OOD95 OXZ95 PHV95 PRR95 QBN95 QLJ95 QVF95 RFB95 ROX95 RYT95 SIP95 SSL95 TCH95 TMD95 TVZ95 UFV95 UPR95 UZN95 VJJ95 VTF95 WDB95 TZ96:TZ97 ADV96:ADV97 ANR96:ANR97 AXN96:AXN97 BHJ96:BHJ97 BRF96:BRF97 CBB96:CBB97 CKX96:CKX97 CUT96:CUT97 DEP96:DEP97 DOL96:DOL97 DYH96:DYH97 EID96:EID97 ERZ96:ERZ97 FBV96:FBV97 FLR96:FLR97 FVN96:FVN97 GFJ96:GFJ97 GPF96:GPF97 GZB96:GZB97 HIX96:HIX97 HST96:HST97 ICP96:ICP97 IML96:IML97 IWH96:IWH97 JGD96:JGD97 JPZ96:JPZ97 JZV96:JZV97 KJR96:KJR97 KTN96:KTN97 LDJ96:LDJ97 LNF96:LNF97 LXB96:LXB97 MGX96:MGX97 MQT96:MQT97 NAP96:NAP97 NKL96:NKL97 NUH96:NUH97 OED96:OED97 ONZ96:ONZ97 OXV96:OXV97 PHR96:PHR97 PRN96:PRN97 QBJ96:QBJ97 QLF96:QLF97 QVB96:QVB97 REX96:REX97 ROT96:ROT97 RYP96:RYP97 SIL96:SIL97 SSH96:SSH97 TCD96:TCD97 TLZ96:TLZ97 TVV96:TVV97 UFR96:UFR97 UPN96:UPN97 UZJ96:UZJ97 VJF96:VJF97 VTB96:VTB97 WCX96:WCX97 WMT96:WMT97 WWP96:WWP97 ADS96:ADS97 TW96:TW97 KA96:KA97 ANO96:ANO97 AXK96:AXK97 BHG96:BHG97 BRC96:BRC97 CAY96:CAY97 CKU96:CKU97 CUQ96:CUQ97 DEM96:DEM97 DOI96:DOI97 DYE96:DYE97 EIA96:EIA97 ERW96:ERW97 FBS96:FBS97 FLO96:FLO97 FVK96:FVK97 GFG96:GFG97 GPC96:GPC97 GYY96:GYY97 HIU96:HIU97 HSQ96:HSQ97 ICM96:ICM97 IMI96:IMI97 IWE96:IWE97 JGA96:JGA97 JPW96:JPW97 JZS96:JZS97 KJO96:KJO97 KTK96:KTK97 LDG96:LDG97 LNC96:LNC97 LWY96:LWY97 MGU96:MGU97 MQQ96:MQQ97 NAM96:NAM97 NKI96:NKI97 NUE96:NUE97 OEA96:OEA97 ONW96:ONW97 OXS96:OXS97 PHO96:PHO97 PRK96:PRK97 QBG96:QBG97 QLC96:QLC97 QUY96:QUY97 REU96:REU97 ROQ96:ROQ97 RYM96:RYM97 SII96:SII97 SSE96:SSE97 TCA96:TCA97 TLW96:TLW97 TVS96:TVS97 UFO96:UFO97 UPK96:UPK97 UZG96:UZG97 VJC96:VJC97 VSY96:VSY97 WCU96:WCU97 WMQ96:WMQ97 WWM96:WWM97 AXH96:AXH97 BHD96:BHD97 BQZ96:BQZ97 CAV96:CAV97 CKR96:CKR97 CUN96:CUN97 DEJ96:DEJ97 DOF96:DOF97 DYB96:DYB97 EHX96:EHX97 ERT96:ERT97 FBP96:FBP97 FLL96:FLL97 FVH96:FVH97 GFD96:GFD97 GOZ96:GOZ97 GYV96:GYV97 HIR96:HIR97 HSN96:HSN97 ICJ96:ICJ97 IMF96:IMF97 IWB96:IWB97 JFX96:JFX97 JPT96:JPT97 JZP96:JZP97 KJL96:KJL97 KTH96:KTH97 LDD96:LDD97 LMZ96:LMZ97 LWV96:LWV97 MGR96:MGR97 MQN96:MQN97 NAJ96:NAJ97 NKF96:NKF97 NUB96:NUB97 ODX96:ODX97 ONT96:ONT97 OXP96:OXP97 PHL96:PHL97 PRH96:PRH97 QBD96:QBD97 QKZ96:QKZ97 QUV96:QUV97 RER96:RER97 RON96:RON97 RYJ96:RYJ97 SIF96:SIF97 SSB96:SSB97 TBX96:TBX97 TLT96:TLT97 TVP96:TVP97 UFL96:UFL97 UPH96:UPH97 UZD96:UZD97 VIZ96:VIZ97 VSV96:VSV97 WCR96:WCR97 WMN96:WMN97 WWJ96:WWJ97 JX96:JX97 TT96:TT97 ADP96:ADP97 ANL96:ANL97 WDB99 BI307 VJJ107 WMX99 WWT99 KH99 UD99 ADZ99 ANV99 KN99 UJ99 AEF99 AOB99 AXX99 BHT99 BRP99 CBL99 CLH99 CVD99 DEZ99 DOV99 DYR99 EIN99 ESJ99 FCF99 FMB99 FVX99 GFT99 GPP99 GZL99 HJH99 HTD99 ICZ99 IMV99 IWR99 JGN99 JQJ99 KAF99 KKB99 KTX99 LDT99 LNP99 LXL99 MHH99 MRD99 NAZ99 NKV99 NUR99 OEN99 OOJ99 OYF99 PIB99 PRX99 QBT99 QLP99 QVL99 RFH99 RPD99 RYZ99 SIV99 SSR99 TCN99 TMJ99 TWF99 UGB99 UPX99 UZT99 VJP99 VTL99 WDH99 WND99 WWZ99 AEC99 UG99 KK99 ANY99 AXU99 BHQ99 BRM99 CBI99 CLE99 CVA99 DEW99 DOS99 DYO99 EIK99 ESG99 FCC99 FLY99 FVU99 GFQ99 GPM99 GZI99 HJE99 HTA99 ICW99 IMS99 IWO99 JGK99 JQG99 KAC99 KJY99 KTU99 LDQ99 LNM99 LXI99 MHE99 MRA99 NAW99 NKS99 NUO99 OEK99 OOG99 OYC99 PHY99 PRU99 QBQ99 QLM99 QVI99 RFE99 RPA99 RYW99 SIS99 SSO99 TCK99 TMG99 TWC99 UFY99 UPU99 UZQ99 VJM99 VTI99 WDE99 WNA99 WWW99 AXR99 BHN99 BRJ99 CBF99 CLB99 CUX99 DET99 DOP99 DYL99 EIH99 ESD99 FBZ99 FLV99 FVR99 GFN99 GPJ99 GZF99 HJB99 HSX99 ICT99 IMP99 IWL99 JGH99 JQD99 JZZ99 KJV99 KTR99 LDN99 LNJ99 LXF99 MHB99 MQX99 NAT99 NKP99 NUL99 OEH99 OOD99 OXZ99 PHV99 PRR99 QBN99 QLJ99 QVF99 RFB99 ROX99 RYT99 SIP99 SSL99 TCH99 TMD99 TVZ99 UFV99 UPR99 UZN99 VJJ99 VTF99 TZ100:TZ101 ADV100:ADV101 ANR100:ANR101 AXN100:AXN101 BHJ100:BHJ101 BRF100:BRF101 CBB100:CBB101 CKX100:CKX101 CUT100:CUT101 DEP100:DEP101 DOL100:DOL101 DYH100:DYH101 EID100:EID101 ERZ100:ERZ101 FBV100:FBV101 FLR100:FLR101 FVN100:FVN101 GFJ100:GFJ101 GPF100:GPF101 GZB100:GZB101 HIX100:HIX101 HST100:HST101 ICP100:ICP101 IML100:IML101 IWH100:IWH101 JGD100:JGD101 JPZ100:JPZ101 JZV100:JZV101 KJR100:KJR101 KTN100:KTN101 LDJ100:LDJ101 LNF100:LNF101 LXB100:LXB101 MGX100:MGX101 MQT100:MQT101 NAP100:NAP101 NKL100:NKL101 NUH100:NUH101 OED100:OED101 ONZ100:ONZ101 OXV100:OXV101 PHR100:PHR101 PRN100:PRN101 QBJ100:QBJ101 QLF100:QLF101 QVB100:QVB101 REX100:REX101 ROT100:ROT101 RYP100:RYP101 SIL100:SIL101 SSH100:SSH101 TCD100:TCD101 TLZ100:TLZ101 TVV100:TVV101 UFR100:UFR101 UPN100:UPN101 UZJ100:UZJ101 VJF100:VJF101 VTB100:VTB101 WCX100:WCX101 WMT100:WMT101 WWP100:WWP101 ADS100:ADS101 TW100:TW101 KA100:KA101 ANO100:ANO101 AXK100:AXK101 BHG100:BHG101 BRC100:BRC101 CAY100:CAY101 CKU100:CKU101 CUQ100:CUQ101 DEM100:DEM101 DOI100:DOI101 DYE100:DYE101 EIA100:EIA101 ERW100:ERW101 FBS100:FBS101 FLO100:FLO101 FVK100:FVK101 GFG100:GFG101 GPC100:GPC101 GYY100:GYY101 HIU100:HIU101 HSQ100:HSQ101 ICM100:ICM101 IMI100:IMI101 IWE100:IWE101 JGA100:JGA101 JPW100:JPW101 JZS100:JZS101 KJO100:KJO101 KTK100:KTK101 LDG100:LDG101 LNC100:LNC101 LWY100:LWY101 MGU100:MGU101 MQQ100:MQQ101 NAM100:NAM101 NKI100:NKI101 NUE100:NUE101 OEA100:OEA101 ONW100:ONW101 OXS100:OXS101 PHO100:PHO101 PRK100:PRK101 QBG100:QBG101 QLC100:QLC101 QUY100:QUY101 REU100:REU101 ROQ100:ROQ101 RYM100:RYM101 SII100:SII101 SSE100:SSE101 TCA100:TCA101 TLW100:TLW101 TVS100:TVS101 UFO100:UFO101 UPK100:UPK101 UZG100:UZG101 VJC100:VJC101 VSY100:VSY101 WCU100:WCU101 WMQ100:WMQ101 WWM100:WWM101 AXH100:AXH101 BHD100:BHD101 BQZ100:BQZ101 CAV100:CAV101 CKR100:CKR101 CUN100:CUN101 DEJ100:DEJ101 DOF100:DOF101 DYB100:DYB101 EHX100:EHX101 ERT100:ERT101 FBP100:FBP101 FLL100:FLL101 FVH100:FVH101 GFD100:GFD101 GOZ100:GOZ101 GYV100:GYV101 HIR100:HIR101 HSN100:HSN101 ICJ100:ICJ101 IMF100:IMF101 IWB100:IWB101 JFX100:JFX101 JPT100:JPT101 JZP100:JZP101 KJL100:KJL101 KTH100:KTH101 LDD100:LDD101 LMZ100:LMZ101 LWV100:LWV101 MGR100:MGR101 MQN100:MQN101 NAJ100:NAJ101 NKF100:NKF101 NUB100:NUB101 ODX100:ODX101 ONT100:ONT101 OXP100:OXP101 PHL100:PHL101 PRH100:PRH101 QBD100:QBD101 QKZ100:QKZ101 QUV100:QUV101 RER100:RER101 RON100:RON101 RYJ100:RYJ101 SIF100:SIF101 SSB100:SSB101 TBX100:TBX101 TLT100:TLT101 TVP100:TVP101 UFL100:UFL101 UPH100:UPH101 UZD100:UZD101 VIZ100:VIZ101 VSV100:VSV101 WCR100:WCR101 WMN100:WMN101 WWJ100:WWJ101 JX100:JX101 TT100:TT101 ADP100:ADP101 ANL100:ANL101 VTF103 WDB103 WMX103 WWT103 KH103 UD103 ADZ103 ANV103 KN103 UJ103 AEF103 AOB103 AXX103 BHT103 BRP103 CBL103 CLH103 CVD103 DEZ103 DOV103 DYR103 EIN103 ESJ103 FCF103 FMB103 FVX103 GFT103 GPP103 GZL103 HJH103 HTD103 ICZ103 IMV103 IWR103 JGN103 JQJ103 KAF103 KKB103 KTX103 LDT103 LNP103 LXL103 MHH103 MRD103 NAZ103 NKV103 NUR103 OEN103 OOJ103 OYF103 PIB103 PRX103 QBT103 QLP103 QVL103 RFH103 RPD103 RYZ103 SIV103 SSR103 TCN103 TMJ103 TWF103 UGB103 UPX103 UZT103 VJP103 VTL103 WDH103 WND103 WWZ103 AEC103 UG103 KK103 ANY103 AXU103 BHQ103 BRM103 CBI103 CLE103 CVA103 DEW103 DOS103 DYO103 EIK103 ESG103 FCC103 FLY103 FVU103 GFQ103 GPM103 GZI103 HJE103 HTA103 ICW103 IMS103 IWO103 JGK103 JQG103 KAC103 KJY103 KTU103 LDQ103 LNM103 LXI103 MHE103 MRA103 NAW103 NKS103 NUO103 OEK103 OOG103 OYC103 PHY103 PRU103 QBQ103 QLM103 QVI103 RFE103 RPA103 RYW103 SIS103 SSO103 TCK103 TMG103 TWC103 UFY103 UPU103 UZQ103 VJM103 VTI103 WDE103 WNA103 WWW103 AXR103 BHN103 BRJ103 CBF103 CLB103 CUX103 DET103 DOP103 DYL103 EIH103 ESD103 FBZ103 FLV103 FVR103 GFN103 GPJ103 GZF103 HJB103 HSX103 ICT103 IMP103 IWL103 JGH103 JQD103 JZZ103 KJV103 KTR103 LDN103 LNJ103 LXF103 MHB103 MQX103 NAT103 NKP103 NUL103 OEH103 OOD103 OXZ103 PHV103 PRR103 QBN103 QLJ103 QVF103 RFB103 ROX103 RYT103 SIP103 SSL103 TCH103 TMD103 TVZ103 UFV103 UPR103 UZN103 VJJ103 TZ104:TZ105 ADV104:ADV105 ANR104:ANR105 AXN104:AXN105 BHJ104:BHJ105 BRF104:BRF105 CBB104:CBB105 CKX104:CKX105 CUT104:CUT105 DEP104:DEP105 DOL104:DOL105 DYH104:DYH105 EID104:EID105 ERZ104:ERZ105 FBV104:FBV105 FLR104:FLR105 FVN104:FVN105 GFJ104:GFJ105 GPF104:GPF105 GZB104:GZB105 HIX104:HIX105 HST104:HST105 ICP104:ICP105 IML104:IML105 IWH104:IWH105 JGD104:JGD105 JPZ104:JPZ105 JZV104:JZV105 KJR104:KJR105 KTN104:KTN105 LDJ104:LDJ105 LNF104:LNF105 LXB104:LXB105 MGX104:MGX105 MQT104:MQT105 NAP104:NAP105 NKL104:NKL105 NUH104:NUH105 OED104:OED105 ONZ104:ONZ105 OXV104:OXV105 PHR104:PHR105 PRN104:PRN105 QBJ104:QBJ105 QLF104:QLF105 QVB104:QVB105 REX104:REX105 ROT104:ROT105 RYP104:RYP105 SIL104:SIL105 SSH104:SSH105 TCD104:TCD105 TLZ104:TLZ105 TVV104:TVV105 UFR104:UFR105 UPN104:UPN105 UZJ104:UZJ105 VJF104:VJF105 VTB104:VTB105 WCX104:WCX105 WMT104:WMT105 WWP104:WWP105 ADS104:ADS105 TW104:TW105 KA104:KA105 ANO104:ANO105 AXK104:AXK105 BHG104:BHG105 BRC104:BRC105 CAY104:CAY105 CKU104:CKU105 CUQ104:CUQ105 DEM104:DEM105 DOI104:DOI105 DYE104:DYE105 EIA104:EIA105 ERW104:ERW105 FBS104:FBS105 FLO104:FLO105 FVK104:FVK105 GFG104:GFG105 GPC104:GPC105 GYY104:GYY105 HIU104:HIU105 HSQ104:HSQ105 ICM104:ICM105 IMI104:IMI105 IWE104:IWE105 JGA104:JGA105 JPW104:JPW105 JZS104:JZS105 KJO104:KJO105 KTK104:KTK105 LDG104:LDG105 LNC104:LNC105 LWY104:LWY105 MGU104:MGU105 MQQ104:MQQ105 NAM104:NAM105 NKI104:NKI105 NUE104:NUE105 OEA104:OEA105 ONW104:ONW105 OXS104:OXS105 PHO104:PHO105 PRK104:PRK105 QBG104:QBG105 QLC104:QLC105 QUY104:QUY105 REU104:REU105 ROQ104:ROQ105 RYM104:RYM105 SII104:SII105 SSE104:SSE105 TCA104:TCA105 TLW104:TLW105 TVS104:TVS105 UFO104:UFO105 UPK104:UPK105 UZG104:UZG105 VJC104:VJC105 VSY104:VSY105 WCU104:WCU105 WMQ104:WMQ105 WWM104:WWM105 AXH104:AXH105 BHD104:BHD105 BQZ104:BQZ105 CAV104:CAV105 CKR104:CKR105 CUN104:CUN105 DEJ104:DEJ105 DOF104:DOF105 DYB104:DYB105 EHX104:EHX105 ERT104:ERT105 FBP104:FBP105 FLL104:FLL105 FVH104:FVH105 GFD104:GFD105 GOZ104:GOZ105 GYV104:GYV105 HIR104:HIR105 HSN104:HSN105 ICJ104:ICJ105 IMF104:IMF105 IWB104:IWB105 JFX104:JFX105 JPT104:JPT105 JZP104:JZP105 KJL104:KJL105 KTH104:KTH105 LDD104:LDD105 LMZ104:LMZ105 LWV104:LWV105 MGR104:MGR105 MQN104:MQN105 NAJ104:NAJ105 NKF104:NKF105 NUB104:NUB105 ODX104:ODX105 ONT104:ONT105 OXP104:OXP105 PHL104:PHL105 PRH104:PRH105 QBD104:QBD105 QKZ104:QKZ105 QUV104:QUV105 RER104:RER105 RON104:RON105 RYJ104:RYJ105 SIF104:SIF105 SSB104:SSB105 TBX104:TBX105 TLT104:TLT105 TVP104:TVP105 UFL104:UFL105 UPH104:UPH105 UZD104:UZD105 VIZ104:VIZ105 VSV104:VSV105 WCR104:WCR105 WMN104:WMN105 WWJ104:WWJ105 JX104:JX105 TT104:TT105 ADP104:ADP105 ANL104:ANL105 ANL66:ANL67 UZN107 ADV108:ADV109 ANR108:ANR109 AXN108:AXN109 BHJ108:BHJ109 BRF108:BRF109 CBB108:CBB109 CKX108:CKX109 CUT108:CUT109 DEP108:DEP109 DOL108:DOL109 DYH108:DYH109 EID108:EID109 ERZ108:ERZ109 FBV108:FBV109 FLR108:FLR109 FVN108:FVN109 GFJ108:GFJ109 GPF108:GPF109 GZB108:GZB109 HIX108:HIX109 HST108:HST109 ICP108:ICP109 IML108:IML109 IWH108:IWH109 JGD108:JGD109 JPZ108:JPZ109 JZV108:JZV109 KJR108:KJR109 KTN108:KTN109 LDJ108:LDJ109 LNF108:LNF109 LXB108:LXB109 MGX108:MGX109 MQT108:MQT109 NAP108:NAP109 NKL108:NKL109 NUH108:NUH109 OED108:OED109 ONZ108:ONZ109 OXV108:OXV109 PHR108:PHR109 PRN108:PRN109 QBJ108:QBJ109 QLF108:QLF109 QVB108:QVB109 REX108:REX109 ROT108:ROT109 RYP108:RYP109 SIL108:SIL109 SSH108:SSH109 TCD108:TCD109 TLZ108:TLZ109 TVV108:TVV109 UFR108:UFR109 UPN108:UPN109 UZJ108:UZJ109 VJF108:VJF109 VTB108:VTB109 WCX108:WCX109 WMT108:WMT109 WWP108:WWP109 ADS108:ADS109 TW108:TW109 KA108:KA109 ANO108:ANO109 AXK108:AXK109 BHG108:BHG109 BRC108:BRC109 CAY108:CAY109 CKU108:CKU109 CUQ108:CUQ109 DEM108:DEM109 DOI108:DOI109 DYE108:DYE109 EIA108:EIA109 ERW108:ERW109 FBS108:FBS109 FLO108:FLO109 FVK108:FVK109 GFG108:GFG109 GPC108:GPC109 GYY108:GYY109 HIU108:HIU109 HSQ108:HSQ109 ICM108:ICM109 IMI108:IMI109 IWE108:IWE109 JGA108:JGA109 JPW108:JPW109 JZS108:JZS109 KJO108:KJO109 KTK108:KTK109 LDG108:LDG109 LNC108:LNC109 LWY108:LWY109 MGU108:MGU109 MQQ108:MQQ109 NAM108:NAM109 NKI108:NKI109 NUE108:NUE109 OEA108:OEA109 ONW108:ONW109 OXS108:OXS109 PHO108:PHO109 PRK108:PRK109 QBG108:QBG109 QLC108:QLC109 QUY108:QUY109 REU108:REU109 ROQ108:ROQ109 RYM108:RYM109 SII108:SII109 SSE108:SSE109 TCA108:TCA109 TLW108:TLW109 TVS108:TVS109 UFO108:UFO109 UPK108:UPK109 UZG108:UZG109 VJC108:VJC109 VSY108:VSY109 WCU108:WCU109 WMQ108:WMQ109 WWM108:WWM109 AXH108:AXH109 BHD108:BHD109 BQZ108:BQZ109 CAV108:CAV109 CKR108:CKR109 CUN108:CUN109 DEJ108:DEJ109 DOF108:DOF109 DYB108:DYB109 EHX108:EHX109 ERT108:ERT109 FBP108:FBP109 FLL108:FLL109 FVH108:FVH109 GFD108:GFD109 GOZ108:GOZ109 GYV108:GYV109 HIR108:HIR109 HSN108:HSN109 ICJ108:ICJ109 IMF108:IMF109 IWB108:IWB109 JFX108:JFX109 JPT108:JPT109 JZP108:JZP109 KJL108:KJL109 KTH108:KTH109 LDD108:LDD109 LMZ108:LMZ109 LWV108:LWV109 MGR108:MGR109 MQN108:MQN109 NAJ108:NAJ109 NKF108:NKF109 NUB108:NUB109 ODX108:ODX109 ONT108:ONT109 OXP108:OXP109 PHL108:PHL109 PRH108:PRH109 QBD108:QBD109 QKZ108:QKZ109 QUV108:QUV109 RER108:RER109 RON108:RON109 RYJ108:RYJ109 SIF108:SIF109 SSB108:SSB109 TBX108:TBX109 TLT108:TLT109 TVP108:TVP109 UFL108:UFL109 UPH108:UPH109 UZD108:UZD109 VIZ108:VIZ109 VSV108:VSV109 WCR108:WCR109 WMN108:WMN109 WWJ108:WWJ109 JX108:JX109 TT108:TT109 ADP108:ADP109 BK107:BK109 ANL81 WDL128 VJI129 UZM129 UPQ129 UFU129 TVY129 TMC129 TCG129 SSK129 SIO129 RYS129 ROW129 RFA129 QVE129 QLI129 QBM129 PRQ129 PHU129 OXY129 OOC129 OEG129 NUK129 NKO129 NAS129 MQW129 MHA129 LXE129 LNI129 LDM129 KTQ129 KJU129 JZY129 JQC129 JGG129 IWK129 IMO129 ICS129 HSW129 HJA129 GZE129 GPI129 GFM129 FVQ129 FLU129 FBY129 ESC129 EIG129 DYK129 DOO129 DES129 CUW129 CLA129 CBE129 BRI129 BHM129 AXQ129 ANU129 ADY129 UC129 KG129 WWV129 WMZ129 WDD129 VTH129 VJL129 UZP129 UPT129 UFX129 TWB129 TMF129 TCJ129 SSN129 SIR129 RYV129 ROZ129 RFD129 QVH129 QLL129 QBP129 PRT129 PHX129 OYB129 OOF129 OEJ129 NUN129 NKR129 NAV129 MQZ129 MHD129 LXH129 LNL129 LDP129 KTT129 KJX129 KAB129 JQF129 JGJ129 IWN129 IMR129 ICV129 HSZ129 HJD129 GZH129 GPL129 GFP129 FVT129 FLX129 FCB129 ESF129 EIJ129 DYN129 DOR129 DEV129 CUZ129 CLD129 CBH129 BRL129 BHP129 AXT129 ANX129 AEB129 UF129 KJ129 WWY129 WNC129 WDG129 VTK129 VJO129 UZS129 UPW129 UGA129 TWE129 TMI129 TCM129 SSQ129 SIU129 RYY129 RPC129 RFG129 QVK129 QLO129 QBS129 PRW129 PIA129 OYE129 OOI129 OEM129 NUQ129 NKU129 NAY129 MRC129 MHG129 LXK129 LNO129 LDS129 KTW129 KKA129 KAE129 JQI129 JGM129 IWQ129 IMU129 ICY129 HTC129 HJG129 GZK129 GPO129 GFS129 FVW129 FMA129 FCE129 ESI129 EIM129 DYQ129 DOU129 DEY129 CVC129 CLG129 CBK129 BRO129 BHS129 AXW129 AOA129 AEE129 UI129 KM129 WWS129 WMW129 WWX130:WWX131 UE136 KK132 WMU132 WCY132 VTC132 VJG132 UZK132 UPO132 UFS132 TVW132 TMA132 TCE132 SSI132 SIM132 RYQ132 ROU132 REY132 QVC132 QLG132 QBK132 PRO132 PHS132 OXW132 OOA132 OEE132 NUI132 NKM132 NAQ132 MQU132 MGY132 LXC132 LNG132 LDK132 KTO132 KJS132 JZW132 JQA132 JGE132 IWI132 IMM132 ICQ132 HSU132 HIY132 GZC132 GPG132 GFK132 FVO132 FLS132 FBW132 ESA132 EIE132 DYI132 DOM132 DEQ132 CUU132 CKY132 CBC132 BRG132 BHK132 AXO132 ANS132 ADW132 UA132 KE132 WWQ132 WWT132 WMX132 WDB132 VTF132 VJJ132 UZN132 UPR132 UFV132 TVZ132 TMD132 TCH132 SSL132 SIP132 RYT132 ROX132 RFB132 QVF132 QLJ132 QBN132 PRR132 PHV132 OXZ132 OOD132 OEH132 NUL132 NKP132 NAT132 MQX132 MHB132 LXF132 LNJ132 LDN132 KTR132 KJV132 JZZ132 JQD132 JGH132 IWL132 IMP132 ICT132 HSX132 HJB132 GZF132 GPJ132 GFN132 FVR132 FLV132 FBZ132 ESD132 EIH132 DYL132 DOP132 DET132 CUX132 CLB132 CBF132 BRJ132 BHN132 AXR132 ANV132 ADZ132 UD132 KH132 WWW132 WNA132 WDE132 VTI132 VJM132 UZQ132 UPU132 UFY132 TWC132 TMG132 TCK132 SSO132 SIS132 RYW132 RPA132 RFE132 QVI132 QLM132 QBQ132 PRU132 PHY132 OYC132 OOG132 OEK132 NUO132 NKS132 NAW132 MRA132 MHE132 LXI132 LNM132 LDQ132 KTU132 KJY132 KAC132 JQG132 JGK132 IWO132 IMS132 ICW132 HTA132 HJE132 GZI132 GPM132 GFQ132 FVU132 FLY132 FCC132 ESG132 EIK132 DYO132 DOS132 DEW132 CVA132 CLE132 CBI132 BRM132 BHQ132 AXU132 ANY132 KD104:KD105 BI165:BI167 BF165:BF167 KI168 UE168 AEA168 ANW168 AXS168 BHO168 BRK168 CBG168 CLC168 CUY168 DEU168 DOQ168 DYM168 EII168 ESE168 FCA168 FLW168 FVS168 GFO168 GPK168 GZG168 HJC168 HSY168 ICU168 IMQ168 IWM168 JGI168 JQE168 KAA168 KJW168 KTS168 LDO168 LNK168 LXG168 MHC168 MQY168 NAU168 NKQ168 NUM168 OEI168 OOE168 OYA168 PHW168 PRS168 QBO168 QLK168 QVG168 RFC168 ROY168 RYU168 SIQ168 SSM168 TCI168 TME168 TWA168 UFW168 UPS168 UZO168 VJK168 VTG168 WDC168 WMY168 WWU168 KO168 UK168 AEG168 AOC168 AXY168 BHU168 BRQ168 CBM168 CLI168 CVE168 DFA168 DOW168 DYS168 EIO168 ESK168 FCG168 FMC168 FVY168 GFU168 GPQ168 GZM168 HJI168 HTE168 IDA168 IMW168 IWS168 JGO168 JQK168 KAG168 KKC168 KTY168 LDU168 LNQ168 LXM168 MHI168 MRE168 NBA168 NKW168 NUS168 OEO168 OOK168 OYG168 PIC168 PRY168 QBU168 QLQ168 QVM168 RFI168 RPE168 RZA168 SIW168 SSS168 TCO168 TMK168 TWG168 UGC168 UPY168 UZU168 VJQ168 VTM168 WDI168 WNE168 WXA168 KL168 UH168 AED168 ANZ168 AXV168 BHR168 BRN168 CBJ168 CLF168 CVB168 DEX168 DOT168 DYP168 EIL168 ESH168 FCD168 FLZ168 FVV168 GFR168 GPN168 GZJ168 HJF168 HTB168 ICX168 IMT168 IWP168 JGL168 JQH168 KAD168 KJZ168 KTV168 LDR168 LNN168 LXJ168 MHF168 MRB168 NAX168 NKT168 NUP168 OEL168 OOH168 OYD168 PHZ168 PRV168 QBR168 QLN168 QVJ168 RFF168 RPB168 RYX168 SIT168 SSP168 TCL168 TMH168 TWD168 UFZ168 UPV168 UZR168 BJ168:BJ169 BD168:BD169 BG168:BG169 VJN168 VTJ168 WDF168 WNB168 BD205 BF170 BI170 KI171 UE171 AEA171 ANW171 AXS171 BHO171 BRK171 CBG171 CLC171 CUY171 DEU171 DOQ171 DYM171 EII171 ESE171 FCA171 FLW171 FVS171 GFO171 GPK171 GZG171 HJC171 HSY171 ICU171 IMQ171 IWM171 JGI171 JQE171 KAA171 KJW171 KTS171 LDO171 LNK171 LXG171 MHC171 MQY171 NAU171 NKQ171 NUM171 OEI171 OOE171 OYA171 PHW171 PRS171 QBO171 QLK171 QVG171 RFC171 ROY171 RYU171 SIQ171 SSM171 TCI171 TME171 TWA171 UFW171 UPS171 UZO171 VJK171 VTG171 WDC171 WMY171 WWU171 KO171 UK171 AEG171 AOC171 AXY171 BHU171 BRQ171 CBM171 CLI171 CVE171 DFA171 DOW171 DYS171 EIO171 ESK171 FCG171 FMC171 FVY171 GFU171 GPQ171 GZM171 HJI171 HTE171 IDA171 IMW171 IWS171 JGO171 JQK171 KAG171 KKC171 KTY171 LDU171 LNQ171 LXM171 MHI171 MRE171 NBA171 NKW171 NUS171 OEO171 OOK171 OYG171 PIC171 PRY171 QBU171 QLQ171 QVM171 RFI171 RPE171 RZA171 SIW171 SSS171 TCO171 TMK171 TWG171 UGC171 UPY171 UZU171 VJQ171 VTM171 WDI171 WNE171 WXA171 KL171 UH171 AED171 ANZ171 AXV171 BHR171 BRN171 CBJ171 CLF171 CVB171 DEX171 DOT171 DYP171 EIL171 ESH171 FCD171 FLZ171 FVV171 GFR171 GPN171 GZJ171 HJF171 HTB171 ICX171 IMT171 IWP171 JGL171 JQH171 KAD171 KJZ171 KTV171 LDR171 LNN171 LXJ171 MHF171 MRB171 NAX171 NKT171 NUP171 OEL171 OOH171 OYD171 PHZ171 PRV171 QBR171 QLN171 QVJ171 RFF171 RPB171 RYX171 SIT171 SSP171 TCL171 TMH171 TWD171 UFZ171 UPV171 UZR171 BJ171:BJ172 BD171:BD172 BG171:BG172 VJN171 VTJ171 WDF171 WNB171 VJY169 BI173 BF173 WWX174 KI174 UE174 AEA174 ANW174 AXS174 BHO174 BRK174 CBG174 CLC174 CUY174 DEU174 DOQ174 DYM174 EII174 ESE174 FCA174 FLW174 FVS174 GFO174 GPK174 GZG174 HJC174 HSY174 ICU174 IMQ174 IWM174 JGI174 JQE174 KAA174 KJW174 KTS174 LDO174 LNK174 LXG174 MHC174 MQY174 NAU174 NKQ174 NUM174 OEI174 OOE174 OYA174 PHW174 PRS174 QBO174 QLK174 QVG174 RFC174 ROY174 RYU174 SIQ174 SSM174 TCI174 TME174 TWA174 UFW174 UPS174 UZO174 VJK174 VTG174 WDC174 WMY174 WWU174 KO174 UK174 AEG174 AOC174 AXY174 BHU174 BRQ174 CBM174 CLI174 CVE174 DFA174 DOW174 DYS174 EIO174 ESK174 FCG174 FMC174 FVY174 GFU174 GPQ174 GZM174 HJI174 HTE174 IDA174 IMW174 IWS174 JGO174 JQK174 KAG174 KKC174 KTY174 LDU174 LNQ174 LXM174 MHI174 MRE174 NBA174 NKW174 NUS174 OEO174 OOK174 OYG174 PIC174 PRY174 QBU174 QLQ174 QVM174 RFI174 RPE174 RZA174 SIW174 SSS174 TCO174 TMK174 TWG174 UGC174 UPY174 UZU174 VJQ174 VTM174 WDI174 WNE174 WXA174 KL174 UH174 AED174 ANZ174 AXV174 BHR174 BRN174 CBJ174 CLF174 CVB174 DEX174 DOT174 DYP174 EIL174 ESH174 FCD174 FLZ174 FVV174 GFR174 GPN174 GZJ174 HJF174 HTB174 ICX174 IMT174 IWP174 JGL174 JQH174 KAD174 KJZ174 KTV174 LDR174 LNN174 LXJ174 MHF174 MRB174 NAX174 NKT174 NUP174 OEL174 OOH174 OYD174 PHZ174 PRV174 QBR174 QLN174 QVJ174 RFF174 RPB174 RYX174 SIT174 SSP174 TCL174 TMH174 TWD174 UFZ174 UPV174 UZR174 BJ174 BD174 BG174 VJN174 VTJ174 WDF174 WNB174 BF175 BI175 WWX176 KI176 UE176 AEA176 ANW176 AXS176 BHO176 BRK176 CBG176 CLC176 CUY176 DEU176 DOQ176 DYM176 EII176 ESE176 FCA176 FLW176 FVS176 GFO176 GPK176 GZG176 HJC176 HSY176 ICU176 IMQ176 IWM176 JGI176 JQE176 KAA176 KJW176 KTS176 LDO176 LNK176 LXG176 MHC176 MQY176 NAU176 NKQ176 NUM176 OEI176 OOE176 OYA176 PHW176 PRS176 QBO176 QLK176 QVG176 RFC176 ROY176 RYU176 SIQ176 SSM176 TCI176 TME176 TWA176 UFW176 UPS176 UZO176 VJK176 VTG176 WDC176 WMY176 WWU176 KO176 UK176 AEG176 AOC176 AXY176 BHU176 BRQ176 CBM176 CLI176 CVE176 DFA176 DOW176 DYS176 EIO176 ESK176 FCG176 FMC176 FVY176 GFU176 GPQ176 GZM176 HJI176 HTE176 IDA176 IMW176 IWS176 JGO176 JQK176 KAG176 KKC176 KTY176 LDU176 LNQ176 LXM176 MHI176 MRE176 NBA176 NKW176 NUS176 OEO176 OOK176 OYG176 PIC176 PRY176 QBU176 QLQ176 QVM176 RFI176 RPE176 RZA176 SIW176 SSS176 TCO176 TMK176 TWG176 UGC176 UPY176 UZU176 VJQ176 VTM176 WDI176 WNE176 WXA176 KL176 UH176 AED176 ANZ176 AXV176 BHR176 BRN176 CBJ176 CLF176 CVB176 DEX176 DOT176 DYP176 EIL176 ESH176 FCD176 FLZ176 FVV176 GFR176 GPN176 GZJ176 HJF176 HTB176 ICX176 IMT176 IWP176 JGL176 JQH176 KAD176 KJZ176 KTV176 LDR176 LNN176 LXJ176 MHF176 MRB176 NAX176 NKT176 NUP176 OEL176 OOH176 OYD176 PHZ176 PRV176 QBR176 QLN176 QVJ176 RFF176 RPB176 RYX176 SIT176 SSP176 TCL176 TMH176 TWD176 UFZ176 UPV176 UZR176 BJ176 BD176 BG176 VJN176 VTJ176 WDF176 WNB176 BI177 BF177 BF179 KI178 UE178 AEA178 ANW178 AXS178 BHO178 BRK178 CBG178 CLC178 CUY178 DEU178 DOQ178 DYM178 EII178 ESE178 FCA178 FLW178 FVS178 GFO178 GPK178 GZG178 HJC178 HSY178 ICU178 IMQ178 IWM178 JGI178 JQE178 KAA178 KJW178 KTS178 LDO178 LNK178 LXG178 MHC178 MQY178 NAU178 NKQ178 NUM178 OEI178 OOE178 OYA178 PHW178 PRS178 QBO178 QLK178 QVG178 RFC178 ROY178 RYU178 SIQ178 SSM178 TCI178 TME178 TWA178 UFW178 UPS178 UZO178 VJK178 VTG178 WDC178 WMY178 WWU178 KO178 UK178 AEG178 AOC178 AXY178 BHU178 BRQ178 CBM178 CLI178 CVE178 DFA178 DOW178 DYS178 EIO178 ESK178 FCG178 FMC178 FVY178 GFU178 GPQ178 GZM178 HJI178 HTE178 IDA178 IMW178 IWS178 JGO178 JQK178 KAG178 KKC178 KTY178 LDU178 LNQ178 LXM178 MHI178 MRE178 NBA178 NKW178 NUS178 OEO178 OOK178 OYG178 PIC178 PRY178 QBU178 QLQ178 QVM178 RFI178 RPE178 RZA178 SIW178 SSS178 TCO178 TMK178 TWG178 UGC178 UPY178 UZU178 VJQ178 VTM178 WDI178 WNE178 WXA178 KL178 UH178 AED178 ANZ178 AXV178 BHR178 BRN178 CBJ178 CLF178 CVB178 DEX178 DOT178 DYP178 EIL178 ESH178 FCD178 FLZ178 FVV178 GFR178 GPN178 GZJ178 HJF178 HTB178 ICX178 IMT178 IWP178 JGL178 JQH178 KAD178 KJZ178 KTV178 LDR178 LNN178 LXJ178 MHF178 MRB178 NAX178 NKT178 NUP178 OEL178 OOH178 OYD178 PHZ178 PRV178 QBR178 QLN178 QVJ178 RFF178 RPB178 RYX178 SIT178 SSP178 TCL178 TMH178 TWD178 UFZ178 UPV178 UZR178 BJ178 BD178 BG178 VJN178 VTJ178 WDF178 WNB178 WWX178 KI214 UE214 AEA214 ANW214 AXS214 BHO214 BRK214 CBG214 CLC214 CUY214 DEU214 DOQ214 DYM214 EII214 ESE214 FCA214 FLW214 FVS214 GFO214 GPK214 GZG214 HJC214 HSY214 ICU214 IMQ214 IWM214 JGI214 JQE214 KAA214 KJW214 KTS214 LDO214 LNK214 LXG214 MHC214 MQY214 NAU214 NKQ214 NUM214 OEI214 OOE214 OYA214 PHW214 PRS214 QBO214 QLK214 QVG214 RFC214 ROY214 RYU214 SIQ214 SSM214 TCI214 TME214 TWA214 UFW214 UPS214 UZO214 VJK214 VTG214 WDC214 WMY214 WWU214 KO214 UK214 AEG214 AOC214 AXY214 BHU214 BRQ214 CBM214 CLI214 CVE214 DFA214 DOW214 DYS214 EIO214 ESK214 FCG214 FMC214 FVY214 GFU214 GPQ214 GZM214 HJI214 HTE214 IDA214 IMW214 IWS214 JGO214 JQK214 KAG214 KKC214 KTY214 LDU214 LNQ214 LXM214 MHI214 MRE214 NBA214 NKW214 NUS214 OEO214 OOK214 OYG214 PIC214 PRY214 QBU214 QLQ214 QVM214 RFI214 RPE214 RZA214 SIW214 SSS214 TCO214 TMK214 TWG214 UGC214 UPY214 UZU214 VJQ214 VTM214 WDI214 WNE214 WXA214 KL214 UH214 AED214 ANZ214 AXV214 BHR214 BRN214 CBJ214 CLF214 CVB214 DEX214 DOT214 DYP214 EIL214 ESH214 FCD214 FLZ214 FVV214 GFR214 GPN214 GZJ214 HJF214 HTB214 ICX214 IMT214 IWP214 JGL214 JQH214 KAD214 KJZ214 KTV214 LDR214 LNN214 LXJ214 MHF214 MRB214 NAX214 NKT214 NUP214 OEL214 OOH214 OYD214 PHZ214 PRV214 QBR214 QLN214 QVJ214 RFF214 RPB214 RYX214 SIT214 SSP214 TCL214 TMH214 TWD214 UFZ214 UPV214 UZR214 BJ214 BG214 VJN214 VTJ214 WDF214 WNB214 VJY172 UZU219 VAC310 AEC132 WXE133 KP133 UL133 AEH133 AOD133 AXZ133 BHV133 BRR133 CBN133 CLJ133 CVF133 DFB133 DOX133 DYT133 EIP133 ESL133 FCH133 FMD133 FVZ133 GFV133 GPR133 GZN133 HJJ133 HTF133 IDB133 IMX133 IWT133 JGP133 JQL133 KAH133 KKD133 KTZ133 LDV133 LNR133 LXN133 MHJ133 MRF133 NBB133 NKX133 NUT133 OEP133 OOL133 OYH133 PID133 PRZ133 QBV133 QLR133 QVN133 RFJ133 RPF133 RZB133 SIX133 SST133 TCP133 TML133 TWH133 UGD133 UPZ133 UZV133 VJR133 VTN133 WDJ133 WNF133 WXB133 KV133 UR133 AEN133 AOJ133 AYF133 BIB133 BRX133 CBT133 CLP133 CVL133 DFH133 DPD133 DYZ133 EIV133 ESR133 FCN133 FMJ133 FWF133 GGB133 GPX133 GZT133 HJP133 HTL133 IDH133 IND133 IWZ133 JGV133 JQR133 KAN133 KKJ133 KUF133 LEB133 LNX133 LXT133 MHP133 MRL133 NBH133 NLD133 NUZ133 OEV133 OOR133 OYN133 PIJ133 PSF133 QCB133 QLX133 QVT133 RFP133 RPL133 RZH133 SJD133 SSZ133 TCV133 TMR133 TWN133 UGJ133 UQF133 VAB133 VJX133 VTT133 WDP133 WNL133 WXH133 KS133 UO133 AEK133 AOG133 AYC133 BHY133 BRU133 CBQ133 CLM133 CVI133 DFE133 DPA133 DYW133 EIS133 ESO133 FCK133 FMG133 FWC133 GFY133 GPU133 GZQ133 HJM133 HTI133 IDE133 INA133 IWW133 JGS133 JQO133 KAK133 KKG133 KUC133 LDY133 LNU133 LXQ133 MHM133 MRI133 NBE133 NLA133 NUW133 OES133 OOO133 OYK133 PIG133 PSC133 QBY133 QLU133 QVQ133 RFM133 RPI133 RZE133 SJA133 SSW133 TCS133 TMO133 TWK133 UGG133 UQC133 UZY133 VJU133 VTQ133 WDM133 WNI133 BB133 VUA127 WNH117 WDL117 VTP117 VJT117 UZX117 UQB117 UGF117 TWJ117 TMN117 TCR117 SSV117 SIZ117 RZD117 RPH117 RFL117 QVP117 QLT117 QBX117 PSB117 PIF117 OYJ117 OON117 OER117 NUV117 NKZ117 NBD117 MRH117 MHL117 LXP117 LNT117 LDX117 KUB117 KKF117 KAJ117 JQN117 JGR117 IWV117 IMZ117 IDD117 HTH117 HJL117 GZP117 GPT117 GFX117 FWB117 FMF117 FCJ117 ESN117 EIR117 DYV117 DOZ117 DFD117 CVH117 CLL117 CBP117 BRT117 BHX117 AYB117 AOF117 AEJ117 UN117 KR117 WXG117 WNK117 WDO117 VTS117 VJW117 VAA117 UQE117 UGI117 TWM117 TMQ117 TCU117 SSY117 SJC117 RZG117 RPK117 RFO117 QVS117 QLW117 QCA117 PSE117 PII117 OYM117 OOQ117 OEU117 NUY117 NLC117 NBG117 MRK117 MHO117 LXS117 LNW117 LEA117 KUE117 KKI117 KAM117 JQQ117 JGU117 IWY117 INC117 IDG117 HTK117 HJO117 GZS117 GPW117 GGA117 FWE117 FMI117 FCM117 ESQ117 EIU117 DYY117 DPC117 DFG117 CVK117 CLO117 CBS117 BRW117 BIA117 AYE117 AOI117 AEM117 UQ117 KU117 WXJ117 WNN117 WDR117 VTV117 VJZ117 VAD117 UQH117 UGL117 TWP117 TMT117 TCX117 STB117 SJF117 RZJ117 RPN117 RFR117 QVV117 QLZ117 QCD117 PSH117 PIL117 OYP117 OOT117 OEX117 NVB117 NLF117 NBJ117 MRN117 MHR117 LXV117 LNZ117 LED117 KUH117 KKL117 KAP117 JQT117 JGX117 IXB117 INF117 IDJ117 HTN117 HJR117 GZV117 GPZ117 GGD117 FWH117 FML117 FCP117 EST117 EIX117 DZB117 DPF117 DFJ117 CVN117 CLR117 CBV117 BRZ117 BID117 AYH117 AOL117 AEP117 UT117 KX117 WXD117 BD117:BD118 WXE118 KP118 UL118 AEH118 AOD118 AXZ118 BHV118 BRR118 CBN118 CLJ118 CVF118 DFB118 DOX118 DYT118 EIP118 ESL118 FCH118 FMD118 FVZ118 GFV118 GPR118 GZN118 HJJ118 HTF118 IDB118 IMX118 IWT118 JGP118 JQL118 KAH118 KKD118 KTZ118 LDV118 LNR118 LXN118 MHJ118 MRF118 NBB118 NKX118 NUT118 OEP118 OOL118 OYH118 PID118 PRZ118 QBV118 QLR118 QVN118 RFJ118 RPF118 RZB118 SIX118 SST118 TCP118 TML118 TWH118 UGD118 UPZ118 UZV118 VJR118 VTN118 WDJ118 WNF118 WXB118 KV118 UR118 AEN118 AOJ118 AYF118 BIB118 BRX118 CBT118 CLP118 CVL118 DFH118 DPD118 DYZ118 EIV118 ESR118 FCN118 FMJ118 FWF118 GGB118 GPX118 GZT118 HJP118 HTL118 IDH118 IND118 IWZ118 JGV118 JQR118 KAN118 KKJ118 KUF118 LEB118 LNX118 LXT118 MHP118 MRL118 NBH118 NLD118 NUZ118 OEV118 OOR118 OYN118 PIJ118 PSF118 QCB118 QLX118 QVT118 RFP118 RPL118 RZH118 SJD118 SSZ118 TCV118 TMR118 TWN118 UGJ118 UQF118 VAB118 VJX118 VTT118 WDP118 WNL118 WXH118 KS118 UO118 AEK118 AOG118 AYC118 BHY118 BRU118 CBQ118 CLM118 CVI118 DFE118 DPA118 DYW118 EIS118 ESO118 FCK118 FMG118 FWC118 GFY118 GPU118 GZQ118 HJM118 HTI118 IDE118 INA118 IWW118 JGS118 JQO118 KAK118 KKG118 KUC118 LDY118 LNU118 LXQ118 MHM118 MRI118 NBE118 NLA118 NUW118 OES118 OOO118 OYK118 PIG118 PSC118 QBY118 QLU118 QVQ118 RFM118 RPI118 RZE118 SJA118 SSW118 TCS118 TMO118 TWK118 UGG118 UQC118 UZY118 VJU118 VTQ118 WDM118 WNH119 WDL119 VTP119 VJT119 UZX119 UQB119 UGF119 TWJ119 TMN119 TCR119 SSV119 SIZ119 RZD119 RPH119 RFL119 QVP119 QLT119 QBX119 PSB119 PIF119 OYJ119 OON119 OER119 NUV119 NKZ119 NBD119 MRH119 MHL119 LXP119 LNT119 LDX119 KUB119 KKF119 KAJ119 JQN119 JGR119 IWV119 IMZ119 IDD119 HTH119 HJL119 GZP119 GPT119 GFX119 FWB119 FMF119 FCJ119 ESN119 EIR119 DYV119 DOZ119 DFD119 CVH119 CLL119 CBP119 BRT119 BHX119 AYB119 AOF119 AEJ119 UN119 KR119 WXG119 WNK119 WDO119 VTS119 VJW119 VAA119 UQE119 UGI119 TWM119 TMQ119 TCU119 SSY119 SJC119 RZG119 RPK119 RFO119 QVS119 QLW119 QCA119 PSE119 PII119 OYM119 OOQ119 OEU119 NUY119 NLC119 NBG119 MRK119 MHO119 LXS119 LNW119 LEA119 KUE119 KKI119 KAM119 JQQ119 JGU119 IWY119 INC119 IDG119 HTK119 HJO119 GZS119 GPW119 GGA119 FWE119 FMI119 FCM119 ESQ119 EIU119 DYY119 DPC119 DFG119 CVK119 CLO119 CBS119 BRW119 BIA119 AYE119 AOI119 AEM119 UQ119 KU119 WXJ119 WNN119 WDR119 VTV119 VJZ119 VAD119 UQH119 UGL119 TWP119 TMT119 TCX119 STB119 SJF119 RZJ119 RPN119 RFR119 QVV119 QLZ119 QCD119 PSH119 PIL119 OYP119 OOT119 OEX119 NVB119 NLF119 NBJ119 MRN119 MHR119 LXV119 LNZ119 LED119 KUH119 KKL119 KAP119 JQT119 JGX119 IXB119 INF119 IDJ119 HTN119 HJR119 GZV119 GPZ119 GGD119 FWH119 FML119 FCP119 EST119 EIX119 DZB119 DPF119 DFJ119 CVN119 CLR119 CBV119 BRZ119 BID119 AYH119 AOL119 AEP119 UT119 KX119 WXD119 WNI120 WXE120 KP120 UL120 AEH120 AOD120 AXZ120 BHV120 BRR120 CBN120 CLJ120 CVF120 DFB120 DOX120 DYT120 EIP120 ESL120 FCH120 FMD120 FVZ120 GFV120 GPR120 GZN120 HJJ120 HTF120 IDB120 IMX120 IWT120 JGP120 JQL120 KAH120 KKD120 KTZ120 LDV120 LNR120 LXN120 MHJ120 MRF120 NBB120 NKX120 NUT120 OEP120 OOL120 OYH120 PID120 PRZ120 QBV120 QLR120 QVN120 RFJ120 RPF120 RZB120 SIX120 SST120 TCP120 TML120 TWH120 UGD120 UPZ120 UZV120 VJR120 VTN120 WDJ120 WNF120 WXB120 KV120 UR120 AEN120 AOJ120 AYF120 BIB120 BRX120 CBT120 CLP120 CVL120 DFH120 DPD120 DYZ120 EIV120 ESR120 FCN120 FMJ120 FWF120 GGB120 GPX120 GZT120 HJP120 HTL120 IDH120 IND120 IWZ120 JGV120 JQR120 KAN120 KKJ120 KUF120 LEB120 LNX120 LXT120 MHP120 MRL120 NBH120 NLD120 NUZ120 OEV120 OOR120 OYN120 PIJ120 PSF120 QCB120 QLX120 QVT120 RFP120 RPL120 RZH120 SJD120 SSZ120 TCV120 TMR120 TWN120 UGJ120 UQF120 VAB120 VJX120 VTT120 WDP120 WNL120 WXH120 KS120 UO120 AEK120 AOG120 AYC120 BHY120 BRU120 CBQ120 CLM120 CVI120 DFE120 DPA120 DYW120 EIS120 ESO120 FCK120 FMG120 FWC120 GFY120 GPU120 GZQ120 HJM120 HTI120 IDE120 INA120 IWW120 JGS120 JQO120 KAK120 KKG120 KUC120 LDY120 LNU120 LXQ120 MHM120 MRI120 NBE120 NLA120 NUW120 OES120 OOO120 OYK120 PIG120 PSC120 QBY120 QLU120 QVQ120 RFM120 RPI120 RZE120 SJA120 SSW120 TCS120 TMO120 TWK120 UGG120 UQC120 UZY120 VJU120 VTQ120 WDM120 WXD121 WNH121 WDL121 VTP121 VJT121 UZX121 UQB121 UGF121 TWJ121 TMN121 TCR121 SSV121 SIZ121 RZD121 RPH121 RFL121 QVP121 QLT121 QBX121 PSB121 PIF121 OYJ121 OON121 OER121 NUV121 NKZ121 NBD121 MRH121 MHL121 LXP121 LNT121 LDX121 KUB121 KKF121 KAJ121 JQN121 JGR121 IWV121 IMZ121 IDD121 HTH121 HJL121 GZP121 GPT121 GFX121 FWB121 FMF121 FCJ121 ESN121 EIR121 DYV121 DOZ121 DFD121 CVH121 CLL121 CBP121 BRT121 BHX121 AYB121 AOF121 AEJ121 UN121 KR121 WXG121 WNK121 WDO121 VTS121 VJW121 VAA121 UQE121 UGI121 TWM121 TMQ121 TCU121 SSY121 SJC121 RZG121 RPK121 RFO121 QVS121 QLW121 QCA121 PSE121 PII121 OYM121 OOQ121 OEU121 NUY121 NLC121 NBG121 MRK121 MHO121 LXS121 LNW121 LEA121 KUE121 KKI121 KAM121 JQQ121 JGU121 IWY121 INC121 IDG121 HTK121 HJO121 GZS121 GPW121 GGA121 FWE121 FMI121 FCM121 ESQ121 EIU121 DYY121 DPC121 DFG121 CVK121 CLO121 CBS121 BRW121 BIA121 AYE121 AOI121 AEM121 UQ121 KU121 WXJ121 WNN121 WDR121 VTV121 VJZ121 VAD121 UQH121 UGL121 TWP121 TMT121 TCX121 STB121 SJF121 RZJ121 RPN121 RFR121 QVV121 QLZ121 QCD121 PSH121 PIL121 OYP121 OOT121 OEX121 NVB121 NLF121 NBJ121 MRN121 MHR121 LXV121 LNZ121 LED121 KUH121 KKL121 KAP121 JQT121 JGX121 IXB121 INF121 IDJ121 HTN121 HJR121 GZV121 GPZ121 GGD121 FWH121 FML121 FCP121 EST121 EIX121 DZB121 DPF121 DFJ121 CVN121 CLR121 CBV121 BRZ121 BID121 AYH121 AOL121 AEP121 UT121 KX121 WNI122 WXE122 KP122 UL122 AEH122 AOD122 AXZ122 BHV122 BRR122 CBN122 CLJ122 CVF122 DFB122 DOX122 DYT122 EIP122 ESL122 FCH122 FMD122 FVZ122 GFV122 GPR122 GZN122 HJJ122 HTF122 IDB122 IMX122 IWT122 JGP122 JQL122 KAH122 KKD122 KTZ122 LDV122 LNR122 LXN122 MHJ122 MRF122 NBB122 NKX122 NUT122 OEP122 OOL122 OYH122 PID122 PRZ122 QBV122 QLR122 QVN122 RFJ122 RPF122 RZB122 SIX122 SST122 TCP122 TML122 TWH122 UGD122 UPZ122 UZV122 VJR122 VTN122 WDJ122 WNF122 WXB122 KV122 UR122 AEN122 AOJ122 AYF122 BIB122 BRX122 CBT122 CLP122 CVL122 DFH122 DPD122 DYZ122 EIV122 ESR122 FCN122 FMJ122 FWF122 GGB122 GPX122 GZT122 HJP122 HTL122 IDH122 IND122 IWZ122 JGV122 JQR122 KAN122 KKJ122 KUF122 LEB122 LNX122 LXT122 MHP122 MRL122 NBH122 NLD122 NUZ122 OEV122 OOR122 OYN122 PIJ122 PSF122 QCB122 QLX122 QVT122 RFP122 RPL122 RZH122 SJD122 SSZ122 TCV122 TMR122 TWN122 UGJ122 UQF122 VAB122 VJX122 VTT122 WDP122 WNL122 WXH122 KS122 UO122 AEK122 AOG122 AYC122 BHY122 BRU122 CBQ122 CLM122 CVI122 DFE122 DPA122 DYW122 EIS122 ESO122 FCK122 FMG122 FWC122 GFY122 GPU122 GZQ122 HJM122 HTI122 IDE122 INA122 IWW122 JGS122 JQO122 KAK122 KKG122 KUC122 LDY122 LNU122 LXQ122 MHM122 MRI122 NBE122 NLA122 NUW122 OES122 OOO122 OYK122 PIG122 PSC122 QBY122 QLU122 QVQ122 RFM122 RPI122 RZE122 SJA122 SSW122 TCS122 TMO122 TWK122 UGG122 UQC122 UZY122 VJU122 VTQ122 WDM122 KX123 WXD123 WNH123 WDL123 VTP123 VJT123 UZX123 UQB123 UGF123 TWJ123 TMN123 TCR123 SSV123 SIZ123 RZD123 RPH123 RFL123 QVP123 QLT123 QBX123 PSB123 PIF123 OYJ123 OON123 OER123 NUV123 NKZ123 NBD123 MRH123 MHL123 LXP123 LNT123 LDX123 KUB123 KKF123 KAJ123 JQN123 JGR123 IWV123 IMZ123 IDD123 HTH123 HJL123 GZP123 GPT123 GFX123 FWB123 FMF123 FCJ123 ESN123 EIR123 DYV123 DOZ123 DFD123 CVH123 CLL123 CBP123 BRT123 BHX123 AYB123 AOF123 AEJ123 UN123 KR123 WXG123 WNK123 WDO123 VTS123 VJW123 VAA123 UQE123 UGI123 TWM123 TMQ123 TCU123 SSY123 SJC123 RZG123 RPK123 RFO123 QVS123 QLW123 QCA123 PSE123 PII123 OYM123 OOQ123 OEU123 NUY123 NLC123 NBG123 MRK123 MHO123 LXS123 LNW123 LEA123 KUE123 KKI123 KAM123 JQQ123 JGU123 IWY123 INC123 IDG123 HTK123 HJO123 GZS123 GPW123 GGA123 FWE123 FMI123 FCM123 ESQ123 EIU123 DYY123 DPC123 DFG123 CVK123 CLO123 CBS123 BRW123 BIA123 AYE123 AOI123 AEM123 UQ123 KU123 WXJ123 WNN123 WDR123 VTV123 VJZ123 VAD123 UQH123 UGL123 TWP123 TMT123 TCX123 STB123 SJF123 RZJ123 RPN123 RFR123 QVV123 QLZ123 QCD123 PSH123 PIL123 OYP123 OOT123 OEX123 NVB123 NLF123 NBJ123 MRN123 MHR123 LXV123 LNZ123 LED123 KUH123 KKL123 KAP123 JQT123 JGX123 IXB123 INF123 IDJ123 HTN123 HJR123 GZV123 GPZ123 GGD123 FWH123 FML123 FCP123 EST123 EIX123 DZB123 DPF123 DFJ123 CVN123 CLR123 CBV123 BRZ123 BID123 AYH123 AOL123 AEP123 UT123 UT125 WXE124 KP124 UL124 AEH124 AOD124 AXZ124 BHV124 BRR124 CBN124 CLJ124 CVF124 DFB124 DOX124 DYT124 EIP124 ESL124 FCH124 FMD124 FVZ124 GFV124 GPR124 GZN124 HJJ124 HTF124 IDB124 IMX124 IWT124 JGP124 JQL124 KAH124 KKD124 KTZ124 LDV124 LNR124 LXN124 MHJ124 MRF124 NBB124 NKX124 NUT124 OEP124 OOL124 OYH124 PID124 PRZ124 QBV124 QLR124 QVN124 RFJ124 RPF124 RZB124 SIX124 SST124 TCP124 TML124 TWH124 UGD124 UPZ124 UZV124 VJR124 VTN124 WDJ124 WNF124 WXB124 KV124 UR124 AEN124 AOJ124 AYF124 BIB124 BRX124 CBT124 CLP124 CVL124 DFH124 DPD124 DYZ124 EIV124 ESR124 FCN124 FMJ124 FWF124 GGB124 GPX124 GZT124 HJP124 HTL124 IDH124 IND124 IWZ124 JGV124 JQR124 KAN124 KKJ124 KUF124 LEB124 LNX124 LXT124 MHP124 MRL124 NBH124 NLD124 NUZ124 OEV124 OOR124 OYN124 PIJ124 PSF124 QCB124 QLX124 QVT124 RFP124 RPL124 RZH124 SJD124 SSZ124 TCV124 TMR124 TWN124 UGJ124 UQF124 VAB124 VJX124 VTT124 WDP124 WNL124 WXH124 KS124 UO124 AEK124 AOG124 AYC124 BHY124 BRU124 CBQ124 CLM124 CVI124 DFE124 DPA124 DYW124 EIS124 ESO124 FCK124 FMG124 FWC124 GFY124 GPU124 GZQ124 HJM124 HTI124 IDE124 INA124 IWW124 JGS124 JQO124 KAK124 KKG124 KUC124 LDY124 LNU124 LXQ124 MHM124 MRI124 NBE124 NLA124 NUW124 OES124 OOO124 OYK124 PIG124 PSC124 QBY124 QLU124 QVQ124 RFM124 RPI124 RZE124 SJA124 SSW124 TCS124 TMO124 TWK124 UGG124 UQC124 UZY124 VJU124 VTQ124 WDM124 BI188:BI198 BF188:BF198 BD199 BG199 BJ199 BF200:BF201 BI200:BI201 BD202 BG202 BJ202 BI203:BI204 BF203:BF204 BF206:BF212 BG205 BJ205 WWX168 VAC169 UQG169 UGK169 TWO169 TMS169 TCW169 STA169 SJE169 RZI169 RPM169 RFQ169 QVU169 QLY169 QCC169 PSG169 PIK169 OYO169 OOS169 OEW169 NVA169 NLE169 NBI169 MRM169 MHQ169 LXU169 LNY169 LEC169 KUG169 KKK169 KAO169 JQS169 JGW169 IXA169 INE169 IDI169 HTM169 HJQ169 GZU169 GPY169 GGC169 FWG169 FMK169 FCO169 ESS169 EIW169 DZA169 DPE169 DFI169 CVM169 CLQ169 CBU169 BRY169 BIC169 AYG169 AOK169 AEO169 US169 KW169 WXL169 WNP169 WDT169 VTX169 VKB169 VAF169 UQJ169 UGN169 TWR169 TMV169 TCZ169 STD169 SJH169 RZL169 RPP169 RFT169 QVX169 QMB169 QCF169 PSJ169 PIN169 OYR169 OOV169 OEZ169 NVD169 NLH169 NBL169 MRP169 MHT169 LXX169 LOB169 LEF169 KUJ169 KKN169 KAR169 JQV169 JGZ169 IXD169 INH169 IDL169 HTP169 HJT169 GZX169 GQB169 GGF169 FWJ169 FMN169 FCR169 ESV169 EIZ169 DZD169 DPH169 DFL169 CVP169 CLT169 CBX169 BSB169 BIF169 AYJ169 AON169 AER169 UV169 KZ169 WXF169 WNJ169 WDN169 VTR169 VJV169 UZZ169 UQD169 UGH169 TWL169 TMP169 TCT169 SSX169 SJB169 RZF169 RPJ169 RFN169 QVR169 QLV169 QBZ169 PSD169 PIH169 OYL169 OOP169 OET169 NUX169 NLB169 NBF169 MRJ169 MHN169 LXR169 LNV169 LDZ169 KUD169 KKH169 KAL169 JQP169 JGT169 IWX169 INB169 IDF169 HTJ169 HJN169 GZR169 GPV169 GFZ169 FWD169 FMH169 FCL169 ESP169 EIT169 DYX169 DPB169 DFF169 CVJ169 CLN169 CBR169 BRV169 BHZ169 AYD169 AOH169 AEL169 UP169 KT169 WXI169 WNM169 WDQ169 VTU169 WWX171 VAC172 UQG172 UGK172 TWO172 TMS172 TCW172 STA172 SJE172 RZI172 RPM172 RFQ172 QVU172 QLY172 QCC172 PSG172 PIK172 OYO172 OOS172 OEW172 NVA172 NLE172 NBI172 MRM172 MHQ172 LXU172 LNY172 LEC172 KUG172 KKK172 KAO172 JQS172 JGW172 IXA172 INE172 IDI172 HTM172 HJQ172 GZU172 GPY172 GGC172 FWG172 FMK172 FCO172 ESS172 EIW172 DZA172 DPE172 DFI172 CVM172 CLQ172 CBU172 BRY172 BIC172 AYG172 AOK172 AEO172 US172 KW172 WXL172 WNP172 WDT172 VTX172 VKB172 VAF172 UQJ172 UGN172 TWR172 TMV172 TCZ172 STD172 SJH172 RZL172 RPP172 RFT172 QVX172 QMB172 QCF172 PSJ172 PIN172 OYR172 OOV172 OEZ172 NVD172 NLH172 NBL172 MRP172 MHT172 LXX172 LOB172 LEF172 KUJ172 KKN172 KAR172 JQV172 JGZ172 IXD172 INH172 IDL172 HTP172 HJT172 GZX172 GQB172 GGF172 FWJ172 FMN172 FCR172 ESV172 EIZ172 DZD172 DPH172 DFL172 CVP172 CLT172 CBX172 BSB172 BIF172 AYJ172 AON172 AER172 UV172 KZ172 WXF172 WNJ172 WDN172 VTR172 VJV172 UZZ172 UQD172 UGH172 TWL172 TMP172 TCT172 SSX172 SJB172 RZF172 RPJ172 RFN172 QVR172 QLV172 QBZ172 PSD172 PIH172 OYL172 OOP172 OET172 NUX172 NLB172 NBF172 MRJ172 MHN172 LXR172 LNV172 LDZ172 KUD172 KKH172 KAL172 JQP172 JGT172 IWX172 INB172 IDF172 HTJ172 HJN172 GZR172 GPV172 GFZ172 FWD172 FMH172 FCL172 ESP172 EIT172 DYX172 DPB172 DFF172 CVJ172 CLN172 CBR172 BRV172 BHZ172 AYD172 AOH172 AEL172 UP172 KT172 WXI172 WNM172 WDQ172 VTU172 BF302 BJ303:BJ304 BD303:BD304 BG303:BG304 BE300:BE301 AEN126 WDW127 WNS127 WXO127 KZ127 UV127 AER127 AON127 AYJ127 BIF127 BSB127 CBX127 CLT127 CVP127 DFL127 DPH127 DZD127 EIZ127 ESV127 FCR127 FMN127 FWJ127 GGF127 GQB127 GZX127 HJT127 HTP127 IDL127 INH127 IXD127 JGZ127 JQV127 KAR127 KKN127 KUJ127 LEF127 LOB127 LXX127 MHT127 MRP127 NBL127 NLH127 NVD127 OEZ127 OOV127 OYR127 PIN127 PSJ127 QCF127 QMB127 QVX127 RFT127 RPP127 RZL127 SJH127 STD127 TCZ127 TMV127 TWR127 UGN127 UQJ127 VAF127 VKB127 VTX127 WDT127 WNP127 WXL127 LC127 UY127 AEU127 AOQ127 AYM127 BII127 BSE127 CCA127 CLW127 CVS127 DFO127 DPK127 DZG127 EJC127 ESY127 FCU127 FMQ127 FWM127 GGI127 GQE127 HAA127 HJW127 HTS127 IDO127 INK127 IXG127 JHC127 JQY127 KAU127 KKQ127 KUM127 LEI127 LOE127 LYA127 MHW127 MRS127 NBO127 NLK127 NVG127 OFC127 OOY127 OYU127 PIQ127 PSM127 QCI127 QME127 QWA127 RFW127 RPS127 RZO127 SJK127 STG127 TDC127 TMY127 TWU127 UGQ127 UQM127 VAI127 VKE127 BG127:BG131 AEA136 ANW136 AXS136 BHO136 BRK136 CBG136 CLC136 CUY136 DEU136 DOQ136 DYM136 EII136 ESE136 FCA136 FLW136 FVS136 GFO136 GPK136 GZG136 HJC136 HSY136 ICU136 IMQ136 IWM136 JGI136 JQE136 KAA136 KJW136 KTS136 LDO136 LNK136 LXG136 MHC136 MQY136 NAU136 NKQ136 NUM136 OEI136 OOE136 OYA136 PHW136 PRS136 QBO136 QLK136 QVG136 RFC136 ROY136 RYU136 SIQ136 SSM136 TCI136 TME136 TWA136 UFW136 UPS136 UZO136 VJK136 VTG136 WDC136 WMY136 WWU136 KO136 UK136 AEG136 AOC136 AXY136 BHU136 BRQ136 CBM136 CLI136 CVE136 DFA136 DOW136 DYS136 EIO136 ESK136 FCG136 FMC136 FVY136 GFU136 GPQ136 GZM136 HJI136 HTE136 IDA136 IMW136 IWS136 JGO136 JQK136 KAG136 KKC136 KTY136 LDU136 LNQ136 LXM136 MHI136 MRE136 NBA136 NKW136 NUS136 OEO136 OOK136 OYG136 PIC136 PRY136 QBU136 QLQ136 QVM136 RFI136 RPE136 RZA136 SIW136 SSS136 TCO136 TMK136 TWG136 UGC136 UPY136 UZU136 VJQ136 VTM136 WDI136 WNE136 WXA136 KL136 UH136 AED136 ANZ136 AXV136 BHR136 BRN136 CBJ136 CLF136 CVB136 DEX136 DOT136 DYP136 EIL136 ESH136 FCD136 FLZ136 FVV136 GFR136 GPN136 GZJ136 HJF136 HTB136 ICX136 IMT136 IWP136 JGL136 JQH136 KAD136 KJZ136 KTV136 LDR136 LNN136 LXJ136 MHF136 MRB136 NAX136 NKT136 NUP136 OEL136 OOH136 OYD136 PHZ136 PRV136 QBR136 QLN136 QVJ136 RFF136 RPB136 RYX136 SIT136 SSP136 TCL136 TMH136 TWD136 UFZ136 UPV136 UZR136 VJN136 VTJ136 WDF136 WNB136 BE136 BD134:BD135 KI130:KI131 UE130:UE131 AEA130:AEA131 ANW130:ANW131 AXS130:AXS131 BHO130:BHO131 BRK130:BRK131 CBG130:CBG131 CLC130:CLC131 CUY130:CUY131 DEU130:DEU131 DOQ130:DOQ131 DYM130:DYM131 EII130:EII131 ESE130:ESE131 FCA130:FCA131 FLW130:FLW131 FVS130:FVS131 GFO130:GFO131 GPK130:GPK131 GZG130:GZG131 HJC130:HJC131 HSY130:HSY131 ICU130:ICU131 IMQ130:IMQ131 IWM130:IWM131 JGI130:JGI131 JQE130:JQE131 KAA130:KAA131 KJW130:KJW131 KTS130:KTS131 LDO130:LDO131 LNK130:LNK131 LXG130:LXG131 MHC130:MHC131 MQY130:MQY131 NAU130:NAU131 NKQ130:NKQ131 NUM130:NUM131 OEI130:OEI131 OOE130:OOE131 OYA130:OYA131 PHW130:PHW131 PRS130:PRS131 QBO130:QBO131 QLK130:QLK131 QVG130:QVG131 RFC130:RFC131 ROY130:ROY131 RYU130:RYU131 SIQ130:SIQ131 SSM130:SSM131 TCI130:TCI131 TME130:TME131 TWA130:TWA131 UFW130:UFW131 UPS130:UPS131 UZO130:UZO131 VJK130:VJK131 VTG130:VTG131 WDC130:WDC131 WMY130:WMY131 WWU130:WWU131 KO130:KO131 UK130:UK131 AEG130:AEG131 AOC130:AOC131 AXY130:AXY131 BHU130:BHU131 BRQ130:BRQ131 CBM130:CBM131 CLI130:CLI131 CVE130:CVE131 DFA130:DFA131 DOW130:DOW131 DYS130:DYS131 EIO130:EIO131 ESK130:ESK131 FCG130:FCG131 FMC130:FMC131 FVY130:FVY131 GFU130:GFU131 GPQ130:GPQ131 GZM130:GZM131 HJI130:HJI131 HTE130:HTE131 IDA130:IDA131 IMW130:IMW131 IWS130:IWS131 JGO130:JGO131 JQK130:JQK131 KAG130:KAG131 KKC130:KKC131 KTY130:KTY131 LDU130:LDU131 LNQ130:LNQ131 LXM130:LXM131 MHI130:MHI131 MRE130:MRE131 NBA130:NBA131 NKW130:NKW131 NUS130:NUS131 OEO130:OEO131 OOK130:OOK131 OYG130:OYG131 PIC130:PIC131 PRY130:PRY131 QBU130:QBU131 QLQ130:QLQ131 QVM130:QVM131 RFI130:RFI131 RPE130:RPE131 RZA130:RZA131 SIW130:SIW131 SSS130:SSS131 TCO130:TCO131 TMK130:TMK131 TWG130:TWG131 UGC130:UGC131 UPY130:UPY131 UZU130:UZU131 VJQ130:VJQ131 VTM130:VTM131 WDI130:WDI131 WNE130:WNE131 WXA130:WXA131 KL130:KL131 UH130:UH131 AED130:AED131 ANZ130:ANZ131 AXV130:AXV131 BHR130:BHR131 BRN130:BRN131 CBJ130:CBJ131 CLF130:CLF131 CVB130:CVB131 DEX130:DEX131 DOT130:DOT131 DYP130:DYP131 EIL130:EIL131 ESH130:ESH131 FCD130:FCD131 FLZ130:FLZ131 FVV130:FVV131 GFR130:GFR131 GPN130:GPN131 GZJ130:GZJ131 HJF130:HJF131 HTB130:HTB131 ICX130:ICX131 IMT130:IMT131 IWP130:IWP131 JGL130:JGL131 JQH130:JQH131 KAD130:KAD131 KJZ130:KJZ131 KTV130:KTV131 LDR130:LDR131 LNN130:LNN131 LXJ130:LXJ131 MHF130:MHF131 MRB130:MRB131 NAX130:NAX131 NKT130:NKT131 NUP130:NUP131 OEL130:OEL131 OOH130:OOH131 OYD130:OYD131 PHZ130:PHZ131 PRV130:PRV131 QBR130:QBR131 QLN130:QLN131 QVJ130:QVJ131 RFF130:RFF131 RPB130:RPB131 RYX130:RYX131 SIT130:SIT131 SSP130:SSP131 TCL130:TCL131 TMH130:TMH131 TWD130:TWD131 UFZ130:UFZ131 UPV130:UPV131 UZR130:UZR131 VJN130:VJN131 VTJ130:VTJ131 WDF130:WDF131 WNB130:WNB131 VAC242 BH133 BE133 BI110:BI111 BD220 BF221 UQC221 BJ222 BG222 VKE222 BD222 WDW222 WNS222 WXO222 VUA222 KZ222 UV222 AER222 AON222 AYJ222 BIF222 BSB222 CBX222 CLT222 CVP222 DFL222 DPH222 DZD222 EIZ222 ESV222 FCR222 FMN222 FWJ222 GGF222 GQB222 GZX222 HJT222 HTP222 IDL222 INH222 IXD222 JGZ222 JQV222 KAR222 KKN222 KUJ222 LEF222 LOB222 LXX222 MHT222 MRP222 NBL222 NLH222 NVD222 OEZ222 OOV222 OYR222 PIN222 PSJ222 QCF222 QMB222 QVX222 RFT222 RPP222 RZL222 SJH222 STD222 TCZ222 TMV222 TWR222 UGN222 UQJ222 VAF222 VKB222 VTX222 WDT222 WNP222 WXL222 LF222 VB222 AEX222 AOT222 AYP222 BIL222 BSH222 CCD222 CLZ222 CVV222 DFR222 DPN222 DZJ222 EJF222 ETB222 FCX222 FMT222 FWP222 GGL222 GQH222 HAD222 HJZ222 HTV222 IDR222 INN222 IXJ222 JHF222 JRB222 KAX222 KKT222 KUP222 LEL222 LOH222 LYD222 MHZ222 MRV222 NBR222 NLN222 NVJ222 OFF222 OPB222 OYX222 PIT222 PSP222 QCL222 QMH222 QWD222 RFZ222 RPV222 RZR222 SJN222 STJ222 TDF222 TNB222 TWX222 UGT222 UQP222 VAL222 VKH222 VUD222 WDZ222 WNV222 WXR222 LC222 UY222 AEU222 AOQ222 AYM222 BII222 BSE222 CCA222 CLW222 CVS222 DFO222 DPK222 DZG222 EJC222 ESY222 FCU222 FMQ222 FWM222 GGI222 GQE222 HAA222 HJW222 HTS222 IDO222 INK222 IXG222 JHC222 JQY222 KAU222 KKQ222 KUM222 LEI222 LOE222 LYA222 MHW222 MRS222 NBO222 NLK222 NVG222 OFC222 OOY222 OYU222 PIQ222 PSM222 QCI222 QME222 QWA222 RFW222 RPS222 RZO222 SJK222 STG222 TDC222 TMY222 TWU222 UGQ222 UQM222 BG308:BG310 BD308:BD310 VAC308 BC311 AZ311 VJY312:VJY314 VTU312:VTU314 WDQ312:WDQ314 WNM312:WNM314 WXI312:WXI314 KT312:KT314 UP312:UP314 AEL312:AEL314 AOH312:AOH314 AYD312:AYD314 BHZ312:BHZ314 BRV312:BRV314 CBR312:CBR314 CLN312:CLN314 CVJ312:CVJ314 DFF312:DFF314 DPB312:DPB314 DYX312:DYX314 EIT312:EIT314 ESP312:ESP314 FCL312:FCL314 FMH312:FMH314 FWD312:FWD314 GFZ312:GFZ314 GPV312:GPV314 GZR312:GZR314 HJN312:HJN314 HTJ312:HTJ314 IDF312:IDF314 INB312:INB314 IWX312:IWX314 JGT312:JGT314 JQP312:JQP314 KAL312:KAL314 KKH312:KKH314 KUD312:KUD314 LDZ312:LDZ314 LNV312:LNV314 LXR312:LXR314 MHN312:MHN314 MRJ312:MRJ314 NBF312:NBF314 NLB312:NLB314 NUX312:NUX314 OET312:OET314 OOP312:OOP314 OYL312:OYL314 PIH312:PIH314 PSD312:PSD314 QBZ312:QBZ314 QLV312:QLV314 QVR312:QVR314 RFN312:RFN314 RPJ312:RPJ314 RZF312:RZF314 SJB312:SJB314 SSX312:SSX314 TCT312:TCT314 TMP312:TMP314 TWL312:TWL314 UGH312:UGH314 UQD312:UQD314 UZZ312:UZZ314 VJV312:VJV314 VTR312:VTR314 WDN312:WDN314 WNJ312:WNJ314 WXF312:WXF314 KZ312:KZ314 UV312:UV314 AER312:AER314 AON312:AON314 AYJ312:AYJ314 BIF312:BIF314 BSB312:BSB314 CBX312:CBX314 CLT312:CLT314 CVP312:CVP314 DFL312:DFL314 DPH312:DPH314 DZD312:DZD314 EIZ312:EIZ314 ESV312:ESV314 FCR312:FCR314 FMN312:FMN314 FWJ312:FWJ314 GGF312:GGF314 GQB312:GQB314 GZX312:GZX314 HJT312:HJT314 HTP312:HTP314 IDL312:IDL314 INH312:INH314 IXD312:IXD314 JGZ312:JGZ314 JQV312:JQV314 KAR312:KAR314 KKN312:KKN314 KUJ312:KUJ314 LEF312:LEF314 LOB312:LOB314 LXX312:LXX314 MHT312:MHT314 MRP312:MRP314 NBL312:NBL314 NLH312:NLH314 NVD312:NVD314 OEZ312:OEZ314 OOV312:OOV314 OYR312:OYR314 PIN312:PIN314 PSJ312:PSJ314 QCF312:QCF314 QMB312:QMB314 QVX312:QVX314 RFT312:RFT314 RPP312:RPP314 RZL312:RZL314 SJH312:SJH314 STD312:STD314 TCZ312:TCZ314 TMV312:TMV314 TWR312:TWR314 UGN312:UGN314 UQJ312:UQJ314 VAF312:VAF314 VKB312:VKB314 VTX312:VTX314 WDT312:WDT314 WNP312:WNP314 WXL312:WXL314 KW312:KW314 US312:US314 AEO312:AEO314 AOK312:AOK314 AYG312:AYG314 BIC312:BIC314 BRY312:BRY314 CBU312:CBU314 CLQ312:CLQ314 CVM312:CVM314 DFI312:DFI314 DPE312:DPE314 DZA312:DZA314 EIW312:EIW314 ESS312:ESS314 FCO312:FCO314 FMK312:FMK314 FWG312:FWG314 GGC312:GGC314 GPY312:GPY314 GZU312:GZU314 HJQ312:HJQ314 HTM312:HTM314 IDI312:IDI314 INE312:INE314 IXA312:IXA314 JGW312:JGW314 JQS312:JQS314 KAO312:KAO314 KKK312:KKK314 KUG312:KUG314 LEC312:LEC314 LNY312:LNY314 LXU312:LXU314 MHQ312:MHQ314 MRM312:MRM314 NBI312:NBI314 NLE312:NLE314 NVA312:NVA314 OEW312:OEW314 OOS312:OOS314 OYO312:OYO314 PIK312:PIK314 PSG312:PSG314 QCC312:QCC314 QLY312:QLY314 QVU312:QVU314 RFQ312:RFQ314 RPM312:RPM314 RZI312:RZI314 SJE312:SJE314 STA312:STA314 TCW312:TCW314 TMS312:TMS314 TWO312:TWO314 UGK312:UGK314 UQG312:UQG314 WXO331 BD214:BD217 VJQ219 VTM219 WDI219 WNE219 WXA219 KL219 UH219 AED219 ANZ219 AXV219 BHR219 BRN219 CBJ219 CLF219 CVB219 DEX219 DOT219 DYP219 EIL219 ESH219 FCD219 FLZ219 FVV219 GFR219 GPN219 GZJ219 HJF219 HTB219 ICX219 IMT219 IWP219 JGL219 JQH219 KAD219 KJZ219 KTV219 LDR219 LNN219 LXJ219 MHF219 MRB219 NAX219 NKT219 NUP219 OEL219 OOH219 OYD219 PHZ219 PRV219 QBR219 QLN219 QVJ219 RFF219 RPB219 RYX219 SIT219 SSP219 TCL219 TMH219 TWD219 UFZ219 UPV219 UZR219 VJN219 VTJ219 WDF219 WNB219 WWX219 KO219 UK219 AEG219 AOC219 AXY219 BHU219 BRQ219 CBM219 CLI219 CVE219 DFA219 DOW219 DYS219 EIO219 ESK219 FCG219 FMC219 FVY219 GFU219 GPQ219 GZM219 HJI219 HTE219 IDA219 IMW219 IWS219 JGO219 JQK219 KAG219 KKC219 KTY219 LDU219 LNQ219 LXM219 MHI219 MRE219 NBA219 NKW219 NUS219 OEO219 OOK219 OYG219 PIC219 PRY219 QBU219 QLQ219 QVM219 RFI219 RPE219 RZA219 SIW219 SSS219 TCO219 TMK219 TWG219 UGC219 UPY219 BF305 BI305 VAC306 BJ306 BG306 BD306 VJY306 VTU306 WDQ306 WNM306 WXI306 KT306 UP306 AEL306 AOH306 AYD306 BHZ306 BRV306 CBR306 CLN306 CVJ306 DFF306 DPB306 DYX306 EIT306 ESP306 FCL306 FMH306 FWD306 GFZ306 GPV306 GZR306 HJN306 HTJ306 IDF306 INB306 IWX306 JGT306 JQP306 KAL306 KKH306 KUD306 LDZ306 LNV306 LXR306 MHN306 MRJ306 NBF306 NLB306 NUX306 OET306 OOP306 OYL306 PIH306 PSD306 QBZ306 QLV306 QVR306 RFN306 RPJ306 RZF306 SJB306 SSX306 TCT306 TMP306 TWL306 UGH306 UQD306 UZZ306 VJV306 VTR306 WDN306 WNJ306 WXF306 KZ306 UV306 AER306 AON306 AYJ306 BIF306 BSB306 CBX306 CLT306 CVP306 DFL306 DPH306 DZD306 EIZ306 ESV306 FCR306 FMN306 FWJ306 GGF306 GQB306 GZX306 HJT306 HTP306 IDL306 INH306 IXD306 JGZ306 JQV306 KAR306 KKN306 KUJ306 LEF306 LOB306 LXX306 MHT306 MRP306 NBL306 NLH306 NVD306 OEZ306 OOV306 OYR306 PIN306 PSJ306 QCF306 QMB306 QVX306 RFT306 RPP306 RZL306 SJH306 STD306 TCZ306 TMV306 TWR306 UGN306 UQJ306 VAF306 VKB306 VTX306 WDT306 WNP306 WXL306 KW306 US306 AEO306 AOK306 AYG306 BIC306 BRY306 CBU306 CLQ306 CVM306 DFI306 DPE306 DZA306 EIW306 ESS306 FCO306 FMK306 FWG306 GGC306 GPY306 GZU306 HJQ306 HTM306 IDI306 INE306 IXA306 JGW306 JQS306 KAO306 KKK306 KUG306 LEC306 LNY306 LXU306 MHQ306 MRM306 NBI306 NLE306 NVA306 OEW306 OOS306 OYO306 PIK306 PSG306 QCC306 QLY306 QVU306 RFQ306 RPM306 RZI306 SJE306 STA306 TCW306 TMS306 TWO306 UGK306 UQG306 BF307 VJY308 VTU308 WDQ308 WNM308 WXI308 KT308 UP308 AEL308 AOH308 AYD308 BHZ308 BRV308 CBR308 CLN308 CVJ308 DFF308 DPB308 DYX308 EIT308 ESP308 FCL308 FMH308 FWD308 GFZ308 GPV308 GZR308 HJN308 HTJ308 IDF308 INB308 IWX308 JGT308 JQP308 KAL308 KKH308 KUD308 LDZ308 LNV308 LXR308 MHN308 MRJ308 NBF308 NLB308 NUX308 OET308 OOP308 OYL308 PIH308 PSD308 QBZ308 QLV308 QVR308 RFN308 RPJ308 RZF308 SJB308 SSX308 TCT308 TMP308 TWL308 UGH308 UQD308 UZZ308 VJV308 VTR308 WDN308 WNJ308 WXF308 KZ308 UV308 AER308 AON308 AYJ308 BIF308 BSB308 CBX308 CLT308 CVP308 DFL308 DPH308 DZD308 EIZ308 ESV308 FCR308 FMN308 FWJ308 GGF308 GQB308 GZX308 HJT308 HTP308 IDL308 INH308 IXD308 JGZ308 JQV308 KAR308 KKN308 KUJ308 LEF308 LOB308 LXX308 MHT308 MRP308 NBL308 NLH308 NVD308 OEZ308 OOV308 OYR308 PIN308 PSJ308 QCF308 QMB308 QVX308 RFT308 RPP308 RZL308 SJH308 STD308 TCZ308 TMV308 TWR308 UGN308 UQJ308 VAF308 VKB308 VTX308 WDT308 WNP308 WXL308 KW308 US308 AEO308 AOK308 AYG308 BIC308 BRY308 CBU308 CLQ308 CVM308 DFI308 DPE308 DZA308 EIW308 ESS308 FCO308 FMK308 FWG308 GGC308 GPY308 GZU308 HJQ308 HTM308 IDI308 INE308 IXA308 JGW308 JQS308 KAO308 KKK308 KUG308 LEC308 LNY308 LXU308 MHQ308 MRM308 NBI308 NLE308 NVA308 OEW308 OOS308 OYO308 PIK308 PSG308 QCC308 QLY308 QVU308 RFQ308 RPM308 RZI308 SJE308 STA308 TCW308 TMS308 TWO308 UGK308 UQG308 BJ308:BJ310 VJY310 VTU310 WDQ310 WNM310 WXI310 KT310 UP310 AEL310 AOH310 AYD310 BHZ310 BRV310 CBR310 CLN310 CVJ310 DFF310 DPB310 DYX310 EIT310 ESP310 FCL310 FMH310 FWD310 GFZ310 GPV310 GZR310 HJN310 HTJ310 IDF310 INB310 IWX310 JGT310 JQP310 KAL310 KKH310 KUD310 LDZ310 LNV310 LXR310 MHN310 MRJ310 NBF310 NLB310 NUX310 OET310 OOP310 OYL310 PIH310 PSD310 QBZ310 QLV310 QVR310 RFN310 RPJ310 RZF310 SJB310 SSX310 TCT310 TMP310 TWL310 UGH310 UQD310 UZZ310 VJV310 VTR310 WDN310 WNJ310 WXF310 KZ310 UV310 AER310 AON310 AYJ310 BIF310 BSB310 CBX310 CLT310 CVP310 DFL310 DPH310 DZD310 EIZ310 ESV310 FCR310 FMN310 FWJ310 GGF310 GQB310 GZX310 HJT310 HTP310 IDL310 INH310 IXD310 JGZ310 JQV310 KAR310 KKN310 KUJ310 LEF310 LOB310 LXX310 MHT310 MRP310 NBL310 NLH310 NVD310 OEZ310 OOV310 OYR310 PIN310 PSJ310 QCF310 QMB310 QVX310 RFT310 RPP310 RZL310 SJH310 STD310 TCZ310 TMV310 TWR310 UGN310 UQJ310 VAF310 VKB310 VTX310 WDT310 WNP310 WXL310 KW310 US310 AEO310 AOK310 AYG310 BIC310 BRY310 CBU310 CLQ310 CVM310 DFI310 DPE310 DZA310 EIW310 ESS310 FCO310 FMK310 FWG310 GGC310 GPY310 GZU310 HJQ310 HTM310 IDI310 INE310 IXA310 JGW310 JQS310 KAO310 KKK310 KUG310 LEC310 LNY310 LXU310 MHQ310 MRM310 NBI310 NLE310 NVA310 OEW310 OOS310 OYO310 PIK310 PSG310 QCC310 QLY310 QVU310 RFQ310 RPM310 RZI310 SJE310 STA310 TCW310 TMS310 TWO310 UGK310 UQG310 KD66:KD67 KD71:KD72 KD76:KD77 KD100:KD101 KD87:KD88 KD96:KD97 WWJ135 KD91:KD92 ANL108:ANL109 BC110:BC111 WNB134 WDF134 VTJ134 VJN134 UZR134 UPV134 UFZ134 TWD134 TMH134 TCL134 SSP134 SIT134 RYX134 RPB134 RFF134 QVJ134 QLN134 QBR134 PRV134 PHZ134 OYD134 OOH134 OEL134 NUP134 NKT134 NAX134 MRB134 MHF134 LXJ134 LNN134 LDR134 KTV134 KJZ134 KAD134 JQH134 JGL134 IWP134 IMT134 ICX134 HTB134 HJF134 GZJ134 GPN134 GFR134 FVV134 FLZ134 FCD134 ESH134 EIL134 DYP134 DOT134 DEX134 CVB134 CLF134 CBJ134 BRN134 BHR134 AXV134 ANZ134 AED134 UH134 KL134 WXA134 WNE134 WDI134 VTM134 VJQ134 UZU134 UPY134 UGC134 TWG134 TMK134 TCO134 SSS134 SIW134 RZA134 RPE134 RFI134 QVM134 QLQ134 QBU134 PRY134 PIC134 OYG134 OOK134 OEO134 NUS134 NKW134 NBA134 MRE134 MHI134 LXM134 LNQ134 LDU134 KTY134 KKC134 KAG134 JQK134 JGO134 IWS134 IMW134 IDA134 HTE134 HJI134 GZM134 GPQ134 GFU134 FVY134 FMC134 FCG134 ESK134 EIO134 DYS134 DOW134 DFA134 CVE134 CLI134 CBM134 BRQ134 BHU134 AXY134 AOC134 AEG134 UK134 KO134 WWU134 WMY134 WDC134 VTG134 VJK134 UZO134 UPS134 UFW134 TWA134 TME134 TCI134 SSM134 SIQ134 RYU134 ROY134 RFC134 QVG134 QLK134 QBO134 PRS134 PHW134 OYA134 OOE134 OEI134 NUM134 NKQ134 NAU134 MQY134 MHC134 LXG134 LNK134 LDO134 KTS134 KJW134 KAA134 JQE134 JGI134 IWM134 IMQ134 ICU134 HSY134 HJC134 GZG134 GPK134 GFO134 FVS134 FLW134 FCA134 ESE134 EII134 DYM134 DOQ134 DEU134 CUY134 CLC134 CBG134 BRK134 BHO134 AXS134 ANW134 AEA134 UE134 KI134 WWX134 BA134:BA135 JU135 TQ135 ADM135 ANI135 AXE135 BHA135 BQW135 CAS135 CKO135 CUK135 DEG135 DOC135 DXY135 EHU135 ERQ135 FBM135 FLI135 FVE135 GFA135 GOW135 GYS135 HIO135 HSK135 ICG135 IMC135 IVY135 JFU135 JPQ135 JZM135 KJI135 KTE135 LDA135 LMW135 LWS135 MGO135 MQK135 NAG135 NKC135 NTY135 ODU135 ONQ135 OXM135 PHI135 PRE135 QBA135 QKW135 QUS135 REO135 ROK135 RYG135 SIC135 SRY135 TBU135 TLQ135 TVM135 UFI135 UPE135 UZA135 VIW135 VSS135 WCO135 WMK135 WWG135 KA135 TW135 ADS135 ANO135 AXK135 BHG135 BRC135 CAY135 CKU135 CUQ135 DEM135 DOI135 DYE135 EIA135 ERW135 FBS135 FLO135 FVK135 GFG135 GPC135 GYY135 HIU135 HSQ135 ICM135 IMI135 IWE135 JGA135 JPW135 JZS135 KJO135 KTK135 LDG135 LNC135 LWY135 MGU135 MQQ135 NAM135 NKI135 NUE135 OEA135 ONW135 OXS135 PHO135 PRK135 QBG135 QLC135 QUY135 REU135 ROQ135 RYM135 SII135 SSE135 TCA135 TLW135 TVS135 UFO135 UPK135 UZG135 VJC135 VSY135 WCU135 WMQ135 WWM135 JX135 TT135 ADP135 ANL135 AXH135 BHD135 BQZ135 CAV135 CKR135 CUN135 DEJ135 DOF135 DYB135 EHX135 ERT135 FBP135 FLL135 FVH135 GFD135 GOZ135 GYV135 HIR135 HSN135 ICJ135 IMF135 IWB135 JFX135 JPT135 JZP135 KJL135 KTH135 LDD135 LMZ135 LWV135 MGR135 MQN135 NAJ135 NKF135 NUB135 ODX135 ONT135 OXP135 PHL135 PRH135 QBD135 QKZ135 QUV135 RER135 RON135 RYJ135 SIF135 SSB135 TBX135 TLT135 TVP135 UFL135 UPH135 UZD135 VIZ135 VSV135 WCR135 WMN135 KD81 WMQ315:WMQ316 BI86:BI106 KD84 AX215:AX217 BG312:BG314 BD312:BD314 BJ312:BJ314 VAC312:VAC314 WWM315:WWM316 JX315:JX316 TT315:TT316 ADP315:ADP316 ANL315:ANL316 AXH315:AXH316 BHD315:BHD316 BQZ315:BQZ316 CAV315:CAV316 CKR315:CKR316 CUN315:CUN316 DEJ315:DEJ316 DOF315:DOF316 DYB315:DYB316 EHX315:EHX316 ERT315:ERT316 FBP315:FBP316 FLL315:FLL316 FVH315:FVH316 GFD315:GFD316 GOZ315:GOZ316 GYV315:GYV316 HIR315:HIR316 HSN315:HSN316 ICJ315:ICJ316 IMF315:IMF316 IWB315:IWB316 JFX315:JFX316 JPT315:JPT316 JZP315:JZP316 KJL315:KJL316 KTH315:KTH316 LDD315:LDD316 LMZ315:LMZ316 LWV315:LWV316 MGR315:MGR316 MQN315:MQN316 NAJ315:NAJ316 NKF315:NKF316 NUB315:NUB316 ODX315:ODX316 ONT315:ONT316 OXP315:OXP316 PHL315:PHL316 PRH315:PRH316 QBD315:QBD316 QKZ315:QKZ316 QUV315:QUV316 RER315:RER316 RON315:RON316 RYJ315:RYJ316 SIF315:SIF316 SSB315:SSB316 TBX315:TBX316 TLT315:TLT316 TVP315:TVP316 UFL315:UFL316 UPH315:UPH316 UZD315:UZD316 VIZ315:VIZ316 VSV315:VSV316 WCR315:WCR316 WMN315:WMN316 WWJ315:WWJ316 KD315:KD316 TZ315:TZ316 ADV315:ADV316 ANR315:ANR316 AXN315:AXN316 BHJ315:BHJ316 BRF315:BRF316 CBB315:CBB316 CKX315:CKX316 CUT315:CUT316 DEP315:DEP316 DOL315:DOL316 DYH315:DYH316 EID315:EID316 ERZ315:ERZ316 FBV315:FBV316 FLR315:FLR316 FVN315:FVN316 GFJ315:GFJ316 GPF315:GPF316 GZB315:GZB316 HIX315:HIX316 HST315:HST316 ICP315:ICP316 IML315:IML316 IWH315:IWH316 JGD315:JGD316 JPZ315:JPZ316 JZV315:JZV316 KJR315:KJR316 KTN315:KTN316 LDJ315:LDJ316 LNF315:LNF316 LXB315:LXB316 MGX315:MGX316 MQT315:MQT316 NAP315:NAP316 NKL315:NKL316 NUH315:NUH316 OED315:OED316 ONZ315:ONZ316 OXV315:OXV316 PHR315:PHR316 PRN315:PRN316 QBJ315:QBJ316 QLF315:QLF316 QVB315:QVB316 REX315:REX316 ROT315:ROT316 RYP315:RYP316 SIL315:SIL316 SSH315:SSH316 TCD315:TCD316 TLZ315:TLZ316 TVV315:TVV316 UFR315:UFR316 UPN315:UPN316 UZJ315:UZJ316 VJF315:VJF316 VTB315:VTB316 WCX315:WCX316 WMT315:WMT316 WWP315:WWP316 KA315:KA316 TW315:TW316 ADS315:ADS316 ANO315:ANO316 AXK315:AXK316 BHG315:BHG316 BRC315:BRC316 CAY315:CAY316 CKU315:CKU316 CUQ315:CUQ316 DEM315:DEM316 DOI315:DOI316 DYE315:DYE316 EIA315:EIA316 ERW315:ERW316 FBS315:FBS316 FLO315:FLO316 FVK315:FVK316 GFG315:GFG316 GPC315:GPC316 GYY315:GYY316 HIU315:HIU316 HSQ315:HSQ316 ICM315:ICM316 IMI315:IMI316 IWE315:IWE316 JGA315:JGA316 JPW315:JPW316 JZS315:JZS316 KJO315:KJO316 KTK315:KTK316 LDG315:LDG316 LNC315:LNC316 LWY315:LWY316 MGU315:MGU316 MQQ315:MQQ316 NAM315:NAM316 NKI315:NKI316 NUE315:NUE316 OEA315:OEA316 ONW315:ONW316 OXS315:OXS316 PHO315:PHO316 PRK315:PRK316 QBG315:QBG316 QLC315:QLC316 QUY315:QUY316 REU315:REU316 ROQ315:ROQ316 RYM315:RYM316 SII315:SII316 SSE315:SSE316 TCA315:TCA316 TLW315:TLW316 TVS315:TVS316 UFO315:UFO316 UPK315:UPK316 UZG315:UZG316 BI315:BJ316 VJC315:VJC316 BF315:BF316 VSY315:VSY316 BC65:BC84 BC86:BC106 BI64:BI84 BI227:BI230 VJY242 VTU242 WDQ242 WNM242 WXI242 KT242 UP242 AEL242 AOH242 AYD242 BHZ242 BRV242 CBR242 CLN242 CVJ242 DFF242 DPB242 DYX242 EIT242 ESP242 FCL242 FMH242 FWD242 GFZ242 GPV242 GZR242 HJN242 HTJ242 IDF242 INB242 IWX242 JGT242 JQP242 KAL242 KKH242 KUD242 LDZ242 LNV242 LXR242 MHN242 MRJ242 NBF242 NLB242 NUX242 OET242 OOP242 OYL242 PIH242 PSD242 QBZ242 QLV242 QVR242 RFN242 RPJ242 RZF242 SJB242 SSX242 TCT242 TMP242 TWL242 UGH242 UQD242 UZZ242 VJV242 VTR242 WDN242 WNJ242 WXF242 KZ242 UV242 AER242 AON242 AYJ242 BIF242 BSB242 CBX242 CLT242 CVP242 DFL242 DPH242 DZD242 EIZ242 ESV242 FCR242 FMN242 FWJ242 GGF242 GQB242 GZX242 HJT242 HTP242 IDL242 INH242 IXD242 JGZ242 JQV242 KAR242 KKN242 KUJ242 LEF242 LOB242 LXX242 MHT242 MRP242 NBL242 NLH242 NVD242 OEZ242 OOV242 OYR242 PIN242 PSJ242 QCF242 QMB242 QVX242 RFT242 RPP242 RZL242 SJH242 STD242 TCZ242 TMV242 TWR242 UGN242 UQJ242 VAF242 VKB242 VTX242 WDT242 WNP242 WXL242 KW242 US242 AEO242 AOK242 AYG242 BIC242 BRY242 CBU242 CLQ242 CVM242 DFI242 DPE242 DZA242 EIW242 ESS242 FCO242 FMK242 FWG242 GGC242 GPY242 GZU242 HJQ242 HTM242 IDI242 INE242 IXA242 JGW242 JQS242 KAO242 KKK242 KUG242 LEC242 LNY242 LXU242 MHQ242 MRM242 NBI242 NLE242 NVA242 OEW242 OOS242 OYO242 PIK242 PSG242 QCC242 QLY242 QVU242 RFQ242 RPM242 RZI242 SJE242 STA242 TCW242 TMS242 TWO242 UGK242 UQG242 BH34:BH44 WCU315:WCU316 WNS331 WDW331 VUA331 VKE331 VAI331 UQM331 UGQ331 TWU331 TMY331 TDC331 STG331 SJK331 RZO331 RPS331 RFW331 QWA331 QME331 QCI331 PSM331 PIQ331 OYU331 OOY331 OFC331 NVG331 NLK331 NBO331 MRS331 MHW331 LYA331 LOE331 LEI331 KUM331 KKQ331 KAU331 JQY331 JHC331 IXG331 INK331 IDO331 HTS331 HJW331 HAA331 GQE331 GGI331 FWM331 FMQ331 FCU331 ESY331 EJC331 DZG331 DPK331 DFO331 CVS331 CLW331 CCA331 BSE331 BII331 AYM331 AOQ331 AEU331 UY331 LC331 WXR331 WNV331 WDZ331 VUD331 VKH331 VAL331 UQP331 UGT331 TWX331 TNB331 TDF331 STJ331 SJN331 RZR331 RPV331 RFZ331 QWD331 QMH331 QCL331 PSP331 PIT331 OYX331 OPB331 OFF331 NVJ331 NLN331 NBR331 MRV331 MHZ331 LYD331 LOH331 LEL331 KUP331 KKT331 KAX331 JRB331 JHF331 IXJ331 INN331 IDR331 HTV331 HJZ331 HAD331 GQH331 GGL331 FWP331 FMT331 FCX331 ETB331 EJF331 DZJ331 DPN331 DFR331 CVV331 CLZ331 CCD331 BSH331 BIL331 AYP331 AOT331 AEX331 VB331 BD140:BD141 VTU141 WDQ141 WNM141 WXI141 KT141 UP141 AEL141 AOH141 AYD141 BHZ141 BRV141 CBR141 CLN141 CVJ141 DFF141 DPB141 DYX141 EIT141 ESP141 FCL141 FMH141 FWD141 GFZ141 GPV141 GZR141 HJN141 HTJ141 IDF141 INB141 IWX141 JGT141 JQP141 KAL141 KKH141 KUD141 LDZ141 LNV141 LXR141 MHN141 MRJ141 NBF141 NLB141 NUX141 OET141 OOP141 OYL141 PIH141 PSD141 QBZ141 QLV141 QVR141 RFN141 RPJ141 RZF141 SJB141 SSX141 TCT141 TMP141 TWL141 UGH141 UQD141 UZZ141 VJV141 VTR141 WDN141 WNJ141 WXF141 KZ141 UV141 AER141 AON141 AYJ141 BIF141 BSB141 CBX141 CLT141 CVP141 DFL141 DPH141 DZD141 EIZ141 ESV141 FCR141 FMN141 FWJ141 GGF141 GQB141 GZX141 HJT141 HTP141 IDL141 INH141 IXD141 JGZ141 JQV141 KAR141 KKN141 KUJ141 LEF141 LOB141 LXX141 MHT141 MRP141 NBL141 NLH141 NVD141 OEZ141 OOV141 OYR141 PIN141 PSJ141 QCF141 QMB141 QVX141 RFT141 RPP141 RZL141 SJH141 STD141 TCZ141 TMV141 TWR141 UGN141 UQJ141 VAF141 VKB141 VTX141 WDT141 WNP141 WXL141 KW141 US141 AEO141 AOK141 AYG141 BIC141 BRY141 CBU141 CLQ141 CVM141 DFI141 DPE141 DZA141 EIW141 ESS141 FCO141 FMK141 FWG141 GGC141 GPY141 GZU141 HJQ141 HTM141 IDI141 INE141 IXA141 JGW141 JQS141 KAO141 KKK141 KUG141 LEC141 LNY141 LXU141 MHQ141 MRM141 NBI141 NLE141 NVA141 OEW141 OOS141 OYO141 PIK141 PSG141 QCC141 QLY141 QVU141 RFQ141 RPM141 RZI141 SJE141 STA141 TCW141 TMS141 TWO141 UGK141 UQG141 VAC141 VJY141 VJY143 VTU143 WDQ143 WNM143 WXI143 KT143 UP143 AEL143 AOH143 AYD143 BHZ143 BRV143 CBR143 CLN143 CVJ143 DFF143 DPB143 DYX143 EIT143 ESP143 FCL143 FMH143 FWD143 GFZ143 GPV143 GZR143 HJN143 HTJ143 IDF143 INB143 IWX143 JGT143 JQP143 KAL143 KKH143 KUD143 LDZ143 LNV143 LXR143 MHN143 MRJ143 NBF143 NLB143 NUX143 OET143 OOP143 OYL143 PIH143 PSD143 QBZ143 QLV143 QVR143 RFN143 RPJ143 RZF143 SJB143 SSX143 TCT143 TMP143 TWL143 UGH143 UQD143 UZZ143 VJV143 VTR143 WDN143 WNJ143 WXF143 KZ143 UV143 AER143 AON143 AYJ143 BIF143 BSB143 CBX143 CLT143 CVP143 DFL143 DPH143 DZD143 EIZ143 ESV143 FCR143 FMN143 FWJ143 GGF143 GQB143 GZX143 HJT143 HTP143 IDL143 INH143 IXD143 JGZ143 JQV143 KAR143 KKN143 KUJ143 LEF143 LOB143 LXX143 MHT143 MRP143 NBL143 NLH143 NVD143 OEZ143 OOV143 OYR143 PIN143 PSJ143 QCF143 QMB143 QVX143 RFT143 RPP143 RZL143 SJH143 STD143 TCZ143 TMV143 TWR143 UGN143 UQJ143 VAF143 VKB143 VTX143 WDT143 WNP143 WXL143 KW143 US143 AEO143 AOK143 AYG143 BIC143 BRY143 CBU143 CLQ143 CVM143 DFI143 DPE143 DZA143 EIW143 ESS143 FCO143 FMK143 FWG143 GGC143 GPY143 GZU143 HJQ143 HTM143 IDI143 INE143 IXA143 JGW143 JQS143 KAO143 KKK143 KUG143 LEC143 LNY143 LXU143 MHQ143 MRM143 NBI143 NLE143 NVA143 OEW143 OOS143 OYO143 PIK143 PSG143 QCC143 QLY143 QVU143 RFQ143 RPM143 RZI143 SJE143 STA143 TCW143 TMS143 TWO143 UGK143 UQG143 VAC143 BJ156 VAC145 UQG145 UGK145 TWO145 TMS145 TCW145 STA145 SJE145 RZI145 RPM145 RFQ145 QVU145 QLY145 QCC145 PSG145 PIK145 OYO145 OOS145 OEW145 NVA145 NLE145 NBI145 MRM145 MHQ145 LXU145 LNY145 LEC145 KUG145 KKK145 KAO145 JQS145 JGW145 IXA145 INE145 IDI145 HTM145 HJQ145 GZU145 GPY145 GGC145 FWG145 FMK145 FCO145 ESS145 EIW145 DZA145 DPE145 DFI145 CVM145 CLQ145 CBU145 BRY145 BIC145 AYG145 AOK145 AEO145 US145 KW145 WXL145 WNP145 WDT145 VTX145 VKB145 VAF145 UQJ145 UGN145 TWR145 TMV145 TCZ145 STD145 SJH145 RZL145 RPP145 RFT145 QVX145 QMB145 QCF145 PSJ145 PIN145 OYR145 OOV145 OEZ145 NVD145 NLH145 NBL145 MRP145 MHT145 LXX145 LOB145 LEF145 KUJ145 KKN145 KAR145 JQV145 JGZ145 IXD145 INH145 IDL145 HTP145 HJT145 GZX145 GQB145 GGF145 FWJ145 FMN145 FCR145 ESV145 EIZ145 DZD145 DPH145 DFL145 CVP145 CLT145 CBX145 BSB145 BIF145 AYJ145 AON145 AER145 UV145 KZ145 WXF145 WNJ145 WDN145 VTR145 VJV145 UZZ145 UQD145 UGH145 TWL145 TMP145 TCT145 SSX145 SJB145 RZF145 RPJ145 RFN145 QVR145 QLV145 QBZ145 PSD145 PIH145 OYL145 OOP145 OET145 NUX145 NLB145 NBF145 MRJ145 MHN145 LXR145 LNV145 LDZ145 KUD145 KKH145 KAL145 JQP145 JGT145 IWX145 INB145 IDF145 HTJ145 HJN145 GZR145 GPV145 GFZ145 FWD145 FMH145 FCL145 ESP145 EIT145 DYX145 DPB145 DFF145 CVJ145 CLN145 CBR145 BRV145 BHZ145 AYD145 AOH145 AEL145 UP145 KT145 WXI145 WNM145 WDQ145 VTU145 VJY145 VAC155 VJY149 VJY155 VTU149 VTU155 WDQ149 WDQ155 WNM149 WNM155 WXI149 WXI155 KT149 KT155 UP149 UP155 AEL149 AEL155 AOH149 AOH155 AYD149 AYD155 BHZ149 BHZ155 BRV149 BRV155 CBR149 CBR155 CLN149 CLN155 CVJ149 CVJ155 DFF149 DFF155 DPB149 DPB155 DYX149 DYX155 EIT149 EIT155 ESP149 ESP155 FCL149 FCL155 FMH149 FMH155 FWD149 FWD155 GFZ149 GFZ155 GPV149 GPV155 GZR149 GZR155 HJN149 HJN155 HTJ149 HTJ155 IDF149 IDF155 INB149 INB155 IWX149 IWX155 JGT149 JGT155 JQP149 JQP155 KAL149 KAL155 KKH149 KKH155 KUD149 KUD155 LDZ149 LDZ155 LNV149 LNV155 LXR149 LXR155 MHN149 MHN155 MRJ149 MRJ155 NBF149 NBF155 NLB149 NLB155 NUX149 NUX155 OET149 OET155 OOP149 OOP155 OYL149 OYL155 PIH149 PIH155 PSD149 PSD155 QBZ149 QBZ155 QLV149 QLV155 QVR149 QVR155 RFN149 RFN155 RPJ149 RPJ155 RZF149 RZF155 SJB149 SJB155 SSX149 SSX155 TCT149 TCT155 TMP149 TMP155 TWL149 TWL155 UGH149 UGH155 UQD149 UQD155 UZZ149 UZZ155 VJV149 VJV155 VTR149 VTR155 WDN149 WDN155 WNJ149 WNJ155 WXF149 WXF155 KZ149 KZ155 UV149 UV155 AER149 AER155 AON149 AON155 AYJ149 AYJ155 BIF149 BIF155 BSB149 BSB155 CBX149 CBX155 CLT149 CLT155 CVP149 CVP155 DFL149 DFL155 DPH149 DPH155 DZD149 DZD155 EIZ149 EIZ155 ESV149 ESV155 FCR149 FCR155 FMN149 FMN155 FWJ149 FWJ155 GGF149 GGF155 GQB149 GQB155 GZX149 GZX155 HJT149 HJT155 HTP149 HTP155 IDL149 IDL155 INH149 INH155 IXD149 IXD155 JGZ149 JGZ155 JQV149 JQV155 KAR149 KAR155 KKN149 KKN155 KUJ149 KUJ155 LEF149 LEF155 LOB149 LOB155 LXX149 LXX155 MHT149 MHT155 MRP149 MRP155 NBL149 NBL155 NLH149 NLH155 NVD149 NVD155 OEZ149 OEZ155 OOV149 OOV155 OYR149 OYR155 PIN149 PIN155 PSJ149 PSJ155 QCF149 QCF155 QMB149 QMB155 QVX149 QVX155 RFT149 RFT155 RPP149 RPP155 RZL149 RZL155 SJH149 SJH155 STD149 STD155 TCZ149 TCZ155 TMV149 TMV155 TWR149 TWR155 UGN149 UGN155 UQJ149 UQJ155 VAF149 VAF155 VKB149 VKB155 VTX149 VTX155 WDT149 WDT155 WNP149 WNP155 WXL149 WXL155 KW149 KW155 US149 US155 AEO149 AEO155 AOK149 AOK155 AYG149 AYG155 BIC149 BIC155 BRY149 BRY155 CBU149 CBU155 CLQ149 CLQ155 CVM149 CVM155 DFI149 DFI155 DPE149 DPE155 DZA149 DZA155 EIW149 EIW155 ESS149 ESS155 FCO149 FCO155 FMK149 FMK155 FWG149 FWG155 GGC149 GGC155 GPY149 GPY155 GZU149 GZU155 HJQ149 HJQ155 HTM149 HTM155 IDI149 IDI155 INE149 INE155 IXA149 IXA155 JGW149 JGW155 JQS149 JQS155 KAO149 KAO155 KKK149 KKK155 KUG149 KUG155 LEC149 LEC155 LNY149 LNY155 LXU149 LXU155 MHQ149 MHQ155 MRM149 MRM155 NBI149 NBI155 NLE149 NLE155 NVA149 NVA155 OEW149 OEW155 OOS149 OOS155 OYO149 OYO155 PIK149 PIK155 PSG149 PSG155 QCC149 QCC155 QLY149 QLY155 QVU149 QVU155 RFQ149 RFQ155 RPM149 RPM155 RZI149 RZI155 SJE149 SJE155 STA149 STA155 TCW149 TCW155 TMS149 TMS155 TWO149 TWO155 UGK149 UGK155 UQG149 UQG155 VAC149 VTU147 WDQ147 WNM147 WXI147 KT147 UP147 AEL147 AOH147 AYD147 BHZ147 BRV147 CBR147 CLN147 CVJ147 DFF147 DPB147 DYX147 EIT147 ESP147 FCL147 FMH147 FWD147 GFZ147 GPV147 GZR147 HJN147 HTJ147 IDF147 INB147 IWX147 JGT147 JQP147 KAL147 KKH147 KUD147 LDZ147 LNV147 LXR147 MHN147 MRJ147 NBF147 NLB147 NUX147 OET147 OOP147 OYL147 PIH147 PSD147 QBZ147 QLV147 QVR147 RFN147 RPJ147 RZF147 SJB147 SSX147 TCT147 TMP147 TWL147 UGH147 UQD147 UZZ147 VJV147 VTR147 WDN147 WNJ147 WXF147 KZ147 UV147 AER147 AON147 AYJ147 BIF147 BSB147 CBX147 CLT147 CVP147 DFL147 DPH147 DZD147 EIZ147 ESV147 FCR147 FMN147 FWJ147 GGF147 GQB147 GZX147 HJT147 HTP147 IDL147 INH147 IXD147 JGZ147 JQV147 KAR147 KKN147 KUJ147 LEF147 LOB147 LXX147 MHT147 MRP147 NBL147 NLH147 NVD147 OEZ147 OOV147 OYR147 PIN147 PSJ147 QCF147 QMB147 QVX147 RFT147 RPP147 RZL147 SJH147 STD147 TCZ147 TMV147 TWR147 UGN147 UQJ147 VAF147 VKB147 VTX147 WDT147 WNP147 WXL147 KW147 US147 AEO147 AOK147 AYG147 BIC147 BRY147 CBU147 CLQ147 CVM147 DFI147 DPE147 DZA147 EIW147 ESS147 FCO147 FMK147 FWG147 GGC147 GPY147 GZU147 HJQ147 HTM147 IDI147 INE147 IXA147 JGW147 JQS147 KAO147 KKK147 KUG147 LEC147 LNY147 LXU147 MHQ147 MRM147 NBI147 NLE147 NVA147 OEW147 OOS147 OYO147 PIK147 PSG147 QCC147 QLY147 QVU147 RFQ147 RPM147 RZI147 SJE147 STA147 TCW147 TMS147 TWO147 UGK147 UQG147 VAC147 VJY147 BG140:BG152 BD144:BD152 BJ140:BJ152 VAC249:VAC250 UQG249:UQG250 UGK249:UGK250 TWO249:TWO250 TMS249:TMS250 TCW249:TCW250 STA249:STA250 SJE249:SJE250 RZI249:RZI250 RPM249:RPM250 RFQ249:RFQ250 QVU249:QVU250 QLY249:QLY250 QCC249:QCC250 PSG249:PSG250 PIK249:PIK250 OYO249:OYO250 OOS249:OOS250 OEW249:OEW250 NVA249:NVA250 NLE249:NLE250 NBI249:NBI250 MRM249:MRM250 MHQ249:MHQ250 LXU249:LXU250 LNY249:LNY250 LEC249:LEC250 KUG249:KUG250 KKK249:KKK250 KAO249:KAO250 JQS249:JQS250 JGW249:JGW250 IXA249:IXA250 INE249:INE250 IDI249:IDI250 HTM249:HTM250 HJQ249:HJQ250 GZU249:GZU250 GPY249:GPY250 GGC249:GGC250 FWG249:FWG250 FMK249:FMK250 FCO249:FCO250 ESS249:ESS250 EIW249:EIW250 DZA249:DZA250 DPE249:DPE250 DFI249:DFI250 CVM249:CVM250 CLQ249:CLQ250 CBU249:CBU250 BRY249:BRY250 BIC249:BIC250 AYG249:AYG250 AOK249:AOK250 AEO249:AEO250 US249:US250 KW249:KW250 WXL249:WXL250 WNP249:WNP250 WDT249:WDT250 VTX249:VTX250 VKB249:VKB250 VAF249:VAF250 UQJ249:UQJ250 UGN249:UGN250 TWR249:TWR250 TMV249:TMV250 TCZ249:TCZ250 STD249:STD250 SJH249:SJH250 RZL249:RZL250 RPP249:RPP250 RFT249:RFT250 QVX249:QVX250 QMB249:QMB250 QCF249:QCF250 PSJ249:PSJ250 PIN249:PIN250 OYR249:OYR250 OOV249:OOV250 OEZ249:OEZ250 NVD249:NVD250 NLH249:NLH250 NBL249:NBL250 MRP249:MRP250 MHT249:MHT250 LXX249:LXX250 LOB249:LOB250 LEF249:LEF250 KUJ249:KUJ250 KKN249:KKN250 KAR249:KAR250 JQV249:JQV250 JGZ249:JGZ250 IXD249:IXD250 INH249:INH250 IDL249:IDL250 HTP249:HTP250 HJT249:HJT250 GZX249:GZX250 GQB249:GQB250 GGF249:GGF250 FWJ249:FWJ250 FMN249:FMN250 FCR249:FCR250 ESV249:ESV250 EIZ249:EIZ250 DZD249:DZD250 DPH249:DPH250 DFL249:DFL250 CVP249:CVP250 CLT249:CLT250 CBX249:CBX250 BSB249:BSB250 BIF249:BIF250 AYJ249:AYJ250 AON249:AON250 AER249:AER250 UV249:UV250 KZ249:KZ250 WXF249:WXF250 WNJ249:WNJ250 WDN249:WDN250 VTR249:VTR250 VJV249:VJV250 UZZ249:UZZ250 UQD249:UQD250 UGH249:UGH250 TWL249:TWL250 TMP249:TMP250 TCT249:TCT250 SSX249:SSX250 SJB249:SJB250 RZF249:RZF250 RPJ249:RPJ250 RFN249:RFN250 QVR249:QVR250 QLV249:QLV250 QBZ249:QBZ250 PSD249:PSD250 PIH249:PIH250 OYL249:OYL250 OOP249:OOP250 OET249:OET250 NUX249:NUX250 NLB249:NLB250 NBF249:NBF250 MRJ249:MRJ250 MHN249:MHN250 LXR249:LXR250 LNV249:LNV250 LDZ249:LDZ250 KUD249:KUD250 KKH249:KKH250 KAL249:KAL250 JQP249:JQP250 JGT249:JGT250 IWX249:IWX250 INB249:INB250 IDF249:IDF250 HTJ249:HTJ250 HJN249:HJN250 GZR249:GZR250 GPV249:GPV250 GFZ249:GFZ250 FWD249:FWD250 FMH249:FMH250 FCL249:FCL250 ESP249:ESP250 EIT249:EIT250 DYX249:DYX250 DPB249:DPB250 DFF249:DFF250 CVJ249:CVJ250 CLN249:CLN250 CBR249:CBR250 BRV249:BRV250 BHZ249:BHZ250 AYD249:AYD250 AOH249:AOH250 AEL249:AEL250 UP249:UP250 KT249:KT250 WXI249:WXI250 WNM249:WNM250 WDQ249:WDQ250 VTU249:VTU250 VTU256:VTU257 WDQ256:WDQ257 WNM256:WNM257 WXI256:WXI257 KT256:KT257 UP256:UP257 AEL256:AEL257 AOH256:AOH257 AYD256:AYD257 BHZ256:BHZ257 BRV256:BRV257 CBR256:CBR257 CLN256:CLN257 CVJ256:CVJ257 DFF256:DFF257 DPB256:DPB257 DYX256:DYX257 EIT256:EIT257 ESP256:ESP257 FCL256:FCL257 FMH256:FMH257 FWD256:FWD257 GFZ256:GFZ257 GPV256:GPV257 GZR256:GZR257 HJN256:HJN257 HTJ256:HTJ257 IDF256:IDF257 INB256:INB257 IWX256:IWX257 JGT256:JGT257 JQP256:JQP257 KAL256:KAL257 KKH256:KKH257 KUD256:KUD257 LDZ256:LDZ257 LNV256:LNV257 LXR256:LXR257 MHN256:MHN257 MRJ256:MRJ257 NBF256:NBF257 NLB256:NLB257 NUX256:NUX257 OET256:OET257 OOP256:OOP257 OYL256:OYL257 PIH256:PIH257 PSD256:PSD257 QBZ256:QBZ257 QLV256:QLV257 QVR256:QVR257 RFN256:RFN257 RPJ256:RPJ257 RZF256:RZF257 SJB256:SJB257 SSX256:SSX257 TCT256:TCT257 TMP256:TMP257 TWL256:TWL257 UGH256:UGH257 UQD256:UQD257 UZZ256:UZZ257 VJV256:VJV257 VTR256:VTR257 WDN256:WDN257 WNJ256:WNJ257 WXF256:WXF257 KZ256:KZ257 UV256:UV257 AER256:AER257 AON256:AON257 AYJ256:AYJ257 BIF256:BIF257 BSB256:BSB257 CBX256:CBX257 CLT256:CLT257 CVP256:CVP257 DFL256:DFL257 DPH256:DPH257 DZD256:DZD257 EIZ256:EIZ257 ESV256:ESV257 FCR256:FCR257 FMN256:FMN257 FWJ256:FWJ257 GGF256:GGF257 GQB256:GQB257 GZX256:GZX257 HJT256:HJT257 HTP256:HTP257 IDL256:IDL257 INH256:INH257 IXD256:IXD257 JGZ256:JGZ257 JQV256:JQV257 KAR256:KAR257 KKN256:KKN257 KUJ256:KUJ257 LEF256:LEF257 LOB256:LOB257 LXX256:LXX257 MHT256:MHT257 MRP256:MRP257 NBL256:NBL257 NLH256:NLH257 NVD256:NVD257 OEZ256:OEZ257 OOV256:OOV257 OYR256:OYR257 PIN256:PIN257 PSJ256:PSJ257 QCF256:QCF257 QMB256:QMB257 QVX256:QVX257 RFT256:RFT257 RPP256:RPP257 RZL256:RZL257 SJH256:SJH257 STD256:STD257 TCZ256:TCZ257 TMV256:TMV257 TWR256:TWR257 UGN256:UGN257 UQJ256:UQJ257 VAF256:VAF257 VKB256:VKB257 VTX256:VTX257 WDT256:WDT257 WNP256:WNP257 WXL256:WXL257 KW256:KW257 US256:US257 AEO256:AEO257 AOK256:AOK257 AYG256:AYG257 BIC256:BIC257 BRY256:BRY257 CBU256:CBU257 CLQ256:CLQ257 CVM256:CVM257 DFI256:DFI257 DPE256:DPE257 DZA256:DZA257 EIW256:EIW257 ESS256:ESS257 FCO256:FCO257 FMK256:FMK257 FWG256:FWG257 GGC256:GGC257 GPY256:GPY257 GZU256:GZU257 HJQ256:HJQ257 HTM256:HTM257 IDI256:IDI257 INE256:INE257 IXA256:IXA257 JGW256:JGW257 JQS256:JQS257 KAO256:KAO257 KKK256:KKK257 KUG256:KUG257 LEC256:LEC257 LNY256:LNY257 LXU256:LXU257 MHQ256:MHQ257 MRM256:MRM257 NBI256:NBI257 NLE256:NLE257 NVA256:NVA257 OEW256:OEW257 OOS256:OOS257 OYO256:OYO257 PIK256:PIK257 PSG256:PSG257 QCC256:QCC257 QLY256:QLY257 QVU256:QVU257 RFQ256:RFQ257 RPM256:RPM257 RZI256:RZI257 SJE256:SJE257 STA256:STA257 TCW256:TCW257 TMS256:TMS257 TWO256:TWO257 UGK256:UGK257 UQG256:UQG257 VAC256:VAC257 VJY256:VJY257 VJY275:VJY276 VAC275:VAC276 UQG275:UQG276 UGK275:UGK276 TWO275:TWO276 TMS275:TMS276 TCW275:TCW276 STA275:STA276 SJE275:SJE276 RZI275:RZI276 RPM275:RPM276 RFQ275:RFQ276 QVU275:QVU276 QLY275:QLY276 QCC275:QCC276 PSG275:PSG276 PIK275:PIK276 OYO275:OYO276 OOS275:OOS276 OEW275:OEW276 NVA275:NVA276 NLE275:NLE276 NBI275:NBI276 MRM275:MRM276 MHQ275:MHQ276 LXU275:LXU276 LNY275:LNY276 LEC275:LEC276 KUG275:KUG276 KKK275:KKK276 KAO275:KAO276 JQS275:JQS276 JGW275:JGW276 IXA275:IXA276 INE275:INE276 IDI275:IDI276 HTM275:HTM276 HJQ275:HJQ276 GZU275:GZU276 GPY275:GPY276 GGC275:GGC276 FWG275:FWG276 FMK275:FMK276 FCO275:FCO276 ESS275:ESS276 EIW275:EIW276 DZA275:DZA276 DPE275:DPE276 DFI275:DFI276 CVM275:CVM276 CLQ275:CLQ276 CBU275:CBU276 BRY275:BRY276 BIC275:BIC276 AYG275:AYG276 AOK275:AOK276 AEO275:AEO276 US275:US276 KW275:KW276 WXL275:WXL276 WNP275:WNP276 WDT275:WDT276 VTX275:VTX276 VKB275:VKB276 VAF275:VAF276 UQJ275:UQJ276 UGN275:UGN276 TWR275:TWR276 TMV275:TMV276 TCZ275:TCZ276 STD275:STD276 SJH275:SJH276 RZL275:RZL276 RPP275:RPP276 RFT275:RFT276 QVX275:QVX276 QMB275:QMB276 QCF275:QCF276 PSJ275:PSJ276 PIN275:PIN276 OYR275:OYR276 OOV275:OOV276 OEZ275:OEZ276 NVD275:NVD276 NLH275:NLH276 NBL275:NBL276 MRP275:MRP276 MHT275:MHT276 LXX275:LXX276 LOB275:LOB276 LEF275:LEF276 KUJ275:KUJ276 KKN275:KKN276 KAR275:KAR276 JQV275:JQV276 JGZ275:JGZ276 IXD275:IXD276 INH275:INH276 IDL275:IDL276 HTP275:HTP276 HJT275:HJT276 GZX275:GZX276 GQB275:GQB276 GGF275:GGF276 FWJ275:FWJ276 FMN275:FMN276 FCR275:FCR276 ESV275:ESV276 EIZ275:EIZ276 DZD275:DZD276 DPH275:DPH276 DFL275:DFL276 CVP275:CVP276 CLT275:CLT276 CBX275:CBX276 BSB275:BSB276 BIF275:BIF276 AYJ275:AYJ276 AON275:AON276 AER275:AER276 UV275:UV276 KZ275:KZ276 WXF275:WXF276 WNJ275:WNJ276 WDN275:WDN276 VTR275:VTR276 VJV275:VJV276 UZZ275:UZZ276 UQD275:UQD276 UGH275:UGH276 TWL275:TWL276 TMP275:TMP276 TCT275:TCT276 SSX275:SSX276 SJB275:SJB276 RZF275:RZF276 RPJ275:RPJ276 RFN275:RFN276 QVR275:QVR276 QLV275:QLV276 QBZ275:QBZ276 PSD275:PSD276 PIH275:PIH276 OYL275:OYL276 OOP275:OOP276 OET275:OET276 NUX275:NUX276 NLB275:NLB276 NBF275:NBF276 MRJ275:MRJ276 MHN275:MHN276 LXR275:LXR276 LNV275:LNV276 LDZ275:LDZ276 KUD275:KUD276 KKH275:KKH276 KAL275:KAL276 JQP275:JQP276 JGT275:JGT276 IWX275:IWX276 INB275:INB276 IDF275:IDF276 HTJ275:HTJ276 HJN275:HJN276 GZR275:GZR276 GPV275:GPV276 GFZ275:GFZ276 FWD275:FWD276 FMH275:FMH276 FCL275:FCL276 ESP275:ESP276 EIT275:EIT276 DYX275:DYX276 DPB275:DPB276 DFF275:DFF276 CVJ275:CVJ276 CLN275:CLN276 CBR275:CBR276 BRV275:BRV276 BHZ275:BHZ276 AYD275:AYD276 AOH275:AOH276 AEL275:AEL276 UP275:UP276 KT275:KT276 WXI275:WXI276 WNM275:WNM276 WDQ275:WDQ276 VTU275:VTU276 VTU282:VTU283 WDQ282:WDQ283 WNM282:WNM283 WXI282:WXI283 KT282:KT283 UP282:UP283 AEL282:AEL283 AOH282:AOH283 AYD282:AYD283 BHZ282:BHZ283 BRV282:BRV283 CBR282:CBR283 CLN282:CLN283 CVJ282:CVJ283 DFF282:DFF283 DPB282:DPB283 DYX282:DYX283 EIT282:EIT283 ESP282:ESP283 FCL282:FCL283 FMH282:FMH283 FWD282:FWD283 GFZ282:GFZ283 GPV282:GPV283 GZR282:GZR283 HJN282:HJN283 HTJ282:HTJ283 IDF282:IDF283 INB282:INB283 IWX282:IWX283 JGT282:JGT283 JQP282:JQP283 KAL282:KAL283 KKH282:KKH283 KUD282:KUD283 LDZ282:LDZ283 LNV282:LNV283 LXR282:LXR283 MHN282:MHN283 MRJ282:MRJ283 NBF282:NBF283 NLB282:NLB283 NUX282:NUX283 OET282:OET283 OOP282:OOP283 OYL282:OYL283 PIH282:PIH283 PSD282:PSD283 QBZ282:QBZ283 QLV282:QLV283 QVR282:QVR283 RFN282:RFN283 RPJ282:RPJ283 RZF282:RZF283 SJB282:SJB283 SSX282:SSX283 TCT282:TCT283 TMP282:TMP283 TWL282:TWL283 UGH282:UGH283 UQD282:UQD283 UZZ282:UZZ283 VJV282:VJV283 VTR282:VTR283 WDN282:WDN283 WNJ282:WNJ283 WXF282:WXF283 KZ282:KZ283 UV282:UV283 AER282:AER283 AON282:AON283 AYJ282:AYJ283 BIF282:BIF283 BSB282:BSB283 CBX282:CBX283 CLT282:CLT283 CVP282:CVP283 DFL282:DFL283 DPH282:DPH283 DZD282:DZD283 EIZ282:EIZ283 ESV282:ESV283 FCR282:FCR283 FMN282:FMN283 FWJ282:FWJ283 GGF282:GGF283 GQB282:GQB283 GZX282:GZX283 HJT282:HJT283 HTP282:HTP283 IDL282:IDL283 INH282:INH283 IXD282:IXD283 JGZ282:JGZ283 JQV282:JQV283 KAR282:KAR283 KKN282:KKN283 KUJ282:KUJ283 LEF282:LEF283 LOB282:LOB283 LXX282:LXX283 MHT282:MHT283 MRP282:MRP283 NBL282:NBL283 NLH282:NLH283 NVD282:NVD283 OEZ282:OEZ283 OOV282:OOV283 OYR282:OYR283 PIN282:PIN283 PSJ282:PSJ283 QCF282:QCF283 QMB282:QMB283 QVX282:QVX283 RFT282:RFT283 RPP282:RPP283 RZL282:RZL283 SJH282:SJH283 STD282:STD283 TCZ282:TCZ283 TMV282:TMV283 TWR282:TWR283 UGN282:UGN283 UQJ282:UQJ283 VAF282:VAF283 VKB282:VKB283 VTX282:VTX283 WDT282:WDT283 WNP282:WNP283 WXL282:WXL283 KW282:KW283 US282:US283 AEO282:AEO283 AOK282:AOK283 AYG282:AYG283 BIC282:BIC283 BRY282:BRY283 CBU282:CBU283 CLQ282:CLQ283 CVM282:CVM283 DFI282:DFI283 DPE282:DPE283 DZA282:DZA283 EIW282:EIW283 ESS282:ESS283 FCO282:FCO283 FMK282:FMK283 FWG282:FWG283 GGC282:GGC283 GPY282:GPY283 GZU282:GZU283 HJQ282:HJQ283 HTM282:HTM283 IDI282:IDI283 INE282:INE283 IXA282:IXA283 JGW282:JGW283 JQS282:JQS283 KAO282:KAO283 KKK282:KKK283 KUG282:KUG283 LEC282:LEC283 LNY282:LNY283 LXU282:LXU283 MHQ282:MHQ283 MRM282:MRM283 NBI282:NBI283 NLE282:NLE283 NVA282:NVA283 OEW282:OEW283 OOS282:OOS283 OYO282:OYO283 PIK282:PIK283 PSG282:PSG283 QCC282:QCC283 QLY282:QLY283 QVU282:QVU283 RFQ282:RFQ283 RPM282:RPM283 RZI282:RZI283 SJE282:SJE283 STA282:STA283 TCW282:TCW283 TMS282:TMS283 TWO282:TWO283 UGK282:UGK283 UQG282:UQG283 VAC282:VAC283 VJY282:VJY283 VJY289:VJY290 VAC289:VAC290 UQG289:UQG290 UGK289:UGK290 TWO289:TWO290 TMS289:TMS290 TCW289:TCW290 STA289:STA290 SJE289:SJE290 RZI289:RZI290 RPM289:RPM290 RFQ289:RFQ290 QVU289:QVU290 QLY289:QLY290 QCC289:QCC290 PSG289:PSG290 PIK289:PIK290 OYO289:OYO290 OOS289:OOS290 OEW289:OEW290 NVA289:NVA290 NLE289:NLE290 NBI289:NBI290 MRM289:MRM290 MHQ289:MHQ290 LXU289:LXU290 LNY289:LNY290 LEC289:LEC290 KUG289:KUG290 KKK289:KKK290 KAO289:KAO290 JQS289:JQS290 JGW289:JGW290 IXA289:IXA290 INE289:INE290 IDI289:IDI290 HTM289:HTM290 HJQ289:HJQ290 GZU289:GZU290 GPY289:GPY290 GGC289:GGC290 FWG289:FWG290 FMK289:FMK290 FCO289:FCO290 ESS289:ESS290 EIW289:EIW290 DZA289:DZA290 DPE289:DPE290 DFI289:DFI290 CVM289:CVM290 CLQ289:CLQ290 CBU289:CBU290 BRY289:BRY290 BIC289:BIC290 AYG289:AYG290 AOK289:AOK290 AEO289:AEO290 US289:US290 KW289:KW290 WXL289:WXL290 WNP289:WNP290 WDT289:WDT290 VTX289:VTX290 VKB289:VKB290 VAF289:VAF290 UQJ289:UQJ290 UGN289:UGN290 TWR289:TWR290 TMV289:TMV290 TCZ289:TCZ290 STD289:STD290 SJH289:SJH290 RZL289:RZL290 RPP289:RPP290 RFT289:RFT290 QVX289:QVX290 QMB289:QMB290 QCF289:QCF290 PSJ289:PSJ290 PIN289:PIN290 OYR289:OYR290 OOV289:OOV290 OEZ289:OEZ290 NVD289:NVD290 NLH289:NLH290 NBL289:NBL290 MRP289:MRP290 MHT289:MHT290 LXX289:LXX290 LOB289:LOB290 LEF289:LEF290 KUJ289:KUJ290 KKN289:KKN290 KAR289:KAR290 JQV289:JQV290 JGZ289:JGZ290 IXD289:IXD290 INH289:INH290 IDL289:IDL290 HTP289:HTP290 HJT289:HJT290 GZX289:GZX290 GQB289:GQB290 GGF289:GGF290 FWJ289:FWJ290 FMN289:FMN290 FCR289:FCR290 ESV289:ESV290 EIZ289:EIZ290 DZD289:DZD290 DPH289:DPH290 DFL289:DFL290 CVP289:CVP290 CLT289:CLT290 CBX289:CBX290 BSB289:BSB290 BIF289:BIF290 AYJ289:AYJ290 AON289:AON290 AER289:AER290 UV289:UV290 KZ289:KZ290 WXF289:WXF290 WNJ289:WNJ290 WDN289:WDN290 VTR289:VTR290 VJV289:VJV290 UZZ289:UZZ290 UQD289:UQD290 UGH289:UGH290 TWL289:TWL290 TMP289:TMP290 TCT289:TCT290 SSX289:SSX290 SJB289:SJB290 RZF289:RZF290 RPJ289:RPJ290 RFN289:RFN290 QVR289:QVR290 QLV289:QLV290 QBZ289:QBZ290 PSD289:PSD290 PIH289:PIH290 OYL289:OYL290 OOP289:OOP290 OET289:OET290 NUX289:NUX290 NLB289:NLB290 NBF289:NBF290 MRJ289:MRJ290 MHN289:MHN290 LXR289:LXR290 LNV289:LNV290 LDZ289:LDZ290 KUD289:KUD290 KKH289:KKH290 KAL289:KAL290 JQP289:JQP290 JGT289:JGT290 IWX289:IWX290 INB289:INB290 IDF289:IDF290 HTJ289:HTJ290 HJN289:HJN290 GZR289:GZR290 GPV289:GPV290 GFZ289:GFZ290 FWD289:FWD290 FMH289:FMH290 FCL289:FCL290 ESP289:ESP290 EIT289:EIT290 DYX289:DYX290 DPB289:DPB290 DFF289:DFF290 CVJ289:CVJ290 CLN289:CLN290 CBR289:CBR290 BRV289:BRV290 BHZ289:BHZ290 AYD289:AYD290 AOH289:AOH290 AEL289:AEL290 UP289:UP290 KT289:KT290 WXI289:WXI290 WNM289:WNM290 WDQ289:WDQ290 VTU289:VTU290 VTU296:VTU297 WDQ296:WDQ297 WNM296:WNM297 WXI296:WXI297 KT296:KT297 UP296:UP297 AEL296:AEL297 AOH296:AOH297 AYD296:AYD297 BHZ296:BHZ297 BRV296:BRV297 CBR296:CBR297 CLN296:CLN297 CVJ296:CVJ297 DFF296:DFF297 DPB296:DPB297 DYX296:DYX297 EIT296:EIT297 ESP296:ESP297 FCL296:FCL297 FMH296:FMH297 FWD296:FWD297 GFZ296:GFZ297 GPV296:GPV297 GZR296:GZR297 HJN296:HJN297 HTJ296:HTJ297 IDF296:IDF297 INB296:INB297 IWX296:IWX297 JGT296:JGT297 JQP296:JQP297 KAL296:KAL297 KKH296:KKH297 KUD296:KUD297 LDZ296:LDZ297 LNV296:LNV297 LXR296:LXR297 MHN296:MHN297 MRJ296:MRJ297 NBF296:NBF297 NLB296:NLB297 NUX296:NUX297 OET296:OET297 OOP296:OOP297 OYL296:OYL297 PIH296:PIH297 PSD296:PSD297 QBZ296:QBZ297 QLV296:QLV297 QVR296:QVR297 RFN296:RFN297 RPJ296:RPJ297 RZF296:RZF297 SJB296:SJB297 SSX296:SSX297 TCT296:TCT297 TMP296:TMP297 TWL296:TWL297 UGH296:UGH297 UQD296:UQD297 UZZ296:UZZ297 VJV296:VJV297 VTR296:VTR297 WDN296:WDN297 WNJ296:WNJ297 WXF296:WXF297 KZ296:KZ297 UV296:UV297 AER296:AER297 AON296:AON297 AYJ296:AYJ297 BIF296:BIF297 BSB296:BSB297 CBX296:CBX297 CLT296:CLT297 CVP296:CVP297 DFL296:DFL297 DPH296:DPH297 DZD296:DZD297 EIZ296:EIZ297 ESV296:ESV297 FCR296:FCR297 FMN296:FMN297 FWJ296:FWJ297 GGF296:GGF297 GQB296:GQB297 GZX296:GZX297 HJT296:HJT297 HTP296:HTP297 IDL296:IDL297 INH296:INH297 IXD296:IXD297 JGZ296:JGZ297 JQV296:JQV297 KAR296:KAR297 KKN296:KKN297 KUJ296:KUJ297 LEF296:LEF297 LOB296:LOB297 LXX296:LXX297 MHT296:MHT297 MRP296:MRP297 NBL296:NBL297 NLH296:NLH297 NVD296:NVD297 OEZ296:OEZ297 OOV296:OOV297 OYR296:OYR297 PIN296:PIN297 PSJ296:PSJ297 QCF296:QCF297 QMB296:QMB297 QVX296:QVX297 RFT296:RFT297 RPP296:RPP297 RZL296:RZL297 SJH296:SJH297 STD296:STD297 TCZ296:TCZ297 TMV296:TMV297 TWR296:TWR297 UGN296:UGN297 UQJ296:UQJ297 VAF296:VAF297 VKB296:VKB297 VTX296:VTX297 WDT296:WDT297 WNP296:WNP297 WXL296:WXL297 KW296:KW297 US296:US297 AEO296:AEO297 AOK296:AOK297 AYG296:AYG297 BIC296:BIC297 BRY296:BRY297 CBU296:CBU297 CLQ296:CLQ297 CVM296:CVM297 DFI296:DFI297 DPE296:DPE297 DZA296:DZA297 EIW296:EIW297 ESS296:ESS297 FCO296:FCO297 FMK296:FMK297 FWG296:FWG297 GGC296:GGC297 GPY296:GPY297 GZU296:GZU297 HJQ296:HJQ297 HTM296:HTM297 IDI296:IDI297 INE296:INE297 IXA296:IXA297 JGW296:JGW297 JQS296:JQS297 KAO296:KAO297 KKK296:KKK297 KUG296:KUG297 LEC296:LEC297 LNY296:LNY297 LXU296:LXU297 MHQ296:MHQ297 MRM296:MRM297 NBI296:NBI297 NLE296:NLE297 NVA296:NVA297 OEW296:OEW297 OOS296:OOS297 OYO296:OYO297 PIK296:PIK297 PSG296:PSG297 QCC296:QCC297 QLY296:QLY297 QVU296:QVU297 RFQ296:RFQ297 RPM296:RPM297 RZI296:RZI297 SJE296:SJE297 STA296:STA297 TCW296:TCW297 TMS296:TMS297 TWO296:TWO297 UGK296:UGK297 UQG296:UQG297 VAC296:VAC297 VJY296:VJY297 VTU341:VTU900 VJY260 VAC260 UQG260 UGK260 TWO260 TMS260 TCW260 STA260 SJE260 RZI260 RPM260 RFQ260 QVU260 QLY260 QCC260 PSG260 PIK260 OYO260 OOS260 OEW260 NVA260 NLE260 NBI260 MRM260 MHQ260 LXU260 LNY260 LEC260 KUG260 KKK260 KAO260 JQS260 JGW260 IXA260 INE260 IDI260 HTM260 HJQ260 GZU260 GPY260 GGC260 FWG260 FMK260 FCO260 ESS260 EIW260 DZA260 DPE260 DFI260 CVM260 CLQ260 CBU260 BRY260 BIC260 AYG260 AOK260 AEO260 US260 KW260 WXL260 WNP260 WDT260 VTX260 VKB260 VAF260 UQJ260 UGN260 TWR260 TMV260 TCZ260 STD260 SJH260 RZL260 RPP260 RFT260 QVX260 QMB260 QCF260 PSJ260 PIN260 OYR260 OOV260 OEZ260 NVD260 NLH260 NBL260 MRP260 MHT260 LXX260 LOB260 LEF260 KUJ260 KKN260 KAR260 JQV260 JGZ260 IXD260 INH260 IDL260 HTP260 HJT260 GZX260 GQB260 GGF260 FWJ260 FMN260 FCR260 ESV260 EIZ260 DZD260 DPH260 DFL260 CVP260 CLT260 CBX260 BSB260 BIF260 AYJ260 AON260 AER260 UV260 KZ260 WXF260 WNJ260 WDN260 VTR260 VJV260 UZZ260 UQD260 UGH260 TWL260 TMP260 TCT260 SSX260 SJB260 RZF260 RPJ260 RFN260 QVR260 QLV260 QBZ260 PSD260 PIH260 OYL260 OOP260 OET260 NUX260 NLB260 NBF260 MRJ260 MHN260 LXR260 LNV260 LDZ260 KUD260 KKH260 KAL260 JQP260 JGT260 IWX260 INB260 IDF260 HTJ260 HJN260 GZR260 GPV260 GFZ260 FWD260 FMH260 FCL260 ESP260 EIT260 DYX260 DPB260 DFF260 CVJ260 CLN260 CBR260 BRV260 BHZ260 AYD260 AOH260 AEL260 UP260 KT260 WXI260 WNM260 WDQ260 VTU260 VTU263 WDQ263 WNM263 WXI263 KT263 UP263 AEL263 AOH263 AYD263 BHZ263 BRV263 CBR263 CLN263 CVJ263 DFF263 DPB263 DYX263 EIT263 ESP263 FCL263 FMH263 FWD263 GFZ263 GPV263 GZR263 HJN263 HTJ263 IDF263 INB263 IWX263 JGT263 JQP263 KAL263 KKH263 KUD263 LDZ263 LNV263 LXR263 MHN263 MRJ263 NBF263 NLB263 NUX263 OET263 OOP263 OYL263 PIH263 PSD263 QBZ263 QLV263 QVR263 RFN263 RPJ263 RZF263 SJB263 SSX263 TCT263 TMP263 TWL263 UGH263 UQD263 UZZ263 VJV263 VTR263 WDN263 WNJ263 WXF263 KZ263 UV263 AER263 AON263 AYJ263 BIF263 BSB263 CBX263 CLT263 CVP263 DFL263 DPH263 DZD263 EIZ263 ESV263 FCR263 FMN263 FWJ263 GGF263 GQB263 GZX263 HJT263 HTP263 IDL263 INH263 IXD263 JGZ263 JQV263 KAR263 KKN263 KUJ263 LEF263 LOB263 LXX263 MHT263 MRP263 NBL263 NLH263 NVD263 OEZ263 OOV263 OYR263 PIN263 PSJ263 QCF263 QMB263 QVX263 RFT263 RPP263 RZL263 SJH263 STD263 TCZ263 TMV263 TWR263 UGN263 UQJ263 VAF263 VKB263 VTX263 WDT263 WNP263 WXL263 KW263 US263 AEO263 AOK263 AYG263 BIC263 BRY263 CBU263 CLQ263 CVM263 DFI263 DPE263 DZA263 EIW263 ESS263 FCO263 FMK263 FWG263 GGC263 GPY263 GZU263 HJQ263 HTM263 IDI263 INE263 IXA263 JGW263 JQS263 KAO263 KKK263 KUG263 LEC263 LNY263 LXU263 MHQ263 MRM263 NBI263 NLE263 NVA263 OEW263 OOS263 OYO263 PIK263 PSG263 QCC263 QLY263 QVU263 RFQ263 RPM263 RZI263 SJE263 STA263 TCW263 TMS263 TWO263 UGK263 UQG263 VAC263 VJY263 VJY266 VAC266 UQG266 UGK266 TWO266 TMS266 TCW266 STA266 SJE266 RZI266 RPM266 RFQ266 QVU266 QLY266 QCC266 PSG266 PIK266 OYO266 OOS266 OEW266 NVA266 NLE266 NBI266 MRM266 MHQ266 LXU266 LNY266 LEC266 KUG266 KKK266 KAO266 JQS266 JGW266 IXA266 INE266 IDI266 HTM266 HJQ266 GZU266 GPY266 GGC266 FWG266 FMK266 FCO266 ESS266 EIW266 DZA266 DPE266 DFI266 CVM266 CLQ266 CBU266 BRY266 BIC266 AYG266 AOK266 AEO266 US266 KW266 WXL266 WNP266 WDT266 VTX266 VKB266 VAF266 UQJ266 UGN266 TWR266 TMV266 TCZ266 STD266 SJH266 RZL266 RPP266 RFT266 QVX266 QMB266 QCF266 PSJ266 PIN266 OYR266 OOV266 OEZ266 NVD266 NLH266 NBL266 MRP266 MHT266 LXX266 LOB266 LEF266 KUJ266 KKN266 KAR266 JQV266 JGZ266 IXD266 INH266 IDL266 HTP266 HJT266 GZX266 GQB266 GGF266 FWJ266 FMN266 FCR266 ESV266 EIZ266 DZD266 DPH266 DFL266 CVP266 CLT266 CBX266 BSB266 BIF266 AYJ266 AON266 AER266 UV266 KZ266 WXF266 WNJ266 WDN266 VTR266 VJV266 UZZ266 UQD266 UGH266 TWL266 TMP266 TCT266 SSX266 SJB266 RZF266 RPJ266 RFN266 QVR266 QLV266 QBZ266 PSD266 PIH266 OYL266 OOP266 OET266 NUX266 NLB266 NBF266 MRJ266 MHN266 LXR266 LNV266 LDZ266 KUD266 KKH266 KAL266 JQP266 JGT266 IWX266 INB266 IDF266 HTJ266 HJN266 GZR266 GPV266 GFZ266 FWD266 FMH266 FCL266 ESP266 EIT266 DYX266 DPB266 DFF266 CVJ266 CLN266 CBR266 BRV266 BHZ266 AYD266 AOH266 AEL266 UP266 KT266 WXI266 WNM266 WDQ266 VTU266 VTU269 WDQ269 WNM269 WXI269 KT269 UP269 AEL269 AOH269 AYD269 BHZ269 BRV269 CBR269 CLN269 CVJ269 DFF269 DPB269 DYX269 EIT269 ESP269 FCL269 FMH269 FWD269 GFZ269 GPV269 GZR269 HJN269 HTJ269 IDF269 INB269 IWX269 JGT269 JQP269 KAL269 KKH269 KUD269 LDZ269 LNV269 LXR269 MHN269 MRJ269 NBF269 NLB269 NUX269 OET269 OOP269 OYL269 PIH269 PSD269 QBZ269 QLV269 QVR269 RFN269 RPJ269 RZF269 SJB269 SSX269 TCT269 TMP269 TWL269 UGH269 UQD269 UZZ269 VJV269 VTR269 WDN269 WNJ269 WXF269 KZ269 UV269 AER269 AON269 AYJ269 BIF269 BSB269 CBX269 CLT269 CVP269 DFL269 DPH269 DZD269 EIZ269 ESV269 FCR269 FMN269 FWJ269 GGF269 GQB269 GZX269 HJT269 HTP269 IDL269 INH269 IXD269 JGZ269 JQV269 KAR269 KKN269 KUJ269 LEF269 LOB269 LXX269 MHT269 MRP269 NBL269 NLH269 NVD269 OEZ269 OOV269 OYR269 PIN269 PSJ269 QCF269 QMB269 QVX269 RFT269 RPP269 RZL269 SJH269 STD269 TCZ269 TMV269 TWR269 UGN269 UQJ269 VAF269 VKB269 VTX269 WDT269 WNP269 WXL269 KW269 US269 AEO269 AOK269 AYG269 BIC269 BRY269 CBU269 CLQ269 CVM269 DFI269 DPE269 DZA269 EIW269 ESS269 FCO269 FMK269 FWG269 GGC269 GPY269 GZU269 HJQ269 HTM269 IDI269 INE269 IXA269 JGW269 JQS269 KAO269 KKK269 KUG269 LEC269 LNY269 LXU269 MHQ269 MRM269 NBI269 NLE269 NVA269 OEW269 OOS269 OYO269 PIK269 PSG269 QCC269 QLY269 QVU269 RFQ269 RPM269 RZI269 SJE269 STA269 TCW269 TMS269 TWO269 UGK269 UQG269 VAC269 VJY269 LF331 BJ338:BJ902 BD338:BD900 LF157 VB157 AEX157 AOT157 AYP157 BIL157 BSH157 CCD157 CLZ157 CVV157 DFR157 DPN157 DZJ157 EJF157 ETB157 FCX157 FMT157 FWP157 GGL157 GQH157 HAD157 HJZ157 HTV157 IDR157 INN157 IXJ157 JHF157 JRB157 KAX157 KKT157 KUP157 LEL157 LOH157 LYD157 MHZ157 MRV157 NBR157 NLN157 NVJ157 OFF157 OPB157 OYX157 PIT157 PSP157 QCL157 QMH157 QWD157 RFZ157 RPV157 RZR157 SJN157 STJ157 TDF157 TNB157 TWX157 UGT157 UQP157 VAL157 VKH157 VUD157 WDZ157 WNV157 WXR157 UY157:UY162 AEU157:AEU162 AOQ157:AOQ162 AYM157:AYM162 BII157:BII162 BSE157:BSE162 CCA157:CCA162 CLW157:CLW162 CVS157:CVS162 DFO157:DFO162 DPK157:DPK162 DZG157:DZG162 EJC157:EJC162 ESY157:ESY162 FCU157:FCU162 FMQ157:FMQ162 FWM157:FWM162 GGI157:GGI162 GQE157:GQE162 HAA157:HAA162 HJW157:HJW162 HTS157:HTS162 IDO157:IDO162 INK157:INK162 IXG157:IXG162 JHC157:JHC162 JQY157:JQY162 KAU157:KAU162 KKQ157:KKQ162 KUM157:KUM162 LEI157:LEI162 LOE157:LOE162 LYA157:LYA162 MHW157:MHW162 MRS157:MRS162 NBO157:NBO162 NLK157:NLK162 NVG157:NVG162 OFC157:OFC162 OOY157:OOY162 OYU157:OYU162 PIQ157:PIQ162 PSM157:PSM162 QCI157:QCI162 QME157:QME162 QWA157:QWA162 RFW157:RFW162 RPS157:RPS162 RZO157:RZO162 SJK157:SJK162 STG157:STG162 TDC157:TDC162 TMY157:TMY162 TWU157:TWU162 UGQ157:UGQ162 UQM157:UQM162 VAI157:VAI162 VKE157:VKE162 VUA157:VUA162 WDW157:WDW162 WNS157:WNS162 WXO157:WXO162 LC157:LC162 WXL157:WXL162 WNP157:WNP162 WDT157:WDT162 VTX157:VTX162 VKB157:VKB162 VAF157:VAF162 UQJ157:UQJ162 UGN157:UGN162 TWR157:TWR162 TMV157:TMV162 TCZ157:TCZ162 STD157:STD162 SJH157:SJH162 RZL157:RZL162 RPP157:RPP162 RFT157:RFT162 QVX157:QVX162 QMB157:QMB162 QCF157:QCF162 PSJ157:PSJ162 PIN157:PIN162 OYR157:OYR162 OOV157:OOV162 OEZ157:OEZ162 NVD157:NVD162 NLH157:NLH162 NBL157:NBL162 MRP157:MRP162 MHT157:MHT162 LXX157:LXX162 LOB157:LOB162 LEF157:LEF162 KUJ157:KUJ162 KKN157:KKN162 KAR157:KAR162 JQV157:JQV162 JGZ157:JGZ162 IXD157:IXD162 INH157:INH162 IDL157:IDL162 HTP157:HTP162 HJT157:HJT162 GZX157:GZX162 GQB157:GQB162 GGF157:GGF162 FWJ157:FWJ162 FMN157:FMN162 FCR157:FCR162 ESV157:ESV162 EIZ157:EIZ162 DZD157:DZD162 DPH157:DPH162 DFL157:DFL162 CVP157:CVP162 CLT157:CLT162 CBX157:CBX162 BSB157:BSB162 BIF157:BIF162 AYJ157:AYJ162 AON157:AON162 AER157:AER162 UV157:UV162 KZ157:KZ162 BD156:BD162 BG338:BG900 BG156:BG162 BG331 BD331 BJ331 VJY318:VJY319 VAC318:VAC319 UQG318:UQG319 UGK318:UGK319 TWO318:TWO319 TMS318:TMS319 TCW318:TCW319 STA318:STA319 SJE318:SJE319 RZI318:RZI319 RPM318:RPM319 RFQ318:RFQ319 QVU318:QVU319 QLY318:QLY319 QCC318:QCC319 PSG318:PSG319 PIK318:PIK319 OYO318:OYO319 OOS318:OOS319 OEW318:OEW319 NVA318:NVA319 NLE318:NLE319 NBI318:NBI319 MRM318:MRM319 MHQ318:MHQ319 LXU318:LXU319 LNY318:LNY319 LEC318:LEC319 KUG318:KUG319 KKK318:KKK319 KAO318:KAO319 JQS318:JQS319 JGW318:JGW319 IXA318:IXA319 INE318:INE319 IDI318:IDI319 HTM318:HTM319 HJQ318:HJQ319 GZU318:GZU319 GPY318:GPY319 GGC318:GGC319 FWG318:FWG319 FMK318:FMK319 FCO318:FCO319 ESS318:ESS319 EIW318:EIW319 DZA318:DZA319 DPE318:DPE319 DFI318:DFI319 CVM318:CVM319 CLQ318:CLQ319 CBU318:CBU319 BRY318:BRY319 BIC318:BIC319 AYG318:AYG319 AOK318:AOK319 AEO318:AEO319 US318:US319 KW318:KW319 WXL318:WXL319 WNP318:WNP319 WDT318:WDT319 VTX318:VTX319 VKB318:VKB319 VAF318:VAF319 UQJ318:UQJ319 UGN318:UGN319 TWR318:TWR319 TMV318:TMV319 TCZ318:TCZ319 STD318:STD319 SJH318:SJH319 RZL318:RZL319 RPP318:RPP319 RFT318:RFT319 QVX318:QVX319 QMB318:QMB319 QCF318:QCF319 PSJ318:PSJ319 PIN318:PIN319 OYR318:OYR319 OOV318:OOV319 OEZ318:OEZ319 NVD318:NVD319 NLH318:NLH319 NBL318:NBL319 MRP318:MRP319 MHT318:MHT319 LXX318:LXX319 LOB318:LOB319 LEF318:LEF319 KUJ318:KUJ319 KKN318:KKN319 KAR318:KAR319 JQV318:JQV319 JGZ318:JGZ319 IXD318:IXD319 INH318:INH319 IDL318:IDL319 HTP318:HTP319 HJT318:HJT319 GZX318:GZX319 GQB318:GQB319 GGF318:GGF319 FWJ318:FWJ319 FMN318:FMN319 FCR318:FCR319 ESV318:ESV319 EIZ318:EIZ319 DZD318:DZD319 DPH318:DPH319 DFL318:DFL319 CVP318:CVP319 CLT318:CLT319 CBX318:CBX319 BSB318:BSB319 BIF318:BIF319 AYJ318:AYJ319 AON318:AON319 AER318:AER319 UV318:UV319 KZ318:KZ319 WXF318:WXF319 WNJ318:WNJ319 WDN318:WDN319 VTR318:VTR319 VJV318:VJV319 UZZ318:UZZ319 UQD318:UQD319 UGH318:UGH319 TWL318:TWL319 TMP318:TMP319 TCT318:TCT319 SSX318:SSX319 SJB318:SJB319 RZF318:RZF319 RPJ318:RPJ319 RFN318:RFN319 QVR318:QVR319 QLV318:QLV319 QBZ318:QBZ319 PSD318:PSD319 PIH318:PIH319 OYL318:OYL319 OOP318:OOP319 OET318:OET319 NUX318:NUX319 NLB318:NLB319 NBF318:NBF319 MRJ318:MRJ319 MHN318:MHN319 LXR318:LXR319 LNV318:LNV319 LDZ318:LDZ319 KUD318:KUD319 KKH318:KKH319 KAL318:KAL319 JQP318:JQP319 JGT318:JGT319 IWX318:IWX319 INB318:INB319 IDF318:IDF319 HTJ318:HTJ319 HJN318:HJN319 GZR318:GZR319 GPV318:GPV319 GFZ318:GFZ319 FWD318:FWD319 FMH318:FMH319 FCL318:FCL319 ESP318:ESP319 EIT318:EIT319 DYX318:DYX319 DPB318:DPB319 DFF318:DFF319 CVJ318:CVJ319 CLN318:CLN319 CBR318:CBR319 BRV318:BRV319 BHZ318:BHZ319 AYD318:AYD319 AOH318:AOH319 AEL318:AEL319 UP318:UP319 KT318:KT319 WXI318:WXI319 WNM318:WNM319 WDQ318:WDQ319 VTU318:VTU319 WDQ326:WDQ327 WNM326:WNM327 WXI326:WXI327 KT326:KT327 UP326:UP327 AEL326:AEL327 AOH326:AOH327 AYD326:AYD327 BHZ326:BHZ327 BRV326:BRV327 CBR326:CBR327 CLN326:CLN327 CVJ326:CVJ327 DFF326:DFF327 DPB326:DPB327 DYX326:DYX327 EIT326:EIT327 ESP326:ESP327 FCL326:FCL327 FMH326:FMH327 FWD326:FWD327 GFZ326:GFZ327 GPV326:GPV327 GZR326:GZR327 HJN326:HJN327 HTJ326:HTJ327 IDF326:IDF327 INB326:INB327 IWX326:IWX327 JGT326:JGT327 JQP326:JQP327 KAL326:KAL327 KKH326:KKH327 KUD326:KUD327 LDZ326:LDZ327 LNV326:LNV327 LXR326:LXR327 MHN326:MHN327 MRJ326:MRJ327 NBF326:NBF327 NLB326:NLB327 NUX326:NUX327 OET326:OET327 OOP326:OOP327 OYL326:OYL327 PIH326:PIH327 PSD326:PSD327 QBZ326:QBZ327 QLV326:QLV327 QVR326:QVR327 RFN326:RFN327 RPJ326:RPJ327 RZF326:RZF327 SJB326:SJB327 SSX326:SSX327 TCT326:TCT327 TMP326:TMP327 TWL326:TWL327 UGH326:UGH327 UQD326:UQD327 UZZ326:UZZ327 VJV326:VJV327 VTR326:VTR327 WDN326:WDN327 WNJ326:WNJ327 WXF326:WXF327 KZ326:KZ327 UV326:UV327 AER326:AER327 AON326:AON327 AYJ326:AYJ327 BIF326:BIF327 BSB326:BSB327 CBX326:CBX327 CLT326:CLT327 CVP326:CVP327 DFL326:DFL327 DPH326:DPH327 DZD326:DZD327 EIZ326:EIZ327 ESV326:ESV327 FCR326:FCR327 FMN326:FMN327 FWJ326:FWJ327 GGF326:GGF327 GQB326:GQB327 GZX326:GZX327 HJT326:HJT327 HTP326:HTP327 IDL326:IDL327 INH326:INH327 IXD326:IXD327 JGZ326:JGZ327 JQV326:JQV327 KAR326:KAR327 KKN326:KKN327 KUJ326:KUJ327 LEF326:LEF327 LOB326:LOB327 LXX326:LXX327 MHT326:MHT327 MRP326:MRP327 NBL326:NBL327 NLH326:NLH327 NVD326:NVD327 OEZ326:OEZ327 OOV326:OOV327 OYR326:OYR327 PIN326:PIN327 PSJ326:PSJ327 QCF326:QCF327 QMB326:QMB327 QVX326:QVX327 RFT326:RFT327 RPP326:RPP327 RZL326:RZL327 SJH326:SJH327 STD326:STD327 TCZ326:TCZ327 TMV326:TMV327 TWR326:TWR327 UGN326:UGN327 UQJ326:UQJ327 VAF326:VAF327 VKB326:VKB327 VTX326:VTX327 WDT326:WDT327 WNP326:WNP327 WXL326:WXL327 KW326:KW327 US326:US327 AEO326:AEO327 AOK326:AOK327 AYG326:AYG327 BIC326:BIC327 BRY326:BRY327 CBU326:CBU327 CLQ326:CLQ327 CVM326:CVM327 DFI326:DFI327 DPE326:DPE327 DZA326:DZA327 EIW326:EIW327 ESS326:ESS327 FCO326:FCO327 FMK326:FMK327 FWG326:FWG327 GGC326:GGC327 GPY326:GPY327 GZU326:GZU327 HJQ326:HJQ327 HTM326:HTM327 IDI326:IDI327 INE326:INE327 IXA326:IXA327 JGW326:JGW327 JQS326:JQS327 KAO326:KAO327 KKK326:KKK327 KUG326:KUG327 LEC326:LEC327 LNY326:LNY327 LXU326:LXU327 MHQ326:MHQ327 MRM326:MRM327 NBI326:NBI327 NLE326:NLE327 NVA326:NVA327 OEW326:OEW327 OOS326:OOS327 OYO326:OYO327 PIK326:PIK327 PSG326:PSG327 QCC326:QCC327 QLY326:QLY327 QVU326:QVU327 RFQ326:RFQ327 RPM326:RPM327 RZI326:RZI327 SJE326:SJE327 STA326:STA327 TCW326:TCW327 TMS326:TMS327 TWO326:TWO327 UGK326:UGK327 UQG326:UQG327 VAC326:VAC327 VJY326:VJY327 VTU326:VTU327 VJY329:VJY330 VAC329:VAC330 UQG329:UQG330 UGK329:UGK330 TWO329:TWO330 TMS329:TMS330 TCW329:TCW330 STA329:STA330 SJE329:SJE330 RZI329:RZI330 RPM329:RPM330 RFQ329:RFQ330 QVU329:QVU330 QLY329:QLY330 QCC329:QCC330 PSG329:PSG330 PIK329:PIK330 OYO329:OYO330 OOS329:OOS330 OEW329:OEW330 NVA329:NVA330 NLE329:NLE330 NBI329:NBI330 MRM329:MRM330 MHQ329:MHQ330 LXU329:LXU330 LNY329:LNY330 LEC329:LEC330 KUG329:KUG330 KKK329:KKK330 KAO329:KAO330 JQS329:JQS330 JGW329:JGW330 IXA329:IXA330 INE329:INE330 IDI329:IDI330 HTM329:HTM330 HJQ329:HJQ330 GZU329:GZU330 GPY329:GPY330 GGC329:GGC330 FWG329:FWG330 FMK329:FMK330 FCO329:FCO330 ESS329:ESS330 EIW329:EIW330 DZA329:DZA330 DPE329:DPE330 DFI329:DFI330 CVM329:CVM330 CLQ329:CLQ330 CBU329:CBU330 BRY329:BRY330 BIC329:BIC330 AYG329:AYG330 AOK329:AOK330 AEO329:AEO330 US329:US330 KW329:KW330 WXL329:WXL331 WNP329:WNP331 WDT329:WDT331 VTX329:VTX331 VKB329:VKB331 VAF329:VAF331 UQJ329:UQJ331 UGN329:UGN331 TWR329:TWR331 TMV329:TMV331 TCZ329:TCZ331 STD329:STD331 SJH329:SJH331 RZL329:RZL331 RPP329:RPP331 RFT329:RFT331 QVX329:QVX331 QMB329:QMB331 QCF329:QCF331 PSJ329:PSJ331 PIN329:PIN331 OYR329:OYR331 OOV329:OOV331 OEZ329:OEZ331 NVD329:NVD331 NLH329:NLH331 NBL329:NBL331 MRP329:MRP331 MHT329:MHT331 LXX329:LXX331 LOB329:LOB331 LEF329:LEF331 KUJ329:KUJ331 KKN329:KKN331 KAR329:KAR331 JQV329:JQV331 JGZ329:JGZ331 IXD329:IXD331 INH329:INH331 IDL329:IDL331 HTP329:HTP331 HJT329:HJT331 GZX329:GZX331 GQB329:GQB331 GGF329:GGF331 FWJ329:FWJ331 FMN329:FMN331 FCR329:FCR331 ESV329:ESV331 EIZ329:EIZ331 DZD329:DZD331 DPH329:DPH331 DFL329:DFL331 CVP329:CVP331 CLT329:CLT331 CBX329:CBX331 BSB329:BSB331 BIF329:BIF331 AYJ329:AYJ331 AON329:AON331 AER329:AER331 UV329:UV331 KZ329:KZ331 WXF329:WXF330 WNJ329:WNJ330 WDN329:WDN330 VTR329:VTR330 VJV329:VJV330 UZZ329:UZZ330 UQD329:UQD330 UGH329:UGH330 TWL329:TWL330 TMP329:TMP330 TCT329:TCT330 SSX329:SSX330 SJB329:SJB330 RZF329:RZF330 RPJ329:RPJ330 RFN329:RFN330 QVR329:QVR330 QLV329:QLV330 QBZ329:QBZ330 PSD329:PSD330 PIH329:PIH330 OYL329:OYL330 OOP329:OOP330 OET329:OET330 NUX329:NUX330 NLB329:NLB330 NBF329:NBF330 MRJ329:MRJ330 MHN329:MHN330 LXR329:LXR330 LNV329:LNV330 LDZ329:LDZ330 KUD329:KUD330 KKH329:KKH330 KAL329:KAL330 JQP329:JQP330 JGT329:JGT330 IWX329:IWX330 INB329:INB330 IDF329:IDF330 HTJ329:HTJ330 HJN329:HJN330 GZR329:GZR330 GPV329:GPV330 GFZ329:GFZ330 FWD329:FWD330 FMH329:FMH330 FCL329:FCL330 ESP329:ESP330 EIT329:EIT330 DYX329:DYX330 DPB329:DPB330 DFF329:DFF330 CVJ329:CVJ330 CLN329:CLN330 CBR329:CBR330 BRV329:BRV330 BHZ329:BHZ330 AYD329:AYD330 AOH329:AOH330 AEL329:AEL330 UP329:UP330 KT329:KT330 WXI329:WXI330 WNM329:WNM330 WDQ329:WDQ330 VTU329:VTU330 WDQ323:WDQ324 WDQ341:WDQ900 WNM323:WNM324 WNM341:WNM900 WXI323:WXI324 WXI341:WXI900 KT323:KT324 KT341:KT900 UP323:UP324 UP341:UP900 AEL323:AEL324 AEL341:AEL900 AOH323:AOH324 AOH341:AOH900 AYD323:AYD324 AYD341:AYD900 BHZ323:BHZ324 BHZ341:BHZ900 BRV323:BRV324 BRV341:BRV900 CBR323:CBR324 CBR341:CBR900 CLN323:CLN324 CLN341:CLN900 CVJ323:CVJ324 CVJ341:CVJ900 DFF323:DFF324 DFF341:DFF900 DPB323:DPB324 DPB341:DPB900 DYX323:DYX324 DYX341:DYX900 EIT323:EIT324 EIT341:EIT900 ESP323:ESP324 ESP341:ESP900 FCL323:FCL324 FCL341:FCL900 FMH323:FMH324 FMH341:FMH900 FWD323:FWD324 FWD341:FWD900 GFZ323:GFZ324 GFZ341:GFZ900 GPV323:GPV324 GPV341:GPV900 GZR323:GZR324 GZR341:GZR900 HJN323:HJN324 HJN341:HJN900 HTJ323:HTJ324 HTJ341:HTJ900 IDF323:IDF324 IDF341:IDF900 INB323:INB324 INB341:INB900 IWX323:IWX324 IWX341:IWX900 JGT323:JGT324 JGT341:JGT900 JQP323:JQP324 JQP341:JQP900 KAL323:KAL324 KAL341:KAL900 KKH323:KKH324 KKH341:KKH900 KUD323:KUD324 KUD341:KUD900 LDZ323:LDZ324 LDZ341:LDZ900 LNV323:LNV324 LNV341:LNV900 LXR323:LXR324 LXR341:LXR900 MHN323:MHN324 MHN341:MHN900 MRJ323:MRJ324 MRJ341:MRJ900 NBF323:NBF324 NBF341:NBF900 NLB323:NLB324 NLB341:NLB900 NUX323:NUX324 NUX341:NUX900 OET323:OET324 OET341:OET900 OOP323:OOP324 OOP341:OOP900 OYL323:OYL324 OYL341:OYL900 PIH323:PIH324 PIH341:PIH900 PSD323:PSD324 PSD341:PSD900 QBZ323:QBZ324 QBZ341:QBZ900 QLV323:QLV324 QLV341:QLV900 QVR323:QVR324 QVR341:QVR900 RFN323:RFN324 RFN341:RFN900 RPJ323:RPJ324 RPJ341:RPJ900 RZF323:RZF324 RZF341:RZF900 SJB323:SJB324 SJB341:SJB900 SSX323:SSX324 SSX341:SSX900 TCT323:TCT324 TCT341:TCT900 TMP323:TMP324 TMP341:TMP900 TWL323:TWL324 TWL341:TWL900 UGH323:UGH324 UGH341:UGH900 UQD323:UQD324 UQD341:UQD900 UZZ323:UZZ324 UZZ341:UZZ900 VJV323:VJV324 VJV341:VJV900 VTR323:VTR324 VTR341:VTR900 WDN323:WDN324 WDN341:WDN900 WNJ323:WNJ324 WNJ341:WNJ900 WXF323:WXF324 WXF341:WXF900 KZ323:KZ324 KZ341:KZ902 UV323:UV324 UV341:UV902 AER323:AER324 AER341:AER902 AON323:AON324 AON341:AON902 AYJ323:AYJ324 AYJ341:AYJ902 BIF323:BIF324 BIF341:BIF902 BSB323:BSB324 BSB341:BSB902 CBX323:CBX324 CBX341:CBX902 CLT323:CLT324 CLT341:CLT902 CVP323:CVP324 CVP341:CVP902 DFL323:DFL324 DFL341:DFL902 DPH323:DPH324 DPH341:DPH902 DZD323:DZD324 DZD341:DZD902 EIZ323:EIZ324 EIZ341:EIZ902 ESV323:ESV324 ESV341:ESV902 FCR323:FCR324 FCR341:FCR902 FMN323:FMN324 FMN341:FMN902 FWJ323:FWJ324 FWJ341:FWJ902 GGF323:GGF324 GGF341:GGF902 GQB323:GQB324 GQB341:GQB902 GZX323:GZX324 GZX341:GZX902 HJT323:HJT324 HJT341:HJT902 HTP323:HTP324 HTP341:HTP902 IDL323:IDL324 IDL341:IDL902 INH323:INH324 INH341:INH902 IXD323:IXD324 IXD341:IXD902 JGZ323:JGZ324 JGZ341:JGZ902 JQV323:JQV324 JQV341:JQV902 KAR323:KAR324 KAR341:KAR902 KKN323:KKN324 KKN341:KKN902 KUJ323:KUJ324 KUJ341:KUJ902 LEF323:LEF324 LEF341:LEF902 LOB323:LOB324 LOB341:LOB902 LXX323:LXX324 LXX341:LXX902 MHT323:MHT324 MHT341:MHT902 MRP323:MRP324 MRP341:MRP902 NBL323:NBL324 NBL341:NBL902 NLH323:NLH324 NLH341:NLH902 NVD323:NVD324 NVD341:NVD902 OEZ323:OEZ324 OEZ341:OEZ902 OOV323:OOV324 OOV341:OOV902 OYR323:OYR324 OYR341:OYR902 PIN323:PIN324 PIN341:PIN902 PSJ323:PSJ324 PSJ341:PSJ902 QCF323:QCF324 QCF341:QCF902 QMB323:QMB324 QMB341:QMB902 QVX323:QVX324 QVX341:QVX902 RFT323:RFT324 RFT341:RFT902 RPP323:RPP324 RPP341:RPP902 RZL323:RZL324 RZL341:RZL902 SJH323:SJH324 SJH341:SJH902 STD323:STD324 STD341:STD902 TCZ323:TCZ324 TCZ341:TCZ902 TMV323:TMV324 TMV341:TMV902 TWR323:TWR324 TWR341:TWR902 UGN323:UGN324 UGN341:UGN902 UQJ323:UQJ324 UQJ341:UQJ902 VAF323:VAF324 VAF341:VAF902 VKB323:VKB324 VKB341:VKB902 VTX323:VTX324 VTX341:VTX902 WDT323:WDT324 WDT341:WDT902 WNP323:WNP324 WNP341:WNP902 WXL323:WXL324 WXL341:WXL902 KW323:KW324 KW341:KW900 US323:US324 US341:US900 AEO323:AEO324 AEO341:AEO900 AOK323:AOK324 AOK341:AOK900 AYG323:AYG324 AYG341:AYG900 BIC323:BIC324 BIC341:BIC900 BRY323:BRY324 BRY341:BRY900 CBU323:CBU324 CBU341:CBU900 CLQ323:CLQ324 CLQ341:CLQ900 CVM323:CVM324 CVM341:CVM900 DFI323:DFI324 DFI341:DFI900 DPE323:DPE324 DPE341:DPE900 DZA323:DZA324 DZA341:DZA900 EIW323:EIW324 EIW341:EIW900 ESS323:ESS324 ESS341:ESS900 FCO323:FCO324 FCO341:FCO900 FMK323:FMK324 FMK341:FMK900 FWG323:FWG324 FWG341:FWG900 GGC323:GGC324 GGC341:GGC900 GPY323:GPY324 GPY341:GPY900 GZU323:GZU324 GZU341:GZU900 HJQ323:HJQ324 HJQ341:HJQ900 HTM323:HTM324 HTM341:HTM900 IDI323:IDI324 IDI341:IDI900 INE323:INE324 INE341:INE900 IXA323:IXA324 IXA341:IXA900 JGW323:JGW324 JGW341:JGW900 JQS323:JQS324 JQS341:JQS900 KAO323:KAO324 KAO341:KAO900 KKK323:KKK324 KKK341:KKK900 KUG323:KUG324 KUG341:KUG900 LEC323:LEC324 LEC341:LEC900 LNY323:LNY324 LNY341:LNY900 LXU323:LXU324 LXU341:LXU900 MHQ323:MHQ324 MHQ341:MHQ900 MRM323:MRM324 MRM341:MRM900 NBI323:NBI324 NBI341:NBI900 NLE323:NLE324 NLE341:NLE900 NVA323:NVA324 NVA341:NVA900 OEW323:OEW324 OEW341:OEW900 OOS323:OOS324 OOS341:OOS900 OYO323:OYO324 OYO341:OYO900 PIK323:PIK324 PIK341:PIK900 PSG323:PSG324 PSG341:PSG900 QCC323:QCC324 QCC341:QCC900 QLY323:QLY324 QLY341:QLY900 QVU323:QVU324 QVU341:QVU900 RFQ323:RFQ324 RFQ341:RFQ900 RPM323:RPM324 RPM341:RPM900 RZI323:RZI324 RZI341:RZI900 SJE323:SJE324 SJE341:SJE900 STA323:STA324 STA341:STA900 TCW323:TCW324 TCW341:TCW900 TMS323:TMS324 TMS341:TMS900 TWO323:TWO324 TWO341:TWO900 UGK323:UGK324 UGK341:UGK900 UQG323:UQG324 UQG341:UQG900 VAC323:VAC324 VAC341:VAC900 VJY323:VJY324 VJY341:VJY900 VTU323:VTU324 VJY249:VJY250</xm:sqref>
        </x14:dataValidation>
        <x14:dataValidation type="textLength" operator="equal" allowBlank="1" showInputMessage="1" showErrorMessage="1" error="Код КАТО должен содержать 9 символов">
          <x14:formula1>
            <xm:f>9</xm:f>
          </x14:formula1>
          <xm:sqref>S65608:S66436 JM65608:JM66436 TI65608:TI66436 ADE65608:ADE66436 ANA65608:ANA66436 AWW65608:AWW66436 BGS65608:BGS66436 BQO65608:BQO66436 CAK65608:CAK66436 CKG65608:CKG66436 CUC65608:CUC66436 DDY65608:DDY66436 DNU65608:DNU66436 DXQ65608:DXQ66436 EHM65608:EHM66436 ERI65608:ERI66436 FBE65608:FBE66436 FLA65608:FLA66436 FUW65608:FUW66436 GES65608:GES66436 GOO65608:GOO66436 GYK65608:GYK66436 HIG65608:HIG66436 HSC65608:HSC66436 IBY65608:IBY66436 ILU65608:ILU66436 IVQ65608:IVQ66436 JFM65608:JFM66436 JPI65608:JPI66436 JZE65608:JZE66436 KJA65608:KJA66436 KSW65608:KSW66436 LCS65608:LCS66436 LMO65608:LMO66436 LWK65608:LWK66436 MGG65608:MGG66436 MQC65608:MQC66436 MZY65608:MZY66436 NJU65608:NJU66436 NTQ65608:NTQ66436 ODM65608:ODM66436 ONI65608:ONI66436 OXE65608:OXE66436 PHA65608:PHA66436 PQW65608:PQW66436 QAS65608:QAS66436 QKO65608:QKO66436 QUK65608:QUK66436 REG65608:REG66436 ROC65608:ROC66436 RXY65608:RXY66436 SHU65608:SHU66436 SRQ65608:SRQ66436 TBM65608:TBM66436 TLI65608:TLI66436 TVE65608:TVE66436 UFA65608:UFA66436 UOW65608:UOW66436 UYS65608:UYS66436 VIO65608:VIO66436 VSK65608:VSK66436 WCG65608:WCG66436 WMC65608:WMC66436 WVY65608:WVY66436 S131144:S131972 JM131144:JM131972 TI131144:TI131972 ADE131144:ADE131972 ANA131144:ANA131972 AWW131144:AWW131972 BGS131144:BGS131972 BQO131144:BQO131972 CAK131144:CAK131972 CKG131144:CKG131972 CUC131144:CUC131972 DDY131144:DDY131972 DNU131144:DNU131972 DXQ131144:DXQ131972 EHM131144:EHM131972 ERI131144:ERI131972 FBE131144:FBE131972 FLA131144:FLA131972 FUW131144:FUW131972 GES131144:GES131972 GOO131144:GOO131972 GYK131144:GYK131972 HIG131144:HIG131972 HSC131144:HSC131972 IBY131144:IBY131972 ILU131144:ILU131972 IVQ131144:IVQ131972 JFM131144:JFM131972 JPI131144:JPI131972 JZE131144:JZE131972 KJA131144:KJA131972 KSW131144:KSW131972 LCS131144:LCS131972 LMO131144:LMO131972 LWK131144:LWK131972 MGG131144:MGG131972 MQC131144:MQC131972 MZY131144:MZY131972 NJU131144:NJU131972 NTQ131144:NTQ131972 ODM131144:ODM131972 ONI131144:ONI131972 OXE131144:OXE131972 PHA131144:PHA131972 PQW131144:PQW131972 QAS131144:QAS131972 QKO131144:QKO131972 QUK131144:QUK131972 REG131144:REG131972 ROC131144:ROC131972 RXY131144:RXY131972 SHU131144:SHU131972 SRQ131144:SRQ131972 TBM131144:TBM131972 TLI131144:TLI131972 TVE131144:TVE131972 UFA131144:UFA131972 UOW131144:UOW131972 UYS131144:UYS131972 VIO131144:VIO131972 VSK131144:VSK131972 WCG131144:WCG131972 WMC131144:WMC131972 WVY131144:WVY131972 S196680:S197508 JM196680:JM197508 TI196680:TI197508 ADE196680:ADE197508 ANA196680:ANA197508 AWW196680:AWW197508 BGS196680:BGS197508 BQO196680:BQO197508 CAK196680:CAK197508 CKG196680:CKG197508 CUC196680:CUC197508 DDY196680:DDY197508 DNU196680:DNU197508 DXQ196680:DXQ197508 EHM196680:EHM197508 ERI196680:ERI197508 FBE196680:FBE197508 FLA196680:FLA197508 FUW196680:FUW197508 GES196680:GES197508 GOO196680:GOO197508 GYK196680:GYK197508 HIG196680:HIG197508 HSC196680:HSC197508 IBY196680:IBY197508 ILU196680:ILU197508 IVQ196680:IVQ197508 JFM196680:JFM197508 JPI196680:JPI197508 JZE196680:JZE197508 KJA196680:KJA197508 KSW196680:KSW197508 LCS196680:LCS197508 LMO196680:LMO197508 LWK196680:LWK197508 MGG196680:MGG197508 MQC196680:MQC197508 MZY196680:MZY197508 NJU196680:NJU197508 NTQ196680:NTQ197508 ODM196680:ODM197508 ONI196680:ONI197508 OXE196680:OXE197508 PHA196680:PHA197508 PQW196680:PQW197508 QAS196680:QAS197508 QKO196680:QKO197508 QUK196680:QUK197508 REG196680:REG197508 ROC196680:ROC197508 RXY196680:RXY197508 SHU196680:SHU197508 SRQ196680:SRQ197508 TBM196680:TBM197508 TLI196680:TLI197508 TVE196680:TVE197508 UFA196680:UFA197508 UOW196680:UOW197508 UYS196680:UYS197508 VIO196680:VIO197508 VSK196680:VSK197508 WCG196680:WCG197508 WMC196680:WMC197508 WVY196680:WVY197508 S262216:S263044 JM262216:JM263044 TI262216:TI263044 ADE262216:ADE263044 ANA262216:ANA263044 AWW262216:AWW263044 BGS262216:BGS263044 BQO262216:BQO263044 CAK262216:CAK263044 CKG262216:CKG263044 CUC262216:CUC263044 DDY262216:DDY263044 DNU262216:DNU263044 DXQ262216:DXQ263044 EHM262216:EHM263044 ERI262216:ERI263044 FBE262216:FBE263044 FLA262216:FLA263044 FUW262216:FUW263044 GES262216:GES263044 GOO262216:GOO263044 GYK262216:GYK263044 HIG262216:HIG263044 HSC262216:HSC263044 IBY262216:IBY263044 ILU262216:ILU263044 IVQ262216:IVQ263044 JFM262216:JFM263044 JPI262216:JPI263044 JZE262216:JZE263044 KJA262216:KJA263044 KSW262216:KSW263044 LCS262216:LCS263044 LMO262216:LMO263044 LWK262216:LWK263044 MGG262216:MGG263044 MQC262216:MQC263044 MZY262216:MZY263044 NJU262216:NJU263044 NTQ262216:NTQ263044 ODM262216:ODM263044 ONI262216:ONI263044 OXE262216:OXE263044 PHA262216:PHA263044 PQW262216:PQW263044 QAS262216:QAS263044 QKO262216:QKO263044 QUK262216:QUK263044 REG262216:REG263044 ROC262216:ROC263044 RXY262216:RXY263044 SHU262216:SHU263044 SRQ262216:SRQ263044 TBM262216:TBM263044 TLI262216:TLI263044 TVE262216:TVE263044 UFA262216:UFA263044 UOW262216:UOW263044 UYS262216:UYS263044 VIO262216:VIO263044 VSK262216:VSK263044 WCG262216:WCG263044 WMC262216:WMC263044 WVY262216:WVY263044 S327752:S328580 JM327752:JM328580 TI327752:TI328580 ADE327752:ADE328580 ANA327752:ANA328580 AWW327752:AWW328580 BGS327752:BGS328580 BQO327752:BQO328580 CAK327752:CAK328580 CKG327752:CKG328580 CUC327752:CUC328580 DDY327752:DDY328580 DNU327752:DNU328580 DXQ327752:DXQ328580 EHM327752:EHM328580 ERI327752:ERI328580 FBE327752:FBE328580 FLA327752:FLA328580 FUW327752:FUW328580 GES327752:GES328580 GOO327752:GOO328580 GYK327752:GYK328580 HIG327752:HIG328580 HSC327752:HSC328580 IBY327752:IBY328580 ILU327752:ILU328580 IVQ327752:IVQ328580 JFM327752:JFM328580 JPI327752:JPI328580 JZE327752:JZE328580 KJA327752:KJA328580 KSW327752:KSW328580 LCS327752:LCS328580 LMO327752:LMO328580 LWK327752:LWK328580 MGG327752:MGG328580 MQC327752:MQC328580 MZY327752:MZY328580 NJU327752:NJU328580 NTQ327752:NTQ328580 ODM327752:ODM328580 ONI327752:ONI328580 OXE327752:OXE328580 PHA327752:PHA328580 PQW327752:PQW328580 QAS327752:QAS328580 QKO327752:QKO328580 QUK327752:QUK328580 REG327752:REG328580 ROC327752:ROC328580 RXY327752:RXY328580 SHU327752:SHU328580 SRQ327752:SRQ328580 TBM327752:TBM328580 TLI327752:TLI328580 TVE327752:TVE328580 UFA327752:UFA328580 UOW327752:UOW328580 UYS327752:UYS328580 VIO327752:VIO328580 VSK327752:VSK328580 WCG327752:WCG328580 WMC327752:WMC328580 WVY327752:WVY328580 S393288:S394116 JM393288:JM394116 TI393288:TI394116 ADE393288:ADE394116 ANA393288:ANA394116 AWW393288:AWW394116 BGS393288:BGS394116 BQO393288:BQO394116 CAK393288:CAK394116 CKG393288:CKG394116 CUC393288:CUC394116 DDY393288:DDY394116 DNU393288:DNU394116 DXQ393288:DXQ394116 EHM393288:EHM394116 ERI393288:ERI394116 FBE393288:FBE394116 FLA393288:FLA394116 FUW393288:FUW394116 GES393288:GES394116 GOO393288:GOO394116 GYK393288:GYK394116 HIG393288:HIG394116 HSC393288:HSC394116 IBY393288:IBY394116 ILU393288:ILU394116 IVQ393288:IVQ394116 JFM393288:JFM394116 JPI393288:JPI394116 JZE393288:JZE394116 KJA393288:KJA394116 KSW393288:KSW394116 LCS393288:LCS394116 LMO393288:LMO394116 LWK393288:LWK394116 MGG393288:MGG394116 MQC393288:MQC394116 MZY393288:MZY394116 NJU393288:NJU394116 NTQ393288:NTQ394116 ODM393288:ODM394116 ONI393288:ONI394116 OXE393288:OXE394116 PHA393288:PHA394116 PQW393288:PQW394116 QAS393288:QAS394116 QKO393288:QKO394116 QUK393288:QUK394116 REG393288:REG394116 ROC393288:ROC394116 RXY393288:RXY394116 SHU393288:SHU394116 SRQ393288:SRQ394116 TBM393288:TBM394116 TLI393288:TLI394116 TVE393288:TVE394116 UFA393288:UFA394116 UOW393288:UOW394116 UYS393288:UYS394116 VIO393288:VIO394116 VSK393288:VSK394116 WCG393288:WCG394116 WMC393288:WMC394116 WVY393288:WVY394116 S458824:S459652 JM458824:JM459652 TI458824:TI459652 ADE458824:ADE459652 ANA458824:ANA459652 AWW458824:AWW459652 BGS458824:BGS459652 BQO458824:BQO459652 CAK458824:CAK459652 CKG458824:CKG459652 CUC458824:CUC459652 DDY458824:DDY459652 DNU458824:DNU459652 DXQ458824:DXQ459652 EHM458824:EHM459652 ERI458824:ERI459652 FBE458824:FBE459652 FLA458824:FLA459652 FUW458824:FUW459652 GES458824:GES459652 GOO458824:GOO459652 GYK458824:GYK459652 HIG458824:HIG459652 HSC458824:HSC459652 IBY458824:IBY459652 ILU458824:ILU459652 IVQ458824:IVQ459652 JFM458824:JFM459652 JPI458824:JPI459652 JZE458824:JZE459652 KJA458824:KJA459652 KSW458824:KSW459652 LCS458824:LCS459652 LMO458824:LMO459652 LWK458824:LWK459652 MGG458824:MGG459652 MQC458824:MQC459652 MZY458824:MZY459652 NJU458824:NJU459652 NTQ458824:NTQ459652 ODM458824:ODM459652 ONI458824:ONI459652 OXE458824:OXE459652 PHA458824:PHA459652 PQW458824:PQW459652 QAS458824:QAS459652 QKO458824:QKO459652 QUK458824:QUK459652 REG458824:REG459652 ROC458824:ROC459652 RXY458824:RXY459652 SHU458824:SHU459652 SRQ458824:SRQ459652 TBM458824:TBM459652 TLI458824:TLI459652 TVE458824:TVE459652 UFA458824:UFA459652 UOW458824:UOW459652 UYS458824:UYS459652 VIO458824:VIO459652 VSK458824:VSK459652 WCG458824:WCG459652 WMC458824:WMC459652 WVY458824:WVY459652 S524360:S525188 JM524360:JM525188 TI524360:TI525188 ADE524360:ADE525188 ANA524360:ANA525188 AWW524360:AWW525188 BGS524360:BGS525188 BQO524360:BQO525188 CAK524360:CAK525188 CKG524360:CKG525188 CUC524360:CUC525188 DDY524360:DDY525188 DNU524360:DNU525188 DXQ524360:DXQ525188 EHM524360:EHM525188 ERI524360:ERI525188 FBE524360:FBE525188 FLA524360:FLA525188 FUW524360:FUW525188 GES524360:GES525188 GOO524360:GOO525188 GYK524360:GYK525188 HIG524360:HIG525188 HSC524360:HSC525188 IBY524360:IBY525188 ILU524360:ILU525188 IVQ524360:IVQ525188 JFM524360:JFM525188 JPI524360:JPI525188 JZE524360:JZE525188 KJA524360:KJA525188 KSW524360:KSW525188 LCS524360:LCS525188 LMO524360:LMO525188 LWK524360:LWK525188 MGG524360:MGG525188 MQC524360:MQC525188 MZY524360:MZY525188 NJU524360:NJU525188 NTQ524360:NTQ525188 ODM524360:ODM525188 ONI524360:ONI525188 OXE524360:OXE525188 PHA524360:PHA525188 PQW524360:PQW525188 QAS524360:QAS525188 QKO524360:QKO525188 QUK524360:QUK525188 REG524360:REG525188 ROC524360:ROC525188 RXY524360:RXY525188 SHU524360:SHU525188 SRQ524360:SRQ525188 TBM524360:TBM525188 TLI524360:TLI525188 TVE524360:TVE525188 UFA524360:UFA525188 UOW524360:UOW525188 UYS524360:UYS525188 VIO524360:VIO525188 VSK524360:VSK525188 WCG524360:WCG525188 WMC524360:WMC525188 WVY524360:WVY525188 S589896:S590724 JM589896:JM590724 TI589896:TI590724 ADE589896:ADE590724 ANA589896:ANA590724 AWW589896:AWW590724 BGS589896:BGS590724 BQO589896:BQO590724 CAK589896:CAK590724 CKG589896:CKG590724 CUC589896:CUC590724 DDY589896:DDY590724 DNU589896:DNU590724 DXQ589896:DXQ590724 EHM589896:EHM590724 ERI589896:ERI590724 FBE589896:FBE590724 FLA589896:FLA590724 FUW589896:FUW590724 GES589896:GES590724 GOO589896:GOO590724 GYK589896:GYK590724 HIG589896:HIG590724 HSC589896:HSC590724 IBY589896:IBY590724 ILU589896:ILU590724 IVQ589896:IVQ590724 JFM589896:JFM590724 JPI589896:JPI590724 JZE589896:JZE590724 KJA589896:KJA590724 KSW589896:KSW590724 LCS589896:LCS590724 LMO589896:LMO590724 LWK589896:LWK590724 MGG589896:MGG590724 MQC589896:MQC590724 MZY589896:MZY590724 NJU589896:NJU590724 NTQ589896:NTQ590724 ODM589896:ODM590724 ONI589896:ONI590724 OXE589896:OXE590724 PHA589896:PHA590724 PQW589896:PQW590724 QAS589896:QAS590724 QKO589896:QKO590724 QUK589896:QUK590724 REG589896:REG590724 ROC589896:ROC590724 RXY589896:RXY590724 SHU589896:SHU590724 SRQ589896:SRQ590724 TBM589896:TBM590724 TLI589896:TLI590724 TVE589896:TVE590724 UFA589896:UFA590724 UOW589896:UOW590724 UYS589896:UYS590724 VIO589896:VIO590724 VSK589896:VSK590724 WCG589896:WCG590724 WMC589896:WMC590724 WVY589896:WVY590724 S655432:S656260 JM655432:JM656260 TI655432:TI656260 ADE655432:ADE656260 ANA655432:ANA656260 AWW655432:AWW656260 BGS655432:BGS656260 BQO655432:BQO656260 CAK655432:CAK656260 CKG655432:CKG656260 CUC655432:CUC656260 DDY655432:DDY656260 DNU655432:DNU656260 DXQ655432:DXQ656260 EHM655432:EHM656260 ERI655432:ERI656260 FBE655432:FBE656260 FLA655432:FLA656260 FUW655432:FUW656260 GES655432:GES656260 GOO655432:GOO656260 GYK655432:GYK656260 HIG655432:HIG656260 HSC655432:HSC656260 IBY655432:IBY656260 ILU655432:ILU656260 IVQ655432:IVQ656260 JFM655432:JFM656260 JPI655432:JPI656260 JZE655432:JZE656260 KJA655432:KJA656260 KSW655432:KSW656260 LCS655432:LCS656260 LMO655432:LMO656260 LWK655432:LWK656260 MGG655432:MGG656260 MQC655432:MQC656260 MZY655432:MZY656260 NJU655432:NJU656260 NTQ655432:NTQ656260 ODM655432:ODM656260 ONI655432:ONI656260 OXE655432:OXE656260 PHA655432:PHA656260 PQW655432:PQW656260 QAS655432:QAS656260 QKO655432:QKO656260 QUK655432:QUK656260 REG655432:REG656260 ROC655432:ROC656260 RXY655432:RXY656260 SHU655432:SHU656260 SRQ655432:SRQ656260 TBM655432:TBM656260 TLI655432:TLI656260 TVE655432:TVE656260 UFA655432:UFA656260 UOW655432:UOW656260 UYS655432:UYS656260 VIO655432:VIO656260 VSK655432:VSK656260 WCG655432:WCG656260 WMC655432:WMC656260 WVY655432:WVY656260 S720968:S721796 JM720968:JM721796 TI720968:TI721796 ADE720968:ADE721796 ANA720968:ANA721796 AWW720968:AWW721796 BGS720968:BGS721796 BQO720968:BQO721796 CAK720968:CAK721796 CKG720968:CKG721796 CUC720968:CUC721796 DDY720968:DDY721796 DNU720968:DNU721796 DXQ720968:DXQ721796 EHM720968:EHM721796 ERI720968:ERI721796 FBE720968:FBE721796 FLA720968:FLA721796 FUW720968:FUW721796 GES720968:GES721796 GOO720968:GOO721796 GYK720968:GYK721796 HIG720968:HIG721796 HSC720968:HSC721796 IBY720968:IBY721796 ILU720968:ILU721796 IVQ720968:IVQ721796 JFM720968:JFM721796 JPI720968:JPI721796 JZE720968:JZE721796 KJA720968:KJA721796 KSW720968:KSW721796 LCS720968:LCS721796 LMO720968:LMO721796 LWK720968:LWK721796 MGG720968:MGG721796 MQC720968:MQC721796 MZY720968:MZY721796 NJU720968:NJU721796 NTQ720968:NTQ721796 ODM720968:ODM721796 ONI720968:ONI721796 OXE720968:OXE721796 PHA720968:PHA721796 PQW720968:PQW721796 QAS720968:QAS721796 QKO720968:QKO721796 QUK720968:QUK721796 REG720968:REG721796 ROC720968:ROC721796 RXY720968:RXY721796 SHU720968:SHU721796 SRQ720968:SRQ721796 TBM720968:TBM721796 TLI720968:TLI721796 TVE720968:TVE721796 UFA720968:UFA721796 UOW720968:UOW721796 UYS720968:UYS721796 VIO720968:VIO721796 VSK720968:VSK721796 WCG720968:WCG721796 WMC720968:WMC721796 WVY720968:WVY721796 S786504:S787332 JM786504:JM787332 TI786504:TI787332 ADE786504:ADE787332 ANA786504:ANA787332 AWW786504:AWW787332 BGS786504:BGS787332 BQO786504:BQO787332 CAK786504:CAK787332 CKG786504:CKG787332 CUC786504:CUC787332 DDY786504:DDY787332 DNU786504:DNU787332 DXQ786504:DXQ787332 EHM786504:EHM787332 ERI786504:ERI787332 FBE786504:FBE787332 FLA786504:FLA787332 FUW786504:FUW787332 GES786504:GES787332 GOO786504:GOO787332 GYK786504:GYK787332 HIG786504:HIG787332 HSC786504:HSC787332 IBY786504:IBY787332 ILU786504:ILU787332 IVQ786504:IVQ787332 JFM786504:JFM787332 JPI786504:JPI787332 JZE786504:JZE787332 KJA786504:KJA787332 KSW786504:KSW787332 LCS786504:LCS787332 LMO786504:LMO787332 LWK786504:LWK787332 MGG786504:MGG787332 MQC786504:MQC787332 MZY786504:MZY787332 NJU786504:NJU787332 NTQ786504:NTQ787332 ODM786504:ODM787332 ONI786504:ONI787332 OXE786504:OXE787332 PHA786504:PHA787332 PQW786504:PQW787332 QAS786504:QAS787332 QKO786504:QKO787332 QUK786504:QUK787332 REG786504:REG787332 ROC786504:ROC787332 RXY786504:RXY787332 SHU786504:SHU787332 SRQ786504:SRQ787332 TBM786504:TBM787332 TLI786504:TLI787332 TVE786504:TVE787332 UFA786504:UFA787332 UOW786504:UOW787332 UYS786504:UYS787332 VIO786504:VIO787332 VSK786504:VSK787332 WCG786504:WCG787332 WMC786504:WMC787332 WVY786504:WVY787332 S852040:S852868 JM852040:JM852868 TI852040:TI852868 ADE852040:ADE852868 ANA852040:ANA852868 AWW852040:AWW852868 BGS852040:BGS852868 BQO852040:BQO852868 CAK852040:CAK852868 CKG852040:CKG852868 CUC852040:CUC852868 DDY852040:DDY852868 DNU852040:DNU852868 DXQ852040:DXQ852868 EHM852040:EHM852868 ERI852040:ERI852868 FBE852040:FBE852868 FLA852040:FLA852868 FUW852040:FUW852868 GES852040:GES852868 GOO852040:GOO852868 GYK852040:GYK852868 HIG852040:HIG852868 HSC852040:HSC852868 IBY852040:IBY852868 ILU852040:ILU852868 IVQ852040:IVQ852868 JFM852040:JFM852868 JPI852040:JPI852868 JZE852040:JZE852868 KJA852040:KJA852868 KSW852040:KSW852868 LCS852040:LCS852868 LMO852040:LMO852868 LWK852040:LWK852868 MGG852040:MGG852868 MQC852040:MQC852868 MZY852040:MZY852868 NJU852040:NJU852868 NTQ852040:NTQ852868 ODM852040:ODM852868 ONI852040:ONI852868 OXE852040:OXE852868 PHA852040:PHA852868 PQW852040:PQW852868 QAS852040:QAS852868 QKO852040:QKO852868 QUK852040:QUK852868 REG852040:REG852868 ROC852040:ROC852868 RXY852040:RXY852868 SHU852040:SHU852868 SRQ852040:SRQ852868 TBM852040:TBM852868 TLI852040:TLI852868 TVE852040:TVE852868 UFA852040:UFA852868 UOW852040:UOW852868 UYS852040:UYS852868 VIO852040:VIO852868 VSK852040:VSK852868 WCG852040:WCG852868 WMC852040:WMC852868 WVY852040:WVY852868 S917576:S918404 JM917576:JM918404 TI917576:TI918404 ADE917576:ADE918404 ANA917576:ANA918404 AWW917576:AWW918404 BGS917576:BGS918404 BQO917576:BQO918404 CAK917576:CAK918404 CKG917576:CKG918404 CUC917576:CUC918404 DDY917576:DDY918404 DNU917576:DNU918404 DXQ917576:DXQ918404 EHM917576:EHM918404 ERI917576:ERI918404 FBE917576:FBE918404 FLA917576:FLA918404 FUW917576:FUW918404 GES917576:GES918404 GOO917576:GOO918404 GYK917576:GYK918404 HIG917576:HIG918404 HSC917576:HSC918404 IBY917576:IBY918404 ILU917576:ILU918404 IVQ917576:IVQ918404 JFM917576:JFM918404 JPI917576:JPI918404 JZE917576:JZE918404 KJA917576:KJA918404 KSW917576:KSW918404 LCS917576:LCS918404 LMO917576:LMO918404 LWK917576:LWK918404 MGG917576:MGG918404 MQC917576:MQC918404 MZY917576:MZY918404 NJU917576:NJU918404 NTQ917576:NTQ918404 ODM917576:ODM918404 ONI917576:ONI918404 OXE917576:OXE918404 PHA917576:PHA918404 PQW917576:PQW918404 QAS917576:QAS918404 QKO917576:QKO918404 QUK917576:QUK918404 REG917576:REG918404 ROC917576:ROC918404 RXY917576:RXY918404 SHU917576:SHU918404 SRQ917576:SRQ918404 TBM917576:TBM918404 TLI917576:TLI918404 TVE917576:TVE918404 UFA917576:UFA918404 UOW917576:UOW918404 UYS917576:UYS918404 VIO917576:VIO918404 VSK917576:VSK918404 WCG917576:WCG918404 WMC917576:WMC918404 WVY917576:WVY918404 S983112:S983940 JM983112:JM983940 TI983112:TI983940 ADE983112:ADE983940 ANA983112:ANA983940 AWW983112:AWW983940 BGS983112:BGS983940 BQO983112:BQO983940 CAK983112:CAK983940 CKG983112:CKG983940 CUC983112:CUC983940 DDY983112:DDY983940 DNU983112:DNU983940 DXQ983112:DXQ983940 EHM983112:EHM983940 ERI983112:ERI983940 FBE983112:FBE983940 FLA983112:FLA983940 FUW983112:FUW983940 GES983112:GES983940 GOO983112:GOO983940 GYK983112:GYK983940 HIG983112:HIG983940 HSC983112:HSC983940 IBY983112:IBY983940 ILU983112:ILU983940 IVQ983112:IVQ983940 JFM983112:JFM983940 JPI983112:JPI983940 JZE983112:JZE983940 KJA983112:KJA983940 KSW983112:KSW983940 LCS983112:LCS983940 LMO983112:LMO983940 LWK983112:LWK983940 MGG983112:MGG983940 MQC983112:MQC983940 MZY983112:MZY983940 NJU983112:NJU983940 NTQ983112:NTQ983940 ODM983112:ODM983940 ONI983112:ONI983940 OXE983112:OXE983940 PHA983112:PHA983940 PQW983112:PQW983940 QAS983112:QAS983940 QKO983112:QKO983940 QUK983112:QUK983940 REG983112:REG983940 ROC983112:ROC983940 RXY983112:RXY983940 SHU983112:SHU983940 SRQ983112:SRQ983940 TBM983112:TBM983940 TLI983112:TLI983940 TVE983112:TVE983940 UFA983112:UFA983940 UOW983112:UOW983940 UYS983112:UYS983940 VIO983112:VIO983940 VSK983112:VSK983940 WCG983112:WCG983940 WMC983112:WMC983940 WVY983112:WVY983940 WVU983112:WVU983941 O65608:O66437 JI65608:JI66437 TE65608:TE66437 ADA65608:ADA66437 AMW65608:AMW66437 AWS65608:AWS66437 BGO65608:BGO66437 BQK65608:BQK66437 CAG65608:CAG66437 CKC65608:CKC66437 CTY65608:CTY66437 DDU65608:DDU66437 DNQ65608:DNQ66437 DXM65608:DXM66437 EHI65608:EHI66437 ERE65608:ERE66437 FBA65608:FBA66437 FKW65608:FKW66437 FUS65608:FUS66437 GEO65608:GEO66437 GOK65608:GOK66437 GYG65608:GYG66437 HIC65608:HIC66437 HRY65608:HRY66437 IBU65608:IBU66437 ILQ65608:ILQ66437 IVM65608:IVM66437 JFI65608:JFI66437 JPE65608:JPE66437 JZA65608:JZA66437 KIW65608:KIW66437 KSS65608:KSS66437 LCO65608:LCO66437 LMK65608:LMK66437 LWG65608:LWG66437 MGC65608:MGC66437 MPY65608:MPY66437 MZU65608:MZU66437 NJQ65608:NJQ66437 NTM65608:NTM66437 ODI65608:ODI66437 ONE65608:ONE66437 OXA65608:OXA66437 PGW65608:PGW66437 PQS65608:PQS66437 QAO65608:QAO66437 QKK65608:QKK66437 QUG65608:QUG66437 REC65608:REC66437 RNY65608:RNY66437 RXU65608:RXU66437 SHQ65608:SHQ66437 SRM65608:SRM66437 TBI65608:TBI66437 TLE65608:TLE66437 TVA65608:TVA66437 UEW65608:UEW66437 UOS65608:UOS66437 UYO65608:UYO66437 VIK65608:VIK66437 VSG65608:VSG66437 WCC65608:WCC66437 WLY65608:WLY66437 WVU65608:WVU66437 O131144:O131973 JI131144:JI131973 TE131144:TE131973 ADA131144:ADA131973 AMW131144:AMW131973 AWS131144:AWS131973 BGO131144:BGO131973 BQK131144:BQK131973 CAG131144:CAG131973 CKC131144:CKC131973 CTY131144:CTY131973 DDU131144:DDU131973 DNQ131144:DNQ131973 DXM131144:DXM131973 EHI131144:EHI131973 ERE131144:ERE131973 FBA131144:FBA131973 FKW131144:FKW131973 FUS131144:FUS131973 GEO131144:GEO131973 GOK131144:GOK131973 GYG131144:GYG131973 HIC131144:HIC131973 HRY131144:HRY131973 IBU131144:IBU131973 ILQ131144:ILQ131973 IVM131144:IVM131973 JFI131144:JFI131973 JPE131144:JPE131973 JZA131144:JZA131973 KIW131144:KIW131973 KSS131144:KSS131973 LCO131144:LCO131973 LMK131144:LMK131973 LWG131144:LWG131973 MGC131144:MGC131973 MPY131144:MPY131973 MZU131144:MZU131973 NJQ131144:NJQ131973 NTM131144:NTM131973 ODI131144:ODI131973 ONE131144:ONE131973 OXA131144:OXA131973 PGW131144:PGW131973 PQS131144:PQS131973 QAO131144:QAO131973 QKK131144:QKK131973 QUG131144:QUG131973 REC131144:REC131973 RNY131144:RNY131973 RXU131144:RXU131973 SHQ131144:SHQ131973 SRM131144:SRM131973 TBI131144:TBI131973 TLE131144:TLE131973 TVA131144:TVA131973 UEW131144:UEW131973 UOS131144:UOS131973 UYO131144:UYO131973 VIK131144:VIK131973 VSG131144:VSG131973 WCC131144:WCC131973 WLY131144:WLY131973 WVU131144:WVU131973 O196680:O197509 JI196680:JI197509 TE196680:TE197509 ADA196680:ADA197509 AMW196680:AMW197509 AWS196680:AWS197509 BGO196680:BGO197509 BQK196680:BQK197509 CAG196680:CAG197509 CKC196680:CKC197509 CTY196680:CTY197509 DDU196680:DDU197509 DNQ196680:DNQ197509 DXM196680:DXM197509 EHI196680:EHI197509 ERE196680:ERE197509 FBA196680:FBA197509 FKW196680:FKW197509 FUS196680:FUS197509 GEO196680:GEO197509 GOK196680:GOK197509 GYG196680:GYG197509 HIC196680:HIC197509 HRY196680:HRY197509 IBU196680:IBU197509 ILQ196680:ILQ197509 IVM196680:IVM197509 JFI196680:JFI197509 JPE196680:JPE197509 JZA196680:JZA197509 KIW196680:KIW197509 KSS196680:KSS197509 LCO196680:LCO197509 LMK196680:LMK197509 LWG196680:LWG197509 MGC196680:MGC197509 MPY196680:MPY197509 MZU196680:MZU197509 NJQ196680:NJQ197509 NTM196680:NTM197509 ODI196680:ODI197509 ONE196680:ONE197509 OXA196680:OXA197509 PGW196680:PGW197509 PQS196680:PQS197509 QAO196680:QAO197509 QKK196680:QKK197509 QUG196680:QUG197509 REC196680:REC197509 RNY196680:RNY197509 RXU196680:RXU197509 SHQ196680:SHQ197509 SRM196680:SRM197509 TBI196680:TBI197509 TLE196680:TLE197509 TVA196680:TVA197509 UEW196680:UEW197509 UOS196680:UOS197509 UYO196680:UYO197509 VIK196680:VIK197509 VSG196680:VSG197509 WCC196680:WCC197509 WLY196680:WLY197509 WVU196680:WVU197509 O262216:O263045 JI262216:JI263045 TE262216:TE263045 ADA262216:ADA263045 AMW262216:AMW263045 AWS262216:AWS263045 BGO262216:BGO263045 BQK262216:BQK263045 CAG262216:CAG263045 CKC262216:CKC263045 CTY262216:CTY263045 DDU262216:DDU263045 DNQ262216:DNQ263045 DXM262216:DXM263045 EHI262216:EHI263045 ERE262216:ERE263045 FBA262216:FBA263045 FKW262216:FKW263045 FUS262216:FUS263045 GEO262216:GEO263045 GOK262216:GOK263045 GYG262216:GYG263045 HIC262216:HIC263045 HRY262216:HRY263045 IBU262216:IBU263045 ILQ262216:ILQ263045 IVM262216:IVM263045 JFI262216:JFI263045 JPE262216:JPE263045 JZA262216:JZA263045 KIW262216:KIW263045 KSS262216:KSS263045 LCO262216:LCO263045 LMK262216:LMK263045 LWG262216:LWG263045 MGC262216:MGC263045 MPY262216:MPY263045 MZU262216:MZU263045 NJQ262216:NJQ263045 NTM262216:NTM263045 ODI262216:ODI263045 ONE262216:ONE263045 OXA262216:OXA263045 PGW262216:PGW263045 PQS262216:PQS263045 QAO262216:QAO263045 QKK262216:QKK263045 QUG262216:QUG263045 REC262216:REC263045 RNY262216:RNY263045 RXU262216:RXU263045 SHQ262216:SHQ263045 SRM262216:SRM263045 TBI262216:TBI263045 TLE262216:TLE263045 TVA262216:TVA263045 UEW262216:UEW263045 UOS262216:UOS263045 UYO262216:UYO263045 VIK262216:VIK263045 VSG262216:VSG263045 WCC262216:WCC263045 WLY262216:WLY263045 WVU262216:WVU263045 O327752:O328581 JI327752:JI328581 TE327752:TE328581 ADA327752:ADA328581 AMW327752:AMW328581 AWS327752:AWS328581 BGO327752:BGO328581 BQK327752:BQK328581 CAG327752:CAG328581 CKC327752:CKC328581 CTY327752:CTY328581 DDU327752:DDU328581 DNQ327752:DNQ328581 DXM327752:DXM328581 EHI327752:EHI328581 ERE327752:ERE328581 FBA327752:FBA328581 FKW327752:FKW328581 FUS327752:FUS328581 GEO327752:GEO328581 GOK327752:GOK328581 GYG327752:GYG328581 HIC327752:HIC328581 HRY327752:HRY328581 IBU327752:IBU328581 ILQ327752:ILQ328581 IVM327752:IVM328581 JFI327752:JFI328581 JPE327752:JPE328581 JZA327752:JZA328581 KIW327752:KIW328581 KSS327752:KSS328581 LCO327752:LCO328581 LMK327752:LMK328581 LWG327752:LWG328581 MGC327752:MGC328581 MPY327752:MPY328581 MZU327752:MZU328581 NJQ327752:NJQ328581 NTM327752:NTM328581 ODI327752:ODI328581 ONE327752:ONE328581 OXA327752:OXA328581 PGW327752:PGW328581 PQS327752:PQS328581 QAO327752:QAO328581 QKK327752:QKK328581 QUG327752:QUG328581 REC327752:REC328581 RNY327752:RNY328581 RXU327752:RXU328581 SHQ327752:SHQ328581 SRM327752:SRM328581 TBI327752:TBI328581 TLE327752:TLE328581 TVA327752:TVA328581 UEW327752:UEW328581 UOS327752:UOS328581 UYO327752:UYO328581 VIK327752:VIK328581 VSG327752:VSG328581 WCC327752:WCC328581 WLY327752:WLY328581 WVU327752:WVU328581 O393288:O394117 JI393288:JI394117 TE393288:TE394117 ADA393288:ADA394117 AMW393288:AMW394117 AWS393288:AWS394117 BGO393288:BGO394117 BQK393288:BQK394117 CAG393288:CAG394117 CKC393288:CKC394117 CTY393288:CTY394117 DDU393288:DDU394117 DNQ393288:DNQ394117 DXM393288:DXM394117 EHI393288:EHI394117 ERE393288:ERE394117 FBA393288:FBA394117 FKW393288:FKW394117 FUS393288:FUS394117 GEO393288:GEO394117 GOK393288:GOK394117 GYG393288:GYG394117 HIC393288:HIC394117 HRY393288:HRY394117 IBU393288:IBU394117 ILQ393288:ILQ394117 IVM393288:IVM394117 JFI393288:JFI394117 JPE393288:JPE394117 JZA393288:JZA394117 KIW393288:KIW394117 KSS393288:KSS394117 LCO393288:LCO394117 LMK393288:LMK394117 LWG393288:LWG394117 MGC393288:MGC394117 MPY393288:MPY394117 MZU393288:MZU394117 NJQ393288:NJQ394117 NTM393288:NTM394117 ODI393288:ODI394117 ONE393288:ONE394117 OXA393288:OXA394117 PGW393288:PGW394117 PQS393288:PQS394117 QAO393288:QAO394117 QKK393288:QKK394117 QUG393288:QUG394117 REC393288:REC394117 RNY393288:RNY394117 RXU393288:RXU394117 SHQ393288:SHQ394117 SRM393288:SRM394117 TBI393288:TBI394117 TLE393288:TLE394117 TVA393288:TVA394117 UEW393288:UEW394117 UOS393288:UOS394117 UYO393288:UYO394117 VIK393288:VIK394117 VSG393288:VSG394117 WCC393288:WCC394117 WLY393288:WLY394117 WVU393288:WVU394117 O458824:O459653 JI458824:JI459653 TE458824:TE459653 ADA458824:ADA459653 AMW458824:AMW459653 AWS458824:AWS459653 BGO458824:BGO459653 BQK458824:BQK459653 CAG458824:CAG459653 CKC458824:CKC459653 CTY458824:CTY459653 DDU458824:DDU459653 DNQ458824:DNQ459653 DXM458824:DXM459653 EHI458824:EHI459653 ERE458824:ERE459653 FBA458824:FBA459653 FKW458824:FKW459653 FUS458824:FUS459653 GEO458824:GEO459653 GOK458824:GOK459653 GYG458824:GYG459653 HIC458824:HIC459653 HRY458824:HRY459653 IBU458824:IBU459653 ILQ458824:ILQ459653 IVM458824:IVM459653 JFI458824:JFI459653 JPE458824:JPE459653 JZA458824:JZA459653 KIW458824:KIW459653 KSS458824:KSS459653 LCO458824:LCO459653 LMK458824:LMK459653 LWG458824:LWG459653 MGC458824:MGC459653 MPY458824:MPY459653 MZU458824:MZU459653 NJQ458824:NJQ459653 NTM458824:NTM459653 ODI458824:ODI459653 ONE458824:ONE459653 OXA458824:OXA459653 PGW458824:PGW459653 PQS458824:PQS459653 QAO458824:QAO459653 QKK458824:QKK459653 QUG458824:QUG459653 REC458824:REC459653 RNY458824:RNY459653 RXU458824:RXU459653 SHQ458824:SHQ459653 SRM458824:SRM459653 TBI458824:TBI459653 TLE458824:TLE459653 TVA458824:TVA459653 UEW458824:UEW459653 UOS458824:UOS459653 UYO458824:UYO459653 VIK458824:VIK459653 VSG458824:VSG459653 WCC458824:WCC459653 WLY458824:WLY459653 WVU458824:WVU459653 O524360:O525189 JI524360:JI525189 TE524360:TE525189 ADA524360:ADA525189 AMW524360:AMW525189 AWS524360:AWS525189 BGO524360:BGO525189 BQK524360:BQK525189 CAG524360:CAG525189 CKC524360:CKC525189 CTY524360:CTY525189 DDU524360:DDU525189 DNQ524360:DNQ525189 DXM524360:DXM525189 EHI524360:EHI525189 ERE524360:ERE525189 FBA524360:FBA525189 FKW524360:FKW525189 FUS524360:FUS525189 GEO524360:GEO525189 GOK524360:GOK525189 GYG524360:GYG525189 HIC524360:HIC525189 HRY524360:HRY525189 IBU524360:IBU525189 ILQ524360:ILQ525189 IVM524360:IVM525189 JFI524360:JFI525189 JPE524360:JPE525189 JZA524360:JZA525189 KIW524360:KIW525189 KSS524360:KSS525189 LCO524360:LCO525189 LMK524360:LMK525189 LWG524360:LWG525189 MGC524360:MGC525189 MPY524360:MPY525189 MZU524360:MZU525189 NJQ524360:NJQ525189 NTM524360:NTM525189 ODI524360:ODI525189 ONE524360:ONE525189 OXA524360:OXA525189 PGW524360:PGW525189 PQS524360:PQS525189 QAO524360:QAO525189 QKK524360:QKK525189 QUG524360:QUG525189 REC524360:REC525189 RNY524360:RNY525189 RXU524360:RXU525189 SHQ524360:SHQ525189 SRM524360:SRM525189 TBI524360:TBI525189 TLE524360:TLE525189 TVA524360:TVA525189 UEW524360:UEW525189 UOS524360:UOS525189 UYO524360:UYO525189 VIK524360:VIK525189 VSG524360:VSG525189 WCC524360:WCC525189 WLY524360:WLY525189 WVU524360:WVU525189 O589896:O590725 JI589896:JI590725 TE589896:TE590725 ADA589896:ADA590725 AMW589896:AMW590725 AWS589896:AWS590725 BGO589896:BGO590725 BQK589896:BQK590725 CAG589896:CAG590725 CKC589896:CKC590725 CTY589896:CTY590725 DDU589896:DDU590725 DNQ589896:DNQ590725 DXM589896:DXM590725 EHI589896:EHI590725 ERE589896:ERE590725 FBA589896:FBA590725 FKW589896:FKW590725 FUS589896:FUS590725 GEO589896:GEO590725 GOK589896:GOK590725 GYG589896:GYG590725 HIC589896:HIC590725 HRY589896:HRY590725 IBU589896:IBU590725 ILQ589896:ILQ590725 IVM589896:IVM590725 JFI589896:JFI590725 JPE589896:JPE590725 JZA589896:JZA590725 KIW589896:KIW590725 KSS589896:KSS590725 LCO589896:LCO590725 LMK589896:LMK590725 LWG589896:LWG590725 MGC589896:MGC590725 MPY589896:MPY590725 MZU589896:MZU590725 NJQ589896:NJQ590725 NTM589896:NTM590725 ODI589896:ODI590725 ONE589896:ONE590725 OXA589896:OXA590725 PGW589896:PGW590725 PQS589896:PQS590725 QAO589896:QAO590725 QKK589896:QKK590725 QUG589896:QUG590725 REC589896:REC590725 RNY589896:RNY590725 RXU589896:RXU590725 SHQ589896:SHQ590725 SRM589896:SRM590725 TBI589896:TBI590725 TLE589896:TLE590725 TVA589896:TVA590725 UEW589896:UEW590725 UOS589896:UOS590725 UYO589896:UYO590725 VIK589896:VIK590725 VSG589896:VSG590725 WCC589896:WCC590725 WLY589896:WLY590725 WVU589896:WVU590725 O655432:O656261 JI655432:JI656261 TE655432:TE656261 ADA655432:ADA656261 AMW655432:AMW656261 AWS655432:AWS656261 BGO655432:BGO656261 BQK655432:BQK656261 CAG655432:CAG656261 CKC655432:CKC656261 CTY655432:CTY656261 DDU655432:DDU656261 DNQ655432:DNQ656261 DXM655432:DXM656261 EHI655432:EHI656261 ERE655432:ERE656261 FBA655432:FBA656261 FKW655432:FKW656261 FUS655432:FUS656261 GEO655432:GEO656261 GOK655432:GOK656261 GYG655432:GYG656261 HIC655432:HIC656261 HRY655432:HRY656261 IBU655432:IBU656261 ILQ655432:ILQ656261 IVM655432:IVM656261 JFI655432:JFI656261 JPE655432:JPE656261 JZA655432:JZA656261 KIW655432:KIW656261 KSS655432:KSS656261 LCO655432:LCO656261 LMK655432:LMK656261 LWG655432:LWG656261 MGC655432:MGC656261 MPY655432:MPY656261 MZU655432:MZU656261 NJQ655432:NJQ656261 NTM655432:NTM656261 ODI655432:ODI656261 ONE655432:ONE656261 OXA655432:OXA656261 PGW655432:PGW656261 PQS655432:PQS656261 QAO655432:QAO656261 QKK655432:QKK656261 QUG655432:QUG656261 REC655432:REC656261 RNY655432:RNY656261 RXU655432:RXU656261 SHQ655432:SHQ656261 SRM655432:SRM656261 TBI655432:TBI656261 TLE655432:TLE656261 TVA655432:TVA656261 UEW655432:UEW656261 UOS655432:UOS656261 UYO655432:UYO656261 VIK655432:VIK656261 VSG655432:VSG656261 WCC655432:WCC656261 WLY655432:WLY656261 WVU655432:WVU656261 O720968:O721797 JI720968:JI721797 TE720968:TE721797 ADA720968:ADA721797 AMW720968:AMW721797 AWS720968:AWS721797 BGO720968:BGO721797 BQK720968:BQK721797 CAG720968:CAG721797 CKC720968:CKC721797 CTY720968:CTY721797 DDU720968:DDU721797 DNQ720968:DNQ721797 DXM720968:DXM721797 EHI720968:EHI721797 ERE720968:ERE721797 FBA720968:FBA721797 FKW720968:FKW721797 FUS720968:FUS721797 GEO720968:GEO721797 GOK720968:GOK721797 GYG720968:GYG721797 HIC720968:HIC721797 HRY720968:HRY721797 IBU720968:IBU721797 ILQ720968:ILQ721797 IVM720968:IVM721797 JFI720968:JFI721797 JPE720968:JPE721797 JZA720968:JZA721797 KIW720968:KIW721797 KSS720968:KSS721797 LCO720968:LCO721797 LMK720968:LMK721797 LWG720968:LWG721797 MGC720968:MGC721797 MPY720968:MPY721797 MZU720968:MZU721797 NJQ720968:NJQ721797 NTM720968:NTM721797 ODI720968:ODI721797 ONE720968:ONE721797 OXA720968:OXA721797 PGW720968:PGW721797 PQS720968:PQS721797 QAO720968:QAO721797 QKK720968:QKK721797 QUG720968:QUG721797 REC720968:REC721797 RNY720968:RNY721797 RXU720968:RXU721797 SHQ720968:SHQ721797 SRM720968:SRM721797 TBI720968:TBI721797 TLE720968:TLE721797 TVA720968:TVA721797 UEW720968:UEW721797 UOS720968:UOS721797 UYO720968:UYO721797 VIK720968:VIK721797 VSG720968:VSG721797 WCC720968:WCC721797 WLY720968:WLY721797 WVU720968:WVU721797 O786504:O787333 JI786504:JI787333 TE786504:TE787333 ADA786504:ADA787333 AMW786504:AMW787333 AWS786504:AWS787333 BGO786504:BGO787333 BQK786504:BQK787333 CAG786504:CAG787333 CKC786504:CKC787333 CTY786504:CTY787333 DDU786504:DDU787333 DNQ786504:DNQ787333 DXM786504:DXM787333 EHI786504:EHI787333 ERE786504:ERE787333 FBA786504:FBA787333 FKW786504:FKW787333 FUS786504:FUS787333 GEO786504:GEO787333 GOK786504:GOK787333 GYG786504:GYG787333 HIC786504:HIC787333 HRY786504:HRY787333 IBU786504:IBU787333 ILQ786504:ILQ787333 IVM786504:IVM787333 JFI786504:JFI787333 JPE786504:JPE787333 JZA786504:JZA787333 KIW786504:KIW787333 KSS786504:KSS787333 LCO786504:LCO787333 LMK786504:LMK787333 LWG786504:LWG787333 MGC786504:MGC787333 MPY786504:MPY787333 MZU786504:MZU787333 NJQ786504:NJQ787333 NTM786504:NTM787333 ODI786504:ODI787333 ONE786504:ONE787333 OXA786504:OXA787333 PGW786504:PGW787333 PQS786504:PQS787333 QAO786504:QAO787333 QKK786504:QKK787333 QUG786504:QUG787333 REC786504:REC787333 RNY786504:RNY787333 RXU786504:RXU787333 SHQ786504:SHQ787333 SRM786504:SRM787333 TBI786504:TBI787333 TLE786504:TLE787333 TVA786504:TVA787333 UEW786504:UEW787333 UOS786504:UOS787333 UYO786504:UYO787333 VIK786504:VIK787333 VSG786504:VSG787333 WCC786504:WCC787333 WLY786504:WLY787333 WVU786504:WVU787333 O852040:O852869 JI852040:JI852869 TE852040:TE852869 ADA852040:ADA852869 AMW852040:AMW852869 AWS852040:AWS852869 BGO852040:BGO852869 BQK852040:BQK852869 CAG852040:CAG852869 CKC852040:CKC852869 CTY852040:CTY852869 DDU852040:DDU852869 DNQ852040:DNQ852869 DXM852040:DXM852869 EHI852040:EHI852869 ERE852040:ERE852869 FBA852040:FBA852869 FKW852040:FKW852869 FUS852040:FUS852869 GEO852040:GEO852869 GOK852040:GOK852869 GYG852040:GYG852869 HIC852040:HIC852869 HRY852040:HRY852869 IBU852040:IBU852869 ILQ852040:ILQ852869 IVM852040:IVM852869 JFI852040:JFI852869 JPE852040:JPE852869 JZA852040:JZA852869 KIW852040:KIW852869 KSS852040:KSS852869 LCO852040:LCO852869 LMK852040:LMK852869 LWG852040:LWG852869 MGC852040:MGC852869 MPY852040:MPY852869 MZU852040:MZU852869 NJQ852040:NJQ852869 NTM852040:NTM852869 ODI852040:ODI852869 ONE852040:ONE852869 OXA852040:OXA852869 PGW852040:PGW852869 PQS852040:PQS852869 QAO852040:QAO852869 QKK852040:QKK852869 QUG852040:QUG852869 REC852040:REC852869 RNY852040:RNY852869 RXU852040:RXU852869 SHQ852040:SHQ852869 SRM852040:SRM852869 TBI852040:TBI852869 TLE852040:TLE852869 TVA852040:TVA852869 UEW852040:UEW852869 UOS852040:UOS852869 UYO852040:UYO852869 VIK852040:VIK852869 VSG852040:VSG852869 WCC852040:WCC852869 WLY852040:WLY852869 WVU852040:WVU852869 O917576:O918405 JI917576:JI918405 TE917576:TE918405 ADA917576:ADA918405 AMW917576:AMW918405 AWS917576:AWS918405 BGO917576:BGO918405 BQK917576:BQK918405 CAG917576:CAG918405 CKC917576:CKC918405 CTY917576:CTY918405 DDU917576:DDU918405 DNQ917576:DNQ918405 DXM917576:DXM918405 EHI917576:EHI918405 ERE917576:ERE918405 FBA917576:FBA918405 FKW917576:FKW918405 FUS917576:FUS918405 GEO917576:GEO918405 GOK917576:GOK918405 GYG917576:GYG918405 HIC917576:HIC918405 HRY917576:HRY918405 IBU917576:IBU918405 ILQ917576:ILQ918405 IVM917576:IVM918405 JFI917576:JFI918405 JPE917576:JPE918405 JZA917576:JZA918405 KIW917576:KIW918405 KSS917576:KSS918405 LCO917576:LCO918405 LMK917576:LMK918405 LWG917576:LWG918405 MGC917576:MGC918405 MPY917576:MPY918405 MZU917576:MZU918405 NJQ917576:NJQ918405 NTM917576:NTM918405 ODI917576:ODI918405 ONE917576:ONE918405 OXA917576:OXA918405 PGW917576:PGW918405 PQS917576:PQS918405 QAO917576:QAO918405 QKK917576:QKK918405 QUG917576:QUG918405 REC917576:REC918405 RNY917576:RNY918405 RXU917576:RXU918405 SHQ917576:SHQ918405 SRM917576:SRM918405 TBI917576:TBI918405 TLE917576:TLE918405 TVA917576:TVA918405 UEW917576:UEW918405 UOS917576:UOS918405 UYO917576:UYO918405 VIK917576:VIK918405 VSG917576:VSG918405 WCC917576:WCC918405 WLY917576:WLY918405 WVU917576:WVU918405 O983112:O983941 JI983112:JI983941 TE983112:TE983941 ADA983112:ADA983941 AMW983112:AMW983941 AWS983112:AWS983941 BGO983112:BGO983941 BQK983112:BQK983941 CAG983112:CAG983941 CKC983112:CKC983941 CTY983112:CTY983941 DDU983112:DDU983941 DNQ983112:DNQ983941 DXM983112:DXM983941 EHI983112:EHI983941 ERE983112:ERE983941 FBA983112:FBA983941 FKW983112:FKW983941 FUS983112:FUS983941 GEO983112:GEO983941 GOK983112:GOK983941 GYG983112:GYG983941 HIC983112:HIC983941 HRY983112:HRY983941 IBU983112:IBU983941 ILQ983112:ILQ983941 IVM983112:IVM983941 JFI983112:JFI983941 JPE983112:JPE983941 JZA983112:JZA983941 KIW983112:KIW983941 KSS983112:KSS983941 LCO983112:LCO983941 LMK983112:LMK983941 LWG983112:LWG983941 MGC983112:MGC983941 MPY983112:MPY983941 MZU983112:MZU983941 NJQ983112:NJQ983941 NTM983112:NTM983941 ODI983112:ODI983941 ONE983112:ONE983941 OXA983112:OXA983941 PGW983112:PGW983941 PQS983112:PQS983941 QAO983112:QAO983941 QKK983112:QKK983941 QUG983112:QUG983941 REC983112:REC983941 RNY983112:RNY983941 RXU983112:RXU983941 SHQ983112:SHQ983941 SRM983112:SRM983941 TBI983112:TBI983941 TLE983112:TLE983941 TVA983112:TVA983941 UEW983112:UEW983941 UOS983112:UOS983941 UYO983112:UYO983941 VIK983112:VIK983941 VSG983112:VSG983941 WCC983112:WCC983941 WLY983112:WLY983941 JE112 JE10 WVQ10 WVQ112 WLU10 WLU112 WBY10 WBY112 VSC10 VSC112 VIG10 VIG112 UYK10 UYK112 UOO10 UOO112 UES10 UES112 TUW10 TUW112 TLA10 TLA112 TBE10 TBE112 SRI10 SRI112 SHM10 SHM112 RXQ10 RXQ112 RNU10 RNU112 RDY10 RDY112 QUC10 QUC112 QKG10 QKG112 QAK10 QAK112 PQO10 PQO112 PGS10 PGS112 OWW10 OWW112 ONA10 ONA112 ODE10 ODE112 NTI10 NTI112 NJM10 NJM112 MZQ10 MZQ112 MPU10 MPU112 MFY10 MFY112 LWC10 LWC112 LMG10 LMG112 LCK10 LCK112 KSO10 KSO112 KIS10 KIS112 JYW10 JYW112 JPA10 JPA112 JFE10 JFE112 IVI10 IVI112 ILM10 ILM112 IBQ10 IBQ112 HRU10 HRU112 HHY10 HHY112 GYC10 GYC112 GOG10 GOG112 GEK10 GEK112 FUO10 FUO112 FKS10 FKS112 FAW10 FAW112 ERA10 ERA112 EHE10 EHE112 DXI10 DXI112 DNM10 DNM112 DDQ10 DDQ112 CTU10 CTU112 CJY10 CJY112 CAC10 CAC112 BQG10 BQG112 BGK10 BGK112 AWO10 AWO112 AMS10 AMS112 ACW10 ACW112 TA10 TA112 O10 O112 JA112 JA10 WVM112 WVM10 WLQ112 WLQ10 WBU112 WBU10 VRY112 VRY10 VIC112 VIC10 UYG112 UYG10 UOK112 UOK10 UEO112 UEO10 TUS112 TUS10 TKW112 TKW10 TBA112 TBA10 SRE112 SRE10 SHI112 SHI10 RXM112 RXM10 RNQ112 RNQ10 RDU112 RDU10 QTY112 QTY10 QKC112 QKC10 QAG112 QAG10 PQK112 PQK10 PGO112 PGO10 OWS112 OWS10 OMW112 OMW10 ODA112 ODA10 NTE112 NTE10 NJI112 NJI10 MZM112 MZM10 MPQ112 MPQ10 MFU112 MFU10 LVY112 LVY10 LMC112 LMC10 LCG112 LCG10 KSK112 KSK10 KIO112 KIO10 JYS112 JYS10 JOW112 JOW10 JFA112 JFA10 IVE112 IVE10 ILI112 ILI10 IBM112 IBM10 HRQ112 HRQ10 HHU112 HHU10 GXY112 GXY10 GOC112 GOC10 GEG112 GEG10 FUK112 FUK10 FKO112 FKO10 FAS112 FAS10 EQW112 EQW10 EHA112 EHA10 DXE112 DXE10 DNI112 DNI10 DDM112 DDM10 CTQ112 CTQ10 CJU112 CJU10 BZY112 BZY10 BQC112 BQC10 BGG112 BGG10 AWK112 AWK10 AMO112 AMO10 ACS112 ACS10 SW112 SW10 S10 S112 WLW338:WLW340 WCA338:WCA340 VSE338:VSE340 VII338:VII340 UYM338:UYM340 UOQ338:UOQ340 UEU338:UEU340 TUY338:TUY340 TLC338:TLC340 TBG338:TBG340 SRK338:SRK340 SHO338:SHO340 RXS338:RXS340 RNW338:RNW340 REA338:REA340 QUE338:QUE340 QKI338:QKI340 QAM338:QAM340 PQQ338:PQQ340 PGU338:PGU340 OWY338:OWY340 ONC338:ONC340 ODG338:ODG340 NTK338:NTK340 NJO338:NJO340 MZS338:MZS340 MPW338:MPW340 MGA338:MGA340 LWE338:LWE340 LMI338:LMI340 LCM338:LCM340 KSQ338:KSQ340 KIU338:KIU340 JYY338:JYY340 JPC338:JPC340 JFG338:JFG340 IVK338:IVK340 ILO338:ILO340 IBS338:IBS340 HRW338:HRW340 HIA338:HIA340 GYE338:GYE340 GOI338:GOI340 GEM338:GEM340 FUQ338:FUQ340 FKU338:FKU340 FAY338:FAY340 ERC338:ERC340 EHG338:EHG340 DXK338:DXK340 DNO338:DNO340 DDS338:DDS340 CTW338:CTW340 CKA338:CKA340 CAE338:CAE340 BQI338:BQI340 BGM338:BGM340 AWQ338:AWQ340 AMU338:AMU340 ACY338:ACY340 TC338:TC340 JG338:JG340 WBW220:WBX220 ADA124 EQY125 ALW108:ALW109 CTE107 DDA107 DMW107 DWS107 EGO107 EQK107 FAG107 FKC107 FTY107 GDU107 GNQ107 GXM107 HHI107 HRE107 IBA107 IKW107 IUS107 JEO107 JOK107 JYG107 KIC107 KRY107 LBU107 LLQ107 LVM107 MFI107 MPE107 MZA107 NIW107 NSS107 OCO107 OMK107 OWG107 PGC107 PPY107 PZU107 QJQ107 QTM107 RDI107 RNE107 RXA107 SGW107 SQS107 TAO107 TKK107 TUG107 UEC107 UNY107 UXU107 VHQ107 VRM107 WBI107 WLE107 WVA107 IO107 IS107 SK107 WVE107 WLI107 WBM107 VRQ107 VHU107 UXY107 UOC107 UEG107 TUK107 TKO107 TAS107 SQW107 SHA107 RXE107 RNI107 RDM107 QTQ107 QJU107 PZY107 PQC107 PGG107 OWK107 OMO107 OCS107 NSW107 NJA107 MZE107 MPI107 MFM107 LVQ107 LLU107 LBY107 KSC107 KIG107 JYK107 JOO107 JES107 IUW107 ILA107 IBE107 HRI107 HHM107 GXQ107 GNU107 GDY107 FUC107 FKG107 FAK107 EQO107 EGS107 DWW107 DNA107 DDE107 CTI107 CJM107 BZQ107 BPU107 BFY107 AWC107 AMG107 ACK107 SO107 ACG107 AMC107 AVY107 BFU107 AVS108:AVS109 WUY315:WUY316 BPQ107 WBP129 WCA128 FAU125 FKQ125 FUM125 GEI125 GOE125 GYA125 HHW125 HRS125 IBO125 ILK125 IVG125 JFC125 JOY125 JYU125 KIQ125 KSM125 LCI125 LME125 LWA125 MFW125 MPS125 MZO125 NJK125 NTG125 ODC125 OMY125 OWU125 PGQ125 PQM125 QAI125 QKE125 QUA125 RDW125 RNS125 RXO125 SHK125 SRG125 TBC125 TKY125 TUU125 UEQ125 UOM125 UYI125 VIE125 VSA125 WBW125 WLS125 WVO125 IY125 SU125 ACQ125 AMM125 AWI125 BGE125 BQA125 BZW125 CJS125 CTO125 DDK125 DNG125 DXC125 EGY125 EQU125 FAQ125 FKM125 FUI125 GEE125 GOA125 GXW125 HHS125 HRO125 IBK125 ILG125 IVC125 JEY125 JOU125 JYQ125 KIM125 KSI125 LCE125 LMA125 LVW125 MFS125 MPO125 MZK125 NJG125 NTC125 OCY125 OMU125 OWQ125 PGM125 PQI125 QAE125 QKA125 QTW125 RDS125 RNO125 RXK125 SHG125 SRC125 TAY125 TKU125 TUQ125 UEM125 UOI125 UYE125 VIA125 VRW125 WBS125 WLO125 WVK125 JC125 SY125 ACU125 AMQ125 AWM125 BGI125 BQE125 CAA125 CJW125 CTS125 DDO125 DNK125 P33 VSE128 VII128 UYM128 UOQ128 UEU128 TUY128 TLC128 TBG128 SRK128 SHO128 RXS128 RNW128 REA128 QUE128 QKI128 QAM128 PQQ128 PGU128 OWY128 ONC128 ODG128 NTK128 NJO128 MZS128 MPW128 MGA128 LWE128 LMI128 LCM128 KSQ128 KIU128 JYY128 JPC128 JFG128 IVK128 ILO128 IBS128 HRW128 HIA128 GYE128 GOI128 GEM128 FUQ128 FKU128 FAY128 ERC128 EHG128 DXK128 DNO128 DDS128 CTW128 CKA128 CAE128 BQI128 BGM128 AWQ128 AMU128 ACY128 TC128 JG128 WVO128:WVP128 WLS128:WLT128 WBW128:WBX128 VSA128:VSB128 VIE128:VIF128 UYI128:UYJ128 UOM128:UON128 UEQ128:UER128 TUU128:TUV128 TKY128:TKZ128 TBC128:TBD128 SRG128:SRH128 SHK128:SHL128 RXO128:RXP128 RNS128:RNT128 RDW128:RDX128 QUA128:QUB128 QKE128:QKF128 QAI128:QAJ128 PQM128:PQN128 PGQ128:PGR128 OWU128:OWV128 OMY128:OMZ128 ODC128:ODD128 NTG128:NTH128 NJK128:NJL128 MZO128:MZP128 MPS128:MPT128 MFW128:MFX128 LWA128:LWB128 LME128:LMF128 LCI128:LCJ128 KSM128:KSN128 KIQ128:KIR128 JYU128:JYV128 JOY128:JOZ128 JFC128:JFD128 IVG128:IVH128 ILK128:ILL128 IBO128:IBP128 HRS128:HRT128 HHW128:HHX128 GYA128:GYB128 GOE128:GOF128 GEI128:GEJ128 FUM128:FUN128 FKQ128:FKR128 FAU128:FAV128 EQY128:EQZ128 EHC128:EHD128 DXG128:DXH128 DNK128:DNL128 DDO128:DDP128 CTS128:CTT128 CJW128:CJX128 CAA128:CAB128 BQE128:BQF128 BGI128:BGJ128 AWM128:AWN128 AMQ128:AMR128 ACU128:ACV128 SY128:SZ128 JC128:JD128 WVS128 WLW128 BFO108:BFO109 JB178 VSA220:VSB220 VIE220:VIF220 UYI220:UYJ220 UOM220:UON220 UEQ220:UER220 TUU220:TUV220 TKY220:TKZ220 TBC220:TBD220 SRG220:SRH220 SHK220:SHL220 RXO220:RXP220 RNS220:RNT220 RDW220:RDX220 QUA220:QUB220 QKE220:QKF220 QAI220:QAJ220 PQM220:PQN220 PGQ220:PGR220 OWU220:OWV220 OMY220:OMZ220 ODC220:ODD220 NTG220:NTH220 NJK220:NJL220 MZO220:MZP220 MPS220:MPT220 MFW220:MFX220 LWA220:LWB220 LME220:LMF220 LCI220:LCJ220 KSM220:KSN220 KIQ220:KIR220 JYU220:JYV220 JOY220:JOZ220 JFC220:JFD220 IVG220:IVH220 ILK220:ILL220 IBO220:IBP220 HRS220:HRT220 HHW220:HHX220 GYA220:GYB220 GOE220:GOF220 GEI220:GEJ220 FUM220:FUN220 FKQ220:FKR220 FAU220:FAV220 EQY220:EQZ220 EHC220:EHD220 DXG220:DXH220 DNK220:DNL220 DDO220:DDP220 CTS220:CTT220 CJW220:CJX220 CAA220:CAB220 BQE220:BQF220 BGI220:BGJ220 AWM220:AWN220 AMQ220:AMR220 ACU220:ACV220 SY220:SZ220 JC220:JD220 JG220 U85 TC220 ACY220 AMU220 AWQ220 BGM220 BQI220 CAE220 CKA220 CTW220 DDS220 DNO220 DXK220 EHG220 ERC220 FAY220 FKU220 FUQ220 GEM220 GOI220 GYE220 HIA220 HRW220 IBS220 ILO220 IVK220 JFG220 JPC220 JYY220 KIU220 KSQ220 LCM220 LMI220 LWE220 MGA220 MPW220 MZS220 NJO220 NTK220 ODG220 ONC220 OWY220 PGU220 PQQ220 QAM220 QKI220 QUE220 REA220 RNW220 RXS220 SHO220 SRK220 TBG220 TLC220 TUY220 UEU220 UOQ220 UYM220 VII220 VSE220 WCA220 WLW220 WVS220 WVO220:WVP220 CTQ126 WVS338:WVS340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SW64 JE64 JA64 WVM64 WLQ64 WBU64 VRY64 VIC64 UYG64 UOK64 UEO64 TUS64 TKW64 TBA64 SRE64 SHI64 RXM64 RNQ64 RDU64 QTY64 QKC64 QAG64 PQK64 PGO64 OWS64 OMW64 ODA64 NTE64 NJI64 MZM64 MPQ64 MFU64 LVY64 LMC64 LCG64 KSK64 KIO64 JYS64 JOW64 JFA64 IVE64 ILI64 IBM64 HRQ64 HHU64 GXY64 GOC64 GEG64 FUK64 FKO64 FAS64 EQW64 EHA64 DXE64 DNI64 DDM64 CTQ64 CJU64 BZY64 BQC64 BGG64 AWK64 AMO64 ACS64 TA64 ACW64 AMS64 T64 P64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SW23 JE23 JA23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BGG23 AWK23 AMO23 ACS23 TA23 ACW23 AMS23 T23 P23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SW26 JE26 JA26 WVM26 WLQ26 WBU26 VRY26 VIC26 UYG26 UOK26 UEO26 TUS26 TKW26 TBA26 SRE26 SHI26 RXM26 RNQ26 RDU26 QTY26 QKC26 QAG26 PQK26 PGO26 OWS26 OMW26 ODA26 NTE26 NJI26 MZM26 MPQ26 MFU26 LVY26 LMC26 LCG26 KSK26 KIO26 JYS26 JOW26 JFA26 IVE26 ILI26 IBM26 HRQ26 HHU26 GXY26 GOC26 GEG26 FUK26 FKO26 FAS26 EQW26 EHA26 DXE26 DNI26 DDM26 CTQ26 CJU26 BZY26 BQC26 BGG26 AWK26 AMO26 ACS26 TA26 ACW26 AMS26 T26 P26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SW30 JE30 JA30 WVM30 WLQ30 WBU30 VRY30 VIC30 UYG30 UOK30 UEO30 TUS30 TKW30 TBA30 SRE30 SHI30 RXM30 RNQ30 RDU30 QTY30 QKC30 QAG30 PQK30 PGO30 OWS30 OMW30 ODA30 NTE30 NJI30 MZM30 MPQ30 MFU30 LVY30 LMC30 LCG30 KSK30 KIO30 JYS30 JOW30 JFA30 IVE30 ILI30 IBM30 HRQ30 HHU30 GXY30 GOC30 GEG30 FUK30 FKO30 FAS30 EQW30 EHA30 DXE30 DNI30 DDM30 CTQ30 CJU30 BZY30 BQC30 BGG30 AWK30 AMO30 ACS30 TA30 ACW30 AMS30 T30 P30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SW33 JE33 JA33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TA33 ACW33 AMS33 T33 V133:V135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IW126 SS126 ACO126 AMK126 AWG126 BGC126 BPY126 BZU126 CJQ126 CTM126 DDI126 DNE126 DXA126 EGW126 EQS126 FAO126 FKK126 FUG126 GEC126 GNY126 GXU126 HHQ126 HRM126 IBI126 ILE126 IVA126 JEW126 JOS126 JYO126 KIK126 KSG126 LCC126 LLY126 LVU126 MFQ126 MPM126 MZI126 NJE126 NTA126 OCW126 OMS126 OWO126 PGK126 PQG126 QAC126 QJY126 QTU126 RDQ126 RNM126 RXI126 SHE126 SRA126 TAW126 TKS126 TUO126 UEK126 UOG126 UYC126 VHY126 VRU126 WBQ126 WLM126 WVI126 JA126 SW126 ACS126 AMO126 AWK126 BGG126 BQC126 BZY126 ADE172 JB136 WVM221:WVN221 WLQ221:WLR221 WBU221:WBV221 VRY221:VRZ221 VIC221:VID221 UYG221:UYH221 UOK221:UOL221 UEO221:UEP221 TUS221:TUT221 TKW221:TKX221 TBA221:TBB221 SRE221:SRF221 SHI221:SHJ221 RXM221:RXN221 RNQ221:RNR221 RDU221:RDV221 QTY221:QTZ221 QKC221:QKD221 QAG221:QAH221 PQK221:PQL221 PGO221:PGP221 OWS221:OWT221 OMW221:OMX221 ODA221:ODB221 NTE221:NTF221 NJI221:NJJ221 MZM221:MZN221 MPQ221:MPR221 MFU221:MFV221 LVY221:LVZ221 LMC221:LMD221 LCG221:LCH221 KSK221:KSL221 KIO221:KIP221 JYS221:JYT221 JOW221:JOX221 JFA221:JFB221 IVE221:IVF221 ILI221:ILJ221 IBM221:IBN221 HRQ221:HRR221 HHU221:HHV221 GXY221:GXZ221 GOC221:GOD221 GEG221:GEH221 FUK221:FUL221 FKO221:FKP221 FAS221:FAT221 EQW221:EQX221 EHA221:EHB221 DXE221:DXF221 DNI221:DNJ221 DDM221:DDN221 CTQ221:CTR221 CJU221:CJV221 BZY221:BZZ221 BQC221:BQD221 BGG221:BGH221 AWK221:AWL221 AMO221:AMP221 ACS221:ACT221 SW221:SX221 JA221:JB221 WVQ221 JE221 TA221 ACW221 AMS221 AWO221 BGK221 BQG221 CAC221 CJY221 CTU221 DDQ221 DNM221 DXI221 EHE221 ERA221 FAW221 FKS221 FUO221 GEK221 GOG221 GYC221 HHY221 HRU221 IBQ221 ILM221 IVI221 JFE221 JPA221 JYW221 KIS221 KSO221 LCK221 LMG221 LWC221 MFY221 MPU221 MZQ221 NJM221 NTI221 ODE221 ONA221 OWW221 PGS221 PQO221 QAK221 QKG221 QUC221 RDY221 RNU221 RXQ221 SHM221 SRI221 TBE221 TLA221 TUW221 UES221 UOO221 UYK221 VIG221 VSC221 WBY221 O220:O222 JO153:JO154 AWC65 BFY65 BPU65 BZQ65 CJM65 CTI65 DDE65 DNA65 DWW65 EGS65 EQO65 FAK65 FKG65 FUC65 GDY65 GNU65 GXQ65 HHM65 HRI65 IBE65 ILA65 IUW65 JES65 JOO65 JYK65 KIG65 KSC65 LBY65 LLU65 LVQ65 MFM65 MPI65 MZE65 NJA65 NSW65 OCS65 OMO65 OWK65 PGG65 PQC65 PZY65 QJU65 QTQ65 RDM65 RNI65 RXE65 SHA65 SQW65 TAS65 TKO65 TUK65 UEG65 UOC65 UXY65 VHU65 VRQ65 WBM65 WLI65 WVE65 SK65 IS65 IO65 WVA65 WLE65 WBI65 VRM65 VHQ65 UXU65 UNY65 UEC65 TUG65 TKK65 TAO65 SQS65 SGW65 RXA65 RNE65 RDI65 QTM65 QJQ65 PZU65 PPY65 PGC65 OWG65 OMK65 OCO65 NSS65 NIW65 MZA65 MPE65 MFI65 LVM65 LLQ65 LBU65 KRY65 KIC65 JYG65 JOK65 JEO65 IUS65 IKW65 IBA65 HRE65 HHI65 GXM65 GNQ65 GDU65 FTY65 FKC65 FAG65 EQK65 EGO65 DWS65 DMW65 DDA65 CTE65 CJI65 BZM65 BPQ65 BFU65 AVY65 AMC65 ACG65 SO65 ACK65 AMG65 BFO66:BFO67 BPK66:BPK67 BZG66:BZG67 CJC66:CJC67 CSY66:CSY67 DCU66:DCU67 DMQ66:DMQ67 DWM66:DWM67 EGI66:EGI67 EQE66:EQE67 FAA66:FAA67 FJW66:FJW67 FTS66:FTS67 GDO66:GDO67 GNK66:GNK67 GXG66:GXG67 HHC66:HHC67 HQY66:HQY67 IAU66:IAU67 IKQ66:IKQ67 IUM66:IUM67 JEI66:JEI67 JOE66:JOE67 JYA66:JYA67 KHW66:KHW67 KRS66:KRS67 LBO66:LBO67 LLK66:LLK67 LVG66:LVG67 MFC66:MFC67 MOY66:MOY67 MYU66:MYU67 NIQ66:NIQ67 NSM66:NSM67 OCI66:OCI67 OME66:OME67 OWA66:OWA67 PFW66:PFW67 PPS66:PPS67 PZO66:PZO67 QJK66:QJK67 QTG66:QTG67 RDC66:RDC67 RMY66:RMY67 RWU66:RWU67 SGQ66:SGQ67 SQM66:SQM67 TAI66:TAI67 TKE66:TKE67 TUA66:TUA67 UDW66:UDW67 UNS66:UNS67 UXO66:UXO67 VHK66:VHK67 VRG66:VRG67 WBC66:WBC67 WKY66:WKY67 WUU66:WUU67 SA66:SA67 II66:II67 IE66:IE67 WUQ66:WUQ67 WKU66:WKU67 WAY66:WAY67 VRC66:VRC67 VHG66:VHG67 UXK66:UXK67 UNO66:UNO67 UDS66:UDS67 TTW66:TTW67 TKA66:TKA67 TAE66:TAE67 SQI66:SQI67 SGM66:SGM67 RWQ66:RWQ67 RMU66:RMU67 RCY66:RCY67 QTC66:QTC67 QJG66:QJG67 PZK66:PZK67 PPO66:PPO67 PFS66:PFS67 OVW66:OVW67 OMA66:OMA67 OCE66:OCE67 NSI66:NSI67 NIM66:NIM67 MYQ66:MYQ67 MOU66:MOU67 MEY66:MEY67 LVC66:LVC67 LLG66:LLG67 LBK66:LBK67 KRO66:KRO67 KHS66:KHS67 JXW66:JXW67 JOA66:JOA67 JEE66:JEE67 IUI66:IUI67 IKM66:IKM67 IAQ66:IAQ67 HQU66:HQU67 HGY66:HGY67 GXC66:GXC67 GNG66:GNG67 GDK66:GDK67 FTO66:FTO67 FJS66:FJS67 EZW66:EZW67 EQA66:EQA67 EGE66:EGE67 DWI66:DWI67 DMM66:DMM67 DCQ66:DCQ67 CSU66:CSU67 CIY66:CIY67 BZC66:BZC67 BPG66:BPG67 BFK66:BFK67 AVO66:AVO67 ALS66:ALS67 ABW66:ABW67 SE66:SE67 ACA66:ACA67 AWC70 BFY70 BPU70 BZQ70 CJM70 CTI70 DDE70 DNA70 DWW70 EGS70 EQO70 FAK70 FKG70 FUC70 GDY70 GNU70 GXQ70 HHM70 HRI70 IBE70 ILA70 IUW70 JES70 JOO70 JYK70 KIG70 KSC70 LBY70 LLU70 LVQ70 MFM70 MPI70 MZE70 NJA70 NSW70 OCS70 OMO70 OWK70 PGG70 PQC70 PZY70 QJU70 QTQ70 RDM70 RNI70 RXE70 SHA70 SQW70 TAS70 TKO70 TUK70 UEG70 UOC70 UXY70 VHU70 VRQ70 WBM70 WLI70 WVE70 SK70 IS70 IO70 WVA70 WLE70 WBI70 VRM70 VHQ70 UXU70 UNY70 UEC70 TUG70 TKK70 TAO70 SQS70 SGW70 RXA70 RNE70 RDI70 QTM70 QJQ70 PZU70 PPY70 PGC70 OWG70 OMK70 OCO70 NSS70 NIW70 MZA70 MPE70 MFI70 LVM70 LLQ70 LBU70 KRY70 KIC70 JYG70 JOK70 JEO70 IUS70 IKW70 IBA70 HRE70 HHI70 GXM70 GNQ70 GDU70 FTY70 FKC70 FAG70 EQK70 EGO70 DWS70 DMW70 DDA70 CTE70 CJI70 BZM70 BPQ70 BFU70 AVY70 AMC70 ACG70 SO70 ACK70 AMG70 BFO71:BFO72 BPK71:BPK72 BZG71:BZG72 CJC71:CJC72 CSY71:CSY72 DCU71:DCU72 DMQ71:DMQ72 DWM71:DWM72 EGI71:EGI72 EQE71:EQE72 FAA71:FAA72 FJW71:FJW72 FTS71:FTS72 GDO71:GDO72 GNK71:GNK72 GXG71:GXG72 HHC71:HHC72 HQY71:HQY72 IAU71:IAU72 IKQ71:IKQ72 IUM71:IUM72 JEI71:JEI72 JOE71:JOE72 JYA71:JYA72 KHW71:KHW72 KRS71:KRS72 LBO71:LBO72 LLK71:LLK72 LVG71:LVG72 MFC71:MFC72 MOY71:MOY72 MYU71:MYU72 NIQ71:NIQ72 NSM71:NSM72 OCI71:OCI72 OME71:OME72 OWA71:OWA72 PFW71:PFW72 PPS71:PPS72 PZO71:PZO72 QJK71:QJK72 QTG71:QTG72 RDC71:RDC72 RMY71:RMY72 RWU71:RWU72 SGQ71:SGQ72 SQM71:SQM72 TAI71:TAI72 TKE71:TKE72 TUA71:TUA72 UDW71:UDW72 UNS71:UNS72 UXO71:UXO72 VHK71:VHK72 VRG71:VRG72 WBC71:WBC72 WKY71:WKY72 WUU71:WUU72 SA71:SA72 II71:II72 IE71:IE72 WUQ71:WUQ72 WKU71:WKU72 WAY71:WAY72 VRC71:VRC72 VHG71:VHG72 UXK71:UXK72 UNO71:UNO72 UDS71:UDS72 TTW71:TTW72 TKA71:TKA72 TAE71:TAE72 SQI71:SQI72 SGM71:SGM72 RWQ71:RWQ72 RMU71:RMU72 RCY71:RCY72 QTC71:QTC72 QJG71:QJG72 PZK71:PZK72 PPO71:PPO72 PFS71:PFS72 OVW71:OVW72 OMA71:OMA72 OCE71:OCE72 NSI71:NSI72 NIM71:NIM72 MYQ71:MYQ72 MOU71:MOU72 MEY71:MEY72 LVC71:LVC72 LLG71:LLG72 LBK71:LBK72 KRO71:KRO72 KHS71:KHS72 JXW71:JXW72 JOA71:JOA72 JEE71:JEE72 IUI71:IUI72 IKM71:IKM72 IAQ71:IAQ72 HQU71:HQU72 HGY71:HGY72 GXC71:GXC72 GNG71:GNG72 GDK71:GDK72 FTO71:FTO72 FJS71:FJS72 EZW71:EZW72 EQA71:EQA72 EGE71:EGE72 DWI71:DWI72 DMM71:DMM72 DCQ71:DCQ72 CSU71:CSU72 CIY71:CIY72 BZC71:BZC72 BPG71:BPG72 BFK71:BFK72 AVO71:AVO72 ALS71:ALS72 ABW71:ABW72 SE71:SE72 ACA71:ACA72 ALW71:ALW72 AMG75 AWC75 BFY75 BPU75 BZQ75 CJM75 CTI75 DDE75 DNA75 DWW75 EGS75 EQO75 FAK75 FKG75 FUC75 GDY75 GNU75 GXQ75 HHM75 HRI75 IBE75 ILA75 IUW75 JES75 JOO75 JYK75 KIG75 KSC75 LBY75 LLU75 LVQ75 MFM75 MPI75 MZE75 NJA75 NSW75 OCS75 OMO75 OWK75 PGG75 PQC75 PZY75 QJU75 QTQ75 RDM75 RNI75 RXE75 SHA75 SQW75 TAS75 TKO75 TUK75 UEG75 UOC75 UXY75 VHU75 VRQ75 WBM75 WLI75 WVE75 SK75 IS75 IO75 WVA75 WLE75 WBI75 VRM75 VHQ75 UXU75 UNY75 UEC75 TUG75 TKK75 TAO75 SQS75 SGW75 RXA75 RNE75 RDI75 QTM75 QJQ75 PZU75 PPY75 PGC75 OWG75 OMK75 OCO75 NSS75 NIW75 MZA75 MPE75 MFI75 LVM75 LLQ75 LBU75 KRY75 KIC75 JYG75 JOK75 JEO75 IUS75 IKW75 IBA75 HRE75 HHI75 GXM75 GNQ75 GDU75 FTY75 FKC75 FAG75 EQK75 EGO75 DWS75 DMW75 DDA75 CTE75 CJI75 BZM75 BPQ75 BFU75 AVY75 AMC75 ACG75 SO75 ACK75 BFO76:BFO77 BPK76:BPK77 BZG76:BZG77 CJC76:CJC77 CSY76:CSY77 DCU76:DCU77 DMQ76:DMQ77 DWM76:DWM77 EGI76:EGI77 EQE76:EQE77 FAA76:FAA77 FJW76:FJW77 FTS76:FTS77 GDO76:GDO77 GNK76:GNK77 GXG76:GXG77 HHC76:HHC77 HQY76:HQY77 IAU76:IAU77 IKQ76:IKQ77 IUM76:IUM77 JEI76:JEI77 JOE76:JOE77 JYA76:JYA77 KHW76:KHW77 KRS76:KRS77 LBO76:LBO77 LLK76:LLK77 LVG76:LVG77 MFC76:MFC77 MOY76:MOY77 MYU76:MYU77 NIQ76:NIQ77 NSM76:NSM77 OCI76:OCI77 OME76:OME77 OWA76:OWA77 PFW76:PFW77 PPS76:PPS77 PZO76:PZO77 QJK76:QJK77 QTG76:QTG77 RDC76:RDC77 RMY76:RMY77 RWU76:RWU77 SGQ76:SGQ77 SQM76:SQM77 TAI76:TAI77 TKE76:TKE77 TUA76:TUA77 UDW76:UDW77 UNS76:UNS77 UXO76:UXO77 VHK76:VHK77 VRG76:VRG77 WBC76:WBC77 WKY76:WKY77 WUU76:WUU77 SA76:SA77 II76:II77 IE76:IE77 WUQ76:WUQ77 WKU76:WKU77 WAY76:WAY77 VRC76:VRC77 VHG76:VHG77 UXK76:UXK77 UNO76:UNO77 UDS76:UDS77 TTW76:TTW77 TKA76:TKA77 TAE76:TAE77 SQI76:SQI77 SGM76:SGM77 RWQ76:RWQ77 RMU76:RMU77 RCY76:RCY77 QTC76:QTC77 QJG76:QJG77 PZK76:PZK77 PPO76:PPO77 PFS76:PFS77 OVW76:OVW77 OMA76:OMA77 OCE76:OCE77 NSI76:NSI77 NIM76:NIM77 MYQ76:MYQ77 MOU76:MOU77 MEY76:MEY77 LVC76:LVC77 LLG76:LLG77 LBK76:LBK77 KRO76:KRO77 KHS76:KHS77 JXW76:JXW77 JOA76:JOA77 JEE76:JEE77 IUI76:IUI77 IKM76:IKM77 IAQ76:IAQ77 HQU76:HQU77 HGY76:HGY77 GXC76:GXC77 GNG76:GNG77 GDK76:GDK77 FTO76:FTO77 FJS76:FJS77 EZW76:EZW77 EQA76:EQA77 EGE76:EGE77 DWI76:DWI77 DMM76:DMM77 DCQ76:DCQ77 CSU76:CSU77 CIY76:CIY77 BZC76:BZC77 BPG76:BPG77 BFK76:BFK77 AVO76:AVO77 ALS76:ALS77 ABW76:ABW77 SE76:SE77 ACA76:ACA77 ALW76:ALW77 ACK79:ACK80 AMG79:AMG80 AWC79:AWC80 BFY79:BFY80 BPU79:BPU80 BZQ79:BZQ80 CJM79:CJM80 CTI79:CTI80 DDE79:DDE80 DNA79:DNA80 DWW79:DWW80 EGS79:EGS80 EQO79:EQO80 FAK79:FAK80 FKG79:FKG80 FUC79:FUC80 GDY79:GDY80 GNU79:GNU80 GXQ79:GXQ80 HHM79:HHM80 HRI79:HRI80 IBE79:IBE80 ILA79:ILA80 IUW79:IUW80 JES79:JES80 JOO79:JOO80 JYK79:JYK80 KIG79:KIG80 KSC79:KSC80 LBY79:LBY80 LLU79:LLU80 LVQ79:LVQ80 MFM79:MFM80 MPI79:MPI80 MZE79:MZE80 NJA79:NJA80 NSW79:NSW80 OCS79:OCS80 OMO79:OMO80 OWK79:OWK80 PGG79:PGG80 PQC79:PQC80 PZY79:PZY80 QJU79:QJU80 QTQ79:QTQ80 RDM79:RDM80 RNI79:RNI80 RXE79:RXE80 SHA79:SHA80 SQW79:SQW80 TAS79:TAS80 TKO79:TKO80 TUK79:TUK80 UEG79:UEG80 UOC79:UOC80 UXY79:UXY80 VHU79:VHU80 VRQ79:VRQ80 WBM79:WBM80 WLI79:WLI80 WVE79:WVE80 SK79:SK80 IS79:IS80 IO79:IO80 WVA79:WVA80 WLE79:WLE80 WBI79:WBI80 VRM79:VRM80 VHQ79:VHQ80 UXU79:UXU80 UNY79:UNY80 UEC79:UEC80 TUG79:TUG80 TKK79:TKK80 TAO79:TAO80 SQS79:SQS80 SGW79:SGW80 RXA79:RXA80 RNE79:RNE80 RDI79:RDI80 QTM79:QTM80 QJQ79:QJQ80 PZU79:PZU80 PPY79:PPY80 PGC79:PGC80 OWG79:OWG80 OMK79:OMK80 OCO79:OCO80 NSS79:NSS80 NIW79:NIW80 MZA79:MZA80 MPE79:MPE80 MFI79:MFI80 LVM79:LVM80 LLQ79:LLQ80 LBU79:LBU80 KRY79:KRY80 KIC79:KIC80 JYG79:JYG80 JOK79:JOK80 JEO79:JEO80 IUS79:IUS80 IKW79:IKW80 IBA79:IBA80 HRE79:HRE80 HHI79:HHI80 GXM79:GXM80 GNQ79:GNQ80 GDU79:GDU80 FTY79:FTY80 FKC79:FKC80 FAG79:FAG80 EQK79:EQK80 EGO79:EGO80 DWS79:DWS80 DMW79:DMW80 DDA79:DDA80 CTE79:CTE80 CJI79:CJI80 BZM79:BZM80 BPQ79:BPQ80 BFU79:BFU80 AVY79:AVY80 AMC79:AMC80 ACG79:ACG80 SO79:SO80 BFO81 BPK81 BZG81 CJC81 CSY81 DCU81 DMQ81 DWM81 EGI81 EQE81 FAA81 FJW81 FTS81 GDO81 GNK81 GXG81 HHC81 HQY81 IAU81 IKQ81 IUM81 JEI81 JOE81 JYA81 KHW81 KRS81 LBO81 LLK81 LVG81 MFC81 MOY81 MYU81 NIQ81 NSM81 OCI81 OME81 OWA81 PFW81 PPS81 PZO81 QJK81 QTG81 RDC81 RMY81 RWU81 SGQ81 SQM81 TAI81 TKE81 TUA81 UDW81 UNS81 UXO81 VHK81 VRG81 WBC81 WKY81 WUU81 SA81 II81 IE81 WUQ81 WKU81 WAY81 VRC81 VHG81 UXK81 UNO81 UDS81 TTW81 TKA81 TAE81 SQI81 SGM81 RWQ81 RMU81 RCY81 QTC81 QJG81 PZK81 PPO81 PFS81 OVW81 OMA81 OCE81 NSI81 NIM81 MYQ81 MOU81 MEY81 LVC81 LLG81 LBK81 KRO81 KHS81 JXW81 JOA81 JEE81 IUI81 IKM81 IAQ81 HQU81 HGY81 GXC81 GNG81 GDK81 FTO81 FJS81 EZW81 EQA81 EGE81 DWI81 DMM81 DCQ81 CSU81 CIY81 BZC81 BPG81 BFK81 AVO81 ALS81 ABW81 SE81 ACA81 SO83 ACK83 AMG83 AWC83 BFY83 BPU83 BZQ83 CJM83 CTI83 DDE83 DNA83 DWW83 EGS83 EQO83 FAK83 FKG83 FUC83 GDY83 GNU83 GXQ83 HHM83 HRI83 IBE83 ILA83 IUW83 JES83 JOO83 JYK83 KIG83 KSC83 LBY83 LLU83 LVQ83 MFM83 MPI83 MZE83 NJA83 NSW83 OCS83 OMO83 OWK83 PGG83 PQC83 PZY83 QJU83 QTQ83 RDM83 RNI83 RXE83 SHA83 SQW83 TAS83 TKO83 TUK83 UEG83 UOC83 UXY83 VHU83 VRQ83 WBM83 WLI83 WVE83 SK83 IS83 IO83 WVA83 WLE83 WBI83 VRM83 VHQ83 UXU83 UNY83 UEC83 TUG83 TKK83 TAO83 SQS83 SGW83 RXA83 RNE83 RDI83 QTM83 QJQ83 PZU83 PPY83 PGC83 OWG83 OMK83 OCO83 NSS83 NIW83 MZA83 MPE83 MFI83 LVM83 LLQ83 LBU83 KRY83 KIC83 JYG83 JOK83 JEO83 IUS83 IKW83 IBA83 HRE83 HHI83 GXM83 GNQ83 GDU83 FTY83 FKC83 FAG83 EQK83 EGO83 DWS83 DMW83 DDA83 CTE83 CJI83 BZM83 BPQ83 BFU83 AVY83 AMC83 ACG83 BFO84 BPK84 BZG84 CJC84 CSY84 DCU84 DMQ84 DWM84 EGI84 EQE84 FAA84 FJW84 FTS84 GDO84 GNK84 GXG84 HHC84 HQY84 IAU84 IKQ84 IUM84 JEI84 JOE84 JYA84 KHW84 KRS84 LBO84 LLK84 LVG84 MFC84 MOY84 MYU84 NIQ84 NSM84 OCI84 OME84 OWA84 PFW84 PPS84 PZO84 QJK84 QTG84 RDC84 RMY84 RWU84 SGQ84 SQM84 TAI84 TKE84 TUA84 UDW84 UNS84 UXO84 VHK84 VRG84 WBC84 WKY84 WUU84 SA84 II84 IE84 WUQ84 WKU84 WAY84 VRC84 VHG84 UXK84 UNO84 UDS84 TTW84 TKA84 TAE84 SQI84 SGM84 RWQ84 RMU84 RCY84 QTC84 QJG84 PZK84 PPO84 PFS84 OVW84 OMA84 OCE84 NSI84 NIM84 MYQ84 MOU84 MEY84 LVC84 LLG84 LBK84 KRO84 KHS84 JXW84 JOA84 JEE84 IUI84 IKM84 IAQ84 HQU84 HGY84 GXC84 GNG84 GDK84 FTO84 FJS84 EZW84 EQA84 EGE84 DWI84 DMM84 DCQ84 CSU84 CIY84 BZC84 BPG84 BFK84 AVO84 ALS84 ABW84 SE84 ACA84 ALW84 ACG86 SO86 ACK86 AMG86 AWC86 BFY86 BPU86 BZQ86 CJM86 CTI86 DDE86 DNA86 DWW86 EGS86 EQO86 FAK86 FKG86 FUC86 GDY86 GNU86 GXQ86 HHM86 HRI86 IBE86 ILA86 IUW86 JES86 JOO86 JYK86 KIG86 KSC86 LBY86 LLU86 LVQ86 MFM86 MPI86 MZE86 NJA86 NSW86 OCS86 OMO86 OWK86 PGG86 PQC86 PZY86 QJU86 QTQ86 RDM86 RNI86 RXE86 SHA86 SQW86 TAS86 TKO86 TUK86 UEG86 UOC86 UXY86 VHU86 VRQ86 WBM86 WLI86 WVE86 SK86 IS86 IO86 WVA86 WLE86 WBI86 VRM86 VHQ86 UXU86 UNY86 UEC86 TUG86 TKK86 TAO86 SQS86 SGW86 RXA86 RNE86 RDI86 QTM86 QJQ86 PZU86 PPY86 PGC86 OWG86 OMK86 OCO86 NSS86 NIW86 MZA86 MPE86 MFI86 LVM86 LLQ86 LBU86 KRY86 KIC86 JYG86 JOK86 JEO86 IUS86 IKW86 IBA86 HRE86 HHI86 GXM86 GNQ86 GDU86 FTY86 FKC86 FAG86 EQK86 EGO86 DWS86 DMW86 DDA86 CTE86 CJI86 BZM86 BPQ86 BFU86 AVY86 AMC86 BFO87:BFO88 BPK87:BPK88 BZG87:BZG88 CJC87:CJC88 CSY87:CSY88 DCU87:DCU88 DMQ87:DMQ88 DWM87:DWM88 EGI87:EGI88 EQE87:EQE88 FAA87:FAA88 FJW87:FJW88 FTS87:FTS88 GDO87:GDO88 GNK87:GNK88 GXG87:GXG88 HHC87:HHC88 HQY87:HQY88 IAU87:IAU88 IKQ87:IKQ88 IUM87:IUM88 JEI87:JEI88 JOE87:JOE88 JYA87:JYA88 KHW87:KHW88 KRS87:KRS88 LBO87:LBO88 LLK87:LLK88 LVG87:LVG88 MFC87:MFC88 MOY87:MOY88 MYU87:MYU88 NIQ87:NIQ88 NSM87:NSM88 OCI87:OCI88 OME87:OME88 OWA87:OWA88 PFW87:PFW88 PPS87:PPS88 PZO87:PZO88 QJK87:QJK88 QTG87:QTG88 RDC87:RDC88 RMY87:RMY88 RWU87:RWU88 SGQ87:SGQ88 SQM87:SQM88 TAI87:TAI88 TKE87:TKE88 TUA87:TUA88 UDW87:UDW88 UNS87:UNS88 UXO87:UXO88 VHK87:VHK88 VRG87:VRG88 WBC87:WBC88 WKY87:WKY88 WUU87:WUU88 SA87:SA88 II87:II88 IE87:IE88 WUQ87:WUQ88 WKU87:WKU88 WAY87:WAY88 VRC87:VRC88 VHG87:VHG88 UXK87:UXK88 UNO87:UNO88 UDS87:UDS88 TTW87:TTW88 TKA87:TKA88 TAE87:TAE88 SQI87:SQI88 SGM87:SGM88 RWQ87:RWQ88 RMU87:RMU88 RCY87:RCY88 QTC87:QTC88 QJG87:QJG88 PZK87:PZK88 PPO87:PPO88 PFS87:PFS88 OVW87:OVW88 OMA87:OMA88 OCE87:OCE88 NSI87:NSI88 NIM87:NIM88 MYQ87:MYQ88 MOU87:MOU88 MEY87:MEY88 LVC87:LVC88 LLG87:LLG88 LBK87:LBK88 KRO87:KRO88 KHS87:KHS88 JXW87:JXW88 JOA87:JOA88 JEE87:JEE88 IUI87:IUI88 IKM87:IKM88 IAQ87:IAQ88 HQU87:HQU88 HGY87:HGY88 GXC87:GXC88 GNG87:GNG88 GDK87:GDK88 FTO87:FTO88 FJS87:FJS88 EZW87:EZW88 EQA87:EQA88 EGE87:EGE88 DWI87:DWI88 DMM87:DMM88 DCQ87:DCQ88 CSU87:CSU88 CIY87:CIY88 BZC87:BZC88 BPG87:BPG88 BFK87:BFK88 AVO87:AVO88 ALS87:ALS88 ABW87:ABW88 SE87:SE88 ACA87:ACA88 ALW87:ALW88 AMC90 ACG90 SO90 ACK90 AMG90 AWC90 BFY90 BPU90 BZQ90 CJM90 CTI90 DDE90 DNA90 DWW90 EGS90 EQO90 FAK90 FKG90 FUC90 GDY90 GNU90 GXQ90 HHM90 HRI90 IBE90 ILA90 IUW90 JES90 JOO90 JYK90 KIG90 KSC90 LBY90 LLU90 LVQ90 MFM90 MPI90 MZE90 NJA90 NSW90 OCS90 OMO90 OWK90 PGG90 PQC90 PZY90 QJU90 QTQ90 RDM90 RNI90 RXE90 SHA90 SQW90 TAS90 TKO90 TUK90 UEG90 UOC90 UXY90 VHU90 VRQ90 WBM90 WLI90 WVE90 SK90 IS90 IO90 WVA90 WLE90 WBI90 VRM90 VHQ90 UXU90 UNY90 UEC90 TUG90 TKK90 TAO90 SQS90 SGW90 RXA90 RNE90 RDI90 QTM90 QJQ90 PZU90 PPY90 PGC90 OWG90 OMK90 OCO90 NSS90 NIW90 MZA90 MPE90 MFI90 LVM90 LLQ90 LBU90 KRY90 KIC90 JYG90 JOK90 JEO90 IUS90 IKW90 IBA90 HRE90 HHI90 GXM90 GNQ90 GDU90 FTY90 FKC90 FAG90 EQK90 EGO90 DWS90 DMW90 DDA90 CTE90 CJI90 BZM90 BPQ90 BFU90 AVY90 BFO91:BFO92 BPK91:BPK92 BZG91:BZG92 CJC91:CJC92 CSY91:CSY92 DCU91:DCU92 DMQ91:DMQ92 DWM91:DWM92 EGI91:EGI92 EQE91:EQE92 FAA91:FAA92 FJW91:FJW92 FTS91:FTS92 GDO91:GDO92 GNK91:GNK92 GXG91:GXG92 HHC91:HHC92 HQY91:HQY92 IAU91:IAU92 IKQ91:IKQ92 IUM91:IUM92 JEI91:JEI92 JOE91:JOE92 JYA91:JYA92 KHW91:KHW92 KRS91:KRS92 LBO91:LBO92 LLK91:LLK92 LVG91:LVG92 MFC91:MFC92 MOY91:MOY92 MYU91:MYU92 NIQ91:NIQ92 NSM91:NSM92 OCI91:OCI92 OME91:OME92 OWA91:OWA92 PFW91:PFW92 PPS91:PPS92 PZO91:PZO92 QJK91:QJK92 QTG91:QTG92 RDC91:RDC92 RMY91:RMY92 RWU91:RWU92 SGQ91:SGQ92 SQM91:SQM92 TAI91:TAI92 TKE91:TKE92 TUA91:TUA92 UDW91:UDW92 UNS91:UNS92 UXO91:UXO92 VHK91:VHK92 VRG91:VRG92 WBC91:WBC92 WKY91:WKY92 WUU91:WUU92 SA91:SA92 II91:II92 IE91:IE92 WUQ91:WUQ92 WKU91:WKU92 WAY91:WAY92 VRC91:VRC92 VHG91:VHG92 UXK91:UXK92 UNO91:UNO92 UDS91:UDS92 TTW91:TTW92 TKA91:TKA92 TAE91:TAE92 SQI91:SQI92 SGM91:SGM92 RWQ91:RWQ92 RMU91:RMU92 RCY91:RCY92 QTC91:QTC92 QJG91:QJG92 PZK91:PZK92 PPO91:PPO92 PFS91:PFS92 OVW91:OVW92 OMA91:OMA92 OCE91:OCE92 NSI91:NSI92 NIM91:NIM92 MYQ91:MYQ92 MOU91:MOU92 MEY91:MEY92 LVC91:LVC92 LLG91:LLG92 LBK91:LBK92 KRO91:KRO92 KHS91:KHS92 JXW91:JXW92 JOA91:JOA92 JEE91:JEE92 IUI91:IUI92 IKM91:IKM92 IAQ91:IAQ92 HQU91:HQU92 HGY91:HGY92 GXC91:GXC92 GNG91:GNG92 GDK91:GDK92 FTO91:FTO92 FJS91:FJS92 EZW91:EZW92 EQA91:EQA92 EGE91:EGE92 DWI91:DWI92 DMM91:DMM92 DCQ91:DCQ92 CSU91:CSU92 CIY91:CIY92 BZC91:BZC92 BPG91:BPG92 BFK91:BFK92 AVO91:AVO92 ALS91:ALS92 ABW91:ABW92 SE91:SE92 ACA91:ACA92 ALW91:ALW92 AVY95 AMC95 ACG95 SO95 ACK95 AMG95 AWC95 BFY95 BPU95 BZQ95 CJM95 CTI95 DDE95 DNA95 DWW95 EGS95 EQO95 FAK95 FKG95 FUC95 GDY95 GNU95 GXQ95 HHM95 HRI95 IBE95 ILA95 IUW95 JES95 JOO95 JYK95 KIG95 KSC95 LBY95 LLU95 LVQ95 MFM95 MPI95 MZE95 NJA95 NSW95 OCS95 OMO95 OWK95 PGG95 PQC95 PZY95 QJU95 QTQ95 RDM95 RNI95 RXE95 SHA95 SQW95 TAS95 TKO95 TUK95 UEG95 UOC95 UXY95 VHU95 VRQ95 WBM95 WLI95 WVE95 SK95 IS95 IO95 WVA95 WLE95 WBI95 VRM95 VHQ95 UXU95 UNY95 UEC95 TUG95 TKK95 TAO95 SQS95 SGW95 RXA95 RNE95 RDI95 QTM95 QJQ95 PZU95 PPY95 PGC95 OWG95 OMK95 OCO95 NSS95 NIW95 MZA95 MPE95 MFI95 LVM95 LLQ95 LBU95 KRY95 KIC95 JYG95 JOK95 JEO95 IUS95 IKW95 IBA95 HRE95 HHI95 GXM95 GNQ95 GDU95 FTY95 FKC95 FAG95 EQK95 EGO95 DWS95 DMW95 DDA95 CTE95 CJI95 BZM95 BPQ95 BFU95 BFO96:BFO97 BPK96:BPK97 BZG96:BZG97 CJC96:CJC97 CSY96:CSY97 DCU96:DCU97 DMQ96:DMQ97 DWM96:DWM97 EGI96:EGI97 EQE96:EQE97 FAA96:FAA97 FJW96:FJW97 FTS96:FTS97 GDO96:GDO97 GNK96:GNK97 GXG96:GXG97 HHC96:HHC97 HQY96:HQY97 IAU96:IAU97 IKQ96:IKQ97 IUM96:IUM97 JEI96:JEI97 JOE96:JOE97 JYA96:JYA97 KHW96:KHW97 KRS96:KRS97 LBO96:LBO97 LLK96:LLK97 LVG96:LVG97 MFC96:MFC97 MOY96:MOY97 MYU96:MYU97 NIQ96:NIQ97 NSM96:NSM97 OCI96:OCI97 OME96:OME97 OWA96:OWA97 PFW96:PFW97 PPS96:PPS97 PZO96:PZO97 QJK96:QJK97 QTG96:QTG97 RDC96:RDC97 RMY96:RMY97 RWU96:RWU97 SGQ96:SGQ97 SQM96:SQM97 TAI96:TAI97 TKE96:TKE97 TUA96:TUA97 UDW96:UDW97 UNS96:UNS97 UXO96:UXO97 VHK96:VHK97 VRG96:VRG97 WBC96:WBC97 WKY96:WKY97 WUU96:WUU97 SA96:SA97 II96:II97 IE96:IE97 WUQ96:WUQ97 WKU96:WKU97 WAY96:WAY97 VRC96:VRC97 VHG96:VHG97 UXK96:UXK97 UNO96:UNO97 UDS96:UDS97 TTW96:TTW97 TKA96:TKA97 TAE96:TAE97 SQI96:SQI97 SGM96:SGM97 RWQ96:RWQ97 RMU96:RMU97 RCY96:RCY97 QTC96:QTC97 QJG96:QJG97 PZK96:PZK97 PPO96:PPO97 PFS96:PFS97 OVW96:OVW97 OMA96:OMA97 OCE96:OCE97 NSI96:NSI97 NIM96:NIM97 MYQ96:MYQ97 MOU96:MOU97 MEY96:MEY97 LVC96:LVC97 LLG96:LLG97 LBK96:LBK97 KRO96:KRO97 KHS96:KHS97 JXW96:JXW97 JOA96:JOA97 JEE96:JEE97 IUI96:IUI97 IKM96:IKM97 IAQ96:IAQ97 HQU96:HQU97 HGY96:HGY97 GXC96:GXC97 GNG96:GNG97 GDK96:GDK97 FTO96:FTO97 FJS96:FJS97 EZW96:EZW97 EQA96:EQA97 EGE96:EGE97 DWI96:DWI97 DMM96:DMM97 DCQ96:DCQ97 CSU96:CSU97 CIY96:CIY97 BZC96:BZC97 BPG96:BPG97 BFK96:BFK97 AVO96:AVO97 ALS96:ALS97 ABW96:ABW97 SE96:SE97 ACA96:ACA97 ALW96:ALW97 BFU99 JB214 BZM107 AVY99 AMC99 ACG99 SO99 ACK99 AMG99 AWC99 BFY99 BPU99 BZQ99 CJM99 CTI99 DDE99 DNA99 DWW99 EGS99 EQO99 FAK99 FKG99 FUC99 GDY99 GNU99 GXQ99 HHM99 HRI99 IBE99 ILA99 IUW99 JES99 JOO99 JYK99 KIG99 KSC99 LBY99 LLU99 LVQ99 MFM99 MPI99 MZE99 NJA99 NSW99 OCS99 OMO99 OWK99 PGG99 PQC99 PZY99 QJU99 QTQ99 RDM99 RNI99 RXE99 SHA99 SQW99 TAS99 TKO99 TUK99 UEG99 UOC99 UXY99 VHU99 VRQ99 WBM99 WLI99 WVE99 SK99 IS99 IO99 WVA99 WLE99 WBI99 VRM99 VHQ99 UXU99 UNY99 UEC99 TUG99 TKK99 TAO99 SQS99 SGW99 RXA99 RNE99 RDI99 QTM99 QJQ99 PZU99 PPY99 PGC99 OWG99 OMK99 OCO99 NSS99 NIW99 MZA99 MPE99 MFI99 LVM99 LLQ99 LBU99 KRY99 KIC99 JYG99 JOK99 JEO99 IUS99 IKW99 IBA99 HRE99 HHI99 GXM99 GNQ99 GDU99 FTY99 FKC99 FAG99 EQK99 EGO99 DWS99 DMW99 DDA99 CTE99 CJI99 BZM99 BPQ99 BFO100:BFO101 BPK100:BPK101 BZG100:BZG101 CJC100:CJC101 CSY100:CSY101 DCU100:DCU101 DMQ100:DMQ101 DWM100:DWM101 EGI100:EGI101 EQE100:EQE101 FAA100:FAA101 FJW100:FJW101 FTS100:FTS101 GDO100:GDO101 GNK100:GNK101 GXG100:GXG101 HHC100:HHC101 HQY100:HQY101 IAU100:IAU101 IKQ100:IKQ101 IUM100:IUM101 JEI100:JEI101 JOE100:JOE101 JYA100:JYA101 KHW100:KHW101 KRS100:KRS101 LBO100:LBO101 LLK100:LLK101 LVG100:LVG101 MFC100:MFC101 MOY100:MOY101 MYU100:MYU101 NIQ100:NIQ101 NSM100:NSM101 OCI100:OCI101 OME100:OME101 OWA100:OWA101 PFW100:PFW101 PPS100:PPS101 PZO100:PZO101 QJK100:QJK101 QTG100:QTG101 RDC100:RDC101 RMY100:RMY101 RWU100:RWU101 SGQ100:SGQ101 SQM100:SQM101 TAI100:TAI101 TKE100:TKE101 TUA100:TUA101 UDW100:UDW101 UNS100:UNS101 UXO100:UXO101 VHK100:VHK101 VRG100:VRG101 WBC100:WBC101 WKY100:WKY101 WUU100:WUU101 SA100:SA101 II100:II101 IE100:IE101 WUQ100:WUQ101 WKU100:WKU101 WAY100:WAY101 VRC100:VRC101 VHG100:VHG101 UXK100:UXK101 UNO100:UNO101 UDS100:UDS101 TTW100:TTW101 TKA100:TKA101 TAE100:TAE101 SQI100:SQI101 SGM100:SGM101 RWQ100:RWQ101 RMU100:RMU101 RCY100:RCY101 QTC100:QTC101 QJG100:QJG101 PZK100:PZK101 PPO100:PPO101 PFS100:PFS101 OVW100:OVW101 OMA100:OMA101 OCE100:OCE101 NSI100:NSI101 NIM100:NIM101 MYQ100:MYQ101 MOU100:MOU101 MEY100:MEY101 LVC100:LVC101 LLG100:LLG101 LBK100:LBK101 KRO100:KRO101 KHS100:KHS101 JXW100:JXW101 JOA100:JOA101 JEE100:JEE101 IUI100:IUI101 IKM100:IKM101 IAQ100:IAQ101 HQU100:HQU101 HGY100:HGY101 GXC100:GXC101 GNG100:GNG101 GDK100:GDK101 FTO100:FTO101 FJS100:FJS101 EZW100:EZW101 EQA100:EQA101 EGE100:EGE101 DWI100:DWI101 DMM100:DMM101 DCQ100:DCQ101 CSU100:CSU101 CIY100:CIY101 BZC100:BZC101 BPG100:BPG101 BFK100:BFK101 AVO100:AVO101 ALS100:ALS101 ABW100:ABW101 SE100:SE101 ACA100:ACA101 ALW100:ALW101 BPQ103 BFU103 AVY103 AMC103 ACG103 SO103 ACK103 AMG103 AWC103 BFY103 BPU103 BZQ103 CJM103 CTI103 DDE103 DNA103 DWW103 EGS103 EQO103 FAK103 FKG103 FUC103 GDY103 GNU103 GXQ103 HHM103 HRI103 IBE103 ILA103 IUW103 JES103 JOO103 JYK103 KIG103 KSC103 LBY103 LLU103 LVQ103 MFM103 MPI103 MZE103 NJA103 NSW103 OCS103 OMO103 OWK103 PGG103 PQC103 PZY103 QJU103 QTQ103 RDM103 RNI103 RXE103 SHA103 SQW103 TAS103 TKO103 TUK103 UEG103 UOC103 UXY103 VHU103 VRQ103 WBM103 WLI103 WVE103 SK103 IS103 IO103 WVA103 WLE103 WBI103 VRM103 VHQ103 UXU103 UNY103 UEC103 TUG103 TKK103 TAO103 SQS103 SGW103 RXA103 RNE103 RDI103 QTM103 QJQ103 PZU103 PPY103 PGC103 OWG103 OMK103 OCO103 NSS103 NIW103 MZA103 MPE103 MFI103 LVM103 LLQ103 LBU103 KRY103 KIC103 JYG103 JOK103 JEO103 IUS103 IKW103 IBA103 HRE103 HHI103 GXM103 GNQ103 GDU103 FTY103 FKC103 FAG103 EQK103 EGO103 DWS103 DMW103 DDA103 CTE103 CJI103 BZM103 BFO104:BFO105 BPK104:BPK105 BZG104:BZG105 CJC104:CJC105 CSY104:CSY105 DCU104:DCU105 DMQ104:DMQ105 DWM104:DWM105 EGI104:EGI105 EQE104:EQE105 FAA104:FAA105 FJW104:FJW105 FTS104:FTS105 GDO104:GDO105 GNK104:GNK105 GXG104:GXG105 HHC104:HHC105 HQY104:HQY105 IAU104:IAU105 IKQ104:IKQ105 IUM104:IUM105 JEI104:JEI105 JOE104:JOE105 JYA104:JYA105 KHW104:KHW105 KRS104:KRS105 LBO104:LBO105 LLK104:LLK105 LVG104:LVG105 MFC104:MFC105 MOY104:MOY105 MYU104:MYU105 NIQ104:NIQ105 NSM104:NSM105 OCI104:OCI105 OME104:OME105 OWA104:OWA105 PFW104:PFW105 PPS104:PPS105 PZO104:PZO105 QJK104:QJK105 QTG104:QTG105 RDC104:RDC105 RMY104:RMY105 RWU104:RWU105 SGQ104:SGQ105 SQM104:SQM105 TAI104:TAI105 TKE104:TKE105 TUA104:TUA105 UDW104:UDW105 UNS104:UNS105 UXO104:UXO105 VHK104:VHK105 VRG104:VRG105 WBC104:WBC105 WKY104:WKY105 WUU104:WUU105 SA104:SA105 II104:II105 IE104:IE105 WUQ104:WUQ105 WKU104:WKU105 WAY104:WAY105 VRC104:VRC105 VHG104:VHG105 UXK104:UXK105 UNO104:UNO105 UDS104:UDS105 TTW104:TTW105 TKA104:TKA105 TAE104:TAE105 SQI104:SQI105 SGM104:SGM105 RWQ104:RWQ105 RMU104:RMU105 RCY104:RCY105 QTC104:QTC105 QJG104:QJG105 PZK104:PZK105 PPO104:PPO105 PFS104:PFS105 OVW104:OVW105 OMA104:OMA105 OCE104:OCE105 NSI104:NSI105 NIM104:NIM105 MYQ104:MYQ105 MOU104:MOU105 MEY104:MEY105 LVC104:LVC105 LLG104:LLG105 LBK104:LBK105 KRO104:KRO105 KHS104:KHS105 JXW104:JXW105 JOA104:JOA105 JEE104:JEE105 IUI104:IUI105 IKM104:IKM105 IAQ104:IAQ105 HQU104:HQU105 HGY104:HGY105 GXC104:GXC105 GNG104:GNG105 GDK104:GDK105 FTO104:FTO105 FJS104:FJS105 EZW104:EZW105 EQA104:EQA105 EGE104:EGE105 DWI104:DWI105 DMM104:DMM105 DCQ104:DCQ105 CSU104:CSU105 CIY104:CIY105 BZC104:BZC105 BPG104:BPG105 BFK104:BFK105 AVO104:AVO105 ALS104:ALS105 ABW104:ABW105 SE104:SE105 ACA104:ACA105 ALW104:ALW105 ALW66:ALW67 CJI107 BPK108:BPK109 BZG108:BZG109 CJC108:CJC109 CSY108:CSY109 DCU108:DCU109 DMQ108:DMQ109 DWM108:DWM109 EGI108:EGI109 EQE108:EQE109 FAA108:FAA109 FJW108:FJW109 FTS108:FTS109 GDO108:GDO109 GNK108:GNK109 GXG108:GXG109 HHC108:HHC109 HQY108:HQY109 IAU108:IAU109 IKQ108:IKQ109 IUM108:IUM109 JEI108:JEI109 JOE108:JOE109 JYA108:JYA109 KHW108:KHW109 KRS108:KRS109 LBO108:LBO109 LLK108:LLK109 LVG108:LVG109 MFC108:MFC109 MOY108:MOY109 MYU108:MYU109 NIQ108:NIQ109 NSM108:NSM109 OCI108:OCI109 OME108:OME109 OWA108:OWA109 PFW108:PFW109 PPS108:PPS109 PZO108:PZO109 QJK108:QJK109 QTG108:QTG109 RDC108:RDC109 RMY108:RMY109 RWU108:RWU109 SGQ108:SGQ109 SQM108:SQM109 TAI108:TAI109 TKE108:TKE109 TUA108:TUA109 UDW108:UDW109 UNS108:UNS109 UXO108:UXO109 VHK108:VHK109 VRG108:VRG109 WBC108:WBC109 WKY108:WKY109 WUU108:WUU109 SA108:SA109 II108:II109 IE108:IE109 WUQ108:WUQ109 WKU108:WKU109 WAY108:WAY109 VRC108:VRC109 VHG108:VHG109 UXK108:UXK109 UNO108:UNO109 UDS108:UDS109 TTW108:TTW109 TKA108:TKA109 TAE108:TAE109 SQI108:SQI109 SGM108:SGM109 RWQ108:RWQ109 RMU108:RMU109 RCY108:RCY109 QTC108:QTC109 QJG108:QJG109 PZK108:PZK109 PPO108:PPO109 PFS108:PFS109 OVW108:OVW109 OMA108:OMA109 OCE108:OCE109 NSI108:NSI109 NIM108:NIM109 MYQ108:MYQ109 MOU108:MOU109 MEY108:MEY109 LVC108:LVC109 LLG108:LLG109 LBK108:LBK109 KRO108:KRO109 KHS108:KHS109 JXW108:JXW109 JOA108:JOA109 JEE108:JEE109 IUI108:IUI109 IKM108:IKM109 IAQ108:IAQ109 HQU108:HQU109 HGY108:HGY109 GXC108:GXC109 GNG108:GNG109 GDK108:GDK109 FTO108:FTO109 FJS108:FJS109 EZW108:EZW109 EQA108:EQA109 EGE108:EGE109 DWI108:DWI109 DMM108:DMM109 DCQ108:DCQ109 CSU108:CSU109 CIY108:CIY109 BZC108:BZC109 BPG108:BPG109 BFK108:BFK109 AVO108:AVO109 ALS108:ALS109 ABW108:ABW109 SE108:SE109 ACA108:ACA109 AVS104:AVS105 ALW81 VRT129 VHX129 UYB129 UOF129 UEJ129 TUN129 TKR129 TAV129 SQZ129 SHD129 RXH129 RNL129 RDP129 QTT129 QJX129 QAB129 PQF129 PGJ129 OWN129 OMR129 OCV129 NSZ129 NJD129 MZH129 MPL129 MFP129 LVT129 LLX129 LCB129 KSF129 KIJ129 JYN129 JOR129 JEV129 IUZ129 ILD129 IBH129 HRL129 HHP129 GXT129 GNX129 GEB129 FUF129 FKJ129 FAN129 EQR129 EGV129 DWZ129 DND129 DDH129 CTL129 CJP129 BZT129 BPX129 BGB129 AWF129 AMJ129 ACN129 SR129 IV129 WVD129:WVE129 WLH129:WLI129 WBL129:WBM129 VRP129:VRQ129 VHT129:VHU129 UXX129:UXY129 UOB129:UOC129 UEF129:UEG129 TUJ129:TUK129 TKN129:TKO129 TAR129:TAS129 SQV129:SQW129 SGZ129:SHA129 RXD129:RXE129 RNH129:RNI129 RDL129:RDM129 QTP129:QTQ129 QJT129:QJU129 PZX129:PZY129 PQB129:PQC129 PGF129:PGG129 OWJ129:OWK129 OMN129:OMO129 OCR129:OCS129 NSV129:NSW129 NIZ129:NJA129 MZD129:MZE129 MPH129:MPI129 MFL129:MFM129 LVP129:LVQ129 LLT129:LLU129 LBX129:LBY129 KSB129:KSC129 KIF129:KIG129 JYJ129:JYK129 JON129:JOO129 JER129:JES129 IUV129:IUW129 IKZ129:ILA129 IBD129:IBE129 HRH129:HRI129 HHL129:HHM129 GXP129:GXQ129 GNT129:GNU129 GDX129:GDY129 FUB129:FUC129 FKF129:FKG129 FAJ129:FAK129 EQN129:EQO129 EGR129:EGS129 DWV129:DWW129 DMZ129:DNA129 DDD129:DDE129 CTH129:CTI129 CJL129:CJM129 BZP129:BZQ129 BPT129:BPU129 BFX129:BFY129 AWB129:AWC129 AMF129:AMG129 ACJ129:ACK129 SN129:SO129 IR129:IS129 WVH129 WLL129 SX130:SX131 P133:P135 DDB132 DMX132 DWT132 EGP132 EQL132 FAH132 FKD132 FTZ132 GDV132 GNR132 GXN132 HHJ132 HRF132 IBB132 IKX132 IUT132 JEP132 JOL132 JYH132 KID132 KRZ132 LBV132 LLR132 LVN132 MFJ132 MPF132 MZB132 NIX132 NST132 OCP132 OML132 OWH132 PGD132 PPZ132 PZV132 QJR132 QTN132 RDJ132 RNF132 RXB132 SGX132 SQT132 TAP132 TKL132 TUH132 UED132 UNZ132 UXV132 VHR132 VRN132 WBJ132 WLF132 WVB132 IL132 SH132 ACD132 ALZ132 AVV132 BFR132 BPN132 BZJ132 CJF132 CTB132 DCX132 DMT132 DWP132 EGL132 EQH132 FAD132 FJZ132 FTV132 GDR132 GNN132 GXJ132 HHF132 HRB132 IAX132 IKT132 IUP132 JEL132 JOH132 JYD132 KHZ132 KRV132 LBR132 LLN132 LVJ132 MFF132 MPB132 MYX132 NIT132 NSP132 OCL132 OMH132 OWD132 PFZ132 PPV132 PZR132 QJN132 QTJ132 RDF132 RNB132 RWX132 SGT132 SQP132 TAL132 TKH132 TUD132 UDZ132 UNV132 UXR132 VHN132 VRJ132 WBF132 WLB132 WUX132 IP132 SL132 ACH132 AMD132 AVZ132 BFV132 BPR132 BZN132 CJJ132 U45:U62 ACT168 AMP168 AWL168 BGH168 BQD168 BZZ168 CJV168 CTR168 DDN168 DNJ168 DXF168 EHB168 EQX168 FAT168 FKP168 FUL168 GEH168 GOD168 GXZ168 HHV168 HRR168 IBN168 ILJ168 IVF168 JFB168 JOX168 JYT168 KIP168 KSL168 LCH168 LMD168 LVZ168 MFV168 MPR168 MZN168 NJJ168 NTF168 ODB168 OMX168 OWT168 PGP168 PQL168 QAH168 QKD168 QTZ168 RDV168 RNR168 RXN168 SHJ168 SRF168 TBB168 TKX168 TUT168 UEP168 UOL168 UYH168 VID168 VRZ168 WBV168 WLR168 WVN168 IX168 ST168 ACP168 AML168 AWH168 BGD168 BPZ168 BZV168 CJR168 CTN168 DDJ168 DNF168 DXB168 EGX168 EQT168 FAP168 FKL168 FUH168 GED168 GNZ168 GXV168 HHR168 HRN168 IBJ168 ILF168 IVB168 JEX168 JOT168 JYP168 KIL168 KSH168 LCD168 LLZ168 LVV168 MFR168 MPN168 MZJ168 NJF168 NTB168 OCX168 OMT168 OWP168 PGL168 PQH168 QAD168 QJZ168 QTV168 RDR168 RNN168 RXJ168 SHF168 SRB168 TAX168 TKT168 TUP168 UEL168 UOH168 UYD168 VHZ168 VRV168 WBR168 WLN168 WVJ168 JB168 S188:S207 ACT171 AMP171 AWL171 BGH171 BQD171 BZZ171 CJV171 CTR171 DDN171 DNJ171 DXF171 EHB171 EQX171 FAT171 FKP171 FUL171 GEH171 GOD171 GXZ171 HHV171 HRR171 IBN171 ILJ171 IVF171 JFB171 JOX171 JYT171 KIP171 KSL171 LCH171 LMD171 LVZ171 MFV171 MPR171 MZN171 NJJ171 NTF171 ODB171 OMX171 OWT171 PGP171 PQL171 QAH171 QKD171 QTZ171 RDV171 RNR171 RXN171 SHJ171 SRF171 TBB171 TKX171 TUT171 UEP171 UOL171 UYH171 VID171 VRZ171 WBV171 WLR171 WVN171 IX171 ST171 ACP171 AML171 AWH171 BGD171 BPZ171 BZV171 CJR171 CTN171 DDJ171 DNF171 DXB171 EGX171 EQT171 FAP171 FKL171 FUH171 GED171 GNZ171 GXV171 HHR171 HRN171 IBJ171 ILF171 IVB171 JEX171 JOT171 JYP171 KIL171 KSH171 LCD171 LLZ171 LVV171 MFR171 MPN171 MZJ171 NJF171 NTB171 OCX171 OMT171 OWP171 PGL171 PQH171 QAD171 QJZ171 QTV171 RDR171 RNN171 RXJ171 SHF171 SRB171 TAX171 TKT171 TUP171 UEL171 UOH171 UYD171 VHZ171 VRV171 WBR171 WLN171 WVJ171 JB171 ADE169 SX174 ACT174 AMP174 AWL174 BGH174 BQD174 BZZ174 CJV174 CTR174 DDN174 DNJ174 DXF174 EHB174 EQX174 FAT174 FKP174 FUL174 GEH174 GOD174 GXZ174 HHV174 HRR174 IBN174 ILJ174 IVF174 JFB174 JOX174 JYT174 KIP174 KSL174 LCH174 LMD174 LVZ174 MFV174 MPR174 MZN174 NJJ174 NTF174 ODB174 OMX174 OWT174 PGP174 PQL174 QAH174 QKD174 QTZ174 RDV174 RNR174 RXN174 SHJ174 SRF174 TBB174 TKX174 TUT174 UEP174 UOL174 UYH174 VID174 VRZ174 WBV174 WLR174 WVN174 IX174 ST174 ACP174 AML174 AWH174 BGD174 BPZ174 BZV174 CJR174 CTN174 DDJ174 DNF174 DXB174 EGX174 EQT174 FAP174 FKL174 FUH174 GED174 GNZ174 GXV174 HHR174 HRN174 IBJ174 ILF174 IVB174 JEX174 JOT174 JYP174 KIL174 KSH174 LCD174 LLZ174 LVV174 MFR174 MPN174 MZJ174 NJF174 NTB174 OCX174 OMT174 OWP174 PGL174 PQH174 QAD174 QJZ174 QTV174 RDR174 RNN174 RXJ174 SHF174 SRB174 TAX174 TKT174 TUP174 UEL174 UOH174 UYD174 VHZ174 VRV174 WBR174 WLN174 WVJ174 JB174 SX176 ACT176 AMP176 AWL176 BGH176 BQD176 BZZ176 CJV176 CTR176 DDN176 DNJ176 DXF176 EHB176 EQX176 FAT176 FKP176 FUL176 GEH176 GOD176 GXZ176 HHV176 HRR176 IBN176 ILJ176 IVF176 JFB176 JOX176 JYT176 KIP176 KSL176 LCH176 LMD176 LVZ176 MFV176 MPR176 MZN176 NJJ176 NTF176 ODB176 OMX176 OWT176 PGP176 PQL176 QAH176 QKD176 QTZ176 RDV176 RNR176 RXN176 SHJ176 SRF176 TBB176 TKX176 TUT176 UEP176 UOL176 UYH176 VID176 VRZ176 WBV176 WLR176 WVN176 IX176 ST176 ACP176 AML176 AWH176 BGD176 BPZ176 BZV176 CJR176 CTN176 DDJ176 DNF176 DXB176 EGX176 EQT176 FAP176 FKL176 FUH176 GED176 GNZ176 GXV176 HHR176 HRN176 IBJ176 ILF176 IVB176 JEX176 JOT176 JYP176 KIL176 KSH176 LCD176 LLZ176 LVV176 MFR176 MPN176 MZJ176 NJF176 NTB176 OCX176 OMT176 OWP176 PGL176 PQH176 QAD176 QJZ176 QTV176 RDR176 RNN176 RXJ176 SHF176 SRB176 TAX176 TKT176 TUP176 UEL176 UOH176 UYD176 VHZ176 VRV176 WBR176 WLN176 WVJ176 JB176 SX178 ACT178 AMP178 AWL178 BGH178 BQD178 BZZ178 CJV178 CTR178 DDN178 DNJ178 DXF178 EHB178 EQX178 FAT178 FKP178 FUL178 GEH178 GOD178 GXZ178 HHV178 HRR178 IBN178 ILJ178 IVF178 JFB178 JOX178 JYT178 KIP178 KSL178 LCH178 LMD178 LVZ178 MFV178 MPR178 MZN178 NJJ178 NTF178 ODB178 OMX178 OWT178 PGP178 PQL178 QAH178 QKD178 QTZ178 RDV178 RNR178 RXN178 SHJ178 SRF178 TBB178 TKX178 TUT178 UEP178 UOL178 UYH178 VID178 VRZ178 WBV178 WLR178 WVN178 IX178 ST178 ACP178 AML178 AWH178 BGD178 BPZ178 BZV178 CJR178 CTN178 DDJ178 DNF178 DXB178 EGX178 EQT178 FAP178 FKL178 FUH178 GED178 GNZ178 GXV178 HHR178 HRN178 IBJ178 ILF178 IVB178 JEX178 JOT178 JYP178 KIL178 KSH178 LCD178 LLZ178 LVV178 MFR178 MPN178 MZJ178 NJF178 NTB178 OCX178 OMT178 OWP178 PGL178 PQH178 QAD178 QJZ178 QTV178 RDR178 RNN178 RXJ178 SHF178 SRB178 TAX178 TKT178 TUP178 UEL178 UOH178 UYD178 VHZ178 VRV178 WBR178 WLN178 WVJ178 SX214 ACT214 AMP214 AWL214 BGH214 BQD214 BZZ214 CJV214 CTR214 DDN214 DNJ214 DXF214 EHB214 EQX214 FAT214 FKP214 FUL214 GEH214 GOD214 GXZ214 HHV214 HRR214 IBN214 ILJ214 IVF214 JFB214 JOX214 JYT214 KIP214 KSL214 LCH214 LMD214 LVZ214 MFV214 MPR214 MZN214 NJJ214 NTF214 ODB214 OMX214 OWT214 PGP214 PQL214 QAH214 QKD214 QTZ214 RDV214 RNR214 RXN214 SHJ214 SRF214 TBB214 TKX214 TUT214 UEP214 UOL214 UYH214 VID214 VRZ214 WBV214 WLR214 WVN214 IX214 ST214 ACP214 AML214 AWH214 BGD214 BPZ214 BZV214 CJR214 CTN214 DDJ214 DNF214 DXB214 EGX214 EQT214 FAP214 FKL214 FUH214 GED214 GNZ214 GXV214 HHR214 HRN214 IBJ214 ILF214 IVB214 JEX214 JOT214 JYP214 KIL214 KSH214 LCD214 LLZ214 LVV214 MFR214 MPN214 MZJ214 NJF214 NTB214 OCX214 OMT214 OWP214 PGL214 PQH214 QAD214 QJZ214 QTV214 RDR214 RNN214 RXJ214 SHF214 SRB214 TAX214 TKT214 TUP214 UEL214 UOH214 UYD214 VHZ214 VRV214 WBR214 WLN214 WVJ214 WLY310 CTF132 TE133 JI133 WVQ133 WLU133 WBY133 VSC133 VIG133 UYK133 UOO133 UES133 TUW133 TLA133 TBE133 SRI133 SHM133 RXQ133 RNU133 RDY133 QUC133 QKG133 QAK133 PQO133 PGS133 OWW133 ONA133 ODE133 NTI133 NJM133 MZQ133 MPU133 MFY133 LWC133 LMG133 LCK133 KSO133 KIS133 JYW133 JPA133 JFE133 IVI133 ILM133 IBQ133 HRU133 HHY133 GYC133 GOG133 GEK133 FUO133 FKS133 FAW133 ERA133 EHE133 DXI133 DNM133 DDQ133 CTU133 CJY133 CAC133 BQG133 BGK133 AWO133 AMS133 ACW133 TA133 JE133 WVU133 WLY133 WCC133 VSG133 VIK133 UYO133 UOS133 UEW133 TVA133 TLE133 TBI133 SRM133 SHQ133 RXU133 RNY133 REC133 QUG133 QKK133 QAO133 PQS133 PGW133 OXA133 ONE133 ODI133 NTM133 NJQ133 MZU133 MPY133 MGC133 LWG133 LMK133 LCO133 KSS133 KIW133 JZA133 JPE133 JFI133 IVM133 ILQ133 IBU133 HRY133 HIC133 GYG133 GOK133 GEO133 FUS133 FKW133 FBA133 ERE133 EHI133 DXM133 DNQ133 DDU133 CTY133 CKC133 CAG133 BQK133 BGO133 AWS133 AMW133 ADA133 O136:P136 CJU126 DDO117 CTS117 CJW117 CAA117 BQE117 BGI117 AWM117 AMQ117 ACU117 SY117 JC117 WVK117 WLO117 WBS117 VRW117 VIA117 UYE117 UOI117 UEM117 TUQ117 TKU117 TAY117 SRC117 SHG117 RXK117 RNO117 RDS117 QTW117 QKA117 QAE117 PQI117 PGM117 OWQ117 OMU117 OCY117 NTC117 NJG117 MZK117 MPO117 MFS117 LVW117 LMA117 LCE117 KSI117 KIM117 JYQ117 JOU117 JEY117 IVC117 ILG117 IBK117 HRO117 HHS117 GXW117 GOA117 GEE117 FUI117 FKM117 FAQ117 EQU117 EGY117 DXC117 DNG117 DDK117 CTO117 CJS117 BZW117 BQA117 BGE117 AWI117 AMM117 ACQ117 SU117 IY117 WVO117 WLS117 WBW117 VSA117 VIE117 UYI117 UOM117 UEQ117 TUU117 TKY117 TBC117 SRG117 SHK117 RXO117 RNS117 RDW117 QUA117 QKE117 QAI117 PQM117 PGQ117 OWU117 OMY117 ODC117 NTG117 NJK117 MZO117 MPS117 MFW117 LWA117 LME117 LCI117 KSM117 KIQ117 JYU117 JOY117 JFC117 IVG117 ILK117 IBO117 HRS117 HHW117 GYA117 GOE117 GEI117 FUM117 FKQ117 FAU117 EQY117 EHC117 DXG117 DNK117 ADA118 TE118 JI118 WVQ118 WLU118 WBY118 VSC118 VIG118 UYK118 UOO118 UES118 TUW118 TLA118 TBE118 SRI118 SHM118 RXQ118 RNU118 RDY118 QUC118 QKG118 QAK118 PQO118 PGS118 OWW118 ONA118 ODE118 NTI118 NJM118 MZQ118 MPU118 MFY118 LWC118 LMG118 LCK118 KSO118 KIS118 JYW118 JPA118 JFE118 IVI118 ILM118 IBQ118 HRU118 HHY118 GYC118 GOG118 GEK118 FUO118 FKS118 FAW118 ERA118 EHE118 DXI118 DNM118 DDQ118 CTU118 CJY118 CAC118 BQG118 BGK118 AWO118 AMS118 ACW118 TA118 JE118 WVU118 WLY118 WCC118 VSG118 VIK118 UYO118 UOS118 UEW118 TVA118 TLE118 TBI118 SRM118 SHQ118 RXU118 RNY118 REC118 QUG118 QKK118 QAO118 PQS118 PGW118 OXA118 ONE118 ODI118 NTM118 NJQ118 MZU118 MPY118 MGC118 LWG118 LMK118 LCO118 KSS118 KIW118 JZA118 JPE118 JFI118 IVM118 ILQ118 IBU118 HRY118 HIC118 GYG118 GOK118 GEO118 FUS118 FKW118 FBA118 ERE118 EHI118 DXM118 DNQ118 DDU118 CTY118 CKC118 CAG118 BQK118 BGO118 AWS118 AMW118 S114:S124 DDO119 CTS119 CJW119 CAA119 BQE119 BGI119 AWM119 AMQ119 ACU119 SY119 JC119 WVK119 WLO119 WBS119 VRW119 VIA119 UYE119 UOI119 UEM119 TUQ119 TKU119 TAY119 SRC119 SHG119 RXK119 RNO119 RDS119 QTW119 QKA119 QAE119 PQI119 PGM119 OWQ119 OMU119 OCY119 NTC119 NJG119 MZK119 MPO119 MFS119 LVW119 LMA119 LCE119 KSI119 KIM119 JYQ119 JOU119 JEY119 IVC119 ILG119 IBK119 HRO119 HHS119 GXW119 GOA119 GEE119 FUI119 FKM119 FAQ119 EQU119 EGY119 DXC119 DNG119 DDK119 CTO119 CJS119 BZW119 BQA119 BGE119 AWI119 AMM119 ACQ119 SU119 IY119 WVO119 WLS119 WBW119 VSA119 VIE119 UYI119 UOM119 UEQ119 TUU119 TKY119 TBC119 SRG119 SHK119 RXO119 RNS119 RDW119 QUA119 QKE119 QAI119 PQM119 PGQ119 OWU119 OMY119 ODC119 NTG119 NJK119 MZO119 MPS119 MFW119 LWA119 LME119 LCI119 KSM119 KIQ119 JYU119 JOY119 JFC119 IVG119 ILK119 IBO119 HRS119 HHW119 GYA119 GOE119 GEI119 FUM119 FKQ119 FAU119 EQY119 EHC119 DXG119 DNK119 ADA120 TE120 JI120 WVQ120 WLU120 WBY120 VSC120 VIG120 UYK120 UOO120 UES120 TUW120 TLA120 TBE120 SRI120 SHM120 RXQ120 RNU120 RDY120 QUC120 QKG120 QAK120 PQO120 PGS120 OWW120 ONA120 ODE120 NTI120 NJM120 MZQ120 MPU120 MFY120 LWC120 LMG120 LCK120 KSO120 KIS120 JYW120 JPA120 JFE120 IVI120 ILM120 IBQ120 HRU120 HHY120 GYC120 GOG120 GEK120 FUO120 FKS120 FAW120 ERA120 EHE120 DXI120 DNM120 DDQ120 CTU120 CJY120 CAC120 BQG120 BGK120 AWO120 AMS120 ACW120 TA120 JE120 WVU120 WLY120 WCC120 VSG120 VIK120 UYO120 UOS120 UEW120 TVA120 TLE120 TBI120 SRM120 SHQ120 RXU120 RNY120 REC120 QUG120 QKK120 QAO120 PQS120 PGW120 OXA120 ONE120 ODI120 NTM120 NJQ120 MZU120 MPY120 MGC120 LWG120 LMK120 LCO120 KSS120 KIW120 JZA120 JPE120 JFI120 IVM120 ILQ120 IBU120 HRY120 HIC120 GYG120 GOK120 GEO120 FUS120 FKW120 FBA120 ERE120 EHI120 DXM120 DNQ120 DDU120 CTY120 CKC120 CAG120 BQK120 BGO120 AWS120 AMW120 DNK121 O114:O124 DXG125 DDO121 CTS121 CJW121 CAA121 BQE121 BGI121 AWM121 AMQ121 ACU121 SY121 JC121 WVK121 WLO121 WBS121 VRW121 VIA121 UYE121 UOI121 UEM121 TUQ121 TKU121 TAY121 SRC121 SHG121 RXK121 RNO121 RDS121 QTW121 QKA121 QAE121 PQI121 PGM121 OWQ121 OMU121 OCY121 NTC121 NJG121 MZK121 MPO121 MFS121 LVW121 LMA121 LCE121 KSI121 KIM121 JYQ121 JOU121 JEY121 IVC121 ILG121 IBK121 HRO121 HHS121 GXW121 GOA121 GEE121 FUI121 FKM121 FAQ121 EQU121 EGY121 DXC121 DNG121 DDK121 CTO121 CJS121 BZW121 BQA121 BGE121 AWI121 AMM121 ACQ121 SU121 IY121 WVO121 WLS121 WBW121 VSA121 VIE121 UYI121 UOM121 UEQ121 TUU121 TKY121 TBC121 SRG121 SHK121 RXO121 RNS121 RDW121 QUA121 QKE121 QAI121 PQM121 PGQ121 OWU121 OMY121 ODC121 NTG121 NJK121 MZO121 MPS121 MFW121 LWA121 LME121 LCI121 KSM121 KIQ121 JYU121 JOY121 JFC121 IVG121 ILK121 IBO121 HRS121 HHW121 GYA121 GOE121 GEI121 FUM121 FKQ121 FAU121 EQY121 EHC121 DXG121 ADA122 TE122 JI122 WVQ122 WLU122 WBY122 VSC122 VIG122 UYK122 UOO122 UES122 TUW122 TLA122 TBE122 SRI122 SHM122 RXQ122 RNU122 RDY122 QUC122 QKG122 QAK122 PQO122 PGS122 OWW122 ONA122 ODE122 NTI122 NJM122 MZQ122 MPU122 MFY122 LWC122 LMG122 LCK122 KSO122 KIS122 JYW122 JPA122 JFE122 IVI122 ILM122 IBQ122 HRU122 HHY122 GYC122 GOG122 GEK122 FUO122 FKS122 FAW122 ERA122 EHE122 DXI122 DNM122 DDQ122 CTU122 CJY122 CAC122 BQG122 BGK122 AWO122 AMS122 ACW122 TA122 JE122 WVU122 WLY122 WCC122 VSG122 VIK122 UYO122 UOS122 UEW122 TVA122 TLE122 TBI122 SRM122 SHQ122 RXU122 RNY122 REC122 QUG122 QKK122 QAO122 PQS122 PGW122 OXA122 ONE122 ODI122 NTM122 NJQ122 MZU122 MPY122 MGC122 LWG122 LMK122 LCO122 KSS122 KIW122 JZA122 JPE122 JFI122 IVM122 ILQ122 IBU122 HRY122 HIC122 GYG122 GOK122 GEO122 FUS122 FKW122 FBA122 ERE122 EHI122 DXM122 DNQ122 DDU122 CTY122 CKC122 CAG122 BQK122 BGO122 AWS122 AMW122 DXG123 DNK123 DDO123 CTS123 CJW123 CAA123 BQE123 BGI123 AWM123 AMQ123 ACU123 SY123 JC123 WVK123 WLO123 WBS123 VRW123 VIA123 UYE123 UOI123 UEM123 TUQ123 TKU123 TAY123 SRC123 SHG123 RXK123 RNO123 RDS123 QTW123 QKA123 QAE123 PQI123 PGM123 OWQ123 OMU123 OCY123 NTC123 NJG123 MZK123 MPO123 MFS123 LVW123 LMA123 LCE123 KSI123 KIM123 JYQ123 JOU123 JEY123 IVC123 ILG123 IBK123 HRO123 HHS123 GXW123 GOA123 GEE123 FUI123 FKM123 FAQ123 EQU123 EGY123 DXC123 DNG123 DDK123 CTO123 CJS123 BZW123 BQA123 BGE123 AWI123 AMM123 ACQ123 SU123 IY123 WVO123 WLS123 WBW123 VSA123 VIE123 UYI123 UOM123 UEQ123 TUU123 TKY123 TBC123 SRG123 SHK123 RXO123 RNS123 RDW123 QUA123 QKE123 QAI123 PQM123 PGQ123 OWU123 OMY123 ODC123 NTG123 NJK123 MZO123 MPS123 MFW123 LWA123 LME123 LCI123 KSM123 KIQ123 JYU123 JOY123 JFC123 IVG123 ILK123 IBO123 HRS123 HHW123 GYA123 GOE123 GEI123 FUM123 FKQ123 FAU123 EQY123 EHC123 EHC125 TE124 JI124 WVQ124 WLU124 WBY124 VSC124 VIG124 UYK124 UOO124 UES124 TUW124 TLA124 TBE124 SRI124 SHM124 RXQ124 RNU124 RDY124 QUC124 QKG124 QAK124 PQO124 PGS124 OWW124 ONA124 ODE124 NTI124 NJM124 MZQ124 MPU124 MFY124 LWC124 LMG124 LCK124 KSO124 KIS124 JYW124 JPA124 JFE124 IVI124 ILM124 IBQ124 HRU124 HHY124 GYC124 GOG124 GEK124 FUO124 FKS124 FAW124 ERA124 EHE124 DXI124 DNM124 DDQ124 CTU124 CJY124 CAC124 BQG124 BGK124 AWO124 AMS124 ACW124 TA124 JE124 WVU124 WLY124 WCC124 VSG124 VIK124 UYO124 UOS124 UEW124 TVA124 TLE124 TBI124 SRM124 SHQ124 RXU124 RNY124 REC124 QUG124 QKK124 QAO124 PQS124 PGW124 OXA124 ONE124 ODI124 NTM124 NJQ124 MZU124 MPY124 MGC124 LWG124 LMK124 LCO124 KSS124 KIW124 JZA124 JPE124 JFI124 IVM124 ILQ124 IBU124 HRY124 HIC124 GYG124 GOK124 GEO124 FUS124 FKW124 FBA124 ERE124 EHI124 DXM124 DNQ124 DDU124 CTY124 CKC124 CAG124 BQK124 BGO124 AWS124 AMW124 O188:O207 SX168 TI169 JM169 WVU169 WLY169 WCC169 VSG169 VIK169 UYO169 UOS169 UEW169 TVA169 TLE169 TBI169 SRM169 SHQ169 RXU169 RNY169 REC169 QUG169 QKK169 QAO169 PQS169 PGW169 OXA169 ONE169 ODI169 NTM169 NJQ169 MZU169 MPY169 MGC169 LWG169 LMK169 LCO169 KSS169 KIW169 JZA169 JPE169 JFI169 IVM169 ILQ169 IBU169 HRY169 HIC169 GYG169 GOK169 GEO169 FUS169 FKW169 FBA169 ERE169 EHI169 DXM169 DNQ169 DDU169 CTY169 CKC169 CAG169 BQK169 BGO169 AWS169 AMW169 ADA169 TE169 JI169 WVY169 WMC169 WCG169 VSK169 VIO169 UYS169 UOW169 UFA169 TVE169 TLI169 TBM169 SRQ169 SHU169 RXY169 ROC169 REG169 QUK169 QKO169 QAS169 PQW169 PHA169 OXE169 ONI169 ODM169 NTQ169 NJU169 MZY169 MQC169 MGG169 LWK169 LMO169 LCS169 KSW169 KJA169 JZE169 JPI169 JFM169 IVQ169 ILU169 IBY169 HSC169 HIG169 GYK169 GOO169 GES169 FUW169 FLA169 FBE169 ERI169 EHM169 DXQ169 DNU169 DDY169 CUC169 CKG169 CAK169 BQO169 BGS169 AWW169 ANA169 SX171 TI172 JM172 WVU172 WLY172 WCC172 VSG172 VIK172 UYO172 UOS172 UEW172 TVA172 TLE172 TBI172 SRM172 SHQ172 RXU172 RNY172 REC172 QUG172 QKK172 QAO172 PQS172 PGW172 OXA172 ONE172 ODI172 NTM172 NJQ172 MZU172 MPY172 MGC172 LWG172 LMK172 LCO172 KSS172 KIW172 JZA172 JPE172 JFI172 IVM172 ILQ172 IBU172 HRY172 HIC172 GYG172 GOK172 GEO172 FUS172 FKW172 FBA172 ERE172 EHI172 DXM172 DNQ172 DDU172 CTY172 CKC172 CAG172 BQK172 BGO172 AWS172 AMW172 ADA172 TE172 JI172 WVY172 WMC172 WCG172 VSK172 VIO172 UYS172 UOW172 UFA172 TVE172 TLI172 TBM172 SRQ172 SHU172 RXY172 ROC172 REG172 QUK172 QKO172 QAS172 PQW172 PHA172 OXE172 ONI172 ODM172 NTQ172 NJU172 MZY172 MQC172 MGG172 LWK172 LMO172 LCS172 KSW172 KJA172 JZE172 JPI172 JFM172 IVQ172 ILU172 IBY172 HSC172 HIG172 GYK172 GOO172 GES172 FUW172 FLA172 FBE172 ERI172 EHM172 DXQ172 DNU172 DDY172 CUC172 CKG172 CAK172 BQO172 BGS172 AWW172 ANA172 O128:P131 WVJ136 WLN136 WBR136 VRV136 VHZ136 UYD136 UOH136 UEL136 TUP136 TKT136 TAX136 SRB136 SHF136 RXJ136 RNN136 RDR136 QTV136 QJZ136 QAD136 PQH136 PGL136 OWP136 OMT136 OCX136 NTB136 NJF136 MZJ136 MPN136 MFR136 LVV136 LLZ136 LCD136 KSH136 KIL136 JYP136 JOT136 JEX136 IVB136 ILF136 IBJ136 HRN136 HHR136 GXV136 GNZ136 GED136 FUH136 FKL136 FAP136 EQT136 EGX136 DXB136 DNF136 DDJ136 CTN136 CJR136 BZV136 BPZ136 BGD136 AWH136 AML136 ACP136 ST136 IX136 WVN136 WLR136 WBV136 VRZ136 VID136 UYH136 UOL136 UEP136 TUT136 TKX136 TBB136 SRF136 SHJ136 RXN136 RNR136 RDV136 QTZ136 QKD136 QAH136 PQL136 PGP136 OWT136 OMX136 ODB136 NTF136 NJJ136 MZN136 MPR136 MFV136 LVZ136 LMD136 LCH136 KSL136 KIP136 JYT136 JOX136 JFB136 IVF136 ILJ136 IBN136 HRR136 HHV136 GXZ136 GOD136 GEH136 FUL136 FKP136 FAT136 EQX136 EHB136 DXF136 DNJ136 DDN136 CTR136 CJV136 BZZ136 BQD136 BGH136 AWL136 AMP136 ACT136 N110:N111 JB130:JB131 WVJ130:WVJ131 WLN130:WLN131 WBR130:WBR131 VRV130:VRV131 VHZ130:VHZ131 UYD130:UYD131 UOH130:UOH131 UEL130:UEL131 TUP130:TUP131 TKT130:TKT131 TAX130:TAX131 SRB130:SRB131 SHF130:SHF131 RXJ130:RXJ131 RNN130:RNN131 RDR130:RDR131 QTV130:QTV131 QJZ130:QJZ131 QAD130:QAD131 PQH130:PQH131 PGL130:PGL131 OWP130:OWP131 OMT130:OMT131 OCX130:OCX131 NTB130:NTB131 NJF130:NJF131 MZJ130:MZJ131 MPN130:MPN131 MFR130:MFR131 LVV130:LVV131 LLZ130:LLZ131 LCD130:LCD131 KSH130:KSH131 KIL130:KIL131 JYP130:JYP131 JOT130:JOT131 JEX130:JEX131 IVB130:IVB131 ILF130:ILF131 IBJ130:IBJ131 HRN130:HRN131 HHR130:HHR131 GXV130:GXV131 GNZ130:GNZ131 GED130:GED131 FUH130:FUH131 FKL130:FKL131 FAP130:FAP131 EQT130:EQT131 EGX130:EGX131 DXB130:DXB131 DNF130:DNF131 DDJ130:DDJ131 CTN130:CTN131 CJR130:CJR131 BZV130:BZV131 BPZ130:BPZ131 BGD130:BGD131 AWH130:AWH131 AML130:AML131 ACP130:ACP131 ST130:ST131 IX130:IX131 WVN130:WVN131 WLR130:WLR131 WBV130:WBV131 VRZ130:VRZ131 VID130:VID131 UYH130:UYH131 UOL130:UOL131 UEP130:UEP131 TUT130:TUT131 TKX130:TKX131 TBB130:TBB131 SRF130:SRF131 SHJ130:SHJ131 RXN130:RXN131 RNR130:RNR131 RDV130:RDV131 QTZ130:QTZ131 QKD130:QKD131 QAH130:QAH131 PQL130:PQL131 PGP130:PGP131 OWT130:OWT131 OMX130:OMX131 ODB130:ODB131 NTF130:NTF131 NJJ130:NJJ131 MZN130:MZN131 MPR130:MPR131 MFV130:MFV131 LVZ130:LVZ131 LMD130:LMD131 LCH130:LCH131 KSL130:KSL131 KIP130:KIP131 JYT130:JYT131 JOX130:JOX131 JFB130:JFB131 IVF130:IVF131 ILJ130:ILJ131 IBN130:IBN131 HRR130:HRR131 HHV130:HHV131 GXZ130:GXZ131 GOD130:GOD131 GEH130:GEH131 FUL130:FUL131 FKP130:FKP131 FAT130:FAT131 EQX130:EQX131 EHB130:EHB131 DXF130:DXF131 DNJ130:DNJ131 DDN130:DDN131 CTR130:CTR131 CJV130:CJV131 BZZ130:BZZ131 BQD130:BQD131 BGH130:BGH131 AWL130:AWL131 AMP130:AMP131 ACT130:ACT131 WLS220:WLT220 WLU221 WVW222 JK222 TG222 ADC222 AMY222 AWU222 BGQ222 BQM222 CAI222 CKE222 CUA222 DDW222 DNS222 DXO222 EHK222 ERG222 FBC222 FKY222 FUU222 GEQ222 GOM222 GYI222 HIE222 HSA222 IBW222 ILS222 IVO222 JFK222 JPG222 JZC222 KIY222 KSU222 LCQ222 LMM222 LWI222 MGE222 MQA222 MZW222 NJS222 NTO222 ODK222 ONG222 OXC222 PGY222 PQU222 QAQ222 QKM222 QUI222 REE222 ROA222 RXW222 SHS222 SRO222 TBK222 TLG222 TVC222 UEY222 UOU222 UYQ222 VIM222 VSI222 WCE222 WMA222 O225:O226 JK226 TG226 ADC226 AMY226 AWU226 BGQ226 BQM226 CAI226 CKE226 CUA226 DDW226 DNS226 DXO226 EHK226 ERG226 FBC226 FKY226 FUU226 GEQ226 GOM226 GYI226 HIE226 HSA226 IBW226 ILS226 IVO226 JFK226 JPG226 JZC226 KIY226 KSU226 LCQ226 LMM226 LWI226 MGE226 MQA226 MZW226 NJS226 NTO226 ODK226 ONG226 OXC226 PGY226 PQU226 QAQ226 QKM226 QUI226 REE226 ROA226 RXW226 SHS226 SRO226 TBK226 TLG226 TVC226 UEY226 UOU226 UYQ226 VIM226 VSI226 WCE226 WMA226 WVW226 P311 TG311 JK311 WVW311 WMA311 WCE311 VSI311 VIM311 UYQ311 UOU311 UEY311 TVC311 TLG311 TBK311 SRO311 SHS311 RXW311 ROA311 REE311 QUI311 QKM311 QAQ311 PQU311 PGY311 OXC311 ONG311 ODK311 NTO311 NJS311 MZW311 MQA311 MGE311 LWI311 LMM311 LCQ311 KSU311 KIY311 JZC311 JPG311 JFK311 IVO311 ILS311 IBW311 HSA311 HIE311 GYI311 GOM311 GEQ311 FUU311 FKY311 FBC311 ERG311 EHK311 DXO311 DNS311 DDW311 CUA311 CKE311 CAI311 BQM311 BGQ311 AWU311 AMY311 ADC311 TI312:TI314 WVU312:WVU314 ADE312:ADE314 ANA312:ANA314 AWW312:AWW314 BGS312:BGS314 BQO312:BQO314 CAK312:CAK314 CKG312:CKG314 CUC312:CUC314 DDY312:DDY314 DNU312:DNU314 DXQ312:DXQ314 EHM312:EHM314 ERI312:ERI314 FBE312:FBE314 FLA312:FLA314 FUW312:FUW314 GES312:GES314 GOO312:GOO314 GYK312:GYK314 HIG312:HIG314 HSC312:HSC314 IBY312:IBY314 ILU312:ILU314 IVQ312:IVQ314 JFM312:JFM314 JPI312:JPI314 JZE312:JZE314 KJA312:KJA314 KSW312:KSW314 LCS312:LCS314 LMO312:LMO314 LWK312:LWK314 MGG312:MGG314 MQC312:MQC314 MZY312:MZY314 NJU312:NJU314 NTQ312:NTQ314 ODM312:ODM314 ONI312:ONI314 OXE312:OXE314 PHA312:PHA314 PQW312:PQW314 QAS312:QAS314 QKO312:QKO314 QUK312:QUK314 REG312:REG314 ROC312:ROC314 RXY312:RXY314 SHU312:SHU314 SRQ312:SRQ314 TBM312:TBM314 TLI312:TLI314 TVE312:TVE314 UFA312:UFA314 UOW312:UOW314 UYS312:UYS314 VIO312:VIO314 VSK312:VSK314 WCG312:WCG314 WMC312:WMC314 WVY312:WVY314 JI312:JI314 TE312:TE314 ADA312:ADA314 AMW312:AMW314 AWS312:AWS314 BGO312:BGO314 BQK312:BQK314 CAG312:CAG314 CKC312:CKC314 CTY312:CTY314 DDU312:DDU314 DNQ312:DNQ314 DXM312:DXM314 EHI312:EHI314 ERE312:ERE314 FBA312:FBA314 FKW312:FKW314 FUS312:FUS314 GEO312:GEO314 GOK312:GOK314 GYG312:GYG314 HIC312:HIC314 HRY312:HRY314 IBU312:IBU314 ILQ312:ILQ314 IVM312:IVM314 JFI312:JFI314 JPE312:JPE314 JZA312:JZA314 KIW312:KIW314 KSS312:KSS314 LCO312:LCO314 LMK312:LMK314 LWG312:LWG314 MGC312:MGC314 MPY312:MPY314 MZU312:MZU314 NJQ312:NJQ314 NTM312:NTM314 ODI312:ODI314 ONE312:ONE314 OXA312:OXA314 PGW312:PGW314 PQS312:PQS314 QAO312:QAO314 QKK312:QKK314 QUG312:QUG314 REC312:REC314 RNY312:RNY314 RXU312:RXU314 SHQ312:SHQ314 SRM312:SRM314 TBI312:TBI314 TLE312:TLE314 TVA312:TVA314 UEW312:UEW314 UOS312:UOS314 UYO312:UYO314 VIK312:VIK314 VSG312:VSG314 WCC312:WCC314 WLY312:WLY314 O213:O217 WVM219 JE219 TA219 ACW219 AMS219 AWO219 BGK219 BQG219 CAC219 CJY219 CTU219 DDQ219 DNM219 DXI219 EHE219 ERA219 FAW219 FKS219 FUO219 GEK219 GOG219 GYC219 HHY219 HRU219 IBQ219 ILM219 IVI219 JFE219 JPA219 JYW219 KIS219 KSO219 LCK219 LMG219 LWC219 MFY219 MPU219 MZQ219 NJM219 NTI219 ODE219 ONA219 OWW219 PGS219 PQO219 QAK219 QKG219 QUC219 RDY219 RNU219 RXQ219 SHM219 SRI219 TBE219 TLA219 TUW219 UES219 UOO219 UYK219 VIG219 VSC219 WBY219 WLU219 WVQ219 JA219 SW219 ACS219 AMO219 AWK219 BGG219 BQC219 BZY219 CJU219 CTQ219 DDM219 DNI219 DXE219 EHA219 EQW219 FAS219 FKO219 FUK219 GEG219 GOC219 GXY219 HHU219 HRQ219 IBM219 ILI219 IVE219 JFA219 JOW219 JYS219 KIO219 KSK219 LCG219 LMC219 LVY219 MFU219 MPQ219 MZM219 NJI219 NTE219 ODA219 OMW219 OWS219 PGO219 PQK219 QAG219 QKC219 QTY219 RDU219 RNQ219 RXM219 SHI219 SRE219 TBA219 TKW219 TUS219 UEO219 UOK219 UYG219 VIC219 VRY219 WBU219 WLQ219 JM306 TI306 WVU306 ADE306 ANA306 AWW306 BGS306 BQO306 CAK306 CKG306 CUC306 DDY306 DNU306 DXQ306 EHM306 ERI306 FBE306 FLA306 FUW306 GES306 GOO306 GYK306 HIG306 HSC306 IBY306 ILU306 IVQ306 JFM306 JPI306 JZE306 KJA306 KSW306 LCS306 LMO306 LWK306 MGG306 MQC306 MZY306 NJU306 NTQ306 ODM306 ONI306 OXE306 PHA306 PQW306 QAS306 QKO306 QUK306 REG306 ROC306 RXY306 SHU306 SRQ306 TBM306 TLI306 TVE306 UFA306 UOW306 UYS306 VIO306 VSK306 WCG306 WMC306 WVY306 JI306 TE306 ADA306 AMW306 AWS306 BGO306 BQK306 CAG306 CKC306 CTY306 DDU306 DNQ306 DXM306 EHI306 ERE306 FBA306 FKW306 FUS306 GEO306 GOK306 GYG306 HIC306 HRY306 IBU306 ILQ306 IVM306 JFI306 JPE306 JZA306 KIW306 KSS306 LCO306 LMK306 LWG306 MGC306 MPY306 MZU306 NJQ306 NTM306 ODI306 ONE306 OXA306 PGW306 PQS306 QAO306 QKK306 QUG306 REC306 RNY306 RXU306 SHQ306 SRM306 TBI306 TLE306 TVA306 UEW306 UOS306 UYO306 VIK306 VSG306 WCC306 WLY306 JM308 TI308 WVU308 ADE308 ANA308 AWW308 BGS308 BQO308 CAK308 CKG308 CUC308 DDY308 DNU308 DXQ308 EHM308 ERI308 FBE308 FLA308 FUW308 GES308 GOO308 GYK308 HIG308 HSC308 IBY308 ILU308 IVQ308 JFM308 JPI308 JZE308 KJA308 KSW308 LCS308 LMO308 LWK308 MGG308 MQC308 MZY308 NJU308 NTQ308 ODM308 ONI308 OXE308 PHA308 PQW308 QAS308 QKO308 QUK308 REG308 ROC308 RXY308 SHU308 SRQ308 TBM308 TLI308 TVE308 UFA308 UOW308 UYS308 VIO308 VSK308 WCG308 WMC308 WVY308 JI308 TE308 ADA308 AMW308 AWS308 BGO308 BQK308 CAG308 CKC308 CTY308 DDU308 DNQ308 DXM308 EHI308 ERE308 FBA308 FKW308 FUS308 GEO308 GOK308 GYG308 HIC308 HRY308 IBU308 ILQ308 IVM308 JFI308 JPE308 JZA308 KIW308 KSS308 LCO308 LMK308 LWG308 MGC308 MPY308 MZU308 NJQ308 NTM308 ODI308 ONE308 OXA308 PGW308 PQS308 QAO308 QKK308 QUG308 REC308 RNY308 RXU308 SHQ308 SRM308 TBI308 TLE308 TVA308 UEW308 UOS308 UYO308 VIK308 VSG308 WCC308 WLY308 JM310 TI310 WVU310 ADE310 ANA310 AWW310 BGS310 BQO310 CAK310 CKG310 CUC310 DDY310 DNU310 DXQ310 EHM310 ERI310 FBE310 FLA310 FUW310 GES310 GOO310 GYK310 HIG310 HSC310 IBY310 ILU310 IVQ310 JFM310 JPI310 JZE310 KJA310 KSW310 LCS310 LMO310 LWK310 MGG310 MQC310 MZY310 NJU310 NTQ310 ODM310 ONI310 OXE310 PHA310 PQW310 QAS310 QKO310 QUK310 REG310 ROC310 RXY310 SHU310 SRQ310 TBM310 TLI310 TVE310 UFA310 UOW310 UYS310 VIO310 VSK310 WCG310 WMC310 WVY310 JI310 TE310 ADA310 AMW310 AWS310 BGO310 BQK310 CAG310 CKC310 CTY310 DDU310 DNQ310 DXM310 EHI310 ERE310 FBA310 FKW310 FUS310 GEO310 GOK310 GYG310 HIC310 HRY310 IBU310 ILQ310 IVM310 JFI310 JPE310 JZA310 KIW310 KSS310 LCO310 LMK310 LWG310 MGC310 MPY310 MZU310 NJQ310 NTM310 ODI310 ONE310 OXA310 PGW310 PQS310 QAO310 QKK310 QUG310 REC310 RNY310 RXU310 SHQ310 SRM310 TBI310 TLE310 TVA310 UEW310 UOS310 UYO310 VIK310 VSG310 WCC310 AVS66:AVS67 AVS71:AVS72 AVS76:AVS77 AVS100:AVS101 AVS87:AVS88 AVS96:AVS97 SJ135 AVS91:AVS92 U107:U109 R110:R111 ACT134 AMP134 AWL134 BGH134 BQD134 BZZ134 CJV134 CTR134 DDN134 DNJ134 DXF134 EHB134 EQX134 FAT134 FKP134 FUL134 GEH134 GOD134 GXZ134 HHV134 HRR134 IBN134 ILJ134 IVF134 JFB134 JOX134 JYT134 KIP134 KSL134 LCH134 LMD134 LVZ134 MFV134 MPR134 MZN134 NJJ134 NTF134 ODB134 OMX134 OWT134 PGP134 PQL134 QAH134 QKD134 QTZ134 RDV134 RNR134 RXN134 SHJ134 SRF134 TBB134 TKX134 TUT134 UEP134 UOL134 UYH134 VID134 VRZ134 WBV134 WLR134 WVN134 IX134 ST134 ACP134 AML134 AWH134 BGD134 BPZ134 BZV134 CJR134 CTN134 DDJ134 DNF134 DXB134 EGX134 EQT134 FAP134 FKL134 FUH134 GED134 GNZ134 GXV134 HHR134 HRN134 IBJ134 ILF134 IVB134 JEX134 JOT134 JYP134 KIL134 KSH134 LCD134 LLZ134 LVV134 MFR134 MPN134 MZJ134 NJF134 NTB134 OCX134 OMT134 OWP134 PGL134 PQH134 QAD134 QJZ134 QTV134 RDR134 RNN134 RXJ134 SHF134 SRB134 TAX134 TKT134 TUP134 UEL134 UOH134 UYD134 VHZ134 VRV134 WBR134 WLN134 WVJ134 JB134 SX134 T133:T135 IN135 WUV135 WKZ135 WBD135 VRH135 VHL135 UXP135 UNT135 UDX135 TUB135 TKF135 TAJ135 SQN135 SGR135 RWV135 RMZ135 RDD135 QTH135 QJL135 PZP135 PPT135 PFX135 OWB135 OMF135 OCJ135 NSN135 NIR135 MYV135 MOZ135 MFD135 LVH135 LLL135 LBP135 KRT135 KHX135 JYB135 JOF135 JEJ135 IUN135 IKR135 IAV135 HQZ135 HHD135 GXH135 GNL135 GDP135 FTT135 FJX135 FAB135 EQF135 EGJ135 DWN135 DMR135 DCV135 CSZ135 CJD135 BZH135 BPL135 BFP135 AVT135 ALX135 ACB135 SF135 IJ135 WUZ135 WLD135 WBH135 VRL135 VHP135 UXT135 UNX135 UEB135 TUF135 TKJ135 TAN135 SQR135 SGV135 RWZ135 RND135 RDH135 QTL135 QJP135 PZT135 PPX135 PGB135 OWF135 OMJ135 OCN135 NSR135 NIV135 MYZ135 MPD135 MFH135 LVL135 LLP135 LBT135 KRX135 KIB135 JYF135 JOJ135 JEN135 IUR135 IKV135 IAZ135 HRD135 HHH135 GXL135 GNP135 GDT135 FTX135 FKB135 FAF135 EQJ135 EGN135 DWR135 DMV135 DCZ135 CTD135 CJH135 BZL135 BPP135 BFT135 AVX135 AMB135 ACF135 AVS81 SM315:SM316 R86:R106 AVS84 D139 S213:S217 JM312:JM314 ACI315:ACI316 AME315:AME316 AWA315:AWA316 BFW315:BFW316 BPS315:BPS316 BZO315:BZO316 CJK315:CJK316 CTG315:CTG316 DDC315:DDC316 DMY315:DMY316 DWU315:DWU316 EGQ315:EGQ316 EQM315:EQM316 FAI315:FAI316 FKE315:FKE316 FUA315:FUA316 GDW315:GDW316 GNS315:GNS316 GXO315:GXO316 HHK315:HHK316 HRG315:HRG316 IBC315:IBC316 IKY315:IKY316 IUU315:IUU316 JEQ315:JEQ316 JOM315:JOM316 JYI315:JYI316 KIE315:KIE316 KSA315:KSA316 LBW315:LBW316 LLS315:LLS316 LVO315:LVO316 MFK315:MFK316 MPG315:MPG316 MZC315:MZC316 NIY315:NIY316 NSU315:NSU316 OCQ315:OCQ316 OMM315:OMM316 OWI315:OWI316 PGE315:PGE316 PQA315:PQA316 PZW315:PZW316 QJS315:QJS316 QTO315:QTO316 RDK315:RDK316 RNG315:RNG316 RXC315:RXC316 SGY315:SGY316 SQU315:SQU316 TAQ315:TAQ316 TKM315:TKM316 TUI315:TUI316 UEE315:UEE316 UOA315:UOA316 UXW315:UXW316 VHS315:VHS316 VRO315:VRO316 WBK315:WBK316 WLG315:WLG316 WVC315:WVC316 IM315:IM316 SI315:SI316 ACE315:ACE316 AMA315:AMA316 AVW315:AVW316 BFS315:BFS316 BPO315:BPO316 BZK315:BZK316 CJG315:CJG316 CTC315:CTC316 DCY315:DCY316 DMU315:DMU316 DWQ315:DWQ316 EGM315:EGM316 EQI315:EQI316 FAE315:FAE316 FKA315:FKA316 FTW315:FTW316 GDS315:GDS316 GNO315:GNO316 GXK315:GXK316 HHG315:HHG316 HRC315:HRC316 IAY315:IAY316 IKU315:IKU316 IUQ315:IUQ316 JEM315:JEM316 JOI315:JOI316 JYE315:JYE316 KIA315:KIA316 KRW315:KRW316 LBS315:LBS316 LLO315:LLO316 LVK315:LVK316 MFG315:MFG316 MPC315:MPC316 MYY315:MYY316 NIU315:NIU316 NSQ315:NSQ316 OCM315:OCM316 OMI315:OMI316 OWE315:OWE316 PGA315:PGA316 PPW315:PPW316 PZS315:PZS316 QJO315:QJO316 QTK315:QTK316 RDG315:RDG316 RNC315:RNC316 RWY315:RWY316 SGU315:SGU316 SQQ315:SQQ316 TAM315:TAM316 TKI315:TKI316 TUE315:TUE316 UEA315:UEA316 UNW315:UNW316 UXS315:UXS316 VHO315:VHO316 VRK315:VRK316 WBG315:WBG316 O315:O316 N86:N106 SX136 IZ139 SV139 ACR139 AMN139 AWJ139 BGF139 BQB139 BZX139 CJT139 CTP139 DDL139 DNH139 DXD139 EGZ139 EQV139 FAR139 FKN139 FUJ139 GEF139 GOB139 GXX139 HHT139 HRP139 IBL139 ILH139 IVD139 JEZ139 JOV139 JYR139 KIN139 KSJ139 LCF139 LMB139 LVX139 MFT139 MPP139 MZL139 NJH139 NTD139 OCZ139 OMV139 OWR139 PGN139 PQJ139 QAF139 QKB139 QTX139 RDT139 RNP139 RXL139 SHH139 SRD139 TAZ139 TKV139 TUR139 UEN139 UOJ139 UYF139 VIB139 VRX139 WBT139 WLP139 WVL139 WCC137:WCC139 N65:N84 WLC315:WLC316 WVU242 R65:R84 VSG137:VSG139 VIK137:VIK139 UYO137:UYO139 UOS137:UOS139 UEW137:UEW139 TVA137:TVA139 TLE137:TLE139 TBI137:TBI139 SRM137:SRM139 SHQ137:SHQ139 RXU137:RXU139 RNY137:RNY139 REC137:REC139 QUG137:QUG139 QKK137:QKK139 QAO137:QAO139 PQS137:PQS139 PGW137:PGW139 OXA137:OXA139 ONE137:ONE139 ODI137:ODI139 NTM137:NTM139 NJQ137:NJQ139 MZU137:MZU139 MPY137:MPY139 MGC137:MGC139 LWG137:LWG139 LMK137:LMK139 LCO137:LCO139 KSS137:KSS139 KIW137:KIW139 JZA137:JZA139 JPE137:JPE139 JFI137:JFI139 IVM137:IVM139 ILQ137:ILQ139 IBU137:IBU139 HRY137:HRY139 HIC137:HIC139 GYG137:GYG139 GOK137:GOK139 GEO137:GEO139 FUS137:FUS139 FKW137:FKW139 FBA137:FBA139 ERE137:ERE139 EHI137:EHI139 DXM137:DXM139 DNQ137:DNQ139 DDU137:DDU139 CTY137:CTY139 CKC137:CKC139 CAG137:CAG139 BQK137:BQK139 BGO137:BGO139 AWS137:AWS139 AMW137:AMW139 ADA137:ADA139 TE137:TE139 JI137:JI139 WVU137:WVU139 WLY137:WLY139 S128:S131 TI242 JM242 ADE242 ANA242 AWW242 BGS242 BQO242 CAK242 CKG242 CUC242 DDY242 DNU242 DXQ242 EHM242 ERI242 FBE242 FLA242 FUW242 GES242 GOO242 GYK242 HIG242 HSC242 IBY242 ILU242 IVQ242 JFM242 JPI242 JZE242 KJA242 KSW242 LCS242 LMO242 LWK242 MGG242 MQC242 MZY242 NJU242 NTQ242 ODM242 ONI242 OXE242 PHA242 PQW242 QAS242 QKO242 QUK242 REG242 ROC242 RXY242 SHU242 SRQ242 TBM242 TLI242 TVE242 UFA242 UOW242 UYS242 VIO242 VSK242 WCG242 WMC242 WVY242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WCA150:WCA152 J139 TK153:TK154 ADG153:ADG154 ANC153:ANC154 AWY153:AWY154 BGU153:BGU154 BQQ153:BQQ154 CAM153:CAM154 CKI153:CKI154 CUE153:CUE154 DEA153:DEA154 DNW153:DNW154 DXS153:DXS154 EHO153:EHO154 ERK153:ERK154 FBG153:FBG154 FLC153:FLC154 FUY153:FUY154 GEU153:GEU154 GOQ153:GOQ154 GYM153:GYM154 HII153:HII154 HSE153:HSE154 ICA153:ICA154 ILW153:ILW154 IVS153:IVS154 JFO153:JFO154 JPK153:JPK154 JZG153:JZG154 KJC153:KJC154 KSY153:KSY154 LCU153:LCU154 LMQ153:LMQ154 LWM153:LWM154 MGI153:MGI154 MQE153:MQE154 NAA153:NAA154 NJW153:NJW154 NTS153:NTS154 ODO153:ODO154 ONK153:ONK154 OXG153:OXG154 PHC153:PHC154 PQY153:PQY154 QAU153:QAU154 QKQ153:QKQ154 QUM153:QUM154 REI153:REI154 ROE153:ROE154 RYA153:RYA154 SHW153:SHW154 SRS153:SRS154 TBO153:TBO154 TLK153:TLK154 TVG153:TVG154 UFC153:UFC154 UOY153:UOY154 UYU153:UYU154 VIQ153:VIQ154 VSM153:VSM154 WCI153:WCI154 WME153:WME154 WWA153:WWA154 JK153:JK154 TG153:TG154 ADC153:ADC154 AMY153:AMY154 AWU153:AWU154 BGQ153:BGQ154 BQM153:BQM154 CAI153:CAI154 CKE153:CKE154 CUA153:CUA154 DDW153:DDW154 DNS153:DNS154 DXO153:DXO154 EHK153:EHK154 ERG153:ERG154 FBC153:FBC154 FKY153:FKY154 FUU153:FUU154 GEQ153:GEQ154 GOM153:GOM154 GYI153:GYI154 HIE153:HIE154 HSA153:HSA154 IBW153:IBW154 ILS153:ILS154 IVO153:IVO154 JFK153:JFK154 JPG153:JPG154 JZC153:JZC154 KIY153:KIY154 KSU153:KSU154 LCQ153:LCQ154 LMM153:LMM154 LWI153:LWI154 MGE153:MGE154 MQA153:MQA154 MZW153:MZW154 NJS153:NJS154 NTO153:NTO154 ODK153:ODK154 ONG153:ONG154 OXC153:OXC154 PGY153:PGY154 PQU153:PQU154 QAQ153:QAQ154 QKM153:QKM154 QUI153:QUI154 REE153:REE154 ROA153:ROA154 RXW153:RXW154 SHS153:SHS154 SRO153:SRO154 TBK153:TBK154 TLG153:TLG154 TVC153:TVC154 UEY153:UEY154 UOU153:UOU154 UYQ153:UYQ154 VIM153:VIM154 VSI153:VSI154 WCE153:WCE154 WMA153:WMA154 VSE150:VSE152 WCA156 VII150:VII152 VSE156 UYM150:UYM152 VII156 UOQ150:UOQ152 UYM156 UEU150:UEU152 UOQ156 TUY150:TUY152 UEU156 TLC150:TLC152 TUY156 TBG150:TBG152 TLC156 SRK150:SRK152 TBG156 SHO150:SHO152 SRK156 RXS150:RXS152 SHO156 RNW150:RNW152 RXS156 REA150:REA152 RNW156 QUE150:QUE152 REA156 QKI150:QKI152 QUE156 QAM150:QAM152 QKI156 PQQ150:PQQ152 QAM156 PGU150:PGU152 PQQ156 OWY150:OWY152 PGU156 ONC150:ONC152 OWY156 ODG150:ODG152 ONC156 NTK150:NTK152 ODG156 NJO150:NJO152 NTK156 MZS150:MZS152 NJO156 MPW150:MPW152 MZS156 MGA150:MGA152 MPW156 LWE150:LWE152 MGA156 LMI150:LMI152 LWE156 LCM150:LCM152 LMI156 KSQ150:KSQ152 LCM156 KIU150:KIU152 KSQ156 JYY150:JYY152 KIU156 JPC150:JPC152 JYY156 JFG150:JFG152 JPC156 IVK150:IVK152 JFG156 ILO150:ILO152 IVK156 IBS150:IBS152 ILO156 HRW150:HRW152 IBS156 HIA150:HIA152 HRW156 GYE150:GYE152 HIA156 GOI150:GOI152 GYE156 GEM150:GEM152 GOI156 FUQ150:FUQ152 GEM156 FKU150:FKU152 FUQ156 FAY150:FAY152 FKU156 ERC150:ERC152 FAY156 EHG150:EHG152 ERC156 DXK150:DXK152 EHG156 DNO150:DNO152 DXK156 DDS150:DDS152 DNO156 CTW150:CTW152 DDS156 CKA150:CKA152 CTW156 CAE150:CAE152 CKA156 BQI150:BQI152 CAE156 BGM150:BGM152 BQI156 AWQ150:AWQ152 BGM156 AMU150:AMU152 AWQ156 ACY150:ACY152 AMU156 TC150:TC152 ACY156 JG150:JG152 TC156 WVS150:WVS152 JG156 WVS156 S315:S316 IQ315:IQ316 WME331 WCI331 VSM331 VIQ331 UYU331 UOY331 UFC331 TVG331 TLK331 TBO331 SRS331 SHW331 RYA331 ROE331 REI331 QUM331 QKQ331 QAU331 PQY331 PHC331 OXG331 ONK331 ODO331 NTS331 NJW331 NAA331 MQE331 MGI331 LWM331 LMQ331 LCU331 KSY331 KJC331 JZG331 JPK331 JFO331 IVS331 ILW331 ICA331 HSE331 HII331 GYM331 GOQ331 GEU331 FUY331 FLC331 FBG331 ERK331 EHO331 DXS331 DNW331 DEA331 CUE331 CKI331 CAM331 BQQ331 BGU331 AWY331 ANC331 ADG331 TK331 JO331 TC140 ACY140 AMU140 AWQ140 BGM140 BQI140 CAE140 CKA140 CTW140 DDS140 DNO140 DXK140 EHG140 ERC140 FAY140 FKU140 FUQ140 GEM140 GOI140 GYE140 HIA140 HRW140 IBS140 ILO140 IVK140 JFG140 JPC140 JYY140 KIU140 KSQ140 LCM140 LMI140 LWE140 MGA140 MPW140 MZS140 NJO140 NTK140 ODG140 ONC140 OWY140 PGU140 PQQ140 QAM140 QKI140 QUE140 REA140 RNW140 RXS140 SHO140 SRK140 TBG140 TLC140 TUY140 UEU140 UOQ140 UYM140 VII140 VSE140 WCA140 WLW140 WVS140 JG140 TI141 ADE141 ANA141 AWW141 BGS141 BQO141 CAK141 CKG141 CUC141 DDY141 DNU141 DXQ141 EHM141 ERI141 FBE141 FLA141 FUW141 GES141 GOO141 GYK141 HIG141 HSC141 IBY141 ILU141 IVQ141 JFM141 JPI141 JZE141 KJA141 KSW141 LCS141 LMO141 LWK141 MGG141 MQC141 MZY141 NJU141 NTQ141 ODM141 ONI141 OXE141 PHA141 PQW141 QAS141 QKO141 QUK141 REG141 ROC141 RXY141 SHU141 SRQ141 TBM141 TLI141 TVE141 UFA141 UOW141 UYS141 VIO141 VSK141 WCG141 WMC141 WVY141 JI141 TE141 ADA141 AMW141 AWS141 BGO141 BQK141 CAG141 CKC141 CTY141 DDU141 DNQ141 DXM141 EHI141 ERE141 FBA141 FKW141 FUS141 GEO141 GOK141 GYG141 HIC141 HRY141 IBU141 ILQ141 IVM141 JFI141 JPE141 JZA141 KIW141 KSS141 LCO141 LMK141 LWG141 MGC141 MPY141 MZU141 NJQ141 NTM141 ODI141 ONE141 OXA141 PGW141 PQS141 QAO141 QKK141 QUG141 REC141 RNY141 RXU141 SHQ141 SRM141 TBI141 TLE141 TVA141 UEW141 UOS141 UYO141 VIK141 VSG141 WCC141 WLY141 WVU141 JM141 O153:O156 TC142 ACY142 AMU142 AWQ142 BGM142 BQI142 CAE142 CKA142 CTW142 DDS142 DNO142 DXK142 EHG142 ERC142 FAY142 FKU142 FUQ142 GEM142 GOI142 GYE142 HIA142 HRW142 IBS142 ILO142 IVK142 JFG142 JPC142 JYY142 KIU142 KSQ142 LCM142 LMI142 LWE142 MGA142 MPW142 MZS142 NJO142 NTK142 ODG142 ONC142 OWY142 PGU142 PQQ142 QAM142 QKI142 QUE142 REA142 RNW142 RXS142 SHO142 SRK142 TBG142 TLC142 TUY142 UEU142 UOQ142 UYM142 VII142 VSE142 WCA142 WLW142 WVS142 JG142 JM143 TI143 ADE143 ANA143 AWW143 BGS143 BQO143 CAK143 CKG143 CUC143 DDY143 DNU143 DXQ143 EHM143 ERI143 FBE143 FLA143 FUW143 GES143 GOO143 GYK143 HIG143 HSC143 IBY143 ILU143 IVQ143 JFM143 JPI143 JZE143 KJA143 KSW143 LCS143 LMO143 LWK143 MGG143 MQC143 MZY143 NJU143 NTQ143 ODM143 ONI143 OXE143 PHA143 PQW143 QAS143 QKO143 QUK143 REG143 ROC143 RXY143 SHU143 SRQ143 TBM143 TLI143 TVE143 UFA143 UOW143 UYS143 VIO143 VSK143 WCG143 WMC143 WVY143 JI143 TE143 ADA143 AMW143 AWS143 BGO143 BQK143 CAG143 CKC143 CTY143 DDU143 DNQ143 DXM143 EHI143 ERE143 FBA143 FKW143 FUS143 GEO143 GOK143 GYG143 HIC143 HRY143 IBU143 ILQ143 IVM143 JFI143 JPE143 JZA143 KIW143 KSS143 LCO143 LMK143 LWG143 MGC143 MPY143 MZU143 NJQ143 NTM143 ODI143 ONE143 OXA143 PGW143 PQS143 QAO143 QKK143 QUG143 REC143 RNY143 RXU143 SHQ143 SRM143 TBI143 TLE143 TVA143 UEW143 UOS143 UYO143 VIK143 VSG143 WCC143 WLY143 WVU143 WVS148 JG144 TC144 ACY144 AMU144 AWQ144 BGM144 BQI144 CAE144 CKA144 CTW144 DDS144 DNO144 DXK144 EHG144 ERC144 FAY144 FKU144 FUQ144 GEM144 GOI144 GYE144 HIA144 HRW144 IBS144 ILO144 IVK144 JFG144 JPC144 JYY144 KIU144 KSQ144 LCM144 LMI144 LWE144 MGA144 MPW144 MZS144 NJO144 NTK144 ODG144 ONC144 OWY144 PGU144 PQQ144 QAM144 QKI144 QUE144 REA144 RNW144 RXS144 SHO144 SRK144 TBG144 TLC144 TUY144 UEU144 UOQ144 UYM144 VII144 VSE144 WCA144 WLW144 WVS144 WVU145 WLY145 WCC145 VSG145 VIK145 UYO145 UOS145 UEW145 TVA145 TLE145 TBI145 SRM145 SHQ145 RXU145 RNY145 REC145 QUG145 QKK145 QAO145 PQS145 PGW145 OXA145 ONE145 ODI145 NTM145 NJQ145 MZU145 MPY145 MGC145 LWG145 LMK145 LCO145 KSS145 KIW145 JZA145 JPE145 JFI145 IVM145 ILQ145 IBU145 HRY145 HIC145 GYG145 GOK145 GEO145 FUS145 FKW145 FBA145 ERE145 EHI145 DXM145 DNQ145 DDU145 CTY145 CKC145 CAG145 BQK145 BGO145 AWS145 AMW145 ADA145 TE145 JI145 WVY145 WMC145 WCG145 VSK145 VIO145 UYS145 UOW145 UFA145 TVE145 TLI145 TBM145 SRQ145 SHU145 RXY145 ROC145 REG145 QUK145 QKO145 QAS145 PQW145 PHA145 OXE145 ONI145 ODM145 NTQ145 NJU145 MZY145 MQC145 MGG145 LWK145 LMO145 LCS145 KSW145 KJA145 JZE145 JPI145 JFM145 IVQ145 ILU145 IBY145 HSC145 HIG145 GYK145 GOO145 GES145 FUW145 FLA145 FBE145 ERI145 EHM145 DXQ145 DNU145 DDY145 CUC145 CKG145 CAK145 BQO145 BGS145 AWW145 ANA145 ADE145 TI145 JM145 JG148 TC148 ACY148 AMU148 AWQ148 BGM148 BQI148 CAE148 CKA148 CTW148 DDS148 DNO148 DXK148 EHG148 ERC148 FAY148 FKU148 FUQ148 GEM148 GOI148 GYE148 HIA148 HRW148 IBS148 ILO148 IVK148 JFG148 JPC148 JYY148 KIU148 KSQ148 LCM148 LMI148 LWE148 MGA148 MPW148 MZS148 NJO148 NTK148 ODG148 ONC148 OWY148 PGU148 PQQ148 QAM148 QKI148 QUE148 REA148 RNW148 RXS148 SHO148 SRK148 TBG148 TLC148 TUY148 UEU148 UOQ148 UYM148 VII148 VSE148 WCA148 O148:P152 WLW148 WLW150:WLW152 TI149 TI155 ADE149 ADE155 ANA149 ANA155 AWW149 AWW155 BGS149 BGS155 BQO149 BQO155 CAK149 CAK155 CKG149 CKG155 CUC149 CUC155 DDY149 DDY155 DNU149 DNU155 DXQ149 DXQ155 EHM149 EHM155 ERI149 ERI155 FBE149 FBE155 FLA149 FLA155 FUW149 FUW155 GES149 GES155 GOO149 GOO155 GYK149 GYK155 HIG149 HIG155 HSC149 HSC155 IBY149 IBY155 ILU149 ILU155 IVQ149 IVQ155 JFM149 JFM155 JPI149 JPI155 JZE149 JZE155 KJA149 KJA155 KSW149 KSW155 LCS149 LCS155 LMO149 LMO155 LWK149 LWK155 MGG149 MGG155 MQC149 MQC155 MZY149 MZY155 NJU149 NJU155 NTQ149 NTQ155 ODM149 ODM155 ONI149 ONI155 OXE149 OXE155 PHA149 PHA155 PQW149 PQW155 QAS149 QAS155 QKO149 QKO155 QUK149 QUK155 REG149 REG155 ROC149 ROC155 RXY149 RXY155 SHU149 SHU155 SRQ149 SRQ155 TBM149 TBM155 TLI149 TLI155 TVE149 TVE155 UFA149 UFA155 UOW149 UOW155 UYS149 UYS155 VIO149 VIO155 VSK149 VSK155 WCG149 WCG155 WMC149 WMC155 WVY149 WVY155 JI149 JI155 TE149 TE155 ADA149 ADA155 AMW149 AMW155 AWS149 AWS155 BGO149 BGO155 BQK149 BQK155 CAG149 CAG155 CKC149 CKC155 CTY149 CTY155 DDU149 DDU155 DNQ149 DNQ155 DXM149 DXM155 EHI149 EHI155 ERE149 ERE155 FBA149 FBA155 FKW149 FKW155 FUS149 FUS155 GEO149 GEO155 GOK149 GOK155 GYG149 GYG155 HIC149 HIC155 HRY149 HRY155 IBU149 IBU155 ILQ149 ILQ155 IVM149 IVM155 JFI149 JFI155 JPE149 JPE155 JZA149 JZA155 KIW149 KIW155 KSS149 KSS155 LCO149 LCO155 LMK149 LMK155 LWG149 LWG155 MGC149 MGC155 MPY149 MPY155 MZU149 MZU155 NJQ149 NJQ155 NTM149 NTM155 ODI149 ODI155 ONE149 ONE155 OXA149 OXA155 PGW149 PGW155 PQS149 PQS155 QAO149 QAO155 QKK149 QKK155 QUG149 QUG155 REC149 REC155 RNY149 RNY155 RXU149 RXU155 SHQ149 SHQ155 SRM149 SRM155 TBI149 TBI155 TLE149 TLE155 TVA149 TVA155 UEW149 UEW155 UOS149 UOS155 UYO149 UYO155 VIK149 VIK155 VSG149 VSG155 WCC149 WCC155 WLY149 WLY155 WVU149 WVU155 JM155 JM149 WVW153:WVW154 S136:S156 WLW146 WCA146 VSE146 VII146 UYM146 UOQ146 UEU146 TUY146 TLC146 TBG146 SRK146 SHO146 RXS146 RNW146 REA146 QUE146 QKI146 QAM146 PQQ146 PGU146 OWY146 ONC146 ODG146 NTK146 NJO146 MZS146 MPW146 MGA146 LWE146 LMI146 LCM146 KSQ146 KIU146 JYY146 JPC146 JFG146 IVK146 ILO146 IBS146 HRW146 HIA146 GYE146 GOI146 GEM146 FUQ146 FKU146 FAY146 ERC146 EHG146 DXK146 DNO146 DDS146 CTW146 CKA146 CAE146 BQI146 BGM146 AWQ146 AMU146 ACY146 TC146 JG146 WVS146 TI147 ADE147 ANA147 AWW147 BGS147 BQO147 CAK147 CKG147 CUC147 DDY147 DNU147 DXQ147 EHM147 ERI147 FBE147 FLA147 FUW147 GES147 GOO147 GYK147 HIG147 HSC147 IBY147 ILU147 IVQ147 JFM147 JPI147 JZE147 KJA147 KSW147 LCS147 LMO147 LWK147 MGG147 MQC147 MZY147 NJU147 NTQ147 ODM147 ONI147 OXE147 PHA147 PQW147 QAS147 QKO147 QUK147 REG147 ROC147 RXY147 SHU147 SRQ147 TBM147 TLI147 TVE147 UFA147 UOW147 UYS147 VIO147 VSK147 WCG147 WMC147 WVY147 JI147 TE147 ADA147 AMW147 AWS147 BGO147 BQK147 CAG147 CKC147 CTY147 DDU147 DNQ147 DXM147 EHI147 ERE147 FBA147 FKW147 FUS147 GEO147 GOK147 GYG147 HIC147 HRY147 IBU147 ILQ147 IVM147 JFI147 JPE147 JZA147 KIW147 KSS147 LCO147 LMK147 LWG147 MGC147 MPY147 MZU147 NJQ147 NTM147 ODI147 ONE147 OXA147 PGW147 PQS147 QAO147 QKK147 QUG147 REC147 RNY147 RXU147 SHQ147 SRM147 TBI147 TLE147 TVA147 UEW147 UOS147 UYO147 VIK147 VSG147 WCC147 WLY147 WVU147 JM147 O140:O147 WVU249:WVU250 WLY249:WLY250 WCC249:WCC250 VSG249:VSG250 VIK249:VIK250 UYO249:UYO250 UOS249:UOS250 UEW249:UEW250 TVA249:TVA250 TLE249:TLE250 TBI249:TBI250 SRM249:SRM250 SHQ249:SHQ250 RXU249:RXU250 RNY249:RNY250 REC249:REC250 QUG249:QUG250 QKK249:QKK250 QAO249:QAO250 PQS249:PQS250 PGW249:PGW250 OXA249:OXA250 ONE249:ONE250 ODI249:ODI250 NTM249:NTM250 NJQ249:NJQ250 MZU249:MZU250 MPY249:MPY250 MGC249:MGC250 LWG249:LWG250 LMK249:LMK250 LCO249:LCO250 KSS249:KSS250 KIW249:KIW250 JZA249:JZA250 JPE249:JPE250 JFI249:JFI250 IVM249:IVM250 ILQ249:ILQ250 IBU249:IBU250 HRY249:HRY250 HIC249:HIC250 GYG249:GYG250 GOK249:GOK250 GEO249:GEO250 FUS249:FUS250 FKW249:FKW250 FBA249:FBA250 ERE249:ERE250 EHI249:EHI250 DXM249:DXM250 DNQ249:DNQ250 DDU249:DDU250 CTY249:CTY250 CKC249:CKC250 CAG249:CAG250 BQK249:BQK250 BGO249:BGO250 AWS249:AWS250 AMW249:AMW250 ADA249:ADA250 TE249:TE250 JI249:JI250 WVY249:WVY250 WMC249:WMC250 WCG249:WCG250 VSK249:VSK250 VIO249:VIO250 UYS249:UYS250 UOW249:UOW250 UFA249:UFA250 TVE249:TVE250 TLI249:TLI250 TBM249:TBM250 SRQ249:SRQ250 SHU249:SHU250 RXY249:RXY250 ROC249:ROC250 REG249:REG250 QUK249:QUK250 QKO249:QKO250 QAS249:QAS250 PQW249:PQW250 PHA249:PHA250 OXE249:OXE250 ONI249:ONI250 ODM249:ODM250 NTQ249:NTQ250 NJU249:NJU250 MZY249:MZY250 MQC249:MQC250 MGG249:MGG250 LWK249:LWK250 LMO249:LMO250 LCS249:LCS250 KSW249:KSW250 KJA249:KJA250 JZE249:JZE250 JPI249:JPI250 JFM249:JFM250 IVQ249:IVQ250 ILU249:ILU250 IBY249:IBY250 HSC249:HSC250 HIG249:HIG250 GYK249:GYK250 GOO249:GOO250 GES249:GES250 FUW249:FUW250 FLA249:FLA250 FBE249:FBE250 ERI249:ERI250 EHM249:EHM250 DXQ249:DXQ250 DNU249:DNU250 DDY249:DDY250 CUC249:CUC250 CKG249:CKG250 CAK249:CAK250 BQO249:BQO250 BGS249:BGS250 AWW249:AWW250 ANA249:ANA250 ADE249:ADE250 TI249:TI250 ADE256:ADE257 ANA256:ANA257 AWW256:AWW257 BGS256:BGS257 BQO256:BQO257 CAK256:CAK257 CKG256:CKG257 CUC256:CUC257 DDY256:DDY257 DNU256:DNU257 DXQ256:DXQ257 EHM256:EHM257 ERI256:ERI257 FBE256:FBE257 FLA256:FLA257 FUW256:FUW257 GES256:GES257 GOO256:GOO257 GYK256:GYK257 HIG256:HIG257 HSC256:HSC257 IBY256:IBY257 ILU256:ILU257 IVQ256:IVQ257 JFM256:JFM257 JPI256:JPI257 JZE256:JZE257 KJA256:KJA257 KSW256:KSW257 LCS256:LCS257 LMO256:LMO257 LWK256:LWK257 MGG256:MGG257 MQC256:MQC257 MZY256:MZY257 NJU256:NJU257 NTQ256:NTQ257 ODM256:ODM257 ONI256:ONI257 OXE256:OXE257 PHA256:PHA257 PQW256:PQW257 QAS256:QAS257 QKO256:QKO257 QUK256:QUK257 REG256:REG257 ROC256:ROC257 RXY256:RXY257 SHU256:SHU257 SRQ256:SRQ257 TBM256:TBM257 TLI256:TLI257 TVE256:TVE257 UFA256:UFA257 UOW256:UOW257 UYS256:UYS257 VIO256:VIO257 VSK256:VSK257 WCG256:WCG257 WMC256:WMC257 WVY256:WVY257 JI256:JI257 TE256:TE257 ADA256:ADA257 AMW256:AMW257 AWS256:AWS257 BGO256:BGO257 BQK256:BQK257 CAG256:CAG257 CKC256:CKC257 CTY256:CTY257 DDU256:DDU257 DNQ256:DNQ257 DXM256:DXM257 EHI256:EHI257 ERE256:ERE257 FBA256:FBA257 FKW256:FKW257 FUS256:FUS257 GEO256:GEO257 GOK256:GOK257 GYG256:GYG257 HIC256:HIC257 HRY256:HRY257 IBU256:IBU257 ILQ256:ILQ257 IVM256:IVM257 JFI256:JFI257 JPE256:JPE257 JZA256:JZA257 KIW256:KIW257 KSS256:KSS257 LCO256:LCO257 LMK256:LMK257 LWG256:LWG257 MGC256:MGC257 MPY256:MPY257 MZU256:MZU257 NJQ256:NJQ257 NTM256:NTM257 ODI256:ODI257 ONE256:ONE257 OXA256:OXA257 PGW256:PGW257 PQS256:PQS257 QAO256:QAO257 QKK256:QKK257 QUG256:QUG257 REC256:REC257 RNY256:RNY257 RXU256:RXU257 SHQ256:SHQ257 SRM256:SRM257 TBI256:TBI257 TLE256:TLE257 TVA256:TVA257 UEW256:UEW257 UOS256:UOS257 UYO256:UYO257 VIK256:VIK257 VSG256:VSG257 WCC256:WCC257 WLY256:WLY257 WVU256:WVU257 JM256:JM257 WLY275:WLY276 WCC275:WCC276 VSG275:VSG276 VIK275:VIK276 UYO275:UYO276 UOS275:UOS276 UEW275:UEW276 TVA275:TVA276 TLE275:TLE276 TBI275:TBI276 SRM275:SRM276 SHQ275:SHQ276 RXU275:RXU276 RNY275:RNY276 REC275:REC276 QUG275:QUG276 QKK275:QKK276 QAO275:QAO276 PQS275:PQS276 PGW275:PGW276 OXA275:OXA276 ONE275:ONE276 ODI275:ODI276 NTM275:NTM276 NJQ275:NJQ276 MZU275:MZU276 MPY275:MPY276 MGC275:MGC276 LWG275:LWG276 LMK275:LMK276 LCO275:LCO276 KSS275:KSS276 KIW275:KIW276 JZA275:JZA276 JPE275:JPE276 JFI275:JFI276 IVM275:IVM276 ILQ275:ILQ276 IBU275:IBU276 HRY275:HRY276 HIC275:HIC276 GYG275:GYG276 GOK275:GOK276 GEO275:GEO276 FUS275:FUS276 FKW275:FKW276 FBA275:FBA276 ERE275:ERE276 EHI275:EHI276 DXM275:DXM276 DNQ275:DNQ276 DDU275:DDU276 CTY275:CTY276 CKC275:CKC276 CAG275:CAG276 BQK275:BQK276 BGO275:BGO276 AWS275:AWS276 AMW275:AMW276 ADA275:ADA276 TE275:TE276 JI275:JI276 WVY275:WVY276 WMC275:WMC276 WCG275:WCG276 VSK275:VSK276 VIO275:VIO276 UYS275:UYS276 UOW275:UOW276 UFA275:UFA276 TVE275:TVE276 TLI275:TLI276 TBM275:TBM276 SRQ275:SRQ276 SHU275:SHU276 RXY275:RXY276 ROC275:ROC276 REG275:REG276 QUK275:QUK276 QKO275:QKO276 QAS275:QAS276 PQW275:PQW276 PHA275:PHA276 OXE275:OXE276 ONI275:ONI276 ODM275:ODM276 NTQ275:NTQ276 NJU275:NJU276 MZY275:MZY276 MQC275:MQC276 MGG275:MGG276 LWK275:LWK276 LMO275:LMO276 LCS275:LCS276 KSW275:KSW276 KJA275:KJA276 JZE275:JZE276 JPI275:JPI276 JFM275:JFM276 IVQ275:IVQ276 ILU275:ILU276 IBY275:IBY276 HSC275:HSC276 HIG275:HIG276 GYK275:GYK276 GOO275:GOO276 GES275:GES276 FUW275:FUW276 FLA275:FLA276 FBE275:FBE276 ERI275:ERI276 EHM275:EHM276 DXQ275:DXQ276 DNU275:DNU276 DDY275:DDY276 CUC275:CUC276 CKG275:CKG276 CAK275:CAK276 BQO275:BQO276 BGS275:BGS276 AWW275:AWW276 ANA275:ANA276 ADE275:ADE276 TI275:TI276 JM275:JM276 TI282:TI283 ADE282:ADE283 ANA282:ANA283 AWW282:AWW283 BGS282:BGS283 BQO282:BQO283 CAK282:CAK283 CKG282:CKG283 CUC282:CUC283 DDY282:DDY283 DNU282:DNU283 DXQ282:DXQ283 EHM282:EHM283 ERI282:ERI283 FBE282:FBE283 FLA282:FLA283 FUW282:FUW283 GES282:GES283 GOO282:GOO283 GYK282:GYK283 HIG282:HIG283 HSC282:HSC283 IBY282:IBY283 ILU282:ILU283 IVQ282:IVQ283 JFM282:JFM283 JPI282:JPI283 JZE282:JZE283 KJA282:KJA283 KSW282:KSW283 LCS282:LCS283 LMO282:LMO283 LWK282:LWK283 MGG282:MGG283 MQC282:MQC283 MZY282:MZY283 NJU282:NJU283 NTQ282:NTQ283 ODM282:ODM283 ONI282:ONI283 OXE282:OXE283 PHA282:PHA283 PQW282:PQW283 QAS282:QAS283 QKO282:QKO283 QUK282:QUK283 REG282:REG283 ROC282:ROC283 RXY282:RXY283 SHU282:SHU283 SRQ282:SRQ283 TBM282:TBM283 TLI282:TLI283 TVE282:TVE283 UFA282:UFA283 UOW282:UOW283 UYS282:UYS283 VIO282:VIO283 VSK282:VSK283 WCG282:WCG283 WMC282:WMC283 WVY282:WVY283 JI282:JI283 TE282:TE283 ADA282:ADA283 AMW282:AMW283 AWS282:AWS283 BGO282:BGO283 BQK282:BQK283 CAG282:CAG283 CKC282:CKC283 CTY282:CTY283 DDU282:DDU283 DNQ282:DNQ283 DXM282:DXM283 EHI282:EHI283 ERE282:ERE283 FBA282:FBA283 FKW282:FKW283 FUS282:FUS283 GEO282:GEO283 GOK282:GOK283 GYG282:GYG283 HIC282:HIC283 HRY282:HRY283 IBU282:IBU283 ILQ282:ILQ283 IVM282:IVM283 JFI282:JFI283 JPE282:JPE283 JZA282:JZA283 KIW282:KIW283 KSS282:KSS283 LCO282:LCO283 LMK282:LMK283 LWG282:LWG283 MGC282:MGC283 MPY282:MPY283 MZU282:MZU283 NJQ282:NJQ283 NTM282:NTM283 ODI282:ODI283 ONE282:ONE283 OXA282:OXA283 PGW282:PGW283 PQS282:PQS283 QAO282:QAO283 QKK282:QKK283 QUG282:QUG283 REC282:REC283 RNY282:RNY283 RXU282:RXU283 SHQ282:SHQ283 SRM282:SRM283 TBI282:TBI283 TLE282:TLE283 TVA282:TVA283 UEW282:UEW283 UOS282:UOS283 UYO282:UYO283 VIK282:VIK283 VSG282:VSG283 WCC282:WCC283 WLY282:WLY283 WVU282:WVU283 WCC289:WCC290 VSG289:VSG290 VIK289:VIK290 UYO289:UYO290 UOS289:UOS290 UEW289:UEW290 TVA289:TVA290 TLE289:TLE290 TBI289:TBI290 SRM289:SRM290 SHQ289:SHQ290 RXU289:RXU290 RNY289:RNY290 REC289:REC290 QUG289:QUG290 QKK289:QKK290 QAO289:QAO290 PQS289:PQS290 PGW289:PGW290 OXA289:OXA290 ONE289:ONE290 ODI289:ODI290 NTM289:NTM290 NJQ289:NJQ290 MZU289:MZU290 MPY289:MPY290 MGC289:MGC290 LWG289:LWG290 LMK289:LMK290 LCO289:LCO290 KSS289:KSS290 KIW289:KIW290 JZA289:JZA290 JPE289:JPE290 JFI289:JFI290 IVM289:IVM290 ILQ289:ILQ290 IBU289:IBU290 HRY289:HRY290 HIC289:HIC290 GYG289:GYG290 GOK289:GOK290 GEO289:GEO290 FUS289:FUS290 FKW289:FKW290 FBA289:FBA290 ERE289:ERE290 EHI289:EHI290 DXM289:DXM290 DNQ289:DNQ290 DDU289:DDU290 CTY289:CTY290 CKC289:CKC290 CAG289:CAG290 BQK289:BQK290 BGO289:BGO290 AWS289:AWS290 AMW289:AMW290 ADA289:ADA290 TE289:TE290 JI289:JI290 WVY289:WVY290 WMC289:WMC290 WCG289:WCG290 VSK289:VSK290 VIO289:VIO290 UYS289:UYS290 UOW289:UOW290 UFA289:UFA290 TVE289:TVE290 TLI289:TLI290 TBM289:TBM290 SRQ289:SRQ290 SHU289:SHU290 RXY289:RXY290 ROC289:ROC290 REG289:REG290 QUK289:QUK290 QKO289:QKO290 QAS289:QAS290 PQW289:PQW290 PHA289:PHA290 OXE289:OXE290 ONI289:ONI290 ODM289:ODM290 NTQ289:NTQ290 NJU289:NJU290 MZY289:MZY290 MQC289:MQC290 MGG289:MGG290 LWK289:LWK290 LMO289:LMO290 LCS289:LCS290 KSW289:KSW290 KJA289:KJA290 JZE289:JZE290 JPI289:JPI290 JFM289:JFM290 IVQ289:IVQ290 ILU289:ILU290 IBY289:IBY290 HSC289:HSC290 HIG289:HIG290 GYK289:GYK290 GOO289:GOO290 GES289:GES290 FUW289:FUW290 FLA289:FLA290 FBE289:FBE290 ERI289:ERI290 EHM289:EHM290 DXQ289:DXQ290 DNU289:DNU290 DDY289:DDY290 CUC289:CUC290 CKG289:CKG290 CAK289:CAK290 BQO289:BQO290 BGS289:BGS290 AWW289:AWW290 ANA289:ANA290 ADE289:ADE290 TI289:TI290 JM289:JM290 WVU289:WVU290 WVU296:WVU297 JM296:JM297 TI296:TI297 ADE296:ADE297 ANA296:ANA297 AWW296:AWW297 BGS296:BGS297 BQO296:BQO297 CAK296:CAK297 CKG296:CKG297 CUC296:CUC297 DDY296:DDY297 DNU296:DNU297 DXQ296:DXQ297 EHM296:EHM297 ERI296:ERI297 FBE296:FBE297 FLA296:FLA297 FUW296:FUW297 GES296:GES297 GOO296:GOO297 GYK296:GYK297 HIG296:HIG297 HSC296:HSC297 IBY296:IBY297 ILU296:ILU297 IVQ296:IVQ297 JFM296:JFM297 JPI296:JPI297 JZE296:JZE297 KJA296:KJA297 KSW296:KSW297 LCS296:LCS297 LMO296:LMO297 LWK296:LWK297 MGG296:MGG297 MQC296:MQC297 MZY296:MZY297 NJU296:NJU297 NTQ296:NTQ297 ODM296:ODM297 ONI296:ONI297 OXE296:OXE297 PHA296:PHA297 PQW296:PQW297 QAS296:QAS297 QKO296:QKO297 QUK296:QUK297 REG296:REG297 ROC296:ROC297 RXY296:RXY297 SHU296:SHU297 SRQ296:SRQ297 TBM296:TBM297 TLI296:TLI297 TVE296:TVE297 UFA296:UFA297 UOW296:UOW297 UYS296:UYS297 VIO296:VIO297 VSK296:VSK297 WCG296:WCG297 WMC296:WMC297 WVY296:WVY297 JI296:JI297 TE296:TE297 ADA296:ADA297 AMW296:AMW297 AWS296:AWS297 BGO296:BGO297 BQK296:BQK297 CAG296:CAG297 CKC296:CKC297 CTY296:CTY297 DDU296:DDU297 DNQ296:DNQ297 DXM296:DXM297 EHI296:EHI297 ERE296:ERE297 FBA296:FBA297 FKW296:FKW297 FUS296:FUS297 GEO296:GEO297 GOK296:GOK297 GYG296:GYG297 HIC296:HIC297 HRY296:HRY297 IBU296:IBU297 ILQ296:ILQ297 IVM296:IVM297 JFI296:JFI297 JPE296:JPE297 JZA296:JZA297 KIW296:KIW297 KSS296:KSS297 LCO296:LCO297 LMK296:LMK297 LWG296:LWG297 MGC296:MGC297 MPY296:MPY297 MZU296:MZU297 NJQ296:NJQ297 NTM296:NTM297 ODI296:ODI297 ONE296:ONE297 OXA296:OXA297 PGW296:PGW297 PQS296:PQS297 QAO296:QAO297 QKK296:QKK297 QUG296:QUG297 REC296:REC297 RNY296:RNY297 RXU296:RXU297 SHQ296:SHQ297 SRM296:SRM297 TBI296:TBI297 TLE296:TLE297 TVA296:TVA297 UEW296:UEW297 UOS296:UOS297 UYO296:UYO297 VIK296:VIK297 VSG296:VSG297 WCC296:WCC297 WLY296:WLY297 O294:O297 WCC260 VSG260 VIK260 UYO260 UOS260 UEW260 TVA260 TLE260 TBI260 SRM260 SHQ260 RXU260 RNY260 REC260 QUG260 QKK260 QAO260 PQS260 PGW260 OXA260 ONE260 ODI260 NTM260 NJQ260 MZU260 MPY260 MGC260 LWG260 LMK260 LCO260 KSS260 KIW260 JZA260 JPE260 JFI260 IVM260 ILQ260 IBU260 HRY260 HIC260 GYG260 GOK260 GEO260 FUS260 FKW260 FBA260 ERE260 EHI260 DXM260 DNQ260 DDU260 CTY260 CKC260 CAG260 BQK260 BGO260 AWS260 AMW260 ADA260 TE260 JI260 WVY260 WMC260 WCG260 VSK260 VIO260 UYS260 UOW260 UFA260 TVE260 TLI260 TBM260 SRQ260 SHU260 RXY260 ROC260 REG260 QUK260 QKO260 QAS260 PQW260 PHA260 OXE260 ONI260 ODM260 NTQ260 NJU260 MZY260 MQC260 MGG260 LWK260 LMO260 LCS260 KSW260 KJA260 JZE260 JPI260 JFM260 IVQ260 ILU260 IBY260 HSC260 HIG260 GYK260 GOO260 GES260 FUW260 FLA260 FBE260 ERI260 EHM260 DXQ260 DNU260 DDY260 CUC260 CKG260 CAK260 BQO260 BGS260 AWW260 ANA260 ADE260 TI260 JM260 WVU260 WLY260 WLY263 WVU263 JM263 TI263 ADE263 ANA263 AWW263 BGS263 BQO263 CAK263 CKG263 CUC263 DDY263 DNU263 DXQ263 EHM263 ERI263 FBE263 FLA263 FUW263 GES263 GOO263 GYK263 HIG263 HSC263 IBY263 ILU263 IVQ263 JFM263 JPI263 JZE263 KJA263 KSW263 LCS263 LMO263 LWK263 MGG263 MQC263 MZY263 NJU263 NTQ263 ODM263 ONI263 OXE263 PHA263 PQW263 QAS263 QKO263 QUK263 REG263 ROC263 RXY263 SHU263 SRQ263 TBM263 TLI263 TVE263 UFA263 UOW263 UYS263 VIO263 VSK263 WCG263 WMC263 WVY263 JI263 TE263 ADA263 AMW263 AWS263 BGO263 BQK263 CAG263 CKC263 CTY263 DDU263 DNQ263 DXM263 EHI263 ERE263 FBA263 FKW263 FUS263 GEO263 GOK263 GYG263 HIC263 HRY263 IBU263 ILQ263 IVM263 JFI263 JPE263 JZA263 KIW263 KSS263 LCO263 LMK263 LWG263 MGC263 MPY263 MZU263 NJQ263 NTM263 ODI263 ONE263 OXA263 PGW263 PQS263 QAO263 QKK263 QUG263 REC263 RNY263 RXU263 SHQ263 SRM263 TBI263 TLE263 TVA263 UEW263 UOS263 UYO263 VIK263 VSG263 WCC263 WVU275:WVU276 VSG266 VIK266 UYO266 UOS266 UEW266 TVA266 TLE266 TBI266 SRM266 SHQ266 RXU266 RNY266 REC266 QUG266 QKK266 QAO266 PQS266 PGW266 OXA266 ONE266 ODI266 NTM266 NJQ266 MZU266 MPY266 MGC266 LWG266 LMK266 LCO266 KSS266 KIW266 JZA266 JPE266 JFI266 IVM266 ILQ266 IBU266 HRY266 HIC266 GYG266 GOK266 GEO266 FUS266 FKW266 FBA266 ERE266 EHI266 DXM266 DNQ266 DDU266 CTY266 CKC266 CAG266 BQK266 BGO266 AWS266 AMW266 ADA266 TE266 JI266 WVY266 WMC266 WCG266 VSK266 VIO266 UYS266 UOW266 UFA266 TVE266 TLI266 TBM266 SRQ266 SHU266 RXY266 ROC266 REG266 QUK266 QKO266 QAS266 PQW266 PHA266 OXE266 ONI266 ODM266 NTQ266 NJU266 MZY266 MQC266 MGG266 LWK266 LMO266 LCS266 KSW266 KJA266 JZE266 JPI266 JFM266 IVQ266 ILU266 IBY266 HSC266 HIG266 GYK266 GOO266 GES266 FUW266 FLA266 FBE266 ERI266 EHM266 DXQ266 DNU266 DDY266 CUC266 CKG266 CAK266 BQO266 BGS266 AWW266 ANA266 ADE266 TI266 JM266 WVU266 WLY266 WCC266 WLY269 WVU269 JM269 TI269 ADE269 ANA269 AWW269 BGS269 BQO269 CAK269 CKG269 CUC269 DDY269 DNU269 DXQ269 EHM269 ERI269 FBE269 FLA269 FUW269 GES269 GOO269 GYK269 HIG269 HSC269 IBY269 ILU269 IVQ269 JFM269 JPI269 JZE269 KJA269 KSW269 LCS269 LMO269 LWK269 MGG269 MQC269 MZY269 NJU269 NTQ269 ODM269 ONI269 OXE269 PHA269 PQW269 QAS269 QKO269 QUK269 REG269 ROC269 RXY269 SHU269 SRQ269 TBM269 TLI269 TVE269 UFA269 UOW269 UYS269 VIO269 VSK269 WCG269 WMC269 WVY269 JI269 TE269 ADA269 AMW269 AWS269 BGO269 BQK269 CAG269 CKC269 CTY269 DDU269 DNQ269 DXM269 EHI269 ERE269 FBA269 FKW269 FUS269 GEO269 GOK269 GYG269 HIC269 HRY269 IBU269 ILQ269 IVM269 JFI269 JPE269 JZA269 KIW269 KSS269 LCO269 LMK269 LWG269 MGC269 MPY269 MZU269 NJQ269 NTM269 ODI269 ONE269 OXA269 PGW269 PQS269 QAO269 QKK269 QUG269 REC269 RNY269 RXU269 SHQ269 SRM269 TBI269 TLE269 TVA269 UEW269 UOS269 UYO269 VIK269 VSG269 WCC269 WVU341:WVU901 O267:O270 R317 O318 WWA331 S326 O326 S331 R322 S323 O338:O901 O323 R324:R325 S338:S900 AMY338:AMY340 WWA157 JO157 TK157 ADG157 ANC157 AWY157 BGU157 BQQ157 CAM157 CKI157 CUE157 DEA157 DNW157 DXS157 EHO157 ERK157 FBG157 FLC157 FUY157 GEU157 GOQ157 GYM157 HII157 HSE157 ICA157 ILW157 IVS157 JFO157 JPK157 JZG157 KJC157 KSY157 LCU157 LMQ157 LWM157 MGI157 MQE157 NAA157 NJW157 NTS157 ODO157 ONK157 OXG157 PHC157 PQY157 QAU157 QKQ157 QUM157 REI157 ROE157 RYA157 SHW157 SRS157 TBO157 TLK157 TVG157 UFC157 UOY157 UYU157 VIQ157 VSM157 WCI157 WME157 WLW156 AMY157 AWU338:AWU340 AWU157 BGQ338:BGQ340 BGQ157 BQM338:BQM340 BQM157 CAI338:CAI340 CAI157 CKE338:CKE340 CKE157 CUA338:CUA340 CUA157 DDW338:DDW340 DDW157 DNS338:DNS340 DNS157 DXO338:DXO340 DXO157 EHK338:EHK340 EHK157 ERG338:ERG340 ERG157 FBC338:FBC340 FBC157 FKY338:FKY340 FKY157 FUU338:FUU340 FUU157 GEQ338:GEQ340 GEQ157 GOM338:GOM340 GOM157 GYI338:GYI340 GYI157 HIE338:HIE340 HIE157 HSA338:HSA340 HSA157 IBW338:IBW340 IBW157 ILS338:ILS340 ILS157 IVO338:IVO340 IVO157 JFK338:JFK340 JFK157 JPG338:JPG340 JPG157 JZC338:JZC340 JZC157 KIY338:KIY340 KIY157 KSU338:KSU340 KSU157 LCQ338:LCQ340 LCQ157 LMM338:LMM340 LMM157 LWI338:LWI340 LWI157 MGE338:MGE340 MGE157 MQA338:MQA340 MQA157 MZW338:MZW340 MZW157 NJS338:NJS340 NJS157 NTO338:NTO340 NTO157 ODK338:ODK340 ODK157 ONG338:ONG340 ONG157 OXC338:OXC340 OXC157 PGY338:PGY340 PGY157 PQU338:PQU340 PQU157 QAQ338:QAQ340 QAQ157 QKM338:QKM340 QKM157 QUI338:QUI340 QUI157 REE338:REE340 REE157 ROA338:ROA340 ROA157 RXW338:RXW340 RXW157 SHS338:SHS340 SHS157 SRO338:SRO340 SRO157 TBK338:TBK340 TBK157 TLG338:TLG340 TLG157 TVC338:TVC340 TVC157 UEY338:UEY340 UEY157 UOU338:UOU340 UOU157 UYQ338:UYQ340 UYQ157 VIM338:VIM340 VIM157 VSI338:VSI340 VSI157 WCE338:WCE340 WCE157 WMA338:WMA340 WMA157 WVW338:WVW340 WVW157 JK338:JK340 JK157 TG338:TG340 TG157 ADC338:ADC340 ADC157 ADC331 TG331 JK331 WVW331 WMA331 WCE331 VSI331 VIM331 UYQ331 UOU331 UEY331 TVC331 TLG331 TBK331 SRO331 SHS331 RXW331 ROA331 REE331 QUI331 QKM331 QAQ331 PQU331 PGY331 OXC331 ONG331 ODK331 NTO331 NJS331 MZW331 MQA331 MGE331 LWI331 LMM331 LCQ331 KSU331 KIY331 JZC331 JPG331 JFK331 IVO331 ILS331 IBW331 HSA331 HIE331 GYI331 GOM331 GEQ331 FUU331 FKY331 FBC331 ERG331 EHK331 DXO331 DNS331 DDW331 CUA331 CKE331 CAI331 BQM331 BGQ331 AWU331 AMY331 O331 S318 S320:S321 WVU318:WVU321 WLY318:WLY321 WCC318:WCC321 VSG318:VSG321 VIK318:VIK321 UYO318:UYO321 UOS318:UOS321 UEW318:UEW321 TVA318:TVA321 TLE318:TLE321 TBI318:TBI321 SRM318:SRM321 SHQ318:SHQ321 RXU318:RXU321 RNY318:RNY321 REC318:REC321 QUG318:QUG321 QKK318:QKK321 QAO318:QAO321 PQS318:PQS321 PGW318:PGW321 OXA318:OXA321 ONE318:ONE321 ODI318:ODI321 NTM318:NTM321 NJQ318:NJQ321 MZU318:MZU321 MPY318:MPY321 MGC318:MGC321 LWG318:LWG321 LMK318:LMK321 LCO318:LCO321 KSS318:KSS321 KIW318:KIW321 JZA318:JZA321 JPE318:JPE321 JFI318:JFI321 IVM318:IVM321 ILQ318:ILQ321 IBU318:IBU321 HRY318:HRY321 HIC318:HIC321 GYG318:GYG321 GOK318:GOK321 GEO318:GEO321 FUS318:FUS321 FKW318:FKW321 FBA318:FBA321 ERE318:ERE321 EHI318:EHI321 DXM318:DXM321 DNQ318:DNQ321 DDU318:DDU321 CTY318:CTY321 CKC318:CKC321 CAG318:CAG321 BQK318:BQK321 BGO318:BGO321 AWS318:AWS321 AMW318:AMW321 ADA318:ADA321 TE318:TE321 JI318:JI321 WVY318:WVY319 WMC318:WMC319 WCG318:WCG319 VSK318:VSK319 VIO318:VIO319 UYS318:UYS319 UOW318:UOW319 UFA318:UFA319 TVE318:TVE319 TLI318:TLI319 TBM318:TBM319 SRQ318:SRQ319 SHU318:SHU319 RXY318:RXY319 ROC318:ROC319 REG318:REG319 QUK318:QUK319 QKO318:QKO319 QAS318:QAS319 PQW318:PQW319 PHA318:PHA319 OXE318:OXE319 ONI318:ONI319 ODM318:ODM319 NTQ318:NTQ319 NJU318:NJU319 MZY318:MZY319 MQC318:MQC319 MGG318:MGG319 LWK318:LWK319 LMO318:LMO319 LCS318:LCS319 KSW318:KSW319 KJA318:KJA319 JZE318:JZE319 JPI318:JPI319 JFM318:JFM319 IVQ318:IVQ319 ILU318:ILU319 IBY318:IBY319 HSC318:HSC319 HIG318:HIG319 GYK318:GYK319 GOO318:GOO319 GES318:GES319 FUW318:FUW319 FLA318:FLA319 FBE318:FBE319 ERI318:ERI319 EHM318:EHM319 DXQ318:DXQ319 DNU318:DNU319 DDY318:DDY319 CUC318:CUC319 CKG318:CKG319 CAK318:CAK319 BQO318:BQO319 BGS318:BGS319 AWW318:AWW319 ANA318:ANA319 ADE318:ADE319 TI318:TI319 JM318:JM319 R319 JM326:JM327 TI326:TI327 ADE326:ADE327 ANA326:ANA327 AWW326:AWW327 BGS326:BGS327 BQO326:BQO327 CAK326:CAK327 CKG326:CKG327 CUC326:CUC327 DDY326:DDY327 DNU326:DNU327 DXQ326:DXQ327 EHM326:EHM327 ERI326:ERI327 FBE326:FBE327 FLA326:FLA327 FUW326:FUW327 GES326:GES327 GOO326:GOO327 GYK326:GYK327 HIG326:HIG327 HSC326:HSC327 IBY326:IBY327 ILU326:ILU327 IVQ326:IVQ327 JFM326:JFM327 JPI326:JPI327 JZE326:JZE327 KJA326:KJA327 KSW326:KSW327 LCS326:LCS327 LMO326:LMO327 LWK326:LWK327 MGG326:MGG327 MQC326:MQC327 MZY326:MZY327 NJU326:NJU327 NTQ326:NTQ327 ODM326:ODM327 ONI326:ONI327 OXE326:OXE327 PHA326:PHA327 PQW326:PQW327 QAS326:QAS327 QKO326:QKO327 QUK326:QUK327 REG326:REG327 ROC326:ROC327 RXY326:RXY327 SHU326:SHU327 SRQ326:SRQ327 TBM326:TBM327 TLI326:TLI327 TVE326:TVE327 UFA326:UFA327 UOW326:UOW327 UYS326:UYS327 VIO326:VIO327 VSK326:VSK327 WCG326:WCG327 WMC326:WMC327 WVY326:WVY327 JI326:JI327 TE326:TE327 ADA326:ADA327 AMW326:AMW327 AWS326:AWS327 BGO326:BGO327 BQK326:BQK327 CAG326:CAG327 CKC326:CKC327 CTY326:CTY327 DDU326:DDU327 DNQ326:DNQ327 DXM326:DXM327 EHI326:EHI327 ERE326:ERE327 FBA326:FBA327 FKW326:FKW327 FUS326:FUS327 GEO326:GEO327 GOK326:GOK327 GYG326:GYG327 HIC326:HIC327 HRY326:HRY327 IBU326:IBU327 ILQ326:ILQ327 IVM326:IVM327 JFI326:JFI327 JPE326:JPE327 JZA326:JZA327 KIW326:KIW327 KSS326:KSS327 LCO326:LCO327 LMK326:LMK327 LWG326:LWG327 MGC326:MGC327 MPY326:MPY327 MZU326:MZU327 NJQ326:NJQ327 NTM326:NTM327 ODI326:ODI327 ONE326:ONE327 OXA326:OXA327 PGW326:PGW327 PQS326:PQS327 QAO326:QAO327 QKK326:QKK327 QUG326:QUG327 REC326:REC327 RNY326:RNY327 RXU326:RXU327 SHQ326:SHQ327 SRM326:SRM327 TBI326:TBI327 TLE326:TLE327 TVA326:TVA327 UEW326:UEW327 UOS326:UOS327 UYO326:UYO327 VIK326:VIK327 VSG326:VSG327 WCC326:WCC327 WLY326:WLY327 WVU326:WVU327 R327:R328 O329 S329 WVU329:WVU330 WLY329:WLY330 WCC329:WCC330 VSG329:VSG330 VIK329:VIK330 UYO329:UYO330 UOS329:UOS330 UEW329:UEW330 TVA329:TVA330 TLE329:TLE330 TBI329:TBI330 SRM329:SRM330 SHQ329:SHQ330 RXU329:RXU330 RNY329:RNY330 REC329:REC330 QUG329:QUG330 QKK329:QKK330 QAO329:QAO330 PQS329:PQS330 PGW329:PGW330 OXA329:OXA330 ONE329:ONE330 ODI329:ODI330 NTM329:NTM330 NJQ329:NJQ330 MZU329:MZU330 MPY329:MPY330 MGC329:MGC330 LWG329:LWG330 LMK329:LMK330 LCO329:LCO330 KSS329:KSS330 KIW329:KIW330 JZA329:JZA330 JPE329:JPE330 JFI329:JFI330 IVM329:IVM330 ILQ329:ILQ330 IBU329:IBU330 HRY329:HRY330 HIC329:HIC330 GYG329:GYG330 GOK329:GOK330 GEO329:GEO330 FUS329:FUS330 FKW329:FKW330 FBA329:FBA330 ERE329:ERE330 EHI329:EHI330 DXM329:DXM330 DNQ329:DNQ330 DDU329:DDU330 CTY329:CTY330 CKC329:CKC330 CAG329:CAG330 BQK329:BQK330 BGO329:BGO330 AWS329:AWS330 AMW329:AMW330 ADA329:ADA330 TE329:TE330 JI329:JI330 WVY329:WVY330 WMC329:WMC330 WCG329:WCG330 VSK329:VSK330 VIO329:VIO330 UYS329:UYS330 UOW329:UOW330 UFA329:UFA330 TVE329:TVE330 TLI329:TLI330 TBM329:TBM330 SRQ329:SRQ330 SHU329:SHU330 RXY329:RXY330 ROC329:ROC330 REG329:REG330 QUK329:QUK330 QKO329:QKO330 QAS329:QAS330 PQW329:PQW330 PHA329:PHA330 OXE329:OXE330 ONI329:ONI330 ODM329:ODM330 NTQ329:NTQ330 NJU329:NJU330 MZY329:MZY330 MQC329:MQC330 MGG329:MGG330 LWK329:LWK330 LMO329:LMO330 LCS329:LCS330 KSW329:KSW330 KJA329:KJA330 JZE329:JZE330 JPI329:JPI330 JFM329:JFM330 IVQ329:IVQ330 ILU329:ILU330 IBY329:IBY330 HSC329:HSC330 HIG329:HIG330 GYK329:GYK330 GOO329:GOO330 GES329:GES330 FUW329:FUW330 FLA329:FLA330 FBE329:FBE330 ERI329:ERI330 EHM329:EHM330 DXQ329:DXQ330 DNU329:DNU330 DDY329:DDY330 CUC329:CUC330 CKG329:CKG330 CAK329:CAK330 BQO329:BQO330 BGS329:BGS330 AWW329:AWW330 ANA329:ANA330 ADE329:ADE330 TI329:TI330 JM329:JM330 R330 JM323:JM324 JM341:JM900 TI323:TI324 TI341:TI900 ADE323:ADE324 ADE341:ADE900 ANA323:ANA324 ANA341:ANA900 AWW323:AWW324 AWW341:AWW900 BGS323:BGS324 BGS341:BGS900 BQO323:BQO324 BQO341:BQO900 CAK323:CAK324 CAK341:CAK900 CKG323:CKG324 CKG341:CKG900 CUC323:CUC324 CUC341:CUC900 DDY323:DDY324 DDY341:DDY900 DNU323:DNU324 DNU341:DNU900 DXQ323:DXQ324 DXQ341:DXQ900 EHM323:EHM324 EHM341:EHM900 ERI323:ERI324 ERI341:ERI900 FBE323:FBE324 FBE341:FBE900 FLA323:FLA324 FLA341:FLA900 FUW323:FUW324 FUW341:FUW900 GES323:GES324 GES341:GES900 GOO323:GOO324 GOO341:GOO900 GYK323:GYK324 GYK341:GYK900 HIG323:HIG324 HIG341:HIG900 HSC323:HSC324 HSC341:HSC900 IBY323:IBY324 IBY341:IBY900 ILU323:ILU324 ILU341:ILU900 IVQ323:IVQ324 IVQ341:IVQ900 JFM323:JFM324 JFM341:JFM900 JPI323:JPI324 JPI341:JPI900 JZE323:JZE324 JZE341:JZE900 KJA323:KJA324 KJA341:KJA900 KSW323:KSW324 KSW341:KSW900 LCS323:LCS324 LCS341:LCS900 LMO323:LMO324 LMO341:LMO900 LWK323:LWK324 LWK341:LWK900 MGG323:MGG324 MGG341:MGG900 MQC323:MQC324 MQC341:MQC900 MZY323:MZY324 MZY341:MZY900 NJU323:NJU324 NJU341:NJU900 NTQ323:NTQ324 NTQ341:NTQ900 ODM323:ODM324 ODM341:ODM900 ONI323:ONI324 ONI341:ONI900 OXE323:OXE324 OXE341:OXE900 PHA323:PHA324 PHA341:PHA900 PQW323:PQW324 PQW341:PQW900 QAS323:QAS324 QAS341:QAS900 QKO323:QKO324 QKO341:QKO900 QUK323:QUK324 QUK341:QUK900 REG323:REG324 REG341:REG900 ROC323:ROC324 ROC341:ROC900 RXY323:RXY324 RXY341:RXY900 SHU323:SHU324 SHU341:SHU900 SRQ323:SRQ324 SRQ341:SRQ900 TBM323:TBM324 TBM341:TBM900 TLI323:TLI324 TLI341:TLI900 TVE323:TVE324 TVE341:TVE900 UFA323:UFA324 UFA341:UFA900 UOW323:UOW324 UOW341:UOW900 UYS323:UYS324 UYS341:UYS900 VIO323:VIO324 VIO341:VIO900 VSK323:VSK324 VSK341:VSK900 WCG323:WCG324 WCG341:WCG900 WMC323:WMC324 WMC341:WMC900 WVY323:WVY324 WVY341:WVY900 JI323:JI324 JI341:JI901 TE323:TE324 TE341:TE901 ADA323:ADA324 ADA341:ADA901 AMW323:AMW324 AMW341:AMW901 AWS323:AWS324 AWS341:AWS901 BGO323:BGO324 BGO341:BGO901 BQK323:BQK324 BQK341:BQK901 CAG323:CAG324 CAG341:CAG901 CKC323:CKC324 CKC341:CKC901 CTY323:CTY324 CTY341:CTY901 DDU323:DDU324 DDU341:DDU901 DNQ323:DNQ324 DNQ341:DNQ901 DXM323:DXM324 DXM341:DXM901 EHI323:EHI324 EHI341:EHI901 ERE323:ERE324 ERE341:ERE901 FBA323:FBA324 FBA341:FBA901 FKW323:FKW324 FKW341:FKW901 FUS323:FUS324 FUS341:FUS901 GEO323:GEO324 GEO341:GEO901 GOK323:GOK324 GOK341:GOK901 GYG323:GYG324 GYG341:GYG901 HIC323:HIC324 HIC341:HIC901 HRY323:HRY324 HRY341:HRY901 IBU323:IBU324 IBU341:IBU901 ILQ323:ILQ324 ILQ341:ILQ901 IVM323:IVM324 IVM341:IVM901 JFI323:JFI324 JFI341:JFI901 JPE323:JPE324 JPE341:JPE901 JZA323:JZA324 JZA341:JZA901 KIW323:KIW324 KIW341:KIW901 KSS323:KSS324 KSS341:KSS901 LCO323:LCO324 LCO341:LCO901 LMK323:LMK324 LMK341:LMK901 LWG323:LWG324 LWG341:LWG901 MGC323:MGC324 MGC341:MGC901 MPY323:MPY324 MPY341:MPY901 MZU323:MZU324 MZU341:MZU901 NJQ323:NJQ324 NJQ341:NJQ901 NTM323:NTM324 NTM341:NTM901 ODI323:ODI324 ODI341:ODI901 ONE323:ONE324 ONE341:ONE901 OXA323:OXA324 OXA341:OXA901 PGW323:PGW324 PGW341:PGW901 PQS323:PQS324 PQS341:PQS901 QAO323:QAO324 QAO341:QAO901 QKK323:QKK324 QKK341:QKK901 QUG323:QUG324 QUG341:QUG901 REC323:REC324 REC341:REC901 RNY323:RNY324 RNY341:RNY901 RXU323:RXU324 RXU341:RXU901 SHQ323:SHQ324 SHQ341:SHQ901 SRM323:SRM324 SRM341:SRM901 TBI323:TBI324 TBI341:TBI901 TLE323:TLE324 TLE341:TLE901 TVA323:TVA324 TVA341:TVA901 UEW323:UEW324 UEW341:UEW901 UOS323:UOS324 UOS341:UOS901 UYO323:UYO324 UYO341:UYO901 VIK323:VIK324 VIK341:VIK901 VSG323:VSG324 VSG341:VSG901 WCC323:WCC324 WCC341:WCC901 WLY323:WLY324 WLY341:WLY901 WVU323:WVU324 WLY289:WLY290 O287:O291 JM282:JM283 O280:O284 S267:S297 O273:O277 TI256:TI257 R227:R266 JM249:JM250</xm:sqref>
        </x14:dataValidation>
        <x14:dataValidation type="whole" allowBlank="1" showInputMessage="1" showErrorMessage="1">
          <x14:formula1>
            <xm:f>0</xm:f>
          </x14:formula1>
          <x14:formula2>
            <xm:f>100</xm:f>
          </x14:formula2>
          <xm:sqref>N65608:N66436 JH65608:JH66436 TD65608:TD66436 ACZ65608:ACZ66436 AMV65608:AMV66436 AWR65608:AWR66436 BGN65608:BGN66436 BQJ65608:BQJ66436 CAF65608:CAF66436 CKB65608:CKB66436 CTX65608:CTX66436 DDT65608:DDT66436 DNP65608:DNP66436 DXL65608:DXL66436 EHH65608:EHH66436 ERD65608:ERD66436 FAZ65608:FAZ66436 FKV65608:FKV66436 FUR65608:FUR66436 GEN65608:GEN66436 GOJ65608:GOJ66436 GYF65608:GYF66436 HIB65608:HIB66436 HRX65608:HRX66436 IBT65608:IBT66436 ILP65608:ILP66436 IVL65608:IVL66436 JFH65608:JFH66436 JPD65608:JPD66436 JYZ65608:JYZ66436 KIV65608:KIV66436 KSR65608:KSR66436 LCN65608:LCN66436 LMJ65608:LMJ66436 LWF65608:LWF66436 MGB65608:MGB66436 MPX65608:MPX66436 MZT65608:MZT66436 NJP65608:NJP66436 NTL65608:NTL66436 ODH65608:ODH66436 OND65608:OND66436 OWZ65608:OWZ66436 PGV65608:PGV66436 PQR65608:PQR66436 QAN65608:QAN66436 QKJ65608:QKJ66436 QUF65608:QUF66436 REB65608:REB66436 RNX65608:RNX66436 RXT65608:RXT66436 SHP65608:SHP66436 SRL65608:SRL66436 TBH65608:TBH66436 TLD65608:TLD66436 TUZ65608:TUZ66436 UEV65608:UEV66436 UOR65608:UOR66436 UYN65608:UYN66436 VIJ65608:VIJ66436 VSF65608:VSF66436 WCB65608:WCB66436 WLX65608:WLX66436 WVT65608:WVT66436 N131144:N131972 JH131144:JH131972 TD131144:TD131972 ACZ131144:ACZ131972 AMV131144:AMV131972 AWR131144:AWR131972 BGN131144:BGN131972 BQJ131144:BQJ131972 CAF131144:CAF131972 CKB131144:CKB131972 CTX131144:CTX131972 DDT131144:DDT131972 DNP131144:DNP131972 DXL131144:DXL131972 EHH131144:EHH131972 ERD131144:ERD131972 FAZ131144:FAZ131972 FKV131144:FKV131972 FUR131144:FUR131972 GEN131144:GEN131972 GOJ131144:GOJ131972 GYF131144:GYF131972 HIB131144:HIB131972 HRX131144:HRX131972 IBT131144:IBT131972 ILP131144:ILP131972 IVL131144:IVL131972 JFH131144:JFH131972 JPD131144:JPD131972 JYZ131144:JYZ131972 KIV131144:KIV131972 KSR131144:KSR131972 LCN131144:LCN131972 LMJ131144:LMJ131972 LWF131144:LWF131972 MGB131144:MGB131972 MPX131144:MPX131972 MZT131144:MZT131972 NJP131144:NJP131972 NTL131144:NTL131972 ODH131144:ODH131972 OND131144:OND131972 OWZ131144:OWZ131972 PGV131144:PGV131972 PQR131144:PQR131972 QAN131144:QAN131972 QKJ131144:QKJ131972 QUF131144:QUF131972 REB131144:REB131972 RNX131144:RNX131972 RXT131144:RXT131972 SHP131144:SHP131972 SRL131144:SRL131972 TBH131144:TBH131972 TLD131144:TLD131972 TUZ131144:TUZ131972 UEV131144:UEV131972 UOR131144:UOR131972 UYN131144:UYN131972 VIJ131144:VIJ131972 VSF131144:VSF131972 WCB131144:WCB131972 WLX131144:WLX131972 WVT131144:WVT131972 N196680:N197508 JH196680:JH197508 TD196680:TD197508 ACZ196680:ACZ197508 AMV196680:AMV197508 AWR196680:AWR197508 BGN196680:BGN197508 BQJ196680:BQJ197508 CAF196680:CAF197508 CKB196680:CKB197508 CTX196680:CTX197508 DDT196680:DDT197508 DNP196680:DNP197508 DXL196680:DXL197508 EHH196680:EHH197508 ERD196680:ERD197508 FAZ196680:FAZ197508 FKV196680:FKV197508 FUR196680:FUR197508 GEN196680:GEN197508 GOJ196680:GOJ197508 GYF196680:GYF197508 HIB196680:HIB197508 HRX196680:HRX197508 IBT196680:IBT197508 ILP196680:ILP197508 IVL196680:IVL197508 JFH196680:JFH197508 JPD196680:JPD197508 JYZ196680:JYZ197508 KIV196680:KIV197508 KSR196680:KSR197508 LCN196680:LCN197508 LMJ196680:LMJ197508 LWF196680:LWF197508 MGB196680:MGB197508 MPX196680:MPX197508 MZT196680:MZT197508 NJP196680:NJP197508 NTL196680:NTL197508 ODH196680:ODH197508 OND196680:OND197508 OWZ196680:OWZ197508 PGV196680:PGV197508 PQR196680:PQR197508 QAN196680:QAN197508 QKJ196680:QKJ197508 QUF196680:QUF197508 REB196680:REB197508 RNX196680:RNX197508 RXT196680:RXT197508 SHP196680:SHP197508 SRL196680:SRL197508 TBH196680:TBH197508 TLD196680:TLD197508 TUZ196680:TUZ197508 UEV196680:UEV197508 UOR196680:UOR197508 UYN196680:UYN197508 VIJ196680:VIJ197508 VSF196680:VSF197508 WCB196680:WCB197508 WLX196680:WLX197508 WVT196680:WVT197508 N262216:N263044 JH262216:JH263044 TD262216:TD263044 ACZ262216:ACZ263044 AMV262216:AMV263044 AWR262216:AWR263044 BGN262216:BGN263044 BQJ262216:BQJ263044 CAF262216:CAF263044 CKB262216:CKB263044 CTX262216:CTX263044 DDT262216:DDT263044 DNP262216:DNP263044 DXL262216:DXL263044 EHH262216:EHH263044 ERD262216:ERD263044 FAZ262216:FAZ263044 FKV262216:FKV263044 FUR262216:FUR263044 GEN262216:GEN263044 GOJ262216:GOJ263044 GYF262216:GYF263044 HIB262216:HIB263044 HRX262216:HRX263044 IBT262216:IBT263044 ILP262216:ILP263044 IVL262216:IVL263044 JFH262216:JFH263044 JPD262216:JPD263044 JYZ262216:JYZ263044 KIV262216:KIV263044 KSR262216:KSR263044 LCN262216:LCN263044 LMJ262216:LMJ263044 LWF262216:LWF263044 MGB262216:MGB263044 MPX262216:MPX263044 MZT262216:MZT263044 NJP262216:NJP263044 NTL262216:NTL263044 ODH262216:ODH263044 OND262216:OND263044 OWZ262216:OWZ263044 PGV262216:PGV263044 PQR262216:PQR263044 QAN262216:QAN263044 QKJ262216:QKJ263044 QUF262216:QUF263044 REB262216:REB263044 RNX262216:RNX263044 RXT262216:RXT263044 SHP262216:SHP263044 SRL262216:SRL263044 TBH262216:TBH263044 TLD262216:TLD263044 TUZ262216:TUZ263044 UEV262216:UEV263044 UOR262216:UOR263044 UYN262216:UYN263044 VIJ262216:VIJ263044 VSF262216:VSF263044 WCB262216:WCB263044 WLX262216:WLX263044 WVT262216:WVT263044 N327752:N328580 JH327752:JH328580 TD327752:TD328580 ACZ327752:ACZ328580 AMV327752:AMV328580 AWR327752:AWR328580 BGN327752:BGN328580 BQJ327752:BQJ328580 CAF327752:CAF328580 CKB327752:CKB328580 CTX327752:CTX328580 DDT327752:DDT328580 DNP327752:DNP328580 DXL327752:DXL328580 EHH327752:EHH328580 ERD327752:ERD328580 FAZ327752:FAZ328580 FKV327752:FKV328580 FUR327752:FUR328580 GEN327752:GEN328580 GOJ327752:GOJ328580 GYF327752:GYF328580 HIB327752:HIB328580 HRX327752:HRX328580 IBT327752:IBT328580 ILP327752:ILP328580 IVL327752:IVL328580 JFH327752:JFH328580 JPD327752:JPD328580 JYZ327752:JYZ328580 KIV327752:KIV328580 KSR327752:KSR328580 LCN327752:LCN328580 LMJ327752:LMJ328580 LWF327752:LWF328580 MGB327752:MGB328580 MPX327752:MPX328580 MZT327752:MZT328580 NJP327752:NJP328580 NTL327752:NTL328580 ODH327752:ODH328580 OND327752:OND328580 OWZ327752:OWZ328580 PGV327752:PGV328580 PQR327752:PQR328580 QAN327752:QAN328580 QKJ327752:QKJ328580 QUF327752:QUF328580 REB327752:REB328580 RNX327752:RNX328580 RXT327752:RXT328580 SHP327752:SHP328580 SRL327752:SRL328580 TBH327752:TBH328580 TLD327752:TLD328580 TUZ327752:TUZ328580 UEV327752:UEV328580 UOR327752:UOR328580 UYN327752:UYN328580 VIJ327752:VIJ328580 VSF327752:VSF328580 WCB327752:WCB328580 WLX327752:WLX328580 WVT327752:WVT328580 N393288:N394116 JH393288:JH394116 TD393288:TD394116 ACZ393288:ACZ394116 AMV393288:AMV394116 AWR393288:AWR394116 BGN393288:BGN394116 BQJ393288:BQJ394116 CAF393288:CAF394116 CKB393288:CKB394116 CTX393288:CTX394116 DDT393288:DDT394116 DNP393288:DNP394116 DXL393288:DXL394116 EHH393288:EHH394116 ERD393288:ERD394116 FAZ393288:FAZ394116 FKV393288:FKV394116 FUR393288:FUR394116 GEN393288:GEN394116 GOJ393288:GOJ394116 GYF393288:GYF394116 HIB393288:HIB394116 HRX393288:HRX394116 IBT393288:IBT394116 ILP393288:ILP394116 IVL393288:IVL394116 JFH393288:JFH394116 JPD393288:JPD394116 JYZ393288:JYZ394116 KIV393288:KIV394116 KSR393288:KSR394116 LCN393288:LCN394116 LMJ393288:LMJ394116 LWF393288:LWF394116 MGB393288:MGB394116 MPX393288:MPX394116 MZT393288:MZT394116 NJP393288:NJP394116 NTL393288:NTL394116 ODH393288:ODH394116 OND393288:OND394116 OWZ393288:OWZ394116 PGV393288:PGV394116 PQR393288:PQR394116 QAN393288:QAN394116 QKJ393288:QKJ394116 QUF393288:QUF394116 REB393288:REB394116 RNX393288:RNX394116 RXT393288:RXT394116 SHP393288:SHP394116 SRL393288:SRL394116 TBH393288:TBH394116 TLD393288:TLD394116 TUZ393288:TUZ394116 UEV393288:UEV394116 UOR393288:UOR394116 UYN393288:UYN394116 VIJ393288:VIJ394116 VSF393288:VSF394116 WCB393288:WCB394116 WLX393288:WLX394116 WVT393288:WVT394116 N458824:N459652 JH458824:JH459652 TD458824:TD459652 ACZ458824:ACZ459652 AMV458824:AMV459652 AWR458824:AWR459652 BGN458824:BGN459652 BQJ458824:BQJ459652 CAF458824:CAF459652 CKB458824:CKB459652 CTX458824:CTX459652 DDT458824:DDT459652 DNP458824:DNP459652 DXL458824:DXL459652 EHH458824:EHH459652 ERD458824:ERD459652 FAZ458824:FAZ459652 FKV458824:FKV459652 FUR458824:FUR459652 GEN458824:GEN459652 GOJ458824:GOJ459652 GYF458824:GYF459652 HIB458824:HIB459652 HRX458824:HRX459652 IBT458824:IBT459652 ILP458824:ILP459652 IVL458824:IVL459652 JFH458824:JFH459652 JPD458824:JPD459652 JYZ458824:JYZ459652 KIV458824:KIV459652 KSR458824:KSR459652 LCN458824:LCN459652 LMJ458824:LMJ459652 LWF458824:LWF459652 MGB458824:MGB459652 MPX458824:MPX459652 MZT458824:MZT459652 NJP458824:NJP459652 NTL458824:NTL459652 ODH458824:ODH459652 OND458824:OND459652 OWZ458824:OWZ459652 PGV458824:PGV459652 PQR458824:PQR459652 QAN458824:QAN459652 QKJ458824:QKJ459652 QUF458824:QUF459652 REB458824:REB459652 RNX458824:RNX459652 RXT458824:RXT459652 SHP458824:SHP459652 SRL458824:SRL459652 TBH458824:TBH459652 TLD458824:TLD459652 TUZ458824:TUZ459652 UEV458824:UEV459652 UOR458824:UOR459652 UYN458824:UYN459652 VIJ458824:VIJ459652 VSF458824:VSF459652 WCB458824:WCB459652 WLX458824:WLX459652 WVT458824:WVT459652 N524360:N525188 JH524360:JH525188 TD524360:TD525188 ACZ524360:ACZ525188 AMV524360:AMV525188 AWR524360:AWR525188 BGN524360:BGN525188 BQJ524360:BQJ525188 CAF524360:CAF525188 CKB524360:CKB525188 CTX524360:CTX525188 DDT524360:DDT525188 DNP524360:DNP525188 DXL524360:DXL525188 EHH524360:EHH525188 ERD524360:ERD525188 FAZ524360:FAZ525188 FKV524360:FKV525188 FUR524360:FUR525188 GEN524360:GEN525188 GOJ524360:GOJ525188 GYF524360:GYF525188 HIB524360:HIB525188 HRX524360:HRX525188 IBT524360:IBT525188 ILP524360:ILP525188 IVL524360:IVL525188 JFH524360:JFH525188 JPD524360:JPD525188 JYZ524360:JYZ525188 KIV524360:KIV525188 KSR524360:KSR525188 LCN524360:LCN525188 LMJ524360:LMJ525188 LWF524360:LWF525188 MGB524360:MGB525188 MPX524360:MPX525188 MZT524360:MZT525188 NJP524360:NJP525188 NTL524360:NTL525188 ODH524360:ODH525188 OND524360:OND525188 OWZ524360:OWZ525188 PGV524360:PGV525188 PQR524360:PQR525188 QAN524360:QAN525188 QKJ524360:QKJ525188 QUF524360:QUF525188 REB524360:REB525188 RNX524360:RNX525188 RXT524360:RXT525188 SHP524360:SHP525188 SRL524360:SRL525188 TBH524360:TBH525188 TLD524360:TLD525188 TUZ524360:TUZ525188 UEV524360:UEV525188 UOR524360:UOR525188 UYN524360:UYN525188 VIJ524360:VIJ525188 VSF524360:VSF525188 WCB524360:WCB525188 WLX524360:WLX525188 WVT524360:WVT525188 N589896:N590724 JH589896:JH590724 TD589896:TD590724 ACZ589896:ACZ590724 AMV589896:AMV590724 AWR589896:AWR590724 BGN589896:BGN590724 BQJ589896:BQJ590724 CAF589896:CAF590724 CKB589896:CKB590724 CTX589896:CTX590724 DDT589896:DDT590724 DNP589896:DNP590724 DXL589896:DXL590724 EHH589896:EHH590724 ERD589896:ERD590724 FAZ589896:FAZ590724 FKV589896:FKV590724 FUR589896:FUR590724 GEN589896:GEN590724 GOJ589896:GOJ590724 GYF589896:GYF590724 HIB589896:HIB590724 HRX589896:HRX590724 IBT589896:IBT590724 ILP589896:ILP590724 IVL589896:IVL590724 JFH589896:JFH590724 JPD589896:JPD590724 JYZ589896:JYZ590724 KIV589896:KIV590724 KSR589896:KSR590724 LCN589896:LCN590724 LMJ589896:LMJ590724 LWF589896:LWF590724 MGB589896:MGB590724 MPX589896:MPX590724 MZT589896:MZT590724 NJP589896:NJP590724 NTL589896:NTL590724 ODH589896:ODH590724 OND589896:OND590724 OWZ589896:OWZ590724 PGV589896:PGV590724 PQR589896:PQR590724 QAN589896:QAN590724 QKJ589896:QKJ590724 QUF589896:QUF590724 REB589896:REB590724 RNX589896:RNX590724 RXT589896:RXT590724 SHP589896:SHP590724 SRL589896:SRL590724 TBH589896:TBH590724 TLD589896:TLD590724 TUZ589896:TUZ590724 UEV589896:UEV590724 UOR589896:UOR590724 UYN589896:UYN590724 VIJ589896:VIJ590724 VSF589896:VSF590724 WCB589896:WCB590724 WLX589896:WLX590724 WVT589896:WVT590724 N655432:N656260 JH655432:JH656260 TD655432:TD656260 ACZ655432:ACZ656260 AMV655432:AMV656260 AWR655432:AWR656260 BGN655432:BGN656260 BQJ655432:BQJ656260 CAF655432:CAF656260 CKB655432:CKB656260 CTX655432:CTX656260 DDT655432:DDT656260 DNP655432:DNP656260 DXL655432:DXL656260 EHH655432:EHH656260 ERD655432:ERD656260 FAZ655432:FAZ656260 FKV655432:FKV656260 FUR655432:FUR656260 GEN655432:GEN656260 GOJ655432:GOJ656260 GYF655432:GYF656260 HIB655432:HIB656260 HRX655432:HRX656260 IBT655432:IBT656260 ILP655432:ILP656260 IVL655432:IVL656260 JFH655432:JFH656260 JPD655432:JPD656260 JYZ655432:JYZ656260 KIV655432:KIV656260 KSR655432:KSR656260 LCN655432:LCN656260 LMJ655432:LMJ656260 LWF655432:LWF656260 MGB655432:MGB656260 MPX655432:MPX656260 MZT655432:MZT656260 NJP655432:NJP656260 NTL655432:NTL656260 ODH655432:ODH656260 OND655432:OND656260 OWZ655432:OWZ656260 PGV655432:PGV656260 PQR655432:PQR656260 QAN655432:QAN656260 QKJ655432:QKJ656260 QUF655432:QUF656260 REB655432:REB656260 RNX655432:RNX656260 RXT655432:RXT656260 SHP655432:SHP656260 SRL655432:SRL656260 TBH655432:TBH656260 TLD655432:TLD656260 TUZ655432:TUZ656260 UEV655432:UEV656260 UOR655432:UOR656260 UYN655432:UYN656260 VIJ655432:VIJ656260 VSF655432:VSF656260 WCB655432:WCB656260 WLX655432:WLX656260 WVT655432:WVT656260 N720968:N721796 JH720968:JH721796 TD720968:TD721796 ACZ720968:ACZ721796 AMV720968:AMV721796 AWR720968:AWR721796 BGN720968:BGN721796 BQJ720968:BQJ721796 CAF720968:CAF721796 CKB720968:CKB721796 CTX720968:CTX721796 DDT720968:DDT721796 DNP720968:DNP721796 DXL720968:DXL721796 EHH720968:EHH721796 ERD720968:ERD721796 FAZ720968:FAZ721796 FKV720968:FKV721796 FUR720968:FUR721796 GEN720968:GEN721796 GOJ720968:GOJ721796 GYF720968:GYF721796 HIB720968:HIB721796 HRX720968:HRX721796 IBT720968:IBT721796 ILP720968:ILP721796 IVL720968:IVL721796 JFH720968:JFH721796 JPD720968:JPD721796 JYZ720968:JYZ721796 KIV720968:KIV721796 KSR720968:KSR721796 LCN720968:LCN721796 LMJ720968:LMJ721796 LWF720968:LWF721796 MGB720968:MGB721796 MPX720968:MPX721796 MZT720968:MZT721796 NJP720968:NJP721796 NTL720968:NTL721796 ODH720968:ODH721796 OND720968:OND721796 OWZ720968:OWZ721796 PGV720968:PGV721796 PQR720968:PQR721796 QAN720968:QAN721796 QKJ720968:QKJ721796 QUF720968:QUF721796 REB720968:REB721796 RNX720968:RNX721796 RXT720968:RXT721796 SHP720968:SHP721796 SRL720968:SRL721796 TBH720968:TBH721796 TLD720968:TLD721796 TUZ720968:TUZ721796 UEV720968:UEV721796 UOR720968:UOR721796 UYN720968:UYN721796 VIJ720968:VIJ721796 VSF720968:VSF721796 WCB720968:WCB721796 WLX720968:WLX721796 WVT720968:WVT721796 N786504:N787332 JH786504:JH787332 TD786504:TD787332 ACZ786504:ACZ787332 AMV786504:AMV787332 AWR786504:AWR787332 BGN786504:BGN787332 BQJ786504:BQJ787332 CAF786504:CAF787332 CKB786504:CKB787332 CTX786504:CTX787332 DDT786504:DDT787332 DNP786504:DNP787332 DXL786504:DXL787332 EHH786504:EHH787332 ERD786504:ERD787332 FAZ786504:FAZ787332 FKV786504:FKV787332 FUR786504:FUR787332 GEN786504:GEN787332 GOJ786504:GOJ787332 GYF786504:GYF787332 HIB786504:HIB787332 HRX786504:HRX787332 IBT786504:IBT787332 ILP786504:ILP787332 IVL786504:IVL787332 JFH786504:JFH787332 JPD786504:JPD787332 JYZ786504:JYZ787332 KIV786504:KIV787332 KSR786504:KSR787332 LCN786504:LCN787332 LMJ786504:LMJ787332 LWF786504:LWF787332 MGB786504:MGB787332 MPX786504:MPX787332 MZT786504:MZT787332 NJP786504:NJP787332 NTL786504:NTL787332 ODH786504:ODH787332 OND786504:OND787332 OWZ786504:OWZ787332 PGV786504:PGV787332 PQR786504:PQR787332 QAN786504:QAN787332 QKJ786504:QKJ787332 QUF786504:QUF787332 REB786504:REB787332 RNX786504:RNX787332 RXT786504:RXT787332 SHP786504:SHP787332 SRL786504:SRL787332 TBH786504:TBH787332 TLD786504:TLD787332 TUZ786504:TUZ787332 UEV786504:UEV787332 UOR786504:UOR787332 UYN786504:UYN787332 VIJ786504:VIJ787332 VSF786504:VSF787332 WCB786504:WCB787332 WLX786504:WLX787332 WVT786504:WVT787332 N852040:N852868 JH852040:JH852868 TD852040:TD852868 ACZ852040:ACZ852868 AMV852040:AMV852868 AWR852040:AWR852868 BGN852040:BGN852868 BQJ852040:BQJ852868 CAF852040:CAF852868 CKB852040:CKB852868 CTX852040:CTX852868 DDT852040:DDT852868 DNP852040:DNP852868 DXL852040:DXL852868 EHH852040:EHH852868 ERD852040:ERD852868 FAZ852040:FAZ852868 FKV852040:FKV852868 FUR852040:FUR852868 GEN852040:GEN852868 GOJ852040:GOJ852868 GYF852040:GYF852868 HIB852040:HIB852868 HRX852040:HRX852868 IBT852040:IBT852868 ILP852040:ILP852868 IVL852040:IVL852868 JFH852040:JFH852868 JPD852040:JPD852868 JYZ852040:JYZ852868 KIV852040:KIV852868 KSR852040:KSR852868 LCN852040:LCN852868 LMJ852040:LMJ852868 LWF852040:LWF852868 MGB852040:MGB852868 MPX852040:MPX852868 MZT852040:MZT852868 NJP852040:NJP852868 NTL852040:NTL852868 ODH852040:ODH852868 OND852040:OND852868 OWZ852040:OWZ852868 PGV852040:PGV852868 PQR852040:PQR852868 QAN852040:QAN852868 QKJ852040:QKJ852868 QUF852040:QUF852868 REB852040:REB852868 RNX852040:RNX852868 RXT852040:RXT852868 SHP852040:SHP852868 SRL852040:SRL852868 TBH852040:TBH852868 TLD852040:TLD852868 TUZ852040:TUZ852868 UEV852040:UEV852868 UOR852040:UOR852868 UYN852040:UYN852868 VIJ852040:VIJ852868 VSF852040:VSF852868 WCB852040:WCB852868 WLX852040:WLX852868 WVT852040:WVT852868 N917576:N918404 JH917576:JH918404 TD917576:TD918404 ACZ917576:ACZ918404 AMV917576:AMV918404 AWR917576:AWR918404 BGN917576:BGN918404 BQJ917576:BQJ918404 CAF917576:CAF918404 CKB917576:CKB918404 CTX917576:CTX918404 DDT917576:DDT918404 DNP917576:DNP918404 DXL917576:DXL918404 EHH917576:EHH918404 ERD917576:ERD918404 FAZ917576:FAZ918404 FKV917576:FKV918404 FUR917576:FUR918404 GEN917576:GEN918404 GOJ917576:GOJ918404 GYF917576:GYF918404 HIB917576:HIB918404 HRX917576:HRX918404 IBT917576:IBT918404 ILP917576:ILP918404 IVL917576:IVL918404 JFH917576:JFH918404 JPD917576:JPD918404 JYZ917576:JYZ918404 KIV917576:KIV918404 KSR917576:KSR918404 LCN917576:LCN918404 LMJ917576:LMJ918404 LWF917576:LWF918404 MGB917576:MGB918404 MPX917576:MPX918404 MZT917576:MZT918404 NJP917576:NJP918404 NTL917576:NTL918404 ODH917576:ODH918404 OND917576:OND918404 OWZ917576:OWZ918404 PGV917576:PGV918404 PQR917576:PQR918404 QAN917576:QAN918404 QKJ917576:QKJ918404 QUF917576:QUF918404 REB917576:REB918404 RNX917576:RNX918404 RXT917576:RXT918404 SHP917576:SHP918404 SRL917576:SRL918404 TBH917576:TBH918404 TLD917576:TLD918404 TUZ917576:TUZ918404 UEV917576:UEV918404 UOR917576:UOR918404 UYN917576:UYN918404 VIJ917576:VIJ918404 VSF917576:VSF918404 WCB917576:WCB918404 WLX917576:WLX918404 WVT917576:WVT918404 N983112:N983940 JH983112:JH983940 TD983112:TD983940 ACZ983112:ACZ983940 AMV983112:AMV983940 AWR983112:AWR983940 BGN983112:BGN983940 BQJ983112:BQJ983940 CAF983112:CAF983940 CKB983112:CKB983940 CTX983112:CTX983940 DDT983112:DDT983940 DNP983112:DNP983940 DXL983112:DXL983940 EHH983112:EHH983940 ERD983112:ERD983940 FAZ983112:FAZ983940 FKV983112:FKV983940 FUR983112:FUR983940 GEN983112:GEN983940 GOJ983112:GOJ983940 GYF983112:GYF983940 HIB983112:HIB983940 HRX983112:HRX983940 IBT983112:IBT983940 ILP983112:ILP983940 IVL983112:IVL983940 JFH983112:JFH983940 JPD983112:JPD983940 JYZ983112:JYZ983940 KIV983112:KIV983940 KSR983112:KSR983940 LCN983112:LCN983940 LMJ983112:LMJ983940 LWF983112:LWF983940 MGB983112:MGB983940 MPX983112:MPX983940 MZT983112:MZT983940 NJP983112:NJP983940 NTL983112:NTL983940 ODH983112:ODH983940 OND983112:OND983940 OWZ983112:OWZ983940 PGV983112:PGV983940 PQR983112:PQR983940 QAN983112:QAN983940 QKJ983112:QKJ983940 QUF983112:QUF983940 REB983112:REB983940 RNX983112:RNX983940 RXT983112:RXT983940 SHP983112:SHP983940 SRL983112:SRL983940 TBH983112:TBH983940 TLD983112:TLD983940 TUZ983112:TUZ983940 UEV983112:UEV983940 UOR983112:UOR983940 UYN983112:UYN983940 VIJ983112:VIJ983940 VSF983112:VSF983940 WCB983112:WCB983940 WLX983112:WLX983940 WVT983112:WVT983940 WWE983112:WWG983940 Y65608:AA66436 JS65608:JU66436 TO65608:TQ66436 ADK65608:ADM66436 ANG65608:ANI66436 AXC65608:AXE66436 BGY65608:BHA66436 BQU65608:BQW66436 CAQ65608:CAS66436 CKM65608:CKO66436 CUI65608:CUK66436 DEE65608:DEG66436 DOA65608:DOC66436 DXW65608:DXY66436 EHS65608:EHU66436 ERO65608:ERQ66436 FBK65608:FBM66436 FLG65608:FLI66436 FVC65608:FVE66436 GEY65608:GFA66436 GOU65608:GOW66436 GYQ65608:GYS66436 HIM65608:HIO66436 HSI65608:HSK66436 ICE65608:ICG66436 IMA65608:IMC66436 IVW65608:IVY66436 JFS65608:JFU66436 JPO65608:JPQ66436 JZK65608:JZM66436 KJG65608:KJI66436 KTC65608:KTE66436 LCY65608:LDA66436 LMU65608:LMW66436 LWQ65608:LWS66436 MGM65608:MGO66436 MQI65608:MQK66436 NAE65608:NAG66436 NKA65608:NKC66436 NTW65608:NTY66436 ODS65608:ODU66436 ONO65608:ONQ66436 OXK65608:OXM66436 PHG65608:PHI66436 PRC65608:PRE66436 QAY65608:QBA66436 QKU65608:QKW66436 QUQ65608:QUS66436 REM65608:REO66436 ROI65608:ROK66436 RYE65608:RYG66436 SIA65608:SIC66436 SRW65608:SRY66436 TBS65608:TBU66436 TLO65608:TLQ66436 TVK65608:TVM66436 UFG65608:UFI66436 UPC65608:UPE66436 UYY65608:UZA66436 VIU65608:VIW66436 VSQ65608:VSS66436 WCM65608:WCO66436 WMI65608:WMK66436 WWE65608:WWG66436 Y131144:AA131972 JS131144:JU131972 TO131144:TQ131972 ADK131144:ADM131972 ANG131144:ANI131972 AXC131144:AXE131972 BGY131144:BHA131972 BQU131144:BQW131972 CAQ131144:CAS131972 CKM131144:CKO131972 CUI131144:CUK131972 DEE131144:DEG131972 DOA131144:DOC131972 DXW131144:DXY131972 EHS131144:EHU131972 ERO131144:ERQ131972 FBK131144:FBM131972 FLG131144:FLI131972 FVC131144:FVE131972 GEY131144:GFA131972 GOU131144:GOW131972 GYQ131144:GYS131972 HIM131144:HIO131972 HSI131144:HSK131972 ICE131144:ICG131972 IMA131144:IMC131972 IVW131144:IVY131972 JFS131144:JFU131972 JPO131144:JPQ131972 JZK131144:JZM131972 KJG131144:KJI131972 KTC131144:KTE131972 LCY131144:LDA131972 LMU131144:LMW131972 LWQ131144:LWS131972 MGM131144:MGO131972 MQI131144:MQK131972 NAE131144:NAG131972 NKA131144:NKC131972 NTW131144:NTY131972 ODS131144:ODU131972 ONO131144:ONQ131972 OXK131144:OXM131972 PHG131144:PHI131972 PRC131144:PRE131972 QAY131144:QBA131972 QKU131144:QKW131972 QUQ131144:QUS131972 REM131144:REO131972 ROI131144:ROK131972 RYE131144:RYG131972 SIA131144:SIC131972 SRW131144:SRY131972 TBS131144:TBU131972 TLO131144:TLQ131972 TVK131144:TVM131972 UFG131144:UFI131972 UPC131144:UPE131972 UYY131144:UZA131972 VIU131144:VIW131972 VSQ131144:VSS131972 WCM131144:WCO131972 WMI131144:WMK131972 WWE131144:WWG131972 Y196680:AA197508 JS196680:JU197508 TO196680:TQ197508 ADK196680:ADM197508 ANG196680:ANI197508 AXC196680:AXE197508 BGY196680:BHA197508 BQU196680:BQW197508 CAQ196680:CAS197508 CKM196680:CKO197508 CUI196680:CUK197508 DEE196680:DEG197508 DOA196680:DOC197508 DXW196680:DXY197508 EHS196680:EHU197508 ERO196680:ERQ197508 FBK196680:FBM197508 FLG196680:FLI197508 FVC196680:FVE197508 GEY196680:GFA197508 GOU196680:GOW197508 GYQ196680:GYS197508 HIM196680:HIO197508 HSI196680:HSK197508 ICE196680:ICG197508 IMA196680:IMC197508 IVW196680:IVY197508 JFS196680:JFU197508 JPO196680:JPQ197508 JZK196680:JZM197508 KJG196680:KJI197508 KTC196680:KTE197508 LCY196680:LDA197508 LMU196680:LMW197508 LWQ196680:LWS197508 MGM196680:MGO197508 MQI196680:MQK197508 NAE196680:NAG197508 NKA196680:NKC197508 NTW196680:NTY197508 ODS196680:ODU197508 ONO196680:ONQ197508 OXK196680:OXM197508 PHG196680:PHI197508 PRC196680:PRE197508 QAY196680:QBA197508 QKU196680:QKW197508 QUQ196680:QUS197508 REM196680:REO197508 ROI196680:ROK197508 RYE196680:RYG197508 SIA196680:SIC197508 SRW196680:SRY197508 TBS196680:TBU197508 TLO196680:TLQ197508 TVK196680:TVM197508 UFG196680:UFI197508 UPC196680:UPE197508 UYY196680:UZA197508 VIU196680:VIW197508 VSQ196680:VSS197508 WCM196680:WCO197508 WMI196680:WMK197508 WWE196680:WWG197508 Y262216:AA263044 JS262216:JU263044 TO262216:TQ263044 ADK262216:ADM263044 ANG262216:ANI263044 AXC262216:AXE263044 BGY262216:BHA263044 BQU262216:BQW263044 CAQ262216:CAS263044 CKM262216:CKO263044 CUI262216:CUK263044 DEE262216:DEG263044 DOA262216:DOC263044 DXW262216:DXY263044 EHS262216:EHU263044 ERO262216:ERQ263044 FBK262216:FBM263044 FLG262216:FLI263044 FVC262216:FVE263044 GEY262216:GFA263044 GOU262216:GOW263044 GYQ262216:GYS263044 HIM262216:HIO263044 HSI262216:HSK263044 ICE262216:ICG263044 IMA262216:IMC263044 IVW262216:IVY263044 JFS262216:JFU263044 JPO262216:JPQ263044 JZK262216:JZM263044 KJG262216:KJI263044 KTC262216:KTE263044 LCY262216:LDA263044 LMU262216:LMW263044 LWQ262216:LWS263044 MGM262216:MGO263044 MQI262216:MQK263044 NAE262216:NAG263044 NKA262216:NKC263044 NTW262216:NTY263044 ODS262216:ODU263044 ONO262216:ONQ263044 OXK262216:OXM263044 PHG262216:PHI263044 PRC262216:PRE263044 QAY262216:QBA263044 QKU262216:QKW263044 QUQ262216:QUS263044 REM262216:REO263044 ROI262216:ROK263044 RYE262216:RYG263044 SIA262216:SIC263044 SRW262216:SRY263044 TBS262216:TBU263044 TLO262216:TLQ263044 TVK262216:TVM263044 UFG262216:UFI263044 UPC262216:UPE263044 UYY262216:UZA263044 VIU262216:VIW263044 VSQ262216:VSS263044 WCM262216:WCO263044 WMI262216:WMK263044 WWE262216:WWG263044 Y327752:AA328580 JS327752:JU328580 TO327752:TQ328580 ADK327752:ADM328580 ANG327752:ANI328580 AXC327752:AXE328580 BGY327752:BHA328580 BQU327752:BQW328580 CAQ327752:CAS328580 CKM327752:CKO328580 CUI327752:CUK328580 DEE327752:DEG328580 DOA327752:DOC328580 DXW327752:DXY328580 EHS327752:EHU328580 ERO327752:ERQ328580 FBK327752:FBM328580 FLG327752:FLI328580 FVC327752:FVE328580 GEY327752:GFA328580 GOU327752:GOW328580 GYQ327752:GYS328580 HIM327752:HIO328580 HSI327752:HSK328580 ICE327752:ICG328580 IMA327752:IMC328580 IVW327752:IVY328580 JFS327752:JFU328580 JPO327752:JPQ328580 JZK327752:JZM328580 KJG327752:KJI328580 KTC327752:KTE328580 LCY327752:LDA328580 LMU327752:LMW328580 LWQ327752:LWS328580 MGM327752:MGO328580 MQI327752:MQK328580 NAE327752:NAG328580 NKA327752:NKC328580 NTW327752:NTY328580 ODS327752:ODU328580 ONO327752:ONQ328580 OXK327752:OXM328580 PHG327752:PHI328580 PRC327752:PRE328580 QAY327752:QBA328580 QKU327752:QKW328580 QUQ327752:QUS328580 REM327752:REO328580 ROI327752:ROK328580 RYE327752:RYG328580 SIA327752:SIC328580 SRW327752:SRY328580 TBS327752:TBU328580 TLO327752:TLQ328580 TVK327752:TVM328580 UFG327752:UFI328580 UPC327752:UPE328580 UYY327752:UZA328580 VIU327752:VIW328580 VSQ327752:VSS328580 WCM327752:WCO328580 WMI327752:WMK328580 WWE327752:WWG328580 Y393288:AA394116 JS393288:JU394116 TO393288:TQ394116 ADK393288:ADM394116 ANG393288:ANI394116 AXC393288:AXE394116 BGY393288:BHA394116 BQU393288:BQW394116 CAQ393288:CAS394116 CKM393288:CKO394116 CUI393288:CUK394116 DEE393288:DEG394116 DOA393288:DOC394116 DXW393288:DXY394116 EHS393288:EHU394116 ERO393288:ERQ394116 FBK393288:FBM394116 FLG393288:FLI394116 FVC393288:FVE394116 GEY393288:GFA394116 GOU393288:GOW394116 GYQ393288:GYS394116 HIM393288:HIO394116 HSI393288:HSK394116 ICE393288:ICG394116 IMA393288:IMC394116 IVW393288:IVY394116 JFS393288:JFU394116 JPO393288:JPQ394116 JZK393288:JZM394116 KJG393288:KJI394116 KTC393288:KTE394116 LCY393288:LDA394116 LMU393288:LMW394116 LWQ393288:LWS394116 MGM393288:MGO394116 MQI393288:MQK394116 NAE393288:NAG394116 NKA393288:NKC394116 NTW393288:NTY394116 ODS393288:ODU394116 ONO393288:ONQ394116 OXK393288:OXM394116 PHG393288:PHI394116 PRC393288:PRE394116 QAY393288:QBA394116 QKU393288:QKW394116 QUQ393288:QUS394116 REM393288:REO394116 ROI393288:ROK394116 RYE393288:RYG394116 SIA393288:SIC394116 SRW393288:SRY394116 TBS393288:TBU394116 TLO393288:TLQ394116 TVK393288:TVM394116 UFG393288:UFI394116 UPC393288:UPE394116 UYY393288:UZA394116 VIU393288:VIW394116 VSQ393288:VSS394116 WCM393288:WCO394116 WMI393288:WMK394116 WWE393288:WWG394116 Y458824:AA459652 JS458824:JU459652 TO458824:TQ459652 ADK458824:ADM459652 ANG458824:ANI459652 AXC458824:AXE459652 BGY458824:BHA459652 BQU458824:BQW459652 CAQ458824:CAS459652 CKM458824:CKO459652 CUI458824:CUK459652 DEE458824:DEG459652 DOA458824:DOC459652 DXW458824:DXY459652 EHS458824:EHU459652 ERO458824:ERQ459652 FBK458824:FBM459652 FLG458824:FLI459652 FVC458824:FVE459652 GEY458824:GFA459652 GOU458824:GOW459652 GYQ458824:GYS459652 HIM458824:HIO459652 HSI458824:HSK459652 ICE458824:ICG459652 IMA458824:IMC459652 IVW458824:IVY459652 JFS458824:JFU459652 JPO458824:JPQ459652 JZK458824:JZM459652 KJG458824:KJI459652 KTC458824:KTE459652 LCY458824:LDA459652 LMU458824:LMW459652 LWQ458824:LWS459652 MGM458824:MGO459652 MQI458824:MQK459652 NAE458824:NAG459652 NKA458824:NKC459652 NTW458824:NTY459652 ODS458824:ODU459652 ONO458824:ONQ459652 OXK458824:OXM459652 PHG458824:PHI459652 PRC458824:PRE459652 QAY458824:QBA459652 QKU458824:QKW459652 QUQ458824:QUS459652 REM458824:REO459652 ROI458824:ROK459652 RYE458824:RYG459652 SIA458824:SIC459652 SRW458824:SRY459652 TBS458824:TBU459652 TLO458824:TLQ459652 TVK458824:TVM459652 UFG458824:UFI459652 UPC458824:UPE459652 UYY458824:UZA459652 VIU458824:VIW459652 VSQ458824:VSS459652 WCM458824:WCO459652 WMI458824:WMK459652 WWE458824:WWG459652 Y524360:AA525188 JS524360:JU525188 TO524360:TQ525188 ADK524360:ADM525188 ANG524360:ANI525188 AXC524360:AXE525188 BGY524360:BHA525188 BQU524360:BQW525188 CAQ524360:CAS525188 CKM524360:CKO525188 CUI524360:CUK525188 DEE524360:DEG525188 DOA524360:DOC525188 DXW524360:DXY525188 EHS524360:EHU525188 ERO524360:ERQ525188 FBK524360:FBM525188 FLG524360:FLI525188 FVC524360:FVE525188 GEY524360:GFA525188 GOU524360:GOW525188 GYQ524360:GYS525188 HIM524360:HIO525188 HSI524360:HSK525188 ICE524360:ICG525188 IMA524360:IMC525188 IVW524360:IVY525188 JFS524360:JFU525188 JPO524360:JPQ525188 JZK524360:JZM525188 KJG524360:KJI525188 KTC524360:KTE525188 LCY524360:LDA525188 LMU524360:LMW525188 LWQ524360:LWS525188 MGM524360:MGO525188 MQI524360:MQK525188 NAE524360:NAG525188 NKA524360:NKC525188 NTW524360:NTY525188 ODS524360:ODU525188 ONO524360:ONQ525188 OXK524360:OXM525188 PHG524360:PHI525188 PRC524360:PRE525188 QAY524360:QBA525188 QKU524360:QKW525188 QUQ524360:QUS525188 REM524360:REO525188 ROI524360:ROK525188 RYE524360:RYG525188 SIA524360:SIC525188 SRW524360:SRY525188 TBS524360:TBU525188 TLO524360:TLQ525188 TVK524360:TVM525188 UFG524360:UFI525188 UPC524360:UPE525188 UYY524360:UZA525188 VIU524360:VIW525188 VSQ524360:VSS525188 WCM524360:WCO525188 WMI524360:WMK525188 WWE524360:WWG525188 Y589896:AA590724 JS589896:JU590724 TO589896:TQ590724 ADK589896:ADM590724 ANG589896:ANI590724 AXC589896:AXE590724 BGY589896:BHA590724 BQU589896:BQW590724 CAQ589896:CAS590724 CKM589896:CKO590724 CUI589896:CUK590724 DEE589896:DEG590724 DOA589896:DOC590724 DXW589896:DXY590724 EHS589896:EHU590724 ERO589896:ERQ590724 FBK589896:FBM590724 FLG589896:FLI590724 FVC589896:FVE590724 GEY589896:GFA590724 GOU589896:GOW590724 GYQ589896:GYS590724 HIM589896:HIO590724 HSI589896:HSK590724 ICE589896:ICG590724 IMA589896:IMC590724 IVW589896:IVY590724 JFS589896:JFU590724 JPO589896:JPQ590724 JZK589896:JZM590724 KJG589896:KJI590724 KTC589896:KTE590724 LCY589896:LDA590724 LMU589896:LMW590724 LWQ589896:LWS590724 MGM589896:MGO590724 MQI589896:MQK590724 NAE589896:NAG590724 NKA589896:NKC590724 NTW589896:NTY590724 ODS589896:ODU590724 ONO589896:ONQ590724 OXK589896:OXM590724 PHG589896:PHI590724 PRC589896:PRE590724 QAY589896:QBA590724 QKU589896:QKW590724 QUQ589896:QUS590724 REM589896:REO590724 ROI589896:ROK590724 RYE589896:RYG590724 SIA589896:SIC590724 SRW589896:SRY590724 TBS589896:TBU590724 TLO589896:TLQ590724 TVK589896:TVM590724 UFG589896:UFI590724 UPC589896:UPE590724 UYY589896:UZA590724 VIU589896:VIW590724 VSQ589896:VSS590724 WCM589896:WCO590724 WMI589896:WMK590724 WWE589896:WWG590724 Y655432:AA656260 JS655432:JU656260 TO655432:TQ656260 ADK655432:ADM656260 ANG655432:ANI656260 AXC655432:AXE656260 BGY655432:BHA656260 BQU655432:BQW656260 CAQ655432:CAS656260 CKM655432:CKO656260 CUI655432:CUK656260 DEE655432:DEG656260 DOA655432:DOC656260 DXW655432:DXY656260 EHS655432:EHU656260 ERO655432:ERQ656260 FBK655432:FBM656260 FLG655432:FLI656260 FVC655432:FVE656260 GEY655432:GFA656260 GOU655432:GOW656260 GYQ655432:GYS656260 HIM655432:HIO656260 HSI655432:HSK656260 ICE655432:ICG656260 IMA655432:IMC656260 IVW655432:IVY656260 JFS655432:JFU656260 JPO655432:JPQ656260 JZK655432:JZM656260 KJG655432:KJI656260 KTC655432:KTE656260 LCY655432:LDA656260 LMU655432:LMW656260 LWQ655432:LWS656260 MGM655432:MGO656260 MQI655432:MQK656260 NAE655432:NAG656260 NKA655432:NKC656260 NTW655432:NTY656260 ODS655432:ODU656260 ONO655432:ONQ656260 OXK655432:OXM656260 PHG655432:PHI656260 PRC655432:PRE656260 QAY655432:QBA656260 QKU655432:QKW656260 QUQ655432:QUS656260 REM655432:REO656260 ROI655432:ROK656260 RYE655432:RYG656260 SIA655432:SIC656260 SRW655432:SRY656260 TBS655432:TBU656260 TLO655432:TLQ656260 TVK655432:TVM656260 UFG655432:UFI656260 UPC655432:UPE656260 UYY655432:UZA656260 VIU655432:VIW656260 VSQ655432:VSS656260 WCM655432:WCO656260 WMI655432:WMK656260 WWE655432:WWG656260 Y720968:AA721796 JS720968:JU721796 TO720968:TQ721796 ADK720968:ADM721796 ANG720968:ANI721796 AXC720968:AXE721796 BGY720968:BHA721796 BQU720968:BQW721796 CAQ720968:CAS721796 CKM720968:CKO721796 CUI720968:CUK721796 DEE720968:DEG721796 DOA720968:DOC721796 DXW720968:DXY721796 EHS720968:EHU721796 ERO720968:ERQ721796 FBK720968:FBM721796 FLG720968:FLI721796 FVC720968:FVE721796 GEY720968:GFA721796 GOU720968:GOW721796 GYQ720968:GYS721796 HIM720968:HIO721796 HSI720968:HSK721796 ICE720968:ICG721796 IMA720968:IMC721796 IVW720968:IVY721796 JFS720968:JFU721796 JPO720968:JPQ721796 JZK720968:JZM721796 KJG720968:KJI721796 KTC720968:KTE721796 LCY720968:LDA721796 LMU720968:LMW721796 LWQ720968:LWS721796 MGM720968:MGO721796 MQI720968:MQK721796 NAE720968:NAG721796 NKA720968:NKC721796 NTW720968:NTY721796 ODS720968:ODU721796 ONO720968:ONQ721796 OXK720968:OXM721796 PHG720968:PHI721796 PRC720968:PRE721796 QAY720968:QBA721796 QKU720968:QKW721796 QUQ720968:QUS721796 REM720968:REO721796 ROI720968:ROK721796 RYE720968:RYG721796 SIA720968:SIC721796 SRW720968:SRY721796 TBS720968:TBU721796 TLO720968:TLQ721796 TVK720968:TVM721796 UFG720968:UFI721796 UPC720968:UPE721796 UYY720968:UZA721796 VIU720968:VIW721796 VSQ720968:VSS721796 WCM720968:WCO721796 WMI720968:WMK721796 WWE720968:WWG721796 Y786504:AA787332 JS786504:JU787332 TO786504:TQ787332 ADK786504:ADM787332 ANG786504:ANI787332 AXC786504:AXE787332 BGY786504:BHA787332 BQU786504:BQW787332 CAQ786504:CAS787332 CKM786504:CKO787332 CUI786504:CUK787332 DEE786504:DEG787332 DOA786504:DOC787332 DXW786504:DXY787332 EHS786504:EHU787332 ERO786504:ERQ787332 FBK786504:FBM787332 FLG786504:FLI787332 FVC786504:FVE787332 GEY786504:GFA787332 GOU786504:GOW787332 GYQ786504:GYS787332 HIM786504:HIO787332 HSI786504:HSK787332 ICE786504:ICG787332 IMA786504:IMC787332 IVW786504:IVY787332 JFS786504:JFU787332 JPO786504:JPQ787332 JZK786504:JZM787332 KJG786504:KJI787332 KTC786504:KTE787332 LCY786504:LDA787332 LMU786504:LMW787332 LWQ786504:LWS787332 MGM786504:MGO787332 MQI786504:MQK787332 NAE786504:NAG787332 NKA786504:NKC787332 NTW786504:NTY787332 ODS786504:ODU787332 ONO786504:ONQ787332 OXK786504:OXM787332 PHG786504:PHI787332 PRC786504:PRE787332 QAY786504:QBA787332 QKU786504:QKW787332 QUQ786504:QUS787332 REM786504:REO787332 ROI786504:ROK787332 RYE786504:RYG787332 SIA786504:SIC787332 SRW786504:SRY787332 TBS786504:TBU787332 TLO786504:TLQ787332 TVK786504:TVM787332 UFG786504:UFI787332 UPC786504:UPE787332 UYY786504:UZA787332 VIU786504:VIW787332 VSQ786504:VSS787332 WCM786504:WCO787332 WMI786504:WMK787332 WWE786504:WWG787332 Y852040:AA852868 JS852040:JU852868 TO852040:TQ852868 ADK852040:ADM852868 ANG852040:ANI852868 AXC852040:AXE852868 BGY852040:BHA852868 BQU852040:BQW852868 CAQ852040:CAS852868 CKM852040:CKO852868 CUI852040:CUK852868 DEE852040:DEG852868 DOA852040:DOC852868 DXW852040:DXY852868 EHS852040:EHU852868 ERO852040:ERQ852868 FBK852040:FBM852868 FLG852040:FLI852868 FVC852040:FVE852868 GEY852040:GFA852868 GOU852040:GOW852868 GYQ852040:GYS852868 HIM852040:HIO852868 HSI852040:HSK852868 ICE852040:ICG852868 IMA852040:IMC852868 IVW852040:IVY852868 JFS852040:JFU852868 JPO852040:JPQ852868 JZK852040:JZM852868 KJG852040:KJI852868 KTC852040:KTE852868 LCY852040:LDA852868 LMU852040:LMW852868 LWQ852040:LWS852868 MGM852040:MGO852868 MQI852040:MQK852868 NAE852040:NAG852868 NKA852040:NKC852868 NTW852040:NTY852868 ODS852040:ODU852868 ONO852040:ONQ852868 OXK852040:OXM852868 PHG852040:PHI852868 PRC852040:PRE852868 QAY852040:QBA852868 QKU852040:QKW852868 QUQ852040:QUS852868 REM852040:REO852868 ROI852040:ROK852868 RYE852040:RYG852868 SIA852040:SIC852868 SRW852040:SRY852868 TBS852040:TBU852868 TLO852040:TLQ852868 TVK852040:TVM852868 UFG852040:UFI852868 UPC852040:UPE852868 UYY852040:UZA852868 VIU852040:VIW852868 VSQ852040:VSS852868 WCM852040:WCO852868 WMI852040:WMK852868 WWE852040:WWG852868 Y917576:AA918404 JS917576:JU918404 TO917576:TQ918404 ADK917576:ADM918404 ANG917576:ANI918404 AXC917576:AXE918404 BGY917576:BHA918404 BQU917576:BQW918404 CAQ917576:CAS918404 CKM917576:CKO918404 CUI917576:CUK918404 DEE917576:DEG918404 DOA917576:DOC918404 DXW917576:DXY918404 EHS917576:EHU918404 ERO917576:ERQ918404 FBK917576:FBM918404 FLG917576:FLI918404 FVC917576:FVE918404 GEY917576:GFA918404 GOU917576:GOW918404 GYQ917576:GYS918404 HIM917576:HIO918404 HSI917576:HSK918404 ICE917576:ICG918404 IMA917576:IMC918404 IVW917576:IVY918404 JFS917576:JFU918404 JPO917576:JPQ918404 JZK917576:JZM918404 KJG917576:KJI918404 KTC917576:KTE918404 LCY917576:LDA918404 LMU917576:LMW918404 LWQ917576:LWS918404 MGM917576:MGO918404 MQI917576:MQK918404 NAE917576:NAG918404 NKA917576:NKC918404 NTW917576:NTY918404 ODS917576:ODU918404 ONO917576:ONQ918404 OXK917576:OXM918404 PHG917576:PHI918404 PRC917576:PRE918404 QAY917576:QBA918404 QKU917576:QKW918404 QUQ917576:QUS918404 REM917576:REO918404 ROI917576:ROK918404 RYE917576:RYG918404 SIA917576:SIC918404 SRW917576:SRY918404 TBS917576:TBU918404 TLO917576:TLQ918404 TVK917576:TVM918404 UFG917576:UFI918404 UPC917576:UPE918404 UYY917576:UZA918404 VIU917576:VIW918404 VSQ917576:VSS918404 WCM917576:WCO918404 WMI917576:WMK918404 WWE917576:WWG918404 Y983112:AA983940 JS983112:JU983940 TO983112:TQ983940 ADK983112:ADM983940 ANG983112:ANI983940 AXC983112:AXE983940 BGY983112:BHA983940 BQU983112:BQW983940 CAQ983112:CAS983940 CKM983112:CKO983940 CUI983112:CUK983940 DEE983112:DEG983940 DOA983112:DOC983940 DXW983112:DXY983940 EHS983112:EHU983940 ERO983112:ERQ983940 FBK983112:FBM983940 FLG983112:FLI983940 FVC983112:FVE983940 GEY983112:GFA983940 GOU983112:GOW983940 GYQ983112:GYS983940 HIM983112:HIO983940 HSI983112:HSK983940 ICE983112:ICG983940 IMA983112:IMC983940 IVW983112:IVY983940 JFS983112:JFU983940 JPO983112:JPQ983940 JZK983112:JZM983940 KJG983112:KJI983940 KTC983112:KTE983940 LCY983112:LDA983940 LMU983112:LMW983940 LWQ983112:LWS983940 MGM983112:MGO983940 MQI983112:MQK983940 NAE983112:NAG983940 NKA983112:NKC983940 NTW983112:NTY983940 ODS983112:ODU983940 ONO983112:ONQ983940 OXK983112:OXM983940 PHG983112:PHI983940 PRC983112:PRE983940 QAY983112:QBA983940 QKU983112:QKW983940 QUQ983112:QUS983940 REM983112:REO983940 ROI983112:ROK983940 RYE983112:RYG983940 SIA983112:SIC983940 SRW983112:SRY983940 TBS983112:TBU983940 TLO983112:TLQ983940 TVK983112:TVM983940 UFG983112:UFI983940 UPC983112:UPE983940 UYY983112:UZA983940 VIU983112:VIW983940 VSQ983112:VSS983940 WCM983112:WCO983940 WMI983112:WMK983940 WLP112 WLP10 WBT10 WBT112 VRX10 VRX112 VIB10 VIB112 UYF10 UYF112 UOJ10 UOJ112 UEN10 UEN112 TUR10 TUR112 TKV10 TKV112 TAZ10 TAZ112 SRD10 SRD112 SHH10 SHH112 RXL10 RXL112 RNP10 RNP112 RDT10 RDT112 QTX10 QTX112 QKB10 QKB112 QAF10 QAF112 PQJ10 PQJ112 PGN10 PGN112 OWR10 OWR112 OMV10 OMV112 OCZ10 OCZ112 NTD10 NTD112 NJH10 NJH112 MZL10 MZL112 MPP10 MPP112 MFT10 MFT112 LVX10 LVX112 LMB10 LMB112 LCF10 LCF112 KSJ10 KSJ112 KIN10 KIN112 JYR10 JYR112 JOV10 JOV112 JEZ10 JEZ112 IVD10 IVD112 ILH10 ILH112 IBL10 IBL112 HRP10 HRP112 HHT10 HHT112 GXX10 GXX112 GOB10 GOB112 GEF10 GEF112 FUJ10 FUJ112 FKN10 FKN112 FAR10 FAR112 EQV10 EQV112 EGZ10 EGZ112 DXD10 DXD112 DNH10 DNH112 DDL10 DDL112 CTP10 CTP112 CJT10 CJT112 BZX10 BZX112 BQB10 BQB112 BGF10 BGF112 AWJ10 AWJ112 AMN10 AMN112 ACR10 ACR112 SV10 SV112 IZ10 IZ112 WVW10:WVY10 WVW112:WVY112 WMA10:WMC10 WMA112:WMC112 WCE10:WCG10 WCE112:WCG112 VSI10:VSK10 VSI112:VSK112 VIM10:VIO10 VIM112:VIO112 UYQ10:UYS10 UYQ112:UYS112 UOU10:UOW10 UOU112:UOW112 UEY10:UFA10 UEY112:UFA112 TVC10:TVE10 TVC112:TVE112 TLG10:TLI10 TLG112:TLI112 TBK10:TBM10 TBK112:TBM112 SRO10:SRQ10 SRO112:SRQ112 SHS10:SHU10 SHS112:SHU112 RXW10:RXY10 RXW112:RXY112 ROA10:ROC10 ROA112:ROC112 REE10:REG10 REE112:REG112 QUI10:QUK10 QUI112:QUK112 QKM10:QKO10 QKM112:QKO112 QAQ10:QAS10 QAQ112:QAS112 PQU10:PQW10 PQU112:PQW112 PGY10:PHA10 PGY112:PHA112 OXC10:OXE10 OXC112:OXE112 ONG10:ONI10 ONG112:ONI112 ODK10:ODM10 ODK112:ODM112 NTO10:NTQ10 NTO112:NTQ112 NJS10:NJU10 NJS112:NJU112 MZW10:MZY10 MZW112:MZY112 MQA10:MQC10 MQA112:MQC112 MGE10:MGG10 MGE112:MGG112 LWI10:LWK10 LWI112:LWK112 LMM10:LMO10 LMM112:LMO112 LCQ10:LCS10 LCQ112:LCS112 KSU10:KSW10 KSU112:KSW112 KIY10:KJA10 KIY112:KJA112 JZC10:JZE10 JZC112:JZE112 JPG10:JPI10 JPG112:JPI112 JFK10:JFM10 JFK112:JFM112 IVO10:IVQ10 IVO112:IVQ112 ILS10:ILU10 ILS112:ILU112 IBW10:IBY10 IBW112:IBY112 HSA10:HSC10 HSA112:HSC112 HIE10:HIG10 HIE112:HIG112 GYI10:GYK10 GYI112:GYK112 GOM10:GOO10 GOM112:GOO112 GEQ10:GES10 GEQ112:GES112 FUU10:FUW10 FUU112:FUW112 FKY10:FLA10 FKY112:FLA112 FBC10:FBE10 FBC112:FBE112 ERG10:ERI10 ERG112:ERI112 EHK10:EHM10 EHK112:EHM112 DXO10:DXQ10 DXO112:DXQ112 DNS10:DNU10 DNS112:DNU112 DDW10:DDY10 DDW112:DDY112 CUA10:CUC10 CUA112:CUC112 CKE10:CKG10 CKE112:CKG112 CAI10:CAK10 CAI112:CAK112 BQM10:BQO10 BQM112:BQO112 BGQ10:BGS10 BGQ112:BGS112 AWU10:AWW10 AWU112:AWW112 AMY10:ANA10 AMY112:ANA112 ADC10:ADE10 ADC112:ADE112 TG10:TI10 TG112:TI112 JK10:JM10 JK112:JM112 WVL10 WVL112 Y10:AA10 N10 Y112:AA112 N112 Y114:AA116 AWP338:AWP340 AMT338:AMT340 ACX338:ACX340 TB338:TB340 JF338:JF340 WWC338:WWE340 WMG338:WMI340 WCK338:WCM340 VSO338:VSQ340 VIS338:VIU340 UYW338:UYY340 UPA338:UPC340 UFE338:UFG340 TVI338:TVK340 TLM338:TLO340 TBQ338:TBS340 SRU338:SRW340 SHY338:SIA340 RYC338:RYE340 ROG338:ROI340 REK338:REM340 QUO338:QUQ340 QKS338:QKU340 QAW338:QAY340 PRA338:PRC340 PHE338:PHG340 OXI338:OXK340 ONM338:ONO340 ODQ338:ODS340 NTU338:NTW340 NJY338:NKA340 NAC338:NAE340 MQG338:MQI340 MGK338:MGM340 LWO338:LWQ340 LMS338:LMU340 LCW338:LCY340 KTA338:KTC340 KJE338:KJG340 JZI338:JZK340 JPM338:JPO340 JFQ338:JFS340 IVU338:IVW340 ILY338:IMA340 ICC338:ICE340 HSG338:HSI340 HIK338:HIM340 GYO338:GYQ340 GOS338:GOU340 GEW338:GEY340 FVA338:FVC340 FLE338:FLG340 FBI338:FBK340 ERM338:ERO340 EHQ338:EHS340 DXU338:DXW340 DNY338:DOA340 DEC338:DEE340 CUG338:CUI340 CKK338:CKM340 CAO338:CAQ340 BQS338:BQU340 BGW338:BGY340 AXA338:AXC340 ANE338:ANG340 ADI338:ADK340 TM338:TO340 JQ338:JS340 WVR338:WVR340 WLV338:WLV340 WBZ338:WBZ340 VSD338:VSD340 VIH338:VIH340 UYL338:UYL340 UOP338:UOP340 UET338:UET340 TUX338:TUX340 TLB338:TLB340 TBF338:TBF340 SRJ338:SRJ340 SHN338:SHN340 RXR338:RXR340 RNV338:RNV340 RDZ338:RDZ340 QUD338:QUD340 QKH338:QKH340 QAL338:QAL340 PQP338:PQP340 PGT338:PGT340 OWX338:OWX340 ONB338:ONB340 ODF338:ODF340 NTJ338:NTJ340 NJN338:NJN340 MZR338:MZR340 MPV338:MPV340 MFZ338:MFZ340 LWD338:LWD340 LMH338:LMH340 LCL338:LCL340 KSP338:KSP340 KIT338:KIT340 JYX338:JYX340 JPB338:JPB340 JFF338:JFF340 IVJ338:IVJ340 ILN338:ILN340 IBR338:IBR340 HRV338:HRV340 HHZ338:HHZ340 GYD338:GYD340 GOH338:GOH340 GEL338:GEL340 FUP338:FUP340 FKT338:FKT340 FAX338:FAX340 ERB338:ERB340 EHF338:EHF340 DXJ338:DXJ340 DNN338:DNN340 DDR338:DDR340 CTV338:CTV340 CJZ338:CJZ340 CAD338:CAD340 BQH338:BQH340 BGL338:BGL340 AB45:AB62 WVW221:WVY221 DNF125 Y49:Y50 Y58:Y59 AB107:AB109 UEB107 TUF107 TKJ107 TAN107 SQR107 SGV107 RWZ107 RND107 RDH107 QTL107 QJP107 PZT107 PPX107 PGB107 OWF107 OMJ107 OCN107 NSR107 NIV107 MYZ107 MPD107 MFH107 LVL107 LLP107 LBT107 KRX107 KIB107 JYF107 JOJ107 JEN107 IUR107 IKV107 IAZ107 HRD107 HHH107 GXL107 GNP107 GDT107 FTX107 FKB107 FAF107 EQJ107 EGN107 DWR107 DMV107 DCZ107 CTD107 CJH107 BZL107 BPP107 BFT107 AVX107 AMB107 ACF107 SJ107 IN107 WVK107:WVM107 WLO107:WLQ107 WBS107:WBU107 VRW107:VRY107 VIA107:VIC107 UYE107:UYG107 UOI107:UOK107 UEM107:UEO107 TUQ107:TUS107 TKU107:TKW107 TAY107:TBA107 SRC107:SRE107 SHG107:SHI107 RXK107:RXM107 RNO107:RNQ107 RDS107:RDU107 QTW107:QTY107 QKA107:QKC107 QAE107:QAG107 PQI107:PQK107 PGM107:PGO107 OWQ107:OWS107 OMU107:OMW107 OCY107:ODA107 NTC107:NTE107 NJG107:NJI107 MZK107:MZM107 MPO107:MPQ107 MFS107:MFU107 LVW107:LVY107 LMA107:LMC107 LCE107:LCG107 KSI107:KSK107 KIM107:KIO107 JYQ107:JYS107 JOU107:JOW107 JEY107:JFA107 IVC107:IVE107 ILG107:ILI107 IBK107:IBM107 HRO107:HRQ107 HHS107:HHU107 GXW107:GXY107 GOA107:GOC107 GEE107:GEG107 FUI107:FUK107 FKM107:FKO107 FAQ107:FAS107 EQU107:EQW107 EGY107:EHA107 DXC107:DXE107 DNG107:DNI107 DDK107:DDM107 CTO107:CTQ107 CJS107:CJU107 BZW107:BZY107 BQA107:BQC107 BGE107:BGG107 AWI107:AWK107 AMM107:AMO107 ACQ107:ACS107 SU107:SW107 IY107:JA107 WUZ107 WLD107 WBH107 VRL107 VHP107 UXT107 BC298:BC299 DXB125 EGX125 EQT125 FAP125 FKL125 FUH125 GED125 GNZ125 GXV125 HHR125 HRN125 IBJ125 ILF125 IVB125 JEX125 JOT125 JYP125 KIL125 KSH125 LCD125 LLZ125 LVV125 MFR125 MPN125 MZJ125 NJF125 NTB125 OCX125 OMT125 OWP125 PGL125 PQH125 QAD125 QJZ125 QTV125 RDR125 RNN125 RXJ125 SHF125 SRB125 TAX125 TKT125 TUP125 UEL125 UOH125 UYD125 VHZ125 VRV125 WBR125 WLN125 WVJ125 JI125:JK125 TE125:TG125 ADA125:ADC125 AMW125:AMY125 AWS125:AWU125 BGO125:BGQ125 BQK125:BQM125 CAG125:CAI125 CKC125:CKE125 CTY125:CUA125 DDU125:DDW125 DNQ125:DNS125 DXM125:DXO125 EHI125:EHK125 ERE125:ERG125 FBA125:FBC125 FKW125:FKY125 FUS125:FUU125 GEO125:GEQ125 GOK125:GOM125 GYG125:GYI125 HIC125:HIE125 HRY125:HSA125 IBU125:IBW125 ILQ125:ILS125 IVM125:IVO125 JFI125:JFK125 JPE125:JPG125 JZA125:JZC125 KIW125:KIY125 KSS125:KSU125 LCO125:LCQ125 LMK125:LMM125 LWG125:LWI125 MGC125:MGE125 MPY125:MQA125 MZU125:MZW125 NJQ125:NJS125 NTM125:NTO125 ODI125:ODK125 ONE125:ONG125 OXA125:OXC125 PGW125:PGY125 PQS125:PQU125 QAO125:QAQ125 QKK125:QKM125 QUG125:QUI125 REC125:REE125 RNY125:ROA125 RXU125:RXW125 SHQ125:SHS125 SRM125:SRO125 TBI125:TBK125 TLE125:TLG125 TVA125:TVC125 UEW125:UEY125 UOS125:UOU125 UYO125:UYQ125 VIK125:VIM125 VSG125:VSI125 WCC125:WCE125 WLY125:WMA125 WVU125:WVW125 IX125 ST125 ACP125 AML125 AWH125 BGD125 BZV125 BPZ125 CJR125 O33 WMC128:WME128 WCG128:WCI128 VSK128:VSM128 VIO128:VIQ128 UYS128:UYU128 UOW128:UOY128 UFA128:UFC128 TVE128:TVG128 TLI128:TLK128 TBM128:TBO128 SRQ128:SRS128 SHU128:SHW128 RXY128:RYA128 ROC128:ROE128 REG128:REI128 QUK128:QUM128 QKO128:QKQ128 QAS128:QAU128 PQW128:PQY128 PHA128:PHC128 OXE128:OXG128 ONI128:ONK128 ODM128:ODO128 NTQ128:NTS128 NJU128:NJW128 MZY128:NAA128 MQC128:MQE128 MGG128:MGI128 LWK128:LWM128 LMO128:LMQ128 LCS128:LCU128 KSW128:KSY128 KJA128:KJC128 JZE128:JZG128 JPI128:JPK128 JFM128:JFO128 IVQ128:IVS128 ILU128:ILW128 IBY128:ICA128 HSC128:HSE128 HIG128:HII128 GYK128:GYM128 GOO128:GOQ128 GES128:GEU128 FUW128:FUY128 FLA128:FLC128 FBE128:FBG128 ERI128:ERK128 EHM128:EHO128 DXQ128:DXS128 DNU128:DNW128 DDY128:DEA128 CUC128:CUE128 CKG128:CKI128 CAK128:CAM128 BQO128:BQQ128 BGS128:BGU128 AWW128:AWY128 ANA128:ANC128 ADE128:ADG128 TI128:TK128 JM128:JO128 WVN128 WLR128 WBV128 VRZ128 VID128 UYH128 UOL128 UEP128 TUT128 TKX128 TBB128 SRF128 SHJ128 RXN128 RNR128 RDV128 QTZ128 QKD128 QAH128 PQL128 PGP128 OWT128 OMX128 ODB128 NTF128 NJJ128 MZN128 MPR128 MFV128 LVZ128 LMD128 LCH128 KSL128 KIP128 JYT128 JOX128 JFB128 IVF128 ILJ128 IBN128 HRR128 HHV128 GXZ128 GOD128 GEH128 FUL128 FKP128 FAT128 EQX128 EHB128 DXF128 DNJ128 DDN128 CTR128 CJV128 BZZ128 BQD128 BGH128 AWL128 AMP128 ACT128 SX128 JB128 WLR129:WLT129 WVY128:WWA128 AMC108:AME109 AWG178 VSK220:VSM220 VIO220:VIQ220 UYS220:UYU220 UOW220:UOY220 UFA220:UFC220 TVE220:TVG220 TLI220:TLK220 TBM220:TBO220 SRQ220:SRS220 SHU220:SHW220 RXY220:RYA220 ROC220:ROE220 REG220:REI220 QUK220:QUM220 QKO220:QKQ220 QAS220:QAU220 PQW220:PQY220 PHA220:PHC220 OXE220:OXG220 ONI220:ONK220 ODM220:ODO220 NTQ220:NTS220 NJU220:NJW220 MZY220:NAA220 MQC220:MQE220 MGG220:MGI220 LWK220:LWM220 LMO220:LMQ220 LCS220:LCU220 KSW220:KSY220 KJA220:KJC220 JZE220:JZG220 JPI220:JPK220 JFM220:JFO220 IVQ220:IVS220 ILU220:ILW220 IBY220:ICA220 HSC220:HSE220 HIG220:HII220 GYK220:GYM220 GOO220:GOQ220 GES220:GEU220 FUW220:FUY220 FLA220:FLC220 FBE220:FBG220 ERI220:ERK220 EHM220:EHO220 DXQ220:DXS220 DNU220:DNW220 DDY220:DEA220 CUC220:CUE220 CKG220:CKI220 CAK220:CAM220 BQO220:BQQ220 BGS220:BGU220 AWW220:AWY220 ANA220:ANC220 ADE220:ADG220 TI220:TK220 JM220:JO220 WVN220 WLR220 WBV220 VRZ220 VID220 UYH220 UOL220 UEP220 TUT220 TKX220 TBB220 SRF220 SHJ220 RXN220 RNR220 RDV220 QTZ220 QKD220 QAH220 PQL220 PGP220 OWT220 OMX220 ODB220 NTF220 NJJ220 MZN220 MPR220 MFV220 LVZ220 LMD220 LCH220 KSL220 KIP220 JYT220 JOX220 JFB220 IVF220 ILJ220 IBN220 HRR220 HHV220 GXZ220 GOD220 GEH220 FUL220 FKP220 FAT220 EQX220 EHB220 DXF220 DNJ220 DDN220 CTR220 CJV220 BZZ220 BQD220 BGH220 AWL220 AMP220 ACT220 SX220 JB220 WVY220:WWA220 ACD315:ACD316 WMC220:WME220 BGB126 AMY64:ANA64 AWU64:AWW64 BGQ64:BGS64 BQM64:BQO64 CAI64:CAK64 CKE64:CKG64 CUA64:CUC64 DDW64:DDY64 DNS64:DNU64 DXO64:DXQ64 EHK64:EHM64 ERG64:ERI64 FBC64:FBE64 FKY64:FLA64 FUU64:FUW64 GEQ64:GES64 GOM64:GOO64 GYI64:GYK64 HIE64:HIG64 HSA64:HSC64 IBW64:IBY64 ILS64:ILU64 IVO64:IVQ64 JFK64:JFM64 JPG64:JPI64 JZC64:JZE64 KIY64:KJA64 KSU64:KSW64 LCQ64:LCS64 LMM64:LMO64 LWI64:LWK64 MGE64:MGG64 MQA64:MQC64 MZW64:MZY64 NJS64:NJU64 NTO64:NTQ64 ODK64:ODM64 ONG64:ONI64 OXC64:OXE64 PGY64:PHA64 PQU64:PQW64 QAQ64:QAS64 QKM64:QKO64 QUI64:QUK64 REE64:REG64 ROA64:ROC64 RXW64:RXY64 SHS64:SHU64 SRO64:SRQ64 TBK64:TBM64 TLG64:TLI64 TVC64:TVE64 UEY64:UFA64 UOU64:UOW64 UYQ64:UYS64 VIM64:VIO64 VSI64:VSK64 WCE64:WCG64 WMA64:WMC64 WVW64:WVY64 IZ64 SV64 ACR64 AMN64 AWJ64 BGF64 BQB64 BZX64 CJT64 CTP64 DDL64 DNH64 DXD64 EGZ64 EQV64 FAR64 FKN64 FUJ64 GEF64 GOB64 GXX64 HHT64 HRP64 IBL64 ILH64 IVD64 JEZ64 JOV64 JYR64 KIN64 KSJ64 LCF64 LMB64 LVX64 MFT64 MPP64 MZL64 NJH64 NTD64 OCZ64 OMV64 OWR64 PGN64 PQJ64 QAF64 QKB64 QTX64 RDT64 RNP64 RXL64 SHH64 SRD64 TAZ64 TKV64 TUR64 UEN64 UOJ64 UYF64 VIB64 VRX64 WBT64 WLP64 WVL64 ADC64:ADE64 JK64:JM64 TG64:TI64 AB64 O64 AMY23:ANA23 AWU23:AWW23 BGQ23:BGS23 BQM23:BQO23 CAI23:CAK23 CKE23:CKG23 CUA23:CUC23 DDW23:DDY23 DNS23:DNU23 DXO23:DXQ23 EHK23:EHM23 ERG23:ERI23 FBC23:FBE23 FKY23:FLA23 FUU23:FUW23 GEQ23:GES23 GOM23:GOO23 GYI23:GYK23 HIE23:HIG23 HSA23:HSC23 IBW23:IBY23 ILS23:ILU23 IVO23:IVQ23 JFK23:JFM23 JPG23:JPI23 JZC23:JZE23 KIY23:KJA23 KSU23:KSW23 LCQ23:LCS23 LMM23:LMO23 LWI23:LWK23 MGE23:MGG23 MQA23:MQC23 MZW23:MZY23 NJS23:NJU23 NTO23:NTQ23 ODK23:ODM23 ONG23:ONI23 OXC23:OXE23 PGY23:PHA23 PQU23:PQW23 QAQ23:QAS23 QKM23:QKO23 QUI23:QUK23 REE23:REG23 ROA23:ROC23 RXW23:RXY23 SHS23:SHU23 SRO23:SRQ23 TBK23:TBM23 TLG23:TLI23 TVC23:TVE23 UEY23:UFA23 UOU23:UOW23 UYQ23:UYS23 VIM23:VIO23 VSI23:VSK23 WCE23:WCG23 WMA23:WMC23 WVW23:WVY23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ADC23:ADE23 JK23:JM23 TG23:TI23 AB23 O23 AMY26:ANA26 AWU26:AWW26 BGQ26:BGS26 BQM26:BQO26 CAI26:CAK26 CKE26:CKG26 CUA26:CUC26 DDW26:DDY26 DNS26:DNU26 DXO26:DXQ26 EHK26:EHM26 ERG26:ERI26 FBC26:FBE26 FKY26:FLA26 FUU26:FUW26 GEQ26:GES26 GOM26:GOO26 GYI26:GYK26 HIE26:HIG26 HSA26:HSC26 IBW26:IBY26 ILS26:ILU26 IVO26:IVQ26 JFK26:JFM26 JPG26:JPI26 JZC26:JZE26 KIY26:KJA26 KSU26:KSW26 LCQ26:LCS26 LMM26:LMO26 LWI26:LWK26 MGE26:MGG26 MQA26:MQC26 MZW26:MZY26 NJS26:NJU26 NTO26:NTQ26 ODK26:ODM26 ONG26:ONI26 OXC26:OXE26 PGY26:PHA26 PQU26:PQW26 QAQ26:QAS26 QKM26:QKO26 QUI26:QUK26 REE26:REG26 ROA26:ROC26 RXW26:RXY26 SHS26:SHU26 SRO26:SRQ26 TBK26:TBM26 TLG26:TLI26 TVC26:TVE26 UEY26:UFA26 UOU26:UOW26 UYQ26:UYS26 VIM26:VIO26 VSI26:VSK26 WCE26:WCG26 WMA26:WMC26 WVW26:WVY26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ADC26:ADE26 JK26:JM26 TG26:TI26 AB26 O26 AMY30:ANA30 AWU30:AWW30 BGQ30:BGS30 BQM30:BQO30 CAI30:CAK30 CKE30:CKG30 CUA30:CUC30 DDW30:DDY30 DNS30:DNU30 DXO30:DXQ30 EHK30:EHM30 ERG30:ERI30 FBC30:FBE30 FKY30:FLA30 FUU30:FUW30 GEQ30:GES30 GOM30:GOO30 GYI30:GYK30 HIE30:HIG30 HSA30:HSC30 IBW30:IBY30 ILS30:ILU30 IVO30:IVQ30 JFK30:JFM30 JPG30:JPI30 JZC30:JZE30 KIY30:KJA30 KSU30:KSW30 LCQ30:LCS30 LMM30:LMO30 LWI30:LWK30 MGE30:MGG30 MQA30:MQC30 MZW30:MZY30 NJS30:NJU30 NTO30:NTQ30 ODK30:ODM30 ONG30:ONI30 OXC30:OXE30 PGY30:PHA30 PQU30:PQW30 QAQ30:QAS30 QKM30:QKO30 QUI30:QUK30 REE30:REG30 ROA30:ROC30 RXW30:RXY30 SHS30:SHU30 SRO30:SRQ30 TBK30:TBM30 TLG30:TLI30 TVC30:TVE30 UEY30:UFA30 UOU30:UOW30 UYQ30:UYS30 VIM30:VIO30 VSI30:VSK30 WCE30:WCG30 WMA30:WMC30 WVW30:WVY30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ADC30:ADE30 JK30:JM30 TG30:TI30 AB30 O30 AMY33:ANA33 AWU33:AWW33 BGQ33:BGS33 BQM33:BQO33 CAI33:CAK33 CKE33:CKG33 CUA33:CUC33 DDW33:DDY33 DNS33:DNU33 DXO33:DXQ33 EHK33:EHM33 ERG33:ERI33 FBC33:FBE33 FKY33:FLA33 FUU33:FUW33 GEQ33:GES33 GOM33:GOO33 GYI33:GYK33 HIE33:HIG33 HSA33:HSC33 IBW33:IBY33 ILS33:ILU33 IVO33:IVQ33 JFK33:JFM33 JPG33:JPI33 JZC33:JZE33 KIY33:KJA33 KSU33:KSW33 LCQ33:LCS33 LMM33:LMO33 LWI33:LWK33 MGE33:MGG33 MQA33:MQC33 MZW33:MZY33 NJS33:NJU33 NTO33:NTQ33 ODK33:ODM33 ONG33:ONI33 OXC33:OXE33 PGY33:PHA33 PQU33:PQW33 QAQ33:QAS33 QKM33:QKO33 QUI33:QUK33 REE33:REG33 ROA33:ROC33 RXW33:RXY33 SHS33:SHU33 SRO33:SRQ33 TBK33:TBM33 TLG33:TLI33 TVC33:TVE33 UEY33:UFA33 UOU33:UOW33 UYQ33:UYS33 VIM33:VIO33 VSI33:VSK33 WCE33:WCG33 WMA33:WMC33 WVW33:WVY33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ADC33:ADE33 JK33:JM33 TG33:TI33 AB33 AMR133 BZT126 BPX126 CJP126 CTL126 DDH126 DND126 DWZ126 EGV126 EQR126 FAN126 FKJ126 FUF126 GEB126 GNX126 GXT126 HHP126 HRL126 IBH126 ILD126 IUZ126 JEV126 JOR126 JYN126 KIJ126 KSF126 LCB126 LLX126 LVT126 MFP126 MPL126 MZH126 NJD126 NSZ126 OCV126 OMR126 OWN126 PGJ126 PQF126 QAB126 QJX126 QTT126 RDP126 RNL126 RXH126 SHD126 SQZ126 TAV126 TKR126 TUN126 UEJ126 UOF126 UYB126 VHX126 VRT126 WBP126 WLL126 WVH126 JG126:JI126 TC126:TE126 ACY126:ADA126 AMU126:AMW126 AWQ126:AWS126 BGM126:BGO126 BQI126:BQK126 CAE126:CAG126 CKA126:CKC126 CTW126:CTY126 DDS126:DDU126 DNO126:DNQ126 DXK126:DXM126 EHG126:EHI126 ERC126:ERE126 FAY126:FBA126 FKU126:FKW126 FUQ126:FUS126 GEM126:GEO126 GOI126:GOK126 GYE126:GYG126 HIA126:HIC126 HRW126:HRY126 IBS126:IBU126 ILO126:ILQ126 IVK126:IVM126 JFG126:JFI126 JPC126:JPE126 JYY126:JZA126 KIU126:KIW126 KSQ126:KSS126 LCM126:LCO126 LMI126:LMK126 LWE126:LWG126 MGA126:MGC126 MPW126:MPY126 MZS126:MZU126 NJO126:NJQ126 NTK126:NTM126 ODG126:ODI126 ONC126:ONE126 OWY126:OXA126 PGU126:PGW126 PQQ126:PQS126 QAM126:QAO126 QKI126:QKK126 QUE126:QUG126 REA126:REC126 RNW126:RNY126 RXS126:RXU126 SHO126:SHQ126 SRK126:SRM126 TBG126:TBI126 TLC126:TLE126 TUY126:TVA126 UEU126:UEW126 UOQ126:UOS126 UYM126:UYO126 VII126:VIK126 VSE126:VSG126 WCA126:WCC126 WLW126:WLY126 WVS126:WVU126 IV126 SR126 ACN126 AMJ126 Y188:AA207 BFQ132 WMA221:WMC221 WCE221:WCG221 VSI221:VSK221 VIM221:VIO221 UYQ221:UYS221 UOU221:UOW221 UEY221:UFA221 TVC221:TVE221 TLG221:TLI221 TBK221:TBM221 SRO221:SRQ221 SHS221:SHU221 RXW221:RXY221 ROA221:ROC221 REE221:REG221 QUI221:QUK221 QKM221:QKO221 QAQ221:QAS221 PQU221:PQW221 PGY221:PHA221 OXC221:OXE221 ONG221:ONI221 ODK221:ODM221 NTO221:NTQ221 NJS221:NJU221 MZW221:MZY221 MQA221:MQC221 MGE221:MGG221 LWI221:LWK221 LMM221:LMO221 LCQ221:LCS221 KSU221:KSW221 KIY221:KJA221 JZC221:JZE221 JPG221:JPI221 JFK221:JFM221 IVO221:IVQ221 ILS221:ILU221 IBW221:IBY221 HSA221:HSC221 HIE221:HIG221 GYI221:GYK221 GOM221:GOO221 GEQ221:GES221 FUU221:FUW221 FKY221:FLA221 FBC221:FBE221 ERG221:ERI221 EHK221:EHM221 DXO221:DXQ221 DNS221:DNU221 DDW221:DDY221 CUA221:CUC221 CKE221:CKG221 CAI221:CAK221 BQM221:BQO221 BGQ221:BGS221 AWU221:AWW221 AMY221:ANA221 ADC221:ADE221 TG221:TI221 JK221:JM221 WVL221 WLP221 WBT221 VRX221 VIB221 UYF221 UOJ221 UEN221 TUR221 TKV221 TAZ221 SRD221 SHH221 RXL221 RNP221 RDT221 QTX221 QKB221 QAF221 PQJ221 PGN221 OWR221 OMV221 OCZ221 NTD221 NJH221 MZL221 MPP221 MFT221 LVX221 LMB221 LCF221 KSJ221 KIN221 JYR221 JOV221 JEZ221 IVD221 ILH221 IBL221 HRP221 HHT221 GXX221 GOB221 GEF221 FUJ221 FKN221 FAR221 EQV221 EGZ221 DXD221 DNH221 DDL221 CTP221 CJT221 BZX221 BQB221 BGF221 AWJ221 AMN221 ACR221 SV221 BC182 BC179 ACO136 AWG214 Y220:AA226 AMM65:AMO65 AWI65:AWK65 BGE65:BGG65 BQA65:BQC65 BZW65:BZY65 CJS65:CJU65 CTO65:CTQ65 DDK65:DDM65 DNG65:DNI65 DXC65:DXE65 EGY65:EHA65 EQU65:EQW65 FAQ65:FAS65 FKM65:FKO65 FUI65:FUK65 GEE65:GEG65 GOA65:GOC65 GXW65:GXY65 HHS65:HHU65 HRO65:HRQ65 IBK65:IBM65 ILG65:ILI65 IVC65:IVE65 JEY65:JFA65 JOU65:JOW65 JYQ65:JYS65 KIM65:KIO65 KSI65:KSK65 LCE65:LCG65 LMA65:LMC65 LVW65:LVY65 MFS65:MFU65 MPO65:MPQ65 MZK65:MZM65 NJG65:NJI65 NTC65:NTE65 OCY65:ODA65 OMU65:OMW65 OWQ65:OWS65 PGM65:PGO65 PQI65:PQK65 QAE65:QAG65 QKA65:QKC65 QTW65:QTY65 RDS65:RDU65 RNO65:RNQ65 RXK65:RXM65 SHG65:SHI65 SRC65:SRE65 TAY65:TBA65 TKU65:TKW65 TUQ65:TUS65 UEM65:UEO65 UOI65:UOK65 UYE65:UYG65 VIA65:VIC65 VRW65:VRY65 WBS65:WBU65 WLO65:WLQ65 WVK65:WVM65 IN65 SJ65 ACF65 AMB65 AVX65 BFT65 BPP65 BZL65 CJH65 CTD65 DCZ65 DMV65 DWR65 EGN65 EQJ65 FAF65 FKB65 FTX65 GDT65 GNP65 GXL65 HHH65 HRD65 IAZ65 IKV65 IUR65 JEN65 JOJ65 JYF65 KIB65 KRX65 LBT65 LLP65 LVL65 MFH65 MPD65 MYZ65 NIV65 NSR65 OCN65 OMJ65 OWF65 PGB65 PPX65 PZT65 QJP65 QTL65 RDH65 RND65 RWZ65 SGV65 SQR65 TAN65 TKJ65 TUF65 UEB65 UNX65 UXT65 VHP65 VRL65 WBH65 WLD65 WUZ65 IY65:JA65 SU65:SW65 ACQ65:ACS65 AVY66:AWA67 BFU66:BFW67 BPQ66:BPS67 BZM66:BZO67 CJI66:CJK67 CTE66:CTG67 DDA66:DDC67 DMW66:DMY67 DWS66:DWU67 EGO66:EGQ67 EQK66:EQM67 FAG66:FAI67 FKC66:FKE67 FTY66:FUA67 GDU66:GDW67 GNQ66:GNS67 GXM66:GXO67 HHI66:HHK67 HRE66:HRG67 IBA66:IBC67 IKW66:IKY67 IUS66:IUU67 JEO66:JEQ67 JOK66:JOM67 JYG66:JYI67 KIC66:KIE67 KRY66:KSA67 LBU66:LBW67 LLQ66:LLS67 LVM66:LVO67 MFI66:MFK67 MPE66:MPG67 MZA66:MZC67 NIW66:NIY67 NSS66:NSU67 OCO66:OCQ67 OMK66:OMM67 OWG66:OWI67 PGC66:PGE67 PPY66:PQA67 PZU66:PZW67 QJQ66:QJS67 QTM66:QTO67 RDI66:RDK67 RNE66:RNG67 RXA66:RXC67 SGW66:SGY67 SQS66:SQU67 TAO66:TAQ67 TKK66:TKM67 TUG66:TUI67 UEC66:UEE67 UNY66:UOA67 UXU66:UXW67 VHQ66:VHS67 VRM66:VRO67 WBI66:WBK67 WLE66:WLG67 WVA66:WVC67 ID66:ID67 RZ66:RZ67 ABV66:ABV67 ALR66:ALR67 AVN66:AVN67 BFJ66:BFJ67 BPF66:BPF67 BZB66:BZB67 CIX66:CIX67 CST66:CST67 DCP66:DCP67 DML66:DML67 DWH66:DWH67 EGD66:EGD67 EPZ66:EPZ67 EZV66:EZV67 FJR66:FJR67 FTN66:FTN67 GDJ66:GDJ67 GNF66:GNF67 GXB66:GXB67 HGX66:HGX67 HQT66:HQT67 IAP66:IAP67 IKL66:IKL67 IUH66:IUH67 JED66:JED67 JNZ66:JNZ67 JXV66:JXV67 KHR66:KHR67 KRN66:KRN67 LBJ66:LBJ67 LLF66:LLF67 LVB66:LVB67 MEX66:MEX67 MOT66:MOT67 MYP66:MYP67 NIL66:NIL67 NSH66:NSH67 OCD66:OCD67 OLZ66:OLZ67 OVV66:OVV67 PFR66:PFR67 PPN66:PPN67 PZJ66:PZJ67 QJF66:QJF67 QTB66:QTB67 RCX66:RCX67 RMT66:RMT67 RWP66:RWP67 SGL66:SGL67 SQH66:SQH67 TAD66:TAD67 TJZ66:TJZ67 TTV66:TTV67 UDR66:UDR67 UNN66:UNN67 UXJ66:UXJ67 VHF66:VHF67 VRB66:VRB67 WAX66:WAX67 WKT66:WKT67 WUP66:WUP67 IO66:IQ67 SK66:SM67 ACQ70:ACS70 AMM70:AMO70 AWI70:AWK70 BGE70:BGG70 BQA70:BQC70 BZW70:BZY70 CJS70:CJU70 CTO70:CTQ70 DDK70:DDM70 DNG70:DNI70 DXC70:DXE70 EGY70:EHA70 EQU70:EQW70 FAQ70:FAS70 FKM70:FKO70 FUI70:FUK70 GEE70:GEG70 GOA70:GOC70 GXW70:GXY70 HHS70:HHU70 HRO70:HRQ70 IBK70:IBM70 ILG70:ILI70 IVC70:IVE70 JEY70:JFA70 JOU70:JOW70 JYQ70:JYS70 KIM70:KIO70 KSI70:KSK70 LCE70:LCG70 LMA70:LMC70 LVW70:LVY70 MFS70:MFU70 MPO70:MPQ70 MZK70:MZM70 NJG70:NJI70 NTC70:NTE70 OCY70:ODA70 OMU70:OMW70 OWQ70:OWS70 PGM70:PGO70 PQI70:PQK70 QAE70:QAG70 QKA70:QKC70 QTW70:QTY70 RDS70:RDU70 RNO70:RNQ70 RXK70:RXM70 SHG70:SHI70 SRC70:SRE70 TAY70:TBA70 TKU70:TKW70 TUQ70:TUS70 UEM70:UEO70 UOI70:UOK70 UYE70:UYG70 VIA70:VIC70 VRW70:VRY70 WBS70:WBU70 WLO70:WLQ70 WVK70:WVM70 IN70 SJ70 ACF70 AMB70 AVX70 BFT70 BPP70 BZL70 CJH70 CTD70 DCZ70 DMV70 DWR70 EGN70 EQJ70 FAF70 FKB70 FTX70 GDT70 GNP70 GXL70 HHH70 HRD70 IAZ70 IKV70 IUR70 JEN70 JOJ70 JYF70 KIB70 KRX70 LBT70 LLP70 LVL70 MFH70 MPD70 MYZ70 NIV70 NSR70 OCN70 OMJ70 OWF70 PGB70 PPX70 PZT70 QJP70 QTL70 RDH70 RND70 RWZ70 SGV70 SQR70 TAN70 TKJ70 TUF70 UEB70 UNX70 UXT70 VHP70 VRL70 WBH70 WLD70 WUZ70 IY70:JA70 SU70:SW70 AVY71:AWA72 BFU71:BFW72 BPQ71:BPS72 BZM71:BZO72 CJI71:CJK72 CTE71:CTG72 DDA71:DDC72 DMW71:DMY72 DWS71:DWU72 EGO71:EGQ72 EQK71:EQM72 FAG71:FAI72 FKC71:FKE72 FTY71:FUA72 GDU71:GDW72 GNQ71:GNS72 GXM71:GXO72 HHI71:HHK72 HRE71:HRG72 IBA71:IBC72 IKW71:IKY72 IUS71:IUU72 JEO71:JEQ72 JOK71:JOM72 JYG71:JYI72 KIC71:KIE72 KRY71:KSA72 LBU71:LBW72 LLQ71:LLS72 LVM71:LVO72 MFI71:MFK72 MPE71:MPG72 MZA71:MZC72 NIW71:NIY72 NSS71:NSU72 OCO71:OCQ72 OMK71:OMM72 OWG71:OWI72 PGC71:PGE72 PPY71:PQA72 PZU71:PZW72 QJQ71:QJS72 QTM71:QTO72 RDI71:RDK72 RNE71:RNG72 RXA71:RXC72 SGW71:SGY72 SQS71:SQU72 TAO71:TAQ72 TKK71:TKM72 TUG71:TUI72 UEC71:UEE72 UNY71:UOA72 UXU71:UXW72 VHQ71:VHS72 VRM71:VRO72 WBI71:WBK72 WLE71:WLG72 WVA71:WVC72 ID71:ID72 RZ71:RZ72 ABV71:ABV72 ALR71:ALR72 AVN71:AVN72 BFJ71:BFJ72 BPF71:BPF72 BZB71:BZB72 CIX71:CIX72 CST71:CST72 DCP71:DCP72 DML71:DML72 DWH71:DWH72 EGD71:EGD72 EPZ71:EPZ72 EZV71:EZV72 FJR71:FJR72 FTN71:FTN72 GDJ71:GDJ72 GNF71:GNF72 GXB71:GXB72 HGX71:HGX72 HQT71:HQT72 IAP71:IAP72 IKL71:IKL72 IUH71:IUH72 JED71:JED72 JNZ71:JNZ72 JXV71:JXV72 KHR71:KHR72 KRN71:KRN72 LBJ71:LBJ72 LLF71:LLF72 LVB71:LVB72 MEX71:MEX72 MOT71:MOT72 MYP71:MYP72 NIL71:NIL72 NSH71:NSH72 OCD71:OCD72 OLZ71:OLZ72 OVV71:OVV72 PFR71:PFR72 PPN71:PPN72 PZJ71:PZJ72 QJF71:QJF72 QTB71:QTB72 RCX71:RCX72 RMT71:RMT72 RWP71:RWP72 SGL71:SGL72 SQH71:SQH72 TAD71:TAD72 TJZ71:TJZ72 TTV71:TTV72 UDR71:UDR72 UNN71:UNN72 UXJ71:UXJ72 VHF71:VHF72 VRB71:VRB72 WAX71:WAX72 WKT71:WKT72 WUP71:WUP72 IO71:IQ72 SK71:SM72 AMC76:AME77 SU75:SW75 ACQ75:ACS75 AMM75:AMO75 AWI75:AWK75 BGE75:BGG75 BQA75:BQC75 BZW75:BZY75 CJS75:CJU75 CTO75:CTQ75 DDK75:DDM75 DNG75:DNI75 DXC75:DXE75 EGY75:EHA75 EQU75:EQW75 FAQ75:FAS75 FKM75:FKO75 FUI75:FUK75 GEE75:GEG75 GOA75:GOC75 GXW75:GXY75 HHS75:HHU75 HRO75:HRQ75 IBK75:IBM75 ILG75:ILI75 IVC75:IVE75 JEY75:JFA75 JOU75:JOW75 JYQ75:JYS75 KIM75:KIO75 KSI75:KSK75 LCE75:LCG75 LMA75:LMC75 LVW75:LVY75 MFS75:MFU75 MPO75:MPQ75 MZK75:MZM75 NJG75:NJI75 NTC75:NTE75 OCY75:ODA75 OMU75:OMW75 OWQ75:OWS75 PGM75:PGO75 PQI75:PQK75 QAE75:QAG75 QKA75:QKC75 QTW75:QTY75 RDS75:RDU75 RNO75:RNQ75 RXK75:RXM75 SHG75:SHI75 SRC75:SRE75 TAY75:TBA75 TKU75:TKW75 TUQ75:TUS75 UEM75:UEO75 UOI75:UOK75 UYE75:UYG75 VIA75:VIC75 VRW75:VRY75 WBS75:WBU75 WLO75:WLQ75 WVK75:WVM75 IN75 SJ75 ACF75 AMB75 AVX75 BFT75 BPP75 BZL75 CJH75 CTD75 DCZ75 DMV75 DWR75 EGN75 EQJ75 FAF75 FKB75 FTX75 GDT75 GNP75 GXL75 HHH75 HRD75 IAZ75 IKV75 IUR75 JEN75 JOJ75 JYF75 KIB75 KRX75 LBT75 LLP75 LVL75 MFH75 MPD75 MYZ75 NIV75 NSR75 OCN75 OMJ75 OWF75 PGB75 PPX75 PZT75 QJP75 QTL75 RDH75 RND75 RWZ75 SGV75 SQR75 TAN75 TKJ75 TUF75 UEB75 UNX75 UXT75 VHP75 VRL75 WBH75 WLD75 WUZ75 IY75:JA75 AVY76:AWA77 BFU76:BFW77 BPQ76:BPS77 BZM76:BZO77 CJI76:CJK77 CTE76:CTG77 DDA76:DDC77 DMW76:DMY77 DWS76:DWU77 EGO76:EGQ77 EQK76:EQM77 FAG76:FAI77 FKC76:FKE77 FTY76:FUA77 GDU76:GDW77 GNQ76:GNS77 GXM76:GXO77 HHI76:HHK77 HRE76:HRG77 IBA76:IBC77 IKW76:IKY77 IUS76:IUU77 JEO76:JEQ77 JOK76:JOM77 JYG76:JYI77 KIC76:KIE77 KRY76:KSA77 LBU76:LBW77 LLQ76:LLS77 LVM76:LVO77 MFI76:MFK77 MPE76:MPG77 MZA76:MZC77 NIW76:NIY77 NSS76:NSU77 OCO76:OCQ77 OMK76:OMM77 OWG76:OWI77 PGC76:PGE77 PPY76:PQA77 PZU76:PZW77 QJQ76:QJS77 QTM76:QTO77 RDI76:RDK77 RNE76:RNG77 RXA76:RXC77 SGW76:SGY77 SQS76:SQU77 TAO76:TAQ77 TKK76:TKM77 TUG76:TUI77 UEC76:UEE77 UNY76:UOA77 UXU76:UXW77 VHQ76:VHS77 VRM76:VRO77 WBI76:WBK77 WLE76:WLG77 WVA76:WVC77 ID76:ID77 RZ76:RZ77 ABV76:ABV77 ALR76:ALR77 AVN76:AVN77 BFJ76:BFJ77 BPF76:BPF77 BZB76:BZB77 CIX76:CIX77 CST76:CST77 DCP76:DCP77 DML76:DML77 DWH76:DWH77 EGD76:EGD77 EPZ76:EPZ77 EZV76:EZV77 FJR76:FJR77 FTN76:FTN77 GDJ76:GDJ77 GNF76:GNF77 GXB76:GXB77 HGX76:HGX77 HQT76:HQT77 IAP76:IAP77 IKL76:IKL77 IUH76:IUH77 JED76:JED77 JNZ76:JNZ77 JXV76:JXV77 KHR76:KHR77 KRN76:KRN77 LBJ76:LBJ77 LLF76:LLF77 LVB76:LVB77 MEX76:MEX77 MOT76:MOT77 MYP76:MYP77 NIL76:NIL77 NSH76:NSH77 OCD76:OCD77 OLZ76:OLZ77 OVV76:OVV77 PFR76:PFR77 PPN76:PPN77 PZJ76:PZJ77 QJF76:QJF77 QTB76:QTB77 RCX76:RCX77 RMT76:RMT77 RWP76:RWP77 SGL76:SGL77 SQH76:SQH77 TAD76:TAD77 TJZ76:TJZ77 TTV76:TTV77 UDR76:UDR77 UNN76:UNN77 UXJ76:UXJ77 VHF76:VHF77 VRB76:VRB77 WAX76:WAX77 WKT76:WKT77 WUP76:WUP77 IO76:IQ77 SK76:SM77 ACG76:ACI77 IY79:JA80 SU79:SW80 ACQ79:ACS80 AMM79:AMO80 AWI79:AWK80 BGE79:BGG80 BQA79:BQC80 BZW79:BZY80 CJS79:CJU80 CTO79:CTQ80 DDK79:DDM80 DNG79:DNI80 DXC79:DXE80 EGY79:EHA80 EQU79:EQW80 FAQ79:FAS80 FKM79:FKO80 FUI79:FUK80 GEE79:GEG80 GOA79:GOC80 GXW79:GXY80 HHS79:HHU80 HRO79:HRQ80 IBK79:IBM80 ILG79:ILI80 IVC79:IVE80 JEY79:JFA80 JOU79:JOW80 JYQ79:JYS80 KIM79:KIO80 KSI79:KSK80 LCE79:LCG80 LMA79:LMC80 LVW79:LVY80 MFS79:MFU80 MPO79:MPQ80 MZK79:MZM80 NJG79:NJI80 NTC79:NTE80 OCY79:ODA80 OMU79:OMW80 OWQ79:OWS80 PGM79:PGO80 PQI79:PQK80 QAE79:QAG80 QKA79:QKC80 QTW79:QTY80 RDS79:RDU80 RNO79:RNQ80 RXK79:RXM80 SHG79:SHI80 SRC79:SRE80 TAY79:TBA80 TKU79:TKW80 TUQ79:TUS80 UEM79:UEO80 UOI79:UOK80 UYE79:UYG80 VIA79:VIC80 VRW79:VRY80 WBS79:WBU80 WLO79:WLQ80 WVK79:WVM80 IN79:IN80 SJ79:SJ80 ACF79:ACF80 AMB79:AMB80 AVX79:AVX80 BFT79:BFT80 BPP79:BPP80 BZL79:BZL80 CJH79:CJH80 CTD79:CTD80 DCZ79:DCZ80 DMV79:DMV80 DWR79:DWR80 EGN79:EGN80 EQJ79:EQJ80 FAF79:FAF80 FKB79:FKB80 FTX79:FTX80 GDT79:GDT80 GNP79:GNP80 GXL79:GXL80 HHH79:HHH80 HRD79:HRD80 IAZ79:IAZ80 IKV79:IKV80 IUR79:IUR80 JEN79:JEN80 JOJ79:JOJ80 JYF79:JYF80 KIB79:KIB80 KRX79:KRX80 LBT79:LBT80 LLP79:LLP80 LVL79:LVL80 MFH79:MFH80 MPD79:MPD80 MYZ79:MYZ80 NIV79:NIV80 NSR79:NSR80 OCN79:OCN80 OMJ79:OMJ80 OWF79:OWF80 PGB79:PGB80 PPX79:PPX80 PZT79:PZT80 QJP79:QJP80 QTL79:QTL80 RDH79:RDH80 RND79:RND80 RWZ79:RWZ80 SGV79:SGV80 SQR79:SQR80 TAN79:TAN80 TKJ79:TKJ80 TUF79:TUF80 UEB79:UEB80 UNX79:UNX80 UXT79:UXT80 VHP79:VHP80 VRL79:VRL80 WBH79:WBH80 WLD79:WLD80 WUZ79:WUZ80 AVY81:AWA81 BFU81:BFW81 BPQ81:BPS81 BZM81:BZO81 CJI81:CJK81 CTE81:CTG81 DDA81:DDC81 DMW81:DMY81 DWS81:DWU81 EGO81:EGQ81 EQK81:EQM81 FAG81:FAI81 FKC81:FKE81 FTY81:FUA81 GDU81:GDW81 GNQ81:GNS81 GXM81:GXO81 HHI81:HHK81 HRE81:HRG81 IBA81:IBC81 IKW81:IKY81 IUS81:IUU81 JEO81:JEQ81 JOK81:JOM81 JYG81:JYI81 KIC81:KIE81 KRY81:KSA81 LBU81:LBW81 LLQ81:LLS81 LVM81:LVO81 MFI81:MFK81 MPE81:MPG81 MZA81:MZC81 NIW81:NIY81 NSS81:NSU81 OCO81:OCQ81 OMK81:OMM81 OWG81:OWI81 PGC81:PGE81 PPY81:PQA81 PZU81:PZW81 QJQ81:QJS81 QTM81:QTO81 RDI81:RDK81 RNE81:RNG81 RXA81:RXC81 SGW81:SGY81 SQS81:SQU81 TAO81:TAQ81 TKK81:TKM81 TUG81:TUI81 UEC81:UEE81 UNY81:UOA81 UXU81:UXW81 VHQ81:VHS81 VRM81:VRO81 WBI81:WBK81 WLE81:WLG81 WVA81:WVC81 ID81 RZ81 ABV81 ALR81 AVN81 BFJ81 BPF81 BZB81 CIX81 CST81 DCP81 DML81 DWH81 EGD81 EPZ81 EZV81 FJR81 FTN81 GDJ81 GNF81 GXB81 HGX81 HQT81 IAP81 IKL81 IUH81 JED81 JNZ81 JXV81 KHR81 KRN81 LBJ81 LLF81 LVB81 MEX81 MOT81 MYP81 NIL81 NSH81 OCD81 OLZ81 OVV81 PFR81 PPN81 PZJ81 QJF81 QTB81 RCX81 RMT81 RWP81 SGL81 SQH81 TAD81 TJZ81 TTV81 UDR81 UNN81 UXJ81 VHF81 VRB81 WAX81 WKT81 WUP81 IO81:IQ81 SK81:SM81 ACG81:ACI81 WUZ83 IY83:JA83 SU83:SW83 ACQ83:ACS83 AMM83:AMO83 AWI83:AWK83 BGE83:BGG83 BQA83:BQC83 BZW83:BZY83 CJS83:CJU83 CTO83:CTQ83 DDK83:DDM83 DNG83:DNI83 DXC83:DXE83 EGY83:EHA83 EQU83:EQW83 FAQ83:FAS83 FKM83:FKO83 FUI83:FUK83 GEE83:GEG83 GOA83:GOC83 GXW83:GXY83 HHS83:HHU83 HRO83:HRQ83 IBK83:IBM83 ILG83:ILI83 IVC83:IVE83 JEY83:JFA83 JOU83:JOW83 JYQ83:JYS83 KIM83:KIO83 KSI83:KSK83 LCE83:LCG83 LMA83:LMC83 LVW83:LVY83 MFS83:MFU83 MPO83:MPQ83 MZK83:MZM83 NJG83:NJI83 NTC83:NTE83 OCY83:ODA83 OMU83:OMW83 OWQ83:OWS83 PGM83:PGO83 PQI83:PQK83 QAE83:QAG83 QKA83:QKC83 QTW83:QTY83 RDS83:RDU83 RNO83:RNQ83 RXK83:RXM83 SHG83:SHI83 SRC83:SRE83 TAY83:TBA83 TKU83:TKW83 TUQ83:TUS83 UEM83:UEO83 UOI83:UOK83 UYE83:UYG83 VIA83:VIC83 VRW83:VRY83 WBS83:WBU83 WLO83:WLQ83 WVK83:WVM83 IN83 SJ83 ACF83 AMB83 AVX83 BFT83 BPP83 BZL83 CJH83 CTD83 DCZ83 DMV83 DWR83 EGN83 EQJ83 FAF83 FKB83 FTX83 GDT83 GNP83 GXL83 HHH83 HRD83 IAZ83 IKV83 IUR83 JEN83 JOJ83 JYF83 KIB83 KRX83 LBT83 LLP83 LVL83 MFH83 MPD83 MYZ83 NIV83 NSR83 OCN83 OMJ83 OWF83 PGB83 PPX83 PZT83 QJP83 QTL83 RDH83 RND83 RWZ83 SGV83 SQR83 TAN83 TKJ83 TUF83 UEB83 UNX83 UXT83 VHP83 VRL83 WBH83 WLD83 AVY84:AWA84 BFU84:BFW84 BPQ84:BPS84 BZM84:BZO84 CJI84:CJK84 CTE84:CTG84 DDA84:DDC84 DMW84:DMY84 DWS84:DWU84 EGO84:EGQ84 EQK84:EQM84 FAG84:FAI84 FKC84:FKE84 FTY84:FUA84 GDU84:GDW84 GNQ84:GNS84 GXM84:GXO84 HHI84:HHK84 HRE84:HRG84 IBA84:IBC84 IKW84:IKY84 IUS84:IUU84 JEO84:JEQ84 JOK84:JOM84 JYG84:JYI84 KIC84:KIE84 KRY84:KSA84 LBU84:LBW84 LLQ84:LLS84 LVM84:LVO84 MFI84:MFK84 MPE84:MPG84 MZA84:MZC84 NIW84:NIY84 NSS84:NSU84 OCO84:OCQ84 OMK84:OMM84 OWG84:OWI84 PGC84:PGE84 PPY84:PQA84 PZU84:PZW84 QJQ84:QJS84 QTM84:QTO84 RDI84:RDK84 RNE84:RNG84 RXA84:RXC84 SGW84:SGY84 SQS84:SQU84 TAO84:TAQ84 TKK84:TKM84 TUG84:TUI84 UEC84:UEE84 UNY84:UOA84 UXU84:UXW84 VHQ84:VHS84 VRM84:VRO84 WBI84:WBK84 WLE84:WLG84 WVA84:WVC84 ID84 RZ84 ABV84 ALR84 AVN84 BFJ84 BPF84 BZB84 CIX84 CST84 DCP84 DML84 DWH84 EGD84 EPZ84 EZV84 FJR84 FTN84 GDJ84 GNF84 GXB84 HGX84 HQT84 IAP84 IKL84 IUH84 JED84 JNZ84 JXV84 KHR84 KRN84 LBJ84 LLF84 LVB84 MEX84 MOT84 MYP84 NIL84 NSH84 OCD84 OLZ84 OVV84 PFR84 PPN84 PZJ84 QJF84 QTB84 RCX84 RMT84 RWP84 SGL84 SQH84 TAD84 TJZ84 TTV84 UDR84 UNN84 UXJ84 VHF84 VRB84 WAX84 WKT84 WUP84 IO84:IQ84 SK84:SM84 ACG84:ACI84 WLD86 WUZ86 IY86:JA86 SU86:SW86 ACQ86:ACS86 AMM86:AMO86 AWI86:AWK86 BGE86:BGG86 BQA86:BQC86 BZW86:BZY86 CJS86:CJU86 CTO86:CTQ86 DDK86:DDM86 DNG86:DNI86 DXC86:DXE86 EGY86:EHA86 EQU86:EQW86 FAQ86:FAS86 FKM86:FKO86 FUI86:FUK86 GEE86:GEG86 GOA86:GOC86 GXW86:GXY86 HHS86:HHU86 HRO86:HRQ86 IBK86:IBM86 ILG86:ILI86 IVC86:IVE86 JEY86:JFA86 JOU86:JOW86 JYQ86:JYS86 KIM86:KIO86 KSI86:KSK86 LCE86:LCG86 LMA86:LMC86 LVW86:LVY86 MFS86:MFU86 MPO86:MPQ86 MZK86:MZM86 NJG86:NJI86 NTC86:NTE86 OCY86:ODA86 OMU86:OMW86 OWQ86:OWS86 PGM86:PGO86 PQI86:PQK86 QAE86:QAG86 QKA86:QKC86 QTW86:QTY86 RDS86:RDU86 RNO86:RNQ86 RXK86:RXM86 SHG86:SHI86 SRC86:SRE86 TAY86:TBA86 TKU86:TKW86 TUQ86:TUS86 UEM86:UEO86 UOI86:UOK86 UYE86:UYG86 VIA86:VIC86 VRW86:VRY86 WBS86:WBU86 WLO86:WLQ86 WVK86:WVM86 IN86 SJ86 ACF86 AMB86 AVX86 BFT86 BPP86 BZL86 CJH86 CTD86 DCZ86 DMV86 DWR86 EGN86 EQJ86 FAF86 FKB86 FTX86 GDT86 GNP86 GXL86 HHH86 HRD86 IAZ86 IKV86 IUR86 JEN86 JOJ86 JYF86 KIB86 KRX86 LBT86 LLP86 LVL86 MFH86 MPD86 MYZ86 NIV86 NSR86 OCN86 OMJ86 OWF86 PGB86 PPX86 PZT86 QJP86 QTL86 RDH86 RND86 RWZ86 SGV86 SQR86 TAN86 TKJ86 TUF86 UEB86 UNX86 UXT86 VHP86 VRL86 WBH86 AVY87:AWA88 BFU87:BFW88 BPQ87:BPS88 BZM87:BZO88 CJI87:CJK88 CTE87:CTG88 DDA87:DDC88 DMW87:DMY88 DWS87:DWU88 EGO87:EGQ88 EQK87:EQM88 FAG87:FAI88 FKC87:FKE88 FTY87:FUA88 GDU87:GDW88 GNQ87:GNS88 GXM87:GXO88 HHI87:HHK88 HRE87:HRG88 IBA87:IBC88 IKW87:IKY88 IUS87:IUU88 JEO87:JEQ88 JOK87:JOM88 JYG87:JYI88 KIC87:KIE88 KRY87:KSA88 LBU87:LBW88 LLQ87:LLS88 LVM87:LVO88 MFI87:MFK88 MPE87:MPG88 MZA87:MZC88 NIW87:NIY88 NSS87:NSU88 OCO87:OCQ88 OMK87:OMM88 OWG87:OWI88 PGC87:PGE88 PPY87:PQA88 PZU87:PZW88 QJQ87:QJS88 QTM87:QTO88 RDI87:RDK88 RNE87:RNG88 RXA87:RXC88 SGW87:SGY88 SQS87:SQU88 TAO87:TAQ88 TKK87:TKM88 TUG87:TUI88 UEC87:UEE88 UNY87:UOA88 UXU87:UXW88 VHQ87:VHS88 VRM87:VRO88 WBI87:WBK88 WLE87:WLG88 WVA87:WVC88 ID87:ID88 RZ87:RZ88 ABV87:ABV88 ALR87:ALR88 AVN87:AVN88 BFJ87:BFJ88 BPF87:BPF88 BZB87:BZB88 CIX87:CIX88 CST87:CST88 DCP87:DCP88 DML87:DML88 DWH87:DWH88 EGD87:EGD88 EPZ87:EPZ88 EZV87:EZV88 FJR87:FJR88 FTN87:FTN88 GDJ87:GDJ88 GNF87:GNF88 GXB87:GXB88 HGX87:HGX88 HQT87:HQT88 IAP87:IAP88 IKL87:IKL88 IUH87:IUH88 JED87:JED88 JNZ87:JNZ88 JXV87:JXV88 KHR87:KHR88 KRN87:KRN88 LBJ87:LBJ88 LLF87:LLF88 LVB87:LVB88 MEX87:MEX88 MOT87:MOT88 MYP87:MYP88 NIL87:NIL88 NSH87:NSH88 OCD87:OCD88 OLZ87:OLZ88 OVV87:OVV88 PFR87:PFR88 PPN87:PPN88 PZJ87:PZJ88 QJF87:QJF88 QTB87:QTB88 RCX87:RCX88 RMT87:RMT88 RWP87:RWP88 SGL87:SGL88 SQH87:SQH88 TAD87:TAD88 TJZ87:TJZ88 TTV87:TTV88 UDR87:UDR88 UNN87:UNN88 UXJ87:UXJ88 VHF87:VHF88 VRB87:VRB88 WAX87:WAX88 WKT87:WKT88 WUP87:WUP88 IO87:IQ88 SK87:SM88 ACG87:ACI88 WBH90 WLD90 WUZ90 IY90:JA90 SU90:SW90 ACQ90:ACS90 AMM90:AMO90 AWI90:AWK90 BGE90:BGG90 BQA90:BQC90 BZW90:BZY90 CJS90:CJU90 CTO90:CTQ90 DDK90:DDM90 DNG90:DNI90 DXC90:DXE90 EGY90:EHA90 EQU90:EQW90 FAQ90:FAS90 FKM90:FKO90 FUI90:FUK90 GEE90:GEG90 GOA90:GOC90 GXW90:GXY90 HHS90:HHU90 HRO90:HRQ90 IBK90:IBM90 ILG90:ILI90 IVC90:IVE90 JEY90:JFA90 JOU90:JOW90 JYQ90:JYS90 KIM90:KIO90 KSI90:KSK90 LCE90:LCG90 LMA90:LMC90 LVW90:LVY90 MFS90:MFU90 MPO90:MPQ90 MZK90:MZM90 NJG90:NJI90 NTC90:NTE90 OCY90:ODA90 OMU90:OMW90 OWQ90:OWS90 PGM90:PGO90 PQI90:PQK90 QAE90:QAG90 QKA90:QKC90 QTW90:QTY90 RDS90:RDU90 RNO90:RNQ90 RXK90:RXM90 SHG90:SHI90 SRC90:SRE90 TAY90:TBA90 TKU90:TKW90 TUQ90:TUS90 UEM90:UEO90 UOI90:UOK90 UYE90:UYG90 VIA90:VIC90 VRW90:VRY90 WBS90:WBU90 WLO90:WLQ90 WVK90:WVM90 IN90 SJ90 ACF90 AMB90 AVX90 BFT90 BPP90 BZL90 CJH90 CTD90 DCZ90 DMV90 DWR90 EGN90 EQJ90 FAF90 FKB90 FTX90 GDT90 GNP90 GXL90 HHH90 HRD90 IAZ90 IKV90 IUR90 JEN90 JOJ90 JYF90 KIB90 KRX90 LBT90 LLP90 LVL90 MFH90 MPD90 MYZ90 NIV90 NSR90 OCN90 OMJ90 OWF90 PGB90 PPX90 PZT90 QJP90 QTL90 RDH90 RND90 RWZ90 SGV90 SQR90 TAN90 TKJ90 TUF90 UEB90 UNX90 UXT90 VHP90 VRL90 AVY91:AWA92 BFU91:BFW92 BPQ91:BPS92 BZM91:BZO92 CJI91:CJK92 CTE91:CTG92 DDA91:DDC92 DMW91:DMY92 DWS91:DWU92 EGO91:EGQ92 EQK91:EQM92 FAG91:FAI92 FKC91:FKE92 FTY91:FUA92 GDU91:GDW92 GNQ91:GNS92 GXM91:GXO92 HHI91:HHK92 HRE91:HRG92 IBA91:IBC92 IKW91:IKY92 IUS91:IUU92 JEO91:JEQ92 JOK91:JOM92 JYG91:JYI92 KIC91:KIE92 KRY91:KSA92 LBU91:LBW92 LLQ91:LLS92 LVM91:LVO92 MFI91:MFK92 MPE91:MPG92 MZA91:MZC92 NIW91:NIY92 NSS91:NSU92 OCO91:OCQ92 OMK91:OMM92 OWG91:OWI92 PGC91:PGE92 PPY91:PQA92 PZU91:PZW92 QJQ91:QJS92 QTM91:QTO92 RDI91:RDK92 RNE91:RNG92 RXA91:RXC92 SGW91:SGY92 SQS91:SQU92 TAO91:TAQ92 TKK91:TKM92 TUG91:TUI92 UEC91:UEE92 UNY91:UOA92 UXU91:UXW92 VHQ91:VHS92 VRM91:VRO92 WBI91:WBK92 WLE91:WLG92 WVA91:WVC92 ID91:ID92 RZ91:RZ92 ABV91:ABV92 ALR91:ALR92 AVN91:AVN92 BFJ91:BFJ92 BPF91:BPF92 BZB91:BZB92 CIX91:CIX92 CST91:CST92 DCP91:DCP92 DML91:DML92 DWH91:DWH92 EGD91:EGD92 EPZ91:EPZ92 EZV91:EZV92 FJR91:FJR92 FTN91:FTN92 GDJ91:GDJ92 GNF91:GNF92 GXB91:GXB92 HGX91:HGX92 HQT91:HQT92 IAP91:IAP92 IKL91:IKL92 IUH91:IUH92 JED91:JED92 JNZ91:JNZ92 JXV91:JXV92 KHR91:KHR92 KRN91:KRN92 LBJ91:LBJ92 LLF91:LLF92 LVB91:LVB92 MEX91:MEX92 MOT91:MOT92 MYP91:MYP92 NIL91:NIL92 NSH91:NSH92 OCD91:OCD92 OLZ91:OLZ92 OVV91:OVV92 PFR91:PFR92 PPN91:PPN92 PZJ91:PZJ92 QJF91:QJF92 QTB91:QTB92 RCX91:RCX92 RMT91:RMT92 RWP91:RWP92 SGL91:SGL92 SQH91:SQH92 TAD91:TAD92 TJZ91:TJZ92 TTV91:TTV92 UDR91:UDR92 UNN91:UNN92 UXJ91:UXJ92 VHF91:VHF92 VRB91:VRB92 WAX91:WAX92 WKT91:WKT92 WUP91:WUP92 IO91:IQ92 SK91:SM92 ACG91:ACI92 VRL95 WBH95 WLD95 WUZ95 IY95:JA95 SU95:SW95 ACQ95:ACS95 AMM95:AMO95 AWI95:AWK95 BGE95:BGG95 BQA95:BQC95 BZW95:BZY95 CJS95:CJU95 CTO95:CTQ95 DDK95:DDM95 DNG95:DNI95 DXC95:DXE95 EGY95:EHA95 EQU95:EQW95 FAQ95:FAS95 FKM95:FKO95 FUI95:FUK95 GEE95:GEG95 GOA95:GOC95 GXW95:GXY95 HHS95:HHU95 HRO95:HRQ95 IBK95:IBM95 ILG95:ILI95 IVC95:IVE95 JEY95:JFA95 JOU95:JOW95 JYQ95:JYS95 KIM95:KIO95 KSI95:KSK95 LCE95:LCG95 LMA95:LMC95 LVW95:LVY95 MFS95:MFU95 MPO95:MPQ95 MZK95:MZM95 NJG95:NJI95 NTC95:NTE95 OCY95:ODA95 OMU95:OMW95 OWQ95:OWS95 PGM95:PGO95 PQI95:PQK95 QAE95:QAG95 QKA95:QKC95 QTW95:QTY95 RDS95:RDU95 RNO95:RNQ95 RXK95:RXM95 SHG95:SHI95 SRC95:SRE95 TAY95:TBA95 TKU95:TKW95 TUQ95:TUS95 UEM95:UEO95 UOI95:UOK95 UYE95:UYG95 VIA95:VIC95 VRW95:VRY95 WBS95:WBU95 WLO95:WLQ95 WVK95:WVM95 IN95 SJ95 ACF95 AMB95 AVX95 BFT95 BPP95 BZL95 CJH95 CTD95 DCZ95 DMV95 DWR95 EGN95 EQJ95 FAF95 FKB95 FTX95 GDT95 GNP95 GXL95 HHH95 HRD95 IAZ95 IKV95 IUR95 JEN95 JOJ95 JYF95 KIB95 KRX95 LBT95 LLP95 LVL95 MFH95 MPD95 MYZ95 NIV95 NSR95 OCN95 OMJ95 OWF95 PGB95 PPX95 PZT95 QJP95 QTL95 RDH95 RND95 RWZ95 SGV95 SQR95 TAN95 TKJ95 TUF95 UEB95 UNX95 UXT95 VHP95 AVY96:AWA97 BFU96:BFW97 BPQ96:BPS97 BZM96:BZO97 CJI96:CJK97 CTE96:CTG97 DDA96:DDC97 DMW96:DMY97 DWS96:DWU97 EGO96:EGQ97 EQK96:EQM97 FAG96:FAI97 FKC96:FKE97 FTY96:FUA97 GDU96:GDW97 GNQ96:GNS97 GXM96:GXO97 HHI96:HHK97 HRE96:HRG97 IBA96:IBC97 IKW96:IKY97 IUS96:IUU97 JEO96:JEQ97 JOK96:JOM97 JYG96:JYI97 KIC96:KIE97 KRY96:KSA97 LBU96:LBW97 LLQ96:LLS97 LVM96:LVO97 MFI96:MFK97 MPE96:MPG97 MZA96:MZC97 NIW96:NIY97 NSS96:NSU97 OCO96:OCQ97 OMK96:OMM97 OWG96:OWI97 PGC96:PGE97 PPY96:PQA97 PZU96:PZW97 QJQ96:QJS97 QTM96:QTO97 RDI96:RDK97 RNE96:RNG97 RXA96:RXC97 SGW96:SGY97 SQS96:SQU97 TAO96:TAQ97 TKK96:TKM97 TUG96:TUI97 UEC96:UEE97 UNY96:UOA97 UXU96:UXW97 VHQ96:VHS97 VRM96:VRO97 WBI96:WBK97 WLE96:WLG97 WVA96:WVC97 ID96:ID97 RZ96:RZ97 ABV96:ABV97 ALR96:ALR97 AVN96:AVN97 BFJ96:BFJ97 BPF96:BPF97 BZB96:BZB97 CIX96:CIX97 CST96:CST97 DCP96:DCP97 DML96:DML97 DWH96:DWH97 EGD96:EGD97 EPZ96:EPZ97 EZV96:EZV97 FJR96:FJR97 FTN96:FTN97 GDJ96:GDJ97 GNF96:GNF97 GXB96:GXB97 HGX96:HGX97 HQT96:HQT97 IAP96:IAP97 IKL96:IKL97 IUH96:IUH97 JED96:JED97 JNZ96:JNZ97 JXV96:JXV97 KHR96:KHR97 KRN96:KRN97 LBJ96:LBJ97 LLF96:LLF97 LVB96:LVB97 MEX96:MEX97 MOT96:MOT97 MYP96:MYP97 NIL96:NIL97 NSH96:NSH97 OCD96:OCD97 OLZ96:OLZ97 OVV96:OVV97 PFR96:PFR97 PPN96:PPN97 PZJ96:PZJ97 QJF96:QJF97 QTB96:QTB97 RCX96:RCX97 RMT96:RMT97 RWP96:RWP97 SGL96:SGL97 SQH96:SQH97 TAD96:TAD97 TJZ96:TJZ97 TTV96:TTV97 UDR96:UDR97 UNN96:UNN97 UXJ96:UXJ97 VHF96:VHF97 VRB96:VRB97 WAX96:WAX97 WKT96:WKT97 WUP96:WUP97 IO96:IQ97 SK96:SM97 X99:X101 VHP99 UNX107 VRL99 WBH99 WLD99 WUZ99 IY99:JA99 SU99:SW99 ACQ99:ACS99 AMM99:AMO99 AWI99:AWK99 BGE99:BGG99 BQA99:BQC99 BZW99:BZY99 CJS99:CJU99 CTO99:CTQ99 DDK99:DDM99 DNG99:DNI99 DXC99:DXE99 EGY99:EHA99 EQU99:EQW99 FAQ99:FAS99 FKM99:FKO99 FUI99:FUK99 GEE99:GEG99 GOA99:GOC99 GXW99:GXY99 HHS99:HHU99 HRO99:HRQ99 IBK99:IBM99 ILG99:ILI99 IVC99:IVE99 JEY99:JFA99 JOU99:JOW99 JYQ99:JYS99 KIM99:KIO99 KSI99:KSK99 LCE99:LCG99 LMA99:LMC99 LVW99:LVY99 MFS99:MFU99 MPO99:MPQ99 MZK99:MZM99 NJG99:NJI99 NTC99:NTE99 OCY99:ODA99 OMU99:OMW99 OWQ99:OWS99 PGM99:PGO99 PQI99:PQK99 QAE99:QAG99 QKA99:QKC99 QTW99:QTY99 RDS99:RDU99 RNO99:RNQ99 RXK99:RXM99 SHG99:SHI99 SRC99:SRE99 TAY99:TBA99 TKU99:TKW99 TUQ99:TUS99 UEM99:UEO99 UOI99:UOK99 UYE99:UYG99 VIA99:VIC99 VRW99:VRY99 WBS99:WBU99 WLO99:WLQ99 WVK99:WVM99 IN99 SJ99 ACF99 AMB99 AVX99 BFT99 BPP99 BZL99 CJH99 CTD99 DCZ99 DMV99 DWR99 EGN99 EQJ99 FAF99 FKB99 FTX99 GDT99 GNP99 GXL99 HHH99 HRD99 IAZ99 IKV99 IUR99 JEN99 JOJ99 JYF99 KIB99 KRX99 LBT99 LLP99 LVL99 MFH99 MPD99 MYZ99 NIV99 NSR99 OCN99 OMJ99 OWF99 PGB99 PPX99 PZT99 QJP99 QTL99 RDH99 RND99 RWZ99 SGV99 SQR99 TAN99 TKJ99 TUF99 UEB99 UNX99 UXT99 AVY100:AWA101 BFU100:BFW101 BPQ100:BPS101 BZM100:BZO101 CJI100:CJK101 CTE100:CTG101 DDA100:DDC101 DMW100:DMY101 DWS100:DWU101 EGO100:EGQ101 EQK100:EQM101 FAG100:FAI101 FKC100:FKE101 FTY100:FUA101 GDU100:GDW101 GNQ100:GNS101 GXM100:GXO101 HHI100:HHK101 HRE100:HRG101 IBA100:IBC101 IKW100:IKY101 IUS100:IUU101 JEO100:JEQ101 JOK100:JOM101 JYG100:JYI101 KIC100:KIE101 KRY100:KSA101 LBU100:LBW101 LLQ100:LLS101 LVM100:LVO101 MFI100:MFK101 MPE100:MPG101 MZA100:MZC101 NIW100:NIY101 NSS100:NSU101 OCO100:OCQ101 OMK100:OMM101 OWG100:OWI101 PGC100:PGE101 PPY100:PQA101 PZU100:PZW101 QJQ100:QJS101 QTM100:QTO101 RDI100:RDK101 RNE100:RNG101 RXA100:RXC101 SGW100:SGY101 SQS100:SQU101 TAO100:TAQ101 TKK100:TKM101 TUG100:TUI101 UEC100:UEE101 UNY100:UOA101 UXU100:UXW101 VHQ100:VHS101 VRM100:VRO101 WBI100:WBK101 WLE100:WLG101 WVA100:WVC101 ID100:ID101 RZ100:RZ101 ABV100:ABV101 ALR100:ALR101 AVN100:AVN101 BFJ100:BFJ101 BPF100:BPF101 BZB100:BZB101 CIX100:CIX101 CST100:CST101 DCP100:DCP101 DML100:DML101 DWH100:DWH101 EGD100:EGD101 EPZ100:EPZ101 EZV100:EZV101 FJR100:FJR101 FTN100:FTN101 GDJ100:GDJ101 GNF100:GNF101 GXB100:GXB101 HGX100:HGX101 HQT100:HQT101 IAP100:IAP101 IKL100:IKL101 IUH100:IUH101 JED100:JED101 JNZ100:JNZ101 JXV100:JXV101 KHR100:KHR101 KRN100:KRN101 LBJ100:LBJ101 LLF100:LLF101 LVB100:LVB101 MEX100:MEX101 MOT100:MOT101 MYP100:MYP101 NIL100:NIL101 NSH100:NSH101 OCD100:OCD101 OLZ100:OLZ101 OVV100:OVV101 PFR100:PFR101 PPN100:PPN101 PZJ100:PZJ101 QJF100:QJF101 QTB100:QTB101 RCX100:RCX101 RMT100:RMT101 RWP100:RWP101 SGL100:SGL101 SQH100:SQH101 TAD100:TAD101 TJZ100:TJZ101 TTV100:TTV101 UDR100:UDR101 UNN100:UNN101 UXJ100:UXJ101 VHF100:VHF101 VRB100:VRB101 WAX100:WAX101 WKT100:WKT101 WUP100:WUP101 IO100:IQ101 SK100:SM101 ACG100:ACI101 UXT103 VHP103 VRL103 WBH103 WLD103 WUZ103 IY103:JA103 SU103:SW103 ACQ103:ACS103 AMM103:AMO103 AWI103:AWK103 BGE103:BGG103 BQA103:BQC103 BZW103:BZY103 CJS103:CJU103 CTO103:CTQ103 DDK103:DDM103 DNG103:DNI103 DXC103:DXE103 EGY103:EHA103 EQU103:EQW103 FAQ103:FAS103 FKM103:FKO103 FUI103:FUK103 GEE103:GEG103 GOA103:GOC103 GXW103:GXY103 HHS103:HHU103 HRO103:HRQ103 IBK103:IBM103 ILG103:ILI103 IVC103:IVE103 JEY103:JFA103 JOU103:JOW103 JYQ103:JYS103 KIM103:KIO103 KSI103:KSK103 LCE103:LCG103 LMA103:LMC103 LVW103:LVY103 MFS103:MFU103 MPO103:MPQ103 MZK103:MZM103 NJG103:NJI103 NTC103:NTE103 OCY103:ODA103 OMU103:OMW103 OWQ103:OWS103 PGM103:PGO103 PQI103:PQK103 QAE103:QAG103 QKA103:QKC103 QTW103:QTY103 RDS103:RDU103 RNO103:RNQ103 RXK103:RXM103 SHG103:SHI103 SRC103:SRE103 TAY103:TBA103 TKU103:TKW103 TUQ103:TUS103 UEM103:UEO103 UOI103:UOK103 UYE103:UYG103 VIA103:VIC103 VRW103:VRY103 WBS103:WBU103 WLO103:WLQ103 WVK103:WVM103 IN103 SJ103 ACF103 AMB103 AVX103 BFT103 BPP103 BZL103 CJH103 CTD103 DCZ103 DMV103 DWR103 EGN103 EQJ103 FAF103 FKB103 FTX103 GDT103 GNP103 GXL103 HHH103 HRD103 IAZ103 IKV103 IUR103 JEN103 JOJ103 JYF103 KIB103 KRX103 LBT103 LLP103 LVL103 MFH103 MPD103 MYZ103 NIV103 NSR103 OCN103 OMJ103 OWF103 PGB103 PPX103 PZT103 QJP103 QTL103 RDH103 RND103 RWZ103 SGV103 SQR103 TAN103 TKJ103 TUF103 UEB103 UNX103 AVY104:AWA105 BFU104:BFW105 BPQ104:BPS105 BZM104:BZO105 CJI104:CJK105 CTE104:CTG105 DDA104:DDC105 DMW104:DMY105 DWS104:DWU105 EGO104:EGQ105 EQK104:EQM105 FAG104:FAI105 FKC104:FKE105 FTY104:FUA105 GDU104:GDW105 GNQ104:GNS105 GXM104:GXO105 HHI104:HHK105 HRE104:HRG105 IBA104:IBC105 IKW104:IKY105 IUS104:IUU105 JEO104:JEQ105 JOK104:JOM105 JYG104:JYI105 KIC104:KIE105 KRY104:KSA105 LBU104:LBW105 LLQ104:LLS105 LVM104:LVO105 MFI104:MFK105 MPE104:MPG105 MZA104:MZC105 NIW104:NIY105 NSS104:NSU105 OCO104:OCQ105 OMK104:OMM105 OWG104:OWI105 PGC104:PGE105 PPY104:PQA105 PZU104:PZW105 QJQ104:QJS105 QTM104:QTO105 RDI104:RDK105 RNE104:RNG105 RXA104:RXC105 SGW104:SGY105 SQS104:SQU105 TAO104:TAQ105 TKK104:TKM105 TUG104:TUI105 UEC104:UEE105 UNY104:UOA105 UXU104:UXW105 VHQ104:VHS105 VRM104:VRO105 WBI104:WBK105 WLE104:WLG105 WVA104:WVC105 ID104:ID105 RZ104:RZ105 ABV104:ABV105 ALR104:ALR105 AVN104:AVN105 BFJ104:BFJ105 BPF104:BPF105 BZB104:BZB105 CIX104:CIX105 CST104:CST105 DCP104:DCP105 DML104:DML105 DWH104:DWH105 EGD104:EGD105 EPZ104:EPZ105 EZV104:EZV105 FJR104:FJR105 FTN104:FTN105 GDJ104:GDJ105 GNF104:GNF105 GXB104:GXB105 HGX104:HGX105 HQT104:HQT105 IAP104:IAP105 IKL104:IKL105 IUH104:IUH105 JED104:JED105 JNZ104:JNZ105 JXV104:JXV105 KHR104:KHR105 KRN104:KRN105 LBJ104:LBJ105 LLF104:LLF105 LVB104:LVB105 MEX104:MEX105 MOT104:MOT105 MYP104:MYP105 NIL104:NIL105 NSH104:NSH105 OCD104:OCD105 OLZ104:OLZ105 OVV104:OVV105 PFR104:PFR105 PPN104:PPN105 PZJ104:PZJ105 QJF104:QJF105 QTB104:QTB105 RCX104:RCX105 RMT104:RMT105 RWP104:RWP105 SGL104:SGL105 SQH104:SQH105 TAD104:TAD105 TJZ104:TJZ105 TTV104:TTV105 UDR104:UDR105 UNN104:UNN105 UXJ104:UXJ105 VHF104:VHF105 VRB104:VRB105 WAX104:WAX105 WKT104:WKT105 WUP104:WUP105 IO104:IQ105 SK104:SM105 ACG104:ACI105 ACG66:ACI67 AVY108:AWA109 BFU108:BFW109 BPQ108:BPS109 BZM108:BZO109 CJI108:CJK109 CTE108:CTG109 DDA108:DDC109 DMW108:DMY109 DWS108:DWU109 EGO108:EGQ109 EQK108:EQM109 FAG108:FAI109 FKC108:FKE109 FTY108:FUA109 GDU108:GDW109 GNQ108:GNS109 GXM108:GXO109 HHI108:HHK109 HRE108:HRG109 IBA108:IBC109 IKW108:IKY109 IUS108:IUU109 JEO108:JEQ109 JOK108:JOM109 JYG108:JYI109 KIC108:KIE109 KRY108:KSA109 LBU108:LBW109 LLQ108:LLS109 LVM108:LVO109 MFI108:MFK109 MPE108:MPG109 MZA108:MZC109 NIW108:NIY109 NSS108:NSU109 OCO108:OCQ109 OMK108:OMM109 OWG108:OWI109 PGC108:PGE109 PPY108:PQA109 PZU108:PZW109 QJQ108:QJS109 QTM108:QTO109 RDI108:RDK109 RNE108:RNG109 RXA108:RXC109 SGW108:SGY109 SQS108:SQU109 TAO108:TAQ109 TKK108:TKM109 TUG108:TUI109 UEC108:UEE109 UNY108:UOA109 UXU108:UXW109 VHQ108:VHS109 VRM108:VRO109 WBI108:WBK109 WLE108:WLG109 WVA108:WVC109 ID108:ID109 RZ108:RZ109 ABV108:ABV109 ALR108:ALR109 AVN108:AVN109 BFJ108:BFJ109 BPF108:BPF109 BZB108:BZB109 CIX108:CIX109 CST108:CST109 DCP108:DCP109 DML108:DML109 DWH108:DWH109 EGD108:EGD109 EPZ108:EPZ109 EZV108:EZV109 FJR108:FJR109 FTN108:FTN109 GDJ108:GDJ109 GNF108:GNF109 GXB108:GXB109 HGX108:HGX109 HQT108:HQT109 IAP108:IAP109 IKL108:IKL109 IUH108:IUH109 JED108:JED109 JNZ108:JNZ109 JXV108:JXV109 KHR108:KHR109 KRN108:KRN109 LBJ108:LBJ109 LLF108:LLF109 LVB108:LVB109 MEX108:MEX109 MOT108:MOT109 MYP108:MYP109 NIL108:NIL109 NSH108:NSH109 OCD108:OCD109 OLZ108:OLZ109 OVV108:OVV109 PFR108:PFR109 PPN108:PPN109 PZJ108:PZJ109 QJF108:QJF109 QTB108:QTB109 RCX108:RCX109 RMT108:RMT109 RWP108:RWP109 SGL108:SGL109 SQH108:SQH109 TAD108:TAD109 TJZ108:TJZ109 TTV108:TTV109 UDR108:UDR109 UNN108:UNN109 UXJ108:UXJ109 VHF108:VHF109 VRB108:VRB109 WAX108:WAX109 WKT108:WKT109 WUP108:WUP109 IO108:IQ109 SK108:SM109 AMC104:AME105 X103:X105 WBV129:WBX129 VRZ129:VSB129 VID129:VIF129 UYH129:UYJ129 UOL129:UON129 UEP129:UER129 TUT129:TUV129 TKX129:TKZ129 TBB129:TBD129 SRF129:SRH129 SHJ129:SHL129 RXN129:RXP129 RNR129:RNT129 RDV129:RDX129 QTZ129:QUB129 QKD129:QKF129 QAH129:QAJ129 PQL129:PQN129 PGP129:PGR129 OWT129:OWV129 OMX129:OMZ129 ODB129:ODD129 NTF129:NTH129 NJJ129:NJL129 MZN129:MZP129 MPR129:MPT129 MFV129:MFX129 LVZ129:LWB129 LMD129:LMF129 LCH129:LCJ129 KSL129:KSN129 KIP129:KIR129 JYT129:JYV129 JOX129:JOZ129 JFB129:JFD129 IVF129:IVH129 ILJ129:ILL129 IBN129:IBP129 HRR129:HRT129 HHV129:HHX129 GXZ129:GYB129 GOD129:GOF129 GEH129:GEJ129 FUL129:FUN129 FKP129:FKR129 FAT129:FAV129 EQX129:EQZ129 EHB129:EHD129 DXF129:DXH129 DNJ129:DNL129 DDN129:DDP129 CTR129:CTT129 CJV129:CJX129 BZZ129:CAB129 BQD129:BQF129 BGH129:BGJ129 AWL129:AWN129 AMP129:AMR129 ACT129:ACV129 SX129:SZ129 JB129:JD129 WVC129 WLG129 WBK129 VRO129 VHS129 UXW129 UOA129 UEE129 TUI129 TKM129 TAQ129 SQU129 SGY129 RXC129 RNG129 RDK129 QTO129 QJS129 PZW129 PQA129 PGE129 OWI129 OMM129 OCQ129 NSU129 NIY129 MZC129 MPG129 MFK129 LVO129 LLS129 LBW129 KSA129 KIE129 JYI129 JOM129 JEQ129 IUU129 IKY129 IBC129 HRG129 HHK129 GXO129 GNS129 GDW129 FUA129 FKE129 FAI129 EQM129 EGQ129 DWU129 DMY129 DDC129 CTG129 CJK129 BZO129 BPS129 BFW129 AWA129 AME129 ACI129 SM129 IQ129 WVN129:WVP129 AMK130:AMK131 R133:R135 BZI132 BPM132 CJE132 CTA132 DCW132 DMS132 DWO132 EGK132 EQG132 FAC132 FJY132 FTU132 GDQ132 GNM132 GXI132 HHE132 HRA132 IAW132 IKS132 IUO132 JEK132 JOG132 JYC132 KHY132 KRU132 LBQ132 LLM132 LVI132 MFE132 MPA132 MYW132 NIS132 NSO132 OCK132 OMG132 OWC132 PFY132 PPU132 PZQ132 QJM132 QTI132 RDE132 RNA132 RWW132 SGS132 SQO132 TAK132 TKG132 TUC132 UDY132 UNU132 UXQ132 VHM132 VRI132 WBE132 WLA132 WUW132 IV132:IX132 SR132:ST132 ACN132:ACP132 AMJ132:AML132 AWF132:AWH132 BGB132:BGD132 BPX132:BPZ132 BZT132:BZV132 CJP132:CJR132 CTL132:CTN132 DDH132:DDJ132 DND132:DNF132 DWZ132:DXB132 EGV132:EGX132 EQR132:EQT132 FAN132:FAP132 FKJ132:FKL132 FUF132:FUH132 GEB132:GED132 GNX132:GNZ132 GXT132:GXV132 HHP132:HHR132 HRL132:HRN132 IBH132:IBJ132 ILD132:ILF132 IUZ132:IVB132 JEV132:JEX132 JOR132:JOT132 JYN132:JYP132 KIJ132:KIL132 KSF132:KSH132 LCB132:LCD132 LLX132:LLZ132 LVT132:LVV132 MFP132:MFR132 MPL132:MPN132 MZH132:MZJ132 NJD132:NJF132 NSZ132:NTB132 OCV132:OCX132 OMR132:OMT132 OWN132:OWP132 PGJ132:PGL132 PQF132:PQH132 QAB132:QAD132 QJX132:QJZ132 QTT132:QTV132 RDP132:RDR132 RNL132:RNN132 RXH132:RXJ132 SHD132:SHF132 SQZ132:SRB132 TAV132:TAX132 TKR132:TKT132 TUN132:TUP132 UEJ132:UEL132 UOF132:UOH132 UYB132:UYD132 VHX132:VHZ132 VRT132:VRV132 WBP132:WBR132 WLL132:WLN132 WVH132:WVJ132 IK132 SG132 ACC132 ALY132 Y61:Y62 BGC168 BPY168 BZU168 CJQ168 CTM168 DDI168 DNE168 DXA168 EGW168 EQS168 FAO168 FKK168 FUG168 GEC168 GNY168 GXU168 HHQ168 HRM168 IBI168 ILE168 IVA168 JEW168 JOS168 JYO168 KIK168 KSG168 LCC168 LLY168 LVU168 MFQ168 MPM168 MZI168 NJE168 NTA168 OCW168 OMS168 OWO168 PGK168 PQG168 QAC168 QJY168 QTU168 RDQ168 RNM168 RXI168 SHE168 SRA168 TAW168 TKS168 TUO168 UEK168 UOG168 UYC168 VHY168 VRU168 WBQ168 WLM168 WVI168 JH168:JJ168 TD168:TF168 ACZ168:ADB168 AMV168:AMX168 AWR168:AWT168 BGN168:BGP168 BQJ168:BQL168 CAF168:CAH168 CKB168:CKD168 CTX168:CTZ168 DDT168:DDV168 DNP168:DNR168 DXL168:DXN168 EHH168:EHJ168 ERD168:ERF168 FAZ168:FBB168 FKV168:FKX168 FUR168:FUT168 GEN168:GEP168 GOJ168:GOL168 GYF168:GYH168 HIB168:HID168 HRX168:HRZ168 IBT168:IBV168 ILP168:ILR168 IVL168:IVN168 JFH168:JFJ168 JPD168:JPF168 JYZ168:JZB168 KIV168:KIX168 KSR168:KST168 LCN168:LCP168 LMJ168:LML168 LWF168:LWH168 MGB168:MGD168 MPX168:MPZ168 MZT168:MZV168 NJP168:NJR168 NTL168:NTN168 ODH168:ODJ168 OND168:ONF168 OWZ168:OXB168 PGV168:PGX168 PQR168:PQT168 QAN168:QAP168 QKJ168:QKL168 QUF168:QUH168 REB168:RED168 RNX168:RNZ168 RXT168:RXV168 SHP168:SHR168 SRL168:SRN168 TBH168:TBJ168 TLD168:TLF168 TUZ168:TVB168 UEV168:UEX168 UOR168:UOT168 UYN168:UYP168 VIJ168:VIL168 VSF168:VSH168 WCB168:WCD168 WLX168:WLZ168 WVT168:WVV168 IW168 SS168 ACO168 AMK168 BGC171 BPY171 BZU171 CJQ171 CTM171 DDI171 DNE171 DXA171 EGW171 EQS171 FAO171 FKK171 FUG171 GEC171 GNY171 GXU171 HHQ171 HRM171 IBI171 ILE171 IVA171 JEW171 JOS171 JYO171 KIK171 KSG171 LCC171 LLY171 LVU171 MFQ171 MPM171 MZI171 NJE171 NTA171 OCW171 OMS171 OWO171 PGK171 PQG171 QAC171 QJY171 QTU171 RDQ171 RNM171 RXI171 SHE171 SRA171 TAW171 TKS171 TUO171 UEK171 UOG171 UYC171 VHY171 VRU171 WBQ171 WLM171 WVI171 JH171:JJ171 TD171:TF171 ACZ171:ADB171 AMV171:AMX171 AWR171:AWT171 BGN171:BGP171 BQJ171:BQL171 CAF171:CAH171 CKB171:CKD171 CTX171:CTZ171 DDT171:DDV171 DNP171:DNR171 DXL171:DXN171 EHH171:EHJ171 ERD171:ERF171 FAZ171:FBB171 FKV171:FKX171 FUR171:FUT171 GEN171:GEP171 GOJ171:GOL171 GYF171:GYH171 HIB171:HID171 HRX171:HRZ171 IBT171:IBV171 ILP171:ILR171 IVL171:IVN171 JFH171:JFJ171 JPD171:JPF171 JYZ171:JZB171 KIV171:KIX171 KSR171:KST171 LCN171:LCP171 LMJ171:LML171 LWF171:LWH171 MGB171:MGD171 MPX171:MPZ171 MZT171:MZV171 NJP171:NJR171 NTL171:NTN171 ODH171:ODJ171 OND171:ONF171 OWZ171:OXB171 PGV171:PGX171 PQR171:PQT171 QAN171:QAP171 QKJ171:QKL171 QUF171:QUH171 REB171:RED171 RNX171:RNZ171 RXT171:RXV171 SHP171:SHR171 SRL171:SRN171 TBH171:TBJ171 TLD171:TLF171 TUZ171:TVB171 UEV171:UEX171 UOR171:UOT171 UYN171:UYP171 VIJ171:VIL171 VSF171:VSH171 WCB171:WCD171 WLX171:WLZ171 WVT171:WVV171 IW171 SS171 ACO171 AMK171 AWG174 BGC174 BPY174 BZU174 CJQ174 CTM174 DDI174 DNE174 DXA174 EGW174 EQS174 FAO174 FKK174 FUG174 GEC174 GNY174 GXU174 HHQ174 HRM174 IBI174 ILE174 IVA174 JEW174 JOS174 JYO174 KIK174 KSG174 LCC174 LLY174 LVU174 MFQ174 MPM174 MZI174 NJE174 NTA174 OCW174 OMS174 OWO174 PGK174 PQG174 QAC174 QJY174 QTU174 RDQ174 RNM174 RXI174 SHE174 SRA174 TAW174 TKS174 TUO174 UEK174 UOG174 UYC174 VHY174 VRU174 WBQ174 WLM174 WVI174 JH174:JJ174 TD174:TF174 ACZ174:ADB174 AMV174:AMX174 AWR174:AWT174 BGN174:BGP174 BQJ174:BQL174 CAF174:CAH174 CKB174:CKD174 CTX174:CTZ174 DDT174:DDV174 DNP174:DNR174 DXL174:DXN174 EHH174:EHJ174 ERD174:ERF174 FAZ174:FBB174 FKV174:FKX174 FUR174:FUT174 GEN174:GEP174 GOJ174:GOL174 GYF174:GYH174 HIB174:HID174 HRX174:HRZ174 IBT174:IBV174 ILP174:ILR174 IVL174:IVN174 JFH174:JFJ174 JPD174:JPF174 JYZ174:JZB174 KIV174:KIX174 KSR174:KST174 LCN174:LCP174 LMJ174:LML174 LWF174:LWH174 MGB174:MGD174 MPX174:MPZ174 MZT174:MZV174 NJP174:NJR174 NTL174:NTN174 ODH174:ODJ174 OND174:ONF174 OWZ174:OXB174 PGV174:PGX174 PQR174:PQT174 QAN174:QAP174 QKJ174:QKL174 QUF174:QUH174 REB174:RED174 RNX174:RNZ174 RXT174:RXV174 SHP174:SHR174 SRL174:SRN174 TBH174:TBJ174 TLD174:TLF174 TUZ174:TVB174 UEV174:UEX174 UOR174:UOT174 UYN174:UYP174 VIJ174:VIL174 VSF174:VSH174 WCB174:WCD174 WLX174:WLZ174 WVT174:WVV174 IW174 SS174 ACO174 AMK174 AWG176 BGC176 BPY176 BZU176 CJQ176 CTM176 DDI176 DNE176 DXA176 EGW176 EQS176 FAO176 FKK176 FUG176 GEC176 GNY176 GXU176 HHQ176 HRM176 IBI176 ILE176 IVA176 JEW176 JOS176 JYO176 KIK176 KSG176 LCC176 LLY176 LVU176 MFQ176 MPM176 MZI176 NJE176 NTA176 OCW176 OMS176 OWO176 PGK176 PQG176 QAC176 QJY176 QTU176 RDQ176 RNM176 RXI176 SHE176 SRA176 TAW176 TKS176 TUO176 UEK176 UOG176 UYC176 VHY176 VRU176 WBQ176 WLM176 WVI176 JH176:JJ176 TD176:TF176 ACZ176:ADB176 AMV176:AMX176 AWR176:AWT176 BGN176:BGP176 BQJ176:BQL176 CAF176:CAH176 CKB176:CKD176 CTX176:CTZ176 DDT176:DDV176 DNP176:DNR176 DXL176:DXN176 EHH176:EHJ176 ERD176:ERF176 FAZ176:FBB176 FKV176:FKX176 FUR176:FUT176 GEN176:GEP176 GOJ176:GOL176 GYF176:GYH176 HIB176:HID176 HRX176:HRZ176 IBT176:IBV176 ILP176:ILR176 IVL176:IVN176 JFH176:JFJ176 JPD176:JPF176 JYZ176:JZB176 KIV176:KIX176 KSR176:KST176 LCN176:LCP176 LMJ176:LML176 LWF176:LWH176 MGB176:MGD176 MPX176:MPZ176 MZT176:MZV176 NJP176:NJR176 NTL176:NTN176 ODH176:ODJ176 OND176:ONF176 OWZ176:OXB176 PGV176:PGX176 PQR176:PQT176 QAN176:QAP176 QKJ176:QKL176 QUF176:QUH176 REB176:RED176 RNX176:RNZ176 RXT176:RXV176 SHP176:SHR176 SRL176:SRN176 TBH176:TBJ176 TLD176:TLF176 TUZ176:TVB176 UEV176:UEX176 UOR176:UOT176 UYN176:UYP176 VIJ176:VIL176 VSF176:VSH176 WCB176:WCD176 WLX176:WLZ176 WVT176:WVV176 IW176 SS176 ACO176 AMK176 BGC178 BPY178 BZU178 CJQ178 CTM178 DDI178 DNE178 DXA178 EGW178 EQS178 FAO178 FKK178 FUG178 GEC178 GNY178 GXU178 HHQ178 HRM178 IBI178 ILE178 IVA178 JEW178 JOS178 JYO178 KIK178 KSG178 LCC178 LLY178 LVU178 MFQ178 MPM178 MZI178 NJE178 NTA178 OCW178 OMS178 OWO178 PGK178 PQG178 QAC178 QJY178 QTU178 RDQ178 RNM178 RXI178 SHE178 SRA178 TAW178 TKS178 TUO178 UEK178 UOG178 UYC178 VHY178 VRU178 WBQ178 WLM178 WVI178 JH178:JJ178 TD178:TF178 ACZ178:ADB178 AMV178:AMX178 AWR178:AWT178 BGN178:BGP178 BQJ178:BQL178 CAF178:CAH178 CKB178:CKD178 CTX178:CTZ178 DDT178:DDV178 DNP178:DNR178 DXL178:DXN178 EHH178:EHJ178 ERD178:ERF178 FAZ178:FBB178 FKV178:FKX178 FUR178:FUT178 GEN178:GEP178 GOJ178:GOL178 GYF178:GYH178 HIB178:HID178 HRX178:HRZ178 IBT178:IBV178 ILP178:ILR178 IVL178:IVN178 JFH178:JFJ178 JPD178:JPF178 JYZ178:JZB178 KIV178:KIX178 KSR178:KST178 LCN178:LCP178 LMJ178:LML178 LWF178:LWH178 MGB178:MGD178 MPX178:MPZ178 MZT178:MZV178 NJP178:NJR178 NTL178:NTN178 ODH178:ODJ178 OND178:ONF178 OWZ178:OXB178 PGV178:PGX178 PQR178:PQT178 QAN178:QAP178 QKJ178:QKL178 QUF178:QUH178 REB178:RED178 RNX178:RNZ178 RXT178:RXV178 SHP178:SHR178 SRL178:SRN178 TBH178:TBJ178 TLD178:TLF178 TUZ178:TVB178 UEV178:UEX178 UOR178:UOT178 UYN178:UYP178 VIJ178:VIL178 VSF178:VSH178 WCB178:WCD178 WLX178:WLZ178 WVT178:WVV178 IW178 SS178 ACO178 AMK178 BGJ124 BGC214 BPY214 BZU214 CJQ214 CTM214 DDI214 DNE214 DXA214 EGW214 EQS214 FAO214 FKK214 FUG214 GEC214 GNY214 GXU214 HHQ214 HRM214 IBI214 ILE214 IVA214 JEW214 JOS214 JYO214 KIK214 KSG214 LCC214 LLY214 LVU214 MFQ214 MPM214 MZI214 NJE214 NTA214 OCW214 OMS214 OWO214 PGK214 PQG214 QAC214 QJY214 QTU214 RDQ214 RNM214 RXI214 SHE214 SRA214 TAW214 TKS214 TUO214 UEK214 UOG214 UYC214 VHY214 VRU214 WBQ214 WLM214 WVI214 JH214:JJ214 TD214:TF214 ACZ214:ADB214 AMV214:AMX214 AWR214:AWT214 BGN214:BGP214 BQJ214:BQL214 CAF214:CAH214 CKB214:CKD214 CTX214:CTZ214 DDT214:DDV214 DNP214:DNR214 DXL214:DXN214 EHH214:EHJ214 ERD214:ERF214 FAZ214:FBB214 FKV214:FKX214 FUR214:FUT214 GEN214:GEP214 GOJ214:GOL214 GYF214:GYH214 HIB214:HID214 HRX214:HRZ214 IBT214:IBV214 ILP214:ILR214 IVL214:IVN214 JFH214:JFJ214 JPD214:JPF214 JYZ214:JZB214 KIV214:KIX214 KSR214:KST214 LCN214:LCP214 LMJ214:LML214 LWF214:LWH214 MGB214:MGD214 MPX214:MPZ214 MZT214:MZV214 NJP214:NJR214 NTL214:NTN214 ODH214:ODJ214 OND214:ONF214 OWZ214:OXB214 PGV214:PGX214 PQR214:PQT214 QAN214:QAP214 QKJ214:QKL214 QUF214:QUH214 REB214:RED214 RNX214:RNZ214 RXT214:RXV214 SHP214:SHR214 SRL214:SRN214 TBH214:TBJ214 TLD214:TLF214 TUZ214:TVB214 UEV214:UEX214 UOR214:UOT214 UYN214:UYP214 VIJ214:VIL214 VSF214:VSH214 WCB214:WCD214 WLX214:WLZ214 WVT214:WVV214 IW214 SS214 ACO214 AMK214 AMV172 ACG71:ACI72 ACG96:ACI97 JH310 Y46:Y47 P45:P46 P48:P49 P51:P52 Y52:Y53 Y55:Y56 P54:P55 P60:P61 P57:P58 AVU132 AWG136 ACV133 AWN133 SZ133 JD133 WWA133:WWC133 WME133:WMG133 WCI133:WCK133 VSM133:VSO133 VIQ133:VIS133 UYU133:UYW133 UOY133:UPA133 UFC133:UFE133 TVG133:TVI133 TLK133:TLM133 TBO133:TBQ133 SRS133:SRU133 SHW133:SHY133 RYA133:RYC133 ROE133:ROG133 REI133:REK133 QUM133:QUO133 QKQ133:QKS133 QAU133:QAW133 PQY133:PRA133 PHC133:PHE133 OXG133:OXI133 ONK133:ONM133 ODO133:ODQ133 NTS133:NTU133 NJW133:NJY133 NAA133:NAC133 MQE133:MQG133 MGI133:MGK133 LWM133:LWO133 LMQ133:LMS133 LCU133:LCW133 KSY133:KTA133 KJC133:KJE133 JZG133:JZI133 JPK133:JPM133 JFO133:JFQ133 IVS133:IVU133 ILW133:ILY133 ICA133:ICC133 HSE133:HSG133 HII133:HIK133 GYM133:GYO133 GOQ133:GOS133 GEU133:GEW133 FUY133:FVA133 FLC133:FLE133 FBG133:FBI133 ERK133:ERM133 EHO133:EHQ133 DXS133:DXU133 DNW133:DNY133 DEA133:DEC133 CUE133:CUG133 CKI133:CKK133 CAM133:CAO133 BQQ133:BQS133 BGU133:BGW133 AWY133:AXA133 ANC133:ANE133 ADG133:ADI133 TK133:TM133 JO133:JQ133 WVP133 WLT133 WBX133 VSB133 VIF133 UYJ133 UON133 UER133 TUV133 TKZ133 TBD133 SRH133 SHL133 RXP133 RNT133 RDX133 QUB133 QKF133 QAJ133 PQN133 PGR133 OWV133 OMZ133 ODD133 NTH133 NJL133 MZP133 MPT133 MFX133 LWB133 LMF133 LCJ133 KSN133 KIR133 JYV133 JOZ133 JFD133 IVH133 ILL133 IBP133 HRT133 HHX133 GYB133 GOF133 GEJ133 FUN133 FKR133 FAV133 EQZ133 EHD133 DXH133 DNL133 DDP133 CTT133 CJX133 CAB133 BQF133 BGJ133 AWF126 BPZ117 BZV117 BGD117 AWH117 AML117 ACP117 ST117 IX117 WVU117:WVW117 WLY117:WMA117 WCC117:WCE117 VSG117:VSI117 VIK117:VIM117 UYO117:UYQ117 UOS117:UOU117 UEW117:UEY117 TVA117:TVC117 TLE117:TLG117 TBI117:TBK117 SRM117:SRO117 SHQ117:SHS117 RXU117:RXW117 RNY117:ROA117 REC117:REE117 QUG117:QUI117 QKK117:QKM117 QAO117:QAQ117 PQS117:PQU117 PGW117:PGY117 OXA117:OXC117 ONE117:ONG117 ODI117:ODK117 NTM117:NTO117 NJQ117:NJS117 MZU117:MZW117 MPY117:MQA117 MGC117:MGE117 LWG117:LWI117 LMK117:LMM117 LCO117:LCQ117 KSS117:KSU117 KIW117:KIY117 JZA117:JZC117 JPE117:JPG117 JFI117:JFK117 IVM117:IVO117 ILQ117:ILS117 IBU117:IBW117 HRY117:HSA117 HIC117:HIE117 GYG117:GYI117 GOK117:GOM117 GEO117:GEQ117 FUS117:FUU117 FKW117:FKY117 FBA117:FBC117 ERE117:ERG117 EHI117:EHK117 DXM117:DXO117 DNQ117:DNS117 DDU117:DDW117 CTY117:CUA117 CKC117:CKE117 CAG117:CAI117 BQK117:BQM117 BGO117:BGQ117 AWS117:AWU117 AMW117:AMY117 ADA117:ADC117 TE117:TG117 JI117:JK117 WVJ117 WLN117 WBR117 VRV117 VHZ117 UYD117 UOH117 UEL117 TUP117 TKT117 TAX117 SRB117 SHF117 RXJ117 RNN117 RDR117 QTV117 QJZ117 QAD117 PQH117 PGL117 OWP117 OMT117 OCX117 NTB117 NJF117 MZJ117 MPN117 MFR117 LVV117 LLZ117 LCD117 KSH117 KIL117 JYP117 JOT117 JEX117 IVB117 ILF117 IBJ117 HRN117 HHR117 GXV117 GNZ117 GED117 FUH117 FKL117 FAP117 EQT117 EGX117 DXB117 DNF117 DDJ117 CTN117 CJR117 BGJ118 AMR118 ACV118 AWN118 SZ118 JD118 WWA118:WWC118 WME118:WMG118 WCI118:WCK118 VSM118:VSO118 VIQ118:VIS118 UYU118:UYW118 UOY118:UPA118 UFC118:UFE118 TVG118:TVI118 TLK118:TLM118 TBO118:TBQ118 SRS118:SRU118 SHW118:SHY118 RYA118:RYC118 ROE118:ROG118 REI118:REK118 QUM118:QUO118 QKQ118:QKS118 QAU118:QAW118 PQY118:PRA118 PHC118:PHE118 OXG118:OXI118 ONK118:ONM118 ODO118:ODQ118 NTS118:NTU118 NJW118:NJY118 NAA118:NAC118 MQE118:MQG118 MGI118:MGK118 LWM118:LWO118 LMQ118:LMS118 LCU118:LCW118 KSY118:KTA118 KJC118:KJE118 JZG118:JZI118 JPK118:JPM118 JFO118:JFQ118 IVS118:IVU118 ILW118:ILY118 ICA118:ICC118 HSE118:HSG118 HII118:HIK118 GYM118:GYO118 GOQ118:GOS118 GEU118:GEW118 FUY118:FVA118 FLC118:FLE118 FBG118:FBI118 ERK118:ERM118 EHO118:EHQ118 DXS118:DXU118 DNW118:DNY118 DEA118:DEC118 CUE118:CUG118 CKI118:CKK118 CAM118:CAO118 BQQ118:BQS118 BGU118:BGW118 AWY118:AXA118 ANC118:ANE118 ADG118:ADI118 TK118:TM118 JO118:JQ118 WVP118 WLT118 WBX118 VSB118 VIF118 UYJ118 UON118 UER118 TUV118 TKZ118 TBD118 SRH118 SHL118 RXP118 RNT118 RDX118 QUB118 QKF118 QAJ118 PQN118 PGR118 OWV118 OMZ118 ODD118 NTH118 NJL118 MZP118 MPT118 MFX118 LWB118 LMF118 LCJ118 KSN118 KIR118 JYV118 JOZ118 JFD118 IVH118 ILL118 IBP118 HRT118 HHX118 GYB118 GOF118 GEJ118 FUN118 FKR118 FAV118 EQZ118 EHD118 DXH118 DNL118 DDP118 CTT118 CJX118 CAB118 BQF118 N114:N124 BPZ119 BZV119 BGD119 AWH119 AML119 ACP119 ST119 IX119 WVU119:WVW119 WLY119:WMA119 WCC119:WCE119 VSG119:VSI119 VIK119:VIM119 UYO119:UYQ119 UOS119:UOU119 UEW119:UEY119 TVA119:TVC119 TLE119:TLG119 TBI119:TBK119 SRM119:SRO119 SHQ119:SHS119 RXU119:RXW119 RNY119:ROA119 REC119:REE119 QUG119:QUI119 QKK119:QKM119 QAO119:QAQ119 PQS119:PQU119 PGW119:PGY119 OXA119:OXC119 ONE119:ONG119 ODI119:ODK119 NTM119:NTO119 NJQ119:NJS119 MZU119:MZW119 MPY119:MQA119 MGC119:MGE119 LWG119:LWI119 LMK119:LMM119 LCO119:LCQ119 KSS119:KSU119 KIW119:KIY119 JZA119:JZC119 JPE119:JPG119 JFI119:JFK119 IVM119:IVO119 ILQ119:ILS119 IBU119:IBW119 HRY119:HSA119 HIC119:HIE119 GYG119:GYI119 GOK119:GOM119 GEO119:GEQ119 FUS119:FUU119 FKW119:FKY119 FBA119:FBC119 ERE119:ERG119 EHI119:EHK119 DXM119:DXO119 DNQ119:DNS119 DDU119:DDW119 CTY119:CUA119 CKC119:CKE119 CAG119:CAI119 BQK119:BQM119 BGO119:BGQ119 AWS119:AWU119 AMW119:AMY119 ADA119:ADC119 TE119:TG119 JI119:JK119 WVJ119 WLN119 WBR119 VRV119 VHZ119 UYD119 UOH119 UEL119 TUP119 TKT119 TAX119 SRB119 SHF119 RXJ119 RNN119 RDR119 QTV119 QJZ119 QAD119 PQH119 PGL119 OWP119 OMT119 OCX119 NTB119 NJF119 MZJ119 MPN119 MFR119 LVV119 LLZ119 LCD119 KSH119 KIL119 JYP119 JOT119 JEX119 IVB119 ILF119 IBJ119 HRN119 HHR119 GXV119 GNZ119 GED119 FUH119 FKL119 FAP119 EQT119 EGX119 DXB119 DNF119 DDJ119 CTN119 CJR119 BGJ120 AMR120 ACV120 AWN120 SZ120 JD120 WWA120:WWC120 WME120:WMG120 WCI120:WCK120 VSM120:VSO120 VIQ120:VIS120 UYU120:UYW120 UOY120:UPA120 UFC120:UFE120 TVG120:TVI120 TLK120:TLM120 TBO120:TBQ120 SRS120:SRU120 SHW120:SHY120 RYA120:RYC120 ROE120:ROG120 REI120:REK120 QUM120:QUO120 QKQ120:QKS120 QAU120:QAW120 PQY120:PRA120 PHC120:PHE120 OXG120:OXI120 ONK120:ONM120 ODO120:ODQ120 NTS120:NTU120 NJW120:NJY120 NAA120:NAC120 MQE120:MQG120 MGI120:MGK120 LWM120:LWO120 LMQ120:LMS120 LCU120:LCW120 KSY120:KTA120 KJC120:KJE120 JZG120:JZI120 JPK120:JPM120 JFO120:JFQ120 IVS120:IVU120 ILW120:ILY120 ICA120:ICC120 HSE120:HSG120 HII120:HIK120 GYM120:GYO120 GOQ120:GOS120 GEU120:GEW120 FUY120:FVA120 FLC120:FLE120 FBG120:FBI120 ERK120:ERM120 EHO120:EHQ120 DXS120:DXU120 DNW120:DNY120 DEA120:DEC120 CUE120:CUG120 CKI120:CKK120 CAM120:CAO120 BQQ120:BQS120 BGU120:BGW120 AWY120:AXA120 ANC120:ANE120 ADG120:ADI120 TK120:TM120 JO120:JQ120 WVP120 WLT120 WBX120 VSB120 VIF120 UYJ120 UON120 UER120 TUV120 TKZ120 TBD120 SRH120 SHL120 RXP120 RNT120 RDX120 QUB120 QKF120 QAJ120 PQN120 PGR120 OWV120 OMZ120 ODD120 NTH120 NJL120 MZP120 MPT120 MFX120 LWB120 LMF120 LCJ120 KSN120 KIR120 JYV120 JOZ120 JFD120 IVH120 ILL120 IBP120 HRT120 HHX120 GYB120 GOF120 GEJ120 FUN120 FKR120 FAV120 EQZ120 EHD120 DXH120 DNL120 DDP120 CTT120 CJX120 CAB120 BQF120 CJR121 CTN125 BPZ121 BZV121 BGD121 AWH121 AML121 ACP121 ST121 IX121 WVU121:WVW121 WLY121:WMA121 WCC121:WCE121 VSG121:VSI121 VIK121:VIM121 UYO121:UYQ121 UOS121:UOU121 UEW121:UEY121 TVA121:TVC121 TLE121:TLG121 TBI121:TBK121 SRM121:SRO121 SHQ121:SHS121 RXU121:RXW121 RNY121:ROA121 REC121:REE121 QUG121:QUI121 QKK121:QKM121 QAO121:QAQ121 PQS121:PQU121 PGW121:PGY121 OXA121:OXC121 ONE121:ONG121 ODI121:ODK121 NTM121:NTO121 NJQ121:NJS121 MZU121:MZW121 MPY121:MQA121 MGC121:MGE121 LWG121:LWI121 LMK121:LMM121 LCO121:LCQ121 KSS121:KSU121 KIW121:KIY121 JZA121:JZC121 JPE121:JPG121 JFI121:JFK121 IVM121:IVO121 ILQ121:ILS121 IBU121:IBW121 HRY121:HSA121 HIC121:HIE121 GYG121:GYI121 GOK121:GOM121 GEO121:GEQ121 FUS121:FUU121 FKW121:FKY121 FBA121:FBC121 ERE121:ERG121 EHI121:EHK121 DXM121:DXO121 DNQ121:DNS121 DDU121:DDW121 CTY121:CUA121 CKC121:CKE121 CAG121:CAI121 BQK121:BQM121 BGO121:BGQ121 AWS121:AWU121 AMW121:AMY121 ADA121:ADC121 TE121:TG121 JI121:JK121 WVJ121 WLN121 WBR121 VRV121 VHZ121 UYD121 UOH121 UEL121 TUP121 TKT121 TAX121 SRB121 SHF121 RXJ121 RNN121 RDR121 QTV121 QJZ121 QAD121 PQH121 PGL121 OWP121 OMT121 OCX121 NTB121 NJF121 MZJ121 MPN121 MFR121 LVV121 LLZ121 LCD121 KSH121 KIL121 JYP121 JOT121 JEX121 IVB121 ILF121 IBJ121 HRN121 HHR121 GXV121 GNZ121 GED121 FUH121 FKL121 FAP121 EQT121 EGX121 DXB121 DNF121 DDJ121 CTN121 BGJ122 AMR122 ACV122 AWN122 SZ122 JD122 WWA122:WWC122 WME122:WMG122 WCI122:WCK122 VSM122:VSO122 VIQ122:VIS122 UYU122:UYW122 UOY122:UPA122 UFC122:UFE122 TVG122:TVI122 TLK122:TLM122 TBO122:TBQ122 SRS122:SRU122 SHW122:SHY122 RYA122:RYC122 ROE122:ROG122 REI122:REK122 QUM122:QUO122 QKQ122:QKS122 QAU122:QAW122 PQY122:PRA122 PHC122:PHE122 OXG122:OXI122 ONK122:ONM122 ODO122:ODQ122 NTS122:NTU122 NJW122:NJY122 NAA122:NAC122 MQE122:MQG122 MGI122:MGK122 LWM122:LWO122 LMQ122:LMS122 LCU122:LCW122 KSY122:KTA122 KJC122:KJE122 JZG122:JZI122 JPK122:JPM122 JFO122:JFQ122 IVS122:IVU122 ILW122:ILY122 ICA122:ICC122 HSE122:HSG122 HII122:HIK122 GYM122:GYO122 GOQ122:GOS122 GEU122:GEW122 FUY122:FVA122 FLC122:FLE122 FBG122:FBI122 ERK122:ERM122 EHO122:EHQ122 DXS122:DXU122 DNW122:DNY122 DEA122:DEC122 CUE122:CUG122 CKI122:CKK122 CAM122:CAO122 BQQ122:BQS122 BGU122:BGW122 AWY122:AXA122 ANC122:ANE122 ADG122:ADI122 TK122:TM122 JO122:JQ122 WVP122 WLT122 WBX122 VSB122 VIF122 UYJ122 UON122 UER122 TUV122 TKZ122 TBD122 SRH122 SHL122 RXP122 RNT122 RDX122 QUB122 QKF122 QAJ122 PQN122 PGR122 OWV122 OMZ122 ODD122 NTH122 NJL122 MZP122 MPT122 MFX122 LWB122 LMF122 LCJ122 KSN122 KIR122 JYV122 JOZ122 JFD122 IVH122 ILL122 IBP122 HRT122 HHX122 GYB122 GOF122 GEJ122 FUN122 FKR122 FAV122 EQZ122 EHD122 DXH122 DNL122 DDP122 CTT122 CJX122 CAB122 BQF122 CTN123 CJR123 BPZ123 BZV123 BGD123 AWH123 AML123 ACP123 ST123 IX123 WVU123:WVW123 WLY123:WMA123 WCC123:WCE123 VSG123:VSI123 VIK123:VIM123 UYO123:UYQ123 UOS123:UOU123 UEW123:UEY123 TVA123:TVC123 TLE123:TLG123 TBI123:TBK123 SRM123:SRO123 SHQ123:SHS123 RXU123:RXW123 RNY123:ROA123 REC123:REE123 QUG123:QUI123 QKK123:QKM123 QAO123:QAQ123 PQS123:PQU123 PGW123:PGY123 OXA123:OXC123 ONE123:ONG123 ODI123:ODK123 NTM123:NTO123 NJQ123:NJS123 MZU123:MZW123 MPY123:MQA123 MGC123:MGE123 LWG123:LWI123 LMK123:LMM123 LCO123:LCQ123 KSS123:KSU123 KIW123:KIY123 JZA123:JZC123 JPE123:JPG123 JFI123:JFK123 IVM123:IVO123 ILQ123:ILS123 IBU123:IBW123 HRY123:HSA123 HIC123:HIE123 GYG123:GYI123 GOK123:GOM123 GEO123:GEQ123 FUS123:FUU123 FKW123:FKY123 FBA123:FBC123 ERE123:ERG123 EHI123:EHK123 DXM123:DXO123 DNQ123:DNS123 DDU123:DDW123 CTY123:CUA123 CKC123:CKE123 CAG123:CAI123 BQK123:BQM123 BGO123:BGQ123 AWS123:AWU123 AMW123:AMY123 ADA123:ADC123 TE123:TG123 JI123:JK123 WVJ123 WLN123 WBR123 VRV123 VHZ123 UYD123 UOH123 UEL123 TUP123 TKT123 TAX123 SRB123 SHF123 RXJ123 RNN123 RDR123 QTV123 QJZ123 QAD123 PQH123 PGL123 OWP123 OMT123 OCX123 NTB123 NJF123 MZJ123 MPN123 MFR123 LVV123 LLZ123 LCD123 KSH123 KIL123 JYP123 JOT123 JEX123 IVB123 ILF123 IBJ123 HRN123 HHR123 GXV123 GNZ123 GED123 FUH123 FKL123 FAP123 EQT123 EGX123 DXB123 DNF123 DDJ123 DDJ125 AMR124 ACV124 AWN124 SZ124 JD124 WWA124:WWC124 WME124:WMG124 WCI124:WCK124 VSM124:VSO124 VIQ124:VIS124 UYU124:UYW124 UOY124:UPA124 UFC124:UFE124 TVG124:TVI124 TLK124:TLM124 TBO124:TBQ124 SRS124:SRU124 SHW124:SHY124 RYA124:RYC124 ROE124:ROG124 REI124:REK124 QUM124:QUO124 QKQ124:QKS124 QAU124:QAW124 PQY124:PRA124 PHC124:PHE124 OXG124:OXI124 ONK124:ONM124 ODO124:ODQ124 NTS124:NTU124 NJW124:NJY124 NAA124:NAC124 MQE124:MQG124 MGI124:MGK124 LWM124:LWO124 LMQ124:LMS124 LCU124:LCW124 KSY124:KTA124 KJC124:KJE124 JZG124:JZI124 JPK124:JPM124 JFO124:JFQ124 IVS124:IVU124 ILW124:ILY124 ICA124:ICC124 HSE124:HSG124 HII124:HIK124 GYM124:GYO124 GOQ124:GOS124 GEU124:GEW124 FUY124:FVA124 FLC124:FLE124 FBG124:FBI124 ERK124:ERM124 EHO124:EHQ124 DXS124:DXU124 DNW124:DNY124 DEA124:DEC124 CUE124:CUG124 CKI124:CKK124 CAM124:CAO124 BQQ124:BQS124 BGU124:BGW124 AWY124:AXA124 ANC124:ANE124 ADG124:ADI124 TK124:TM124 JO124:JQ124 WVP124 WLT124 WBX124 VSB124 VIF124 UYJ124 UON124 UER124 TUV124 TKZ124 TBD124 SRH124 SHL124 RXP124 RNT124 RDX124 QUB124 QKF124 QAJ124 PQN124 PGR124 OWV124 OMZ124 ODD124 NTH124 NJL124 MZP124 MPT124 MFX124 LWB124 LMF124 LCJ124 KSN124 KIR124 JYV124 JOZ124 JFD124 IVH124 ILL124 IBP124 HRT124 HHX124 GYB124 GOF124 GEJ124 FUN124 FKR124 FAV124 EQZ124 EHD124 DXH124 DNL124 DDP124 CTT124 CJX124 CAB124 BQF124 AMV169 AWG168 ACZ169 TD169 JH169 WWE169:WWG169 WMI169:WMK169 WCM169:WCO169 VSQ169:VSS169 VIU169:VIW169 UYY169:UZA169 UPC169:UPE169 UFG169:UFI169 TVK169:TVM169 TLO169:TLQ169 TBS169:TBU169 SRW169:SRY169 SIA169:SIC169 RYE169:RYG169 ROI169:ROK169 REM169:REO169 QUQ169:QUS169 QKU169:QKW169 QAY169:QBA169 PRC169:PRE169 PHG169:PHI169 OXK169:OXM169 ONO169:ONQ169 ODS169:ODU169 NTW169:NTY169 NKA169:NKC169 NAE169:NAG169 MQI169:MQK169 MGM169:MGO169 LWQ169:LWS169 LMU169:LMW169 LCY169:LDA169 KTC169:KTE169 KJG169:KJI169 JZK169:JZM169 JPO169:JPQ169 JFS169:JFU169 IVW169:IVY169 IMA169:IMC169 ICE169:ICG169 HSI169:HSK169 HIM169:HIO169 GYQ169:GYS169 GOU169:GOW169 GEY169:GFA169 FVC169:FVE169 FLG169:FLI169 FBK169:FBM169 ERO169:ERQ169 EHS169:EHU169 DXW169:DXY169 DOA169:DOC169 DEE169:DEG169 CUI169:CUK169 CKM169:CKO169 CAQ169:CAS169 BQU169:BQW169 BGY169:BHA169 AXC169:AXE169 ANG169:ANI169 ADK169:ADM169 TO169:TQ169 JS169:JU169 WVT169 WLX169 WCB169 VSF169 VIJ169 UYN169 UOR169 UEV169 TUZ169 TLD169 TBH169 SRL169 SHP169 RXT169 RNX169 REB169 QUF169 QKJ169 QAN169 PQR169 PGV169 OWZ169 OND169 ODH169 NTL169 NJP169 MZT169 MPX169 MGB169 LWF169 LMJ169 LCN169 KSR169 KIV169 JYZ169 JPD169 JFH169 IVL169 ILP169 IBT169 HRX169 HIB169 GYF169 GOJ169 GEN169 FUR169 FKV169 FAZ169 ERD169 EHH169 DXL169 DNP169 DDT169 CTX169 CKB169 CAF169 BQJ169 BGN169 AWR169 BC167:BC176 WVV226 AWG171 ACZ172 TD172 JH172 WWE172:WWG172 WMI172:WMK172 WCM172:WCO172 VSQ172:VSS172 VIU172:VIW172 UYY172:UZA172 UPC172:UPE172 UFG172:UFI172 TVK172:TVM172 TLO172:TLQ172 TBS172:TBU172 SRW172:SRY172 SIA172:SIC172 RYE172:RYG172 ROI172:ROK172 REM172:REO172 QUQ172:QUS172 QKU172:QKW172 QAY172:QBA172 PRC172:PRE172 PHG172:PHI172 OXK172:OXM172 ONO172:ONQ172 ODS172:ODU172 NTW172:NTY172 NKA172:NKC172 NAE172:NAG172 MQI172:MQK172 MGM172:MGO172 LWQ172:LWS172 LMU172:LMW172 LCY172:LDA172 KTC172:KTE172 KJG172:KJI172 JZK172:JZM172 JPO172:JPQ172 JFS172:JFU172 IVW172:IVY172 IMA172:IMC172 ICE172:ICG172 HSI172:HSK172 HIM172:HIO172 GYQ172:GYS172 GOU172:GOW172 GEY172:GFA172 FVC172:FVE172 FLG172:FLI172 FBK172:FBM172 ERO172:ERQ172 EHS172:EHU172 DXW172:DXY172 DOA172:DOC172 DEE172:DEG172 CUI172:CUK172 CKM172:CKO172 CAQ172:CAS172 BQU172:BQW172 BGY172:BHA172 AXC172:AXE172 ANG172:ANI172 ADK172:ADM172 TO172:TQ172 JS172:JU172 WVT172 WLX172 WCB172 VSF172 VIJ172 UYN172 UOR172 UEV172 TUZ172 TLD172 TBH172 SRL172 SHP172 RXT172 RNX172 REB172 QUF172 QKJ172 QAN172 PQR172 PGV172 OWZ172 OND172 ODH172 NTL172 NJP172 MZT172 MPX172 MGB172 LWF172 LMJ172 LCN172 KSR172 KIV172 JYZ172 JPD172 JFH172 IVL172 ILP172 IBT172 HRX172 HIB172 GYF172 GOJ172 GEN172 FUR172 FKV172 FAZ172 ERD172 EHH172 DXL172 DNP172 DDT172 CTX172 CKB172 CAF172 BQJ172 BGN172 AWR172 BC303:BC304 N128:N131 SS136 IW136 WVT136:WVV136 WLX136:WLZ136 WCB136:WCD136 VSF136:VSH136 VIJ136:VIL136 UYN136:UYP136 UOR136:UOT136 UEV136:UEX136 TUZ136:TVB136 TLD136:TLF136 TBH136:TBJ136 SRL136:SRN136 SHP136:SHR136 RXT136:RXV136 RNX136:RNZ136 REB136:RED136 QUF136:QUH136 QKJ136:QKL136 QAN136:QAP136 PQR136:PQT136 PGV136:PGX136 OWZ136:OXB136 OND136:ONF136 ODH136:ODJ136 NTL136:NTN136 NJP136:NJR136 MZT136:MZV136 MPX136:MPZ136 MGB136:MGD136 LWF136:LWH136 LMJ136:LML136 LCN136:LCP136 KSR136:KST136 KIV136:KIX136 JYZ136:JZB136 JPD136:JPF136 JFH136:JFJ136 IVL136:IVN136 ILP136:ILR136 IBT136:IBV136 HRX136:HRZ136 HIB136:HID136 GYF136:GYH136 GOJ136:GOL136 GEN136:GEP136 FUR136:FUT136 FKV136:FKX136 FAZ136:FBB136 ERD136:ERF136 EHH136:EHJ136 DXL136:DXN136 DNP136:DNR136 DDT136:DDV136 CTX136:CTZ136 CKB136:CKD136 CAF136:CAH136 BQJ136:BQL136 BGN136:BGP136 AWR136:AWT136 AMV136:AMX136 ACZ136:ADB136 TD136:TF136 JH136:JJ136 WVI136 WLM136 WBQ136 VRU136 VHY136 UYC136 UOG136 UEK136 TUO136 TKS136 TAW136 SRA136 SHE136 RXI136 RNM136 RDQ136 QTU136 QJY136 QAC136 PQG136 PGK136 OWO136 OMS136 OCW136 NTA136 NJE136 MZI136 MPM136 MFQ136 LVU136 LLY136 LCC136 KSG136 KIK136 JYO136 JOS136 JEW136 IVA136 ILE136 IBI136 HRM136 HHQ136 GXU136 GNY136 GEC136 FUG136 FKK136 FAO136 EQS136 EGW136 DXA136 DNE136 DDI136 CTM136 CJQ136 BZU136 BPY136 BGC136 Y136:AA136 M110:M111 N136 M75:M84 ACO130:ACO131 AWG130:AWG131 SS130:SS131 IW130:IW131 WVT130:WVV131 WLX130:WLZ131 WCB130:WCD131 VSF130:VSH131 VIJ130:VIL131 UYN130:UYP131 UOR130:UOT131 UEV130:UEX131 TUZ130:TVB131 TLD130:TLF131 TBH130:TBJ131 SRL130:SRN131 SHP130:SHR131 RXT130:RXV131 RNX130:RNZ131 REB130:RED131 QUF130:QUH131 QKJ130:QKL131 QAN130:QAP131 PQR130:PQT131 PGV130:PGX131 OWZ130:OXB131 OND130:ONF131 ODH130:ODJ131 NTL130:NTN131 NJP130:NJR131 MZT130:MZV131 MPX130:MPZ131 MGB130:MGD131 LWF130:LWH131 LMJ130:LML131 LCN130:LCP131 KSR130:KST131 KIV130:KIX131 JYZ130:JZB131 JPD130:JPF131 JFH130:JFJ131 IVL130:IVN131 ILP130:ILR131 IBT130:IBV131 HRX130:HRZ131 HIB130:HID131 GYF130:GYH131 GOJ130:GOL131 GEN130:GEP131 FUR130:FUT131 FKV130:FKX131 FAZ130:FBB131 ERD130:ERF131 EHH130:EHJ131 DXL130:DXN131 DNP130:DNR131 DDT130:DDV131 CTX130:CTZ131 CKB130:CKD131 CAF130:CAH131 BQJ130:BQL131 BGN130:BGP131 AWR130:AWT131 AMV130:AMX131 ACZ130:ADB131 TD130:TF131 JH130:JJ131 WVI130:WVI131 WLM130:WLM131 WBQ130:WBQ131 VRU130:VRU131 VHY130:VHY131 UYC130:UYC131 UOG130:UOG131 UEK130:UEK131 TUO130:TUO131 TKS130:TKS131 TAW130:TAW131 SRA130:SRA131 SHE130:SHE131 RXI130:RXI131 RNM130:RNM131 RDQ130:RDQ131 QTU130:QTU131 QJY130:QJY131 QAC130:QAC131 PQG130:PQG131 PGK130:PGK131 OWO130:OWO131 OMS130:OMS131 OCW130:OCW131 NTA130:NTA131 NJE130:NJE131 MZI130:MZI131 MPM130:MPM131 MFQ130:MFQ131 LVU130:LVU131 LLY130:LLY131 LCC130:LCC131 KSG130:KSG131 KIK130:KIK131 JYO130:JYO131 JOS130:JOS131 JEW130:JEW131 IVA130:IVA131 ILE130:ILE131 IBI130:IBI131 HRM130:HRM131 HHQ130:HHQ131 GXU130:GXU131 GNY130:GNY131 GEC130:GEC131 FUG130:FUG131 FKK130:FKK131 FAO130:FAO131 EQS130:EQS131 EGW130:EGW131 DXA130:DXA131 DNE130:DNE131 DDI130:DDI131 CTM130:CTM131 CJQ130:CJQ131 BZU130:BZU131 BPY130:BPY131 BGC130:BGC131 WMH320:WMI321 WCG220:WCI220 IZ221 WVV222 JU222:JW222 TQ222:TS222 ADM222:ADO222 ANI222:ANK222 AXE222:AXG222 BHA222:BHC222 BQW222:BQY222 CAS222:CAU222 CKO222:CKQ222 CUK222:CUM222 DEG222:DEI222 DOC222:DOE222 DXY222:DYA222 EHU222:EHW222 ERQ222:ERS222 FBM222:FBO222 FLI222:FLK222 FVE222:FVG222 GFA222:GFC222 GOW222:GOY222 GYS222:GYU222 HIO222:HIQ222 HSK222:HSM222 ICG222:ICI222 IMC222:IME222 IVY222:IWA222 JFU222:JFW222 JPQ222:JPS222 JZM222:JZO222 KJI222:KJK222 KTE222:KTG222 LDA222:LDC222 LMW222:LMY222 LWS222:LWU222 MGO222:MGQ222 MQK222:MQM222 NAG222:NAI222 NKC222:NKE222 NTY222:NUA222 ODU222:ODW222 ONQ222:ONS222 OXM222:OXO222 PHI222:PHK222 PRE222:PRG222 QBA222:QBC222 QKW222:QKY222 QUS222:QUU222 REO222:REQ222 ROK222:ROM222 RYG222:RYI222 SIC222:SIE222 SRY222:SSA222 TBU222:TBW222 TLQ222:TLS222 TVM222:TVO222 UFI222:UFK222 UPE222:UPG222 UZA222:UZC222 VIW222:VIY222 VSS222:VSU222 WCO222:WCQ222 WMK222:WMM222 WWG222:WWI222 JJ222 TF222 ADB222 AMX222 AWT222 BGP222 BQL222 CAH222 CKD222 CTZ222 DDV222 DNR222 DXN222 EHJ222 ERF222 FBB222 FKX222 FUT222 GEP222 GOL222 GYH222 HID222 HRZ222 IBV222 ILR222 IVN222 JFJ222 JPF222 JZB222 KIX222 KST222 LCP222 LML222 LWH222 MGD222 MPZ222 MZV222 NJR222 NTN222 ODJ222 ONF222 OXB222 PGX222 PQT222 QAP222 QKL222 QUH222 RED222 RNZ222 RXV222 SHR222 SRN222 TBJ222 TLF222 TVB222 UEX222 UOT222 UYP222 VIL222 VSH222 WCD222 WLZ222 N220:N222 AB85 JU226:JW226 TQ226:TS226 ADM226:ADO226 ANI226:ANK226 AXE226:AXG226 BHA226:BHC226 BQW226:BQY226 CAS226:CAU226 CKO226:CKQ226 CUK226:CUM226 DEG226:DEI226 DOC226:DOE226 DXY226:DYA226 EHU226:EHW226 ERQ226:ERS226 FBM226:FBO226 FLI226:FLK226 FVE226:FVG226 GFA226:GFC226 GOW226:GOY226 GYS226:GYU226 HIO226:HIQ226 HSK226:HSM226 ICG226:ICI226 IMC226:IME226 IVY226:IWA226 JFU226:JFW226 JPQ226:JPS226 JZM226:JZO226 KJI226:KJK226 KTE226:KTG226 LDA226:LDC226 LMW226:LMY226 LWS226:LWU226 MGO226:MGQ226 MQK226:MQM226 NAG226:NAI226 NKC226:NKE226 NTY226:NUA226 ODU226:ODW226 ONQ226:ONS226 OXM226:OXO226 PHI226:PHK226 PRE226:PRG226 QBA226:QBC226 QKW226:QKY226 QUS226:QUU226 REO226:REQ226 ROK226:ROM226 RYG226:RYI226 SIC226:SIE226 SRY226:SSA226 TBU226:TBW226 TLQ226:TLS226 TVM226:TVO226 UFI226:UFK226 UPE226:UPG226 UZA226:UZC226 VIW226:VIY226 VSS226:VSU226 WCO226:WCQ226 WMK226:WMM226 WWG226:WWI226 JJ226 TF226 ADB226 AMX226 AWT226 BGP226 BQL226 CAH226 CKD226 CTZ226 DDV226 DNR226 DXN226 EHJ226 ERF226 FBB226 FKX226 FUT226 GEP226 GOL226 GYH226 HID226 HRZ226 IBV226 ILR226 IVN226 JFJ226 JPF226 JZB226 KIX226 KST226 LCP226 LML226 LWH226 MGD226 MPZ226 MZV226 NJR226 NTN226 ODJ226 ONF226 OXB226 PGX226 PQT226 QAP226 QKL226 QUH226 RED226 RNZ226 RXV226 SHR226 SRN226 TBJ226 TLF226 TVB226 UEX226 UOT226 UYP226 VIL226 VSH226 WCD226 WLZ226 Y165:AA180 Y182:AA183 Y185:AA186 SV219 ADM311:ADO311 O311 TQ311:TS311 Z311:AB311 JU311:JW311 WVV311 WLZ311 WCD311 VSH311 VIL311 UYP311 UOT311 UEX311 TVB311 TLF311 TBJ311 SRN311 SHR311 RXV311 RNZ311 RED311 QUH311 QKL311 QAP311 PQT311 PGX311 OXB311 ONF311 ODJ311 NTN311 NJR311 MZV311 MPZ311 MGD311 LWH311 LML311 LCP311 KST311 KIX311 JZB311 JPF311 JFJ311 IVN311 ILR311 IBV311 HRZ311 HID311 GYH311 GOL311 GEP311 FUT311 FKX311 FBB311 ERF311 EHJ311 DXN311 DNR311 DDV311 CTZ311 CKD311 CAH311 BQL311 BGP311 AWT311 AMX311 ADB311 TF311 JJ311 WWG311:WWI311 WMK311:WMM311 WCO311:WCQ311 VSS311:VSU311 VIW311:VIY311 UZA311:UZC311 UPE311:UPG311 UFI311:UFK311 TVM311:TVO311 TLQ311:TLS311 TBU311:TBW311 SRY311:SSA311 SIC311:SIE311 RYG311:RYI311 ROK311:ROM311 REO311:REQ311 QUS311:QUU311 QKW311:QKY311 QBA311:QBC311 PRE311:PRG311 PHI311:PHK311 OXM311:OXO311 ONQ311:ONS311 ODU311:ODW311 NTY311:NUA311 NKC311:NKE311 NAG311:NAI311 MQK311:MQM311 MGO311:MGQ311 LWS311:LWU311 LMW311:LMY311 LDA311:LDC311 KTE311:KTG311 KJI311:KJK311 JZM311:JZO311 JPQ311:JPS311 JFU311:JFW311 IVY311:IWA311 IMC311:IME311 ICG311:ICI311 HSK311:HSM311 HIO311:HIQ311 GYS311:GYU311 GOW311:GOY311 GFA311:GFC311 FVE311:FVG311 FLI311:FLK311 FBM311:FBO311 ERQ311:ERS311 EHU311:EHW311 DXY311:DYA311 DOC311:DOE311 DEG311:DEI311 CUK311:CUM311 CKO311:CKQ311 CAS311:CAU311 BQW311:BQY311 BHA311:BHC311 AXE311:AXG311 ANI311:ANK311 TD312:TD314 ACZ312:ACZ314 AMV312:AMV314 AWR312:AWR314 BGN312:BGN314 BQJ312:BQJ314 CAF312:CAF314 CKB312:CKB314 CTX312:CTX314 DDT312:DDT314 DNP312:DNP314 DXL312:DXL314 EHH312:EHH314 ERD312:ERD314 FAZ312:FAZ314 FKV312:FKV314 FUR312:FUR314 GEN312:GEN314 GOJ312:GOJ314 GYF312:GYF314 HIB312:HIB314 HRX312:HRX314 IBT312:IBT314 ILP312:ILP314 IVL312:IVL314 JFH312:JFH314 JPD312:JPD314 JYZ312:JYZ314 KIV312:KIV314 KSR312:KSR314 LCN312:LCN314 LMJ312:LMJ314 LWF312:LWF314 MGB312:MGB314 MPX312:MPX314 MZT312:MZT314 NJP312:NJP314 NTL312:NTL314 ODH312:ODH314 OND312:OND314 OWZ312:OWZ314 PGV312:PGV314 PQR312:PQR314 QAN312:QAN314 QKJ312:QKJ314 QUF312:QUF314 REB312:REB314 RNX312:RNX314 RXT312:RXT314 SHP312:SHP314 SRL312:SRL314 TBH312:TBH314 TLD312:TLD314 TUZ312:TUZ314 UEV312:UEV314 UOR312:UOR314 UYN312:UYN314 VIJ312:VIJ314 VSF312:VSF314 WCB312:WCB314 WLX312:WLX314 WVT312:WVT314 JS312:JU314 TO312:TQ314 ADK312:ADM314 ANG312:ANI314 AXC312:AXE314 BGY312:BHA314 BQU312:BQW314 CAQ312:CAS314 CKM312:CKO314 CUI312:CUK314 DEE312:DEG314 DOA312:DOC314 DXW312:DXY314 EHS312:EHU314 ERO312:ERQ314 FBK312:FBM314 FLG312:FLI314 FVC312:FVE314 GEY312:GFA314 GOU312:GOW314 GYQ312:GYS314 HIM312:HIO314 HSI312:HSK314 ICE312:ICG314 IMA312:IMC314 IVW312:IVY314 JFS312:JFU314 JPO312:JPQ314 JZK312:JZM314 KJG312:KJI314 KTC312:KTE314 LCY312:LDA314 LMU312:LMW314 LWQ312:LWS314 MGM312:MGO314 MQI312:MQK314 NAE312:NAG314 NKA312:NKC314 NTW312:NTY314 ODS312:ODU314 ONO312:ONQ314 OXK312:OXM314 PHG312:PHI314 PRC312:PRE314 QAY312:QBA314 QKU312:QKW314 QUQ312:QUS314 REM312:REO314 ROI312:ROK314 RYE312:RYG314 SIA312:SIC314 SRW312:SRY314 TBS312:TBU314 TLO312:TLQ314 TVK312:TVM314 UFG312:UFI314 UPC312:UPE314 UYY312:UZA314 VIU312:VIW314 VSQ312:VSS314 WCM312:WCO314 WMI312:WMK314 WWE312:WWG314 Y215:AA217 AVV315:AVV316 ACR219 AMN219 AWJ219 BGF219 BQB219 BZX219 CJT219 CTP219 DDL219 DNH219 DXD219 EGZ219 EQV219 FAR219 FKN219 FUJ219 GEF219 GOB219 GXX219 HHT219 HRP219 IBL219 ILH219 IVD219 JEZ219 JOV219 JYR219 KIN219 KSJ219 LCF219 LMB219 LVX219 MFT219 MPP219 MZL219 NJH219 NTD219 OCZ219 OMV219 OWR219 PGN219 PQJ219 QAF219 QKB219 QTX219 RDT219 RNP219 RXL219 SHH219 SRD219 TAZ219 TKV219 TUR219 UEN219 UOJ219 UYF219 VIB219 VRX219 WBT219 WLP219 WVL219 JK219:JM219 TG219:TI219 ADC219:ADE219 AMY219:ANA219 AWU219:AWW219 BGQ219:BGS219 BQM219:BQO219 CAI219:CAK219 CKE219:CKG219 CUA219:CUC219 DDW219:DDY219 DNS219:DNU219 DXO219:DXQ219 EHK219:EHM219 ERG219:ERI219 FBC219:FBE219 FKY219:FLA219 FUU219:FUW219 GEQ219:GES219 GOM219:GOO219 GYI219:GYK219 HIE219:HIG219 HSA219:HSC219 IBW219:IBY219 ILS219:ILU219 IVO219:IVQ219 JFK219:JFM219 JPG219:JPI219 JZC219:JZE219 KIY219:KJA219 KSU219:KSW219 LCQ219:LCS219 LMM219:LMO219 LWI219:LWK219 MGE219:MGG219 MQA219:MQC219 MZW219:MZY219 NJS219:NJU219 NTO219:NTQ219 ODK219:ODM219 ONG219:ONI219 OXC219:OXE219 PGY219:PHA219 PQU219:PQW219 QAQ219:QAS219 QKM219:QKO219 QUI219:QUK219 REE219:REG219 ROA219:ROC219 RXW219:RXY219 SHS219:SHU219 SRO219:SRQ219 TBK219:TBM219 TLG219:TLI219 TVC219:TVE219 UEY219:UFA219 UOU219:UOW219 UYQ219:UYS219 VIM219:VIO219 VSI219:VSK219 WCE219:WCG219 WMA219:WMC219 WVW219:WVY219 IZ219 JH306 TD306 ACZ306 AMV306 AWR306 BGN306 BQJ306 CAF306 CKB306 CTX306 DDT306 DNP306 DXL306 EHH306 ERD306 FAZ306 FKV306 FUR306 GEN306 GOJ306 GYF306 HIB306 HRX306 IBT306 ILP306 IVL306 JFH306 JPD306 JYZ306 KIV306 KSR306 LCN306 LMJ306 LWF306 MGB306 MPX306 MZT306 NJP306 NTL306 ODH306 OND306 OWZ306 PGV306 PQR306 QAN306 QKJ306 QUF306 REB306 RNX306 RXT306 SHP306 SRL306 TBH306 TLD306 TUZ306 UEV306 UOR306 UYN306 VIJ306 VSF306 WCB306 WLX306 WVT306 JS306:JU306 TO306:TQ306 ADK306:ADM306 ANG306:ANI306 AXC306:AXE306 BGY306:BHA306 BQU306:BQW306 CAQ306:CAS306 CKM306:CKO306 CUI306:CUK306 DEE306:DEG306 DOA306:DOC306 DXW306:DXY306 EHS306:EHU306 ERO306:ERQ306 FBK306:FBM306 FLG306:FLI306 FVC306:FVE306 GEY306:GFA306 GOU306:GOW306 GYQ306:GYS306 HIM306:HIO306 HSI306:HSK306 ICE306:ICG306 IMA306:IMC306 IVW306:IVY306 JFS306:JFU306 JPO306:JPQ306 JZK306:JZM306 KJG306:KJI306 KTC306:KTE306 LCY306:LDA306 LMU306:LMW306 LWQ306:LWS306 MGM306:MGO306 MQI306:MQK306 NAE306:NAG306 NKA306:NKC306 NTW306:NTY306 ODS306:ODU306 ONO306:ONQ306 OXK306:OXM306 PHG306:PHI306 PRC306:PRE306 QAY306:QBA306 QKU306:QKW306 QUQ306:QUS306 REM306:REO306 ROI306:ROK306 RYE306:RYG306 SIA306:SIC306 SRW306:SRY306 TBS306:TBU306 TLO306:TLQ306 TVK306:TVM306 UFG306:UFI306 UPC306:UPE306 UYY306:UZA306 VIU306:VIW306 VSQ306:VSS306 WCM306:WCO306 WMI306:WMK306 WWE306:WWG306 JH308 TD308 ACZ308 AMV308 AWR308 BGN308 BQJ308 CAF308 CKB308 CTX308 DDT308 DNP308 DXL308 EHH308 ERD308 FAZ308 FKV308 FUR308 GEN308 GOJ308 GYF308 HIB308 HRX308 IBT308 ILP308 IVL308 JFH308 JPD308 JYZ308 KIV308 KSR308 LCN308 LMJ308 LWF308 MGB308 MPX308 MZT308 NJP308 NTL308 ODH308 OND308 OWZ308 PGV308 PQR308 QAN308 QKJ308 QUF308 REB308 RNX308 RXT308 SHP308 SRL308 TBH308 TLD308 TUZ308 UEV308 UOR308 UYN308 VIJ308 VSF308 WCB308 WLX308 WVT308 JS308:JU308 TO308:TQ308 ADK308:ADM308 ANG308:ANI308 AXC308:AXE308 BGY308:BHA308 BQU308:BQW308 CAQ308:CAS308 CKM308:CKO308 CUI308:CUK308 DEE308:DEG308 DOA308:DOC308 DXW308:DXY308 EHS308:EHU308 ERO308:ERQ308 FBK308:FBM308 FLG308:FLI308 FVC308:FVE308 GEY308:GFA308 GOU308:GOW308 GYQ308:GYS308 HIM308:HIO308 HSI308:HSK308 ICE308:ICG308 IMA308:IMC308 IVW308:IVY308 JFS308:JFU308 JPO308:JPQ308 JZK308:JZM308 KJG308:KJI308 KTC308:KTE308 LCY308:LDA308 LMU308:LMW308 LWQ308:LWS308 MGM308:MGO308 MQI308:MQK308 NAE308:NAG308 NKA308:NKC308 NTW308:NTY308 ODS308:ODU308 ONO308:ONQ308 OXK308:OXM308 PHG308:PHI308 PRC308:PRE308 QAY308:QBA308 QKU308:QKW308 QUQ308:QUS308 REM308:REO308 ROI308:ROK308 RYE308:RYG308 SIA308:SIC308 SRW308:SRY308 TBS308:TBU308 TLO308:TLQ308 TVK308:TVM308 UFG308:UFI308 UPC308:UPE308 UYY308:UZA308 VIU308:VIW308 VSQ308:VSS308 WCM308:WCO308 WMI308:WMK308 WWE308:WWG308 Y298:AA310 TD310 ACZ310 AMV310 AWR310 BGN310 BQJ310 CAF310 CKB310 CTX310 DDT310 DNP310 DXL310 EHH310 ERD310 FAZ310 FKV310 FUR310 GEN310 GOJ310 GYF310 HIB310 HRX310 IBT310 ILP310 IVL310 JFH310 JPD310 JYZ310 KIV310 KSR310 LCN310 LMJ310 LWF310 MGB310 MPX310 MZT310 NJP310 NTL310 ODH310 OND310 OWZ310 PGV310 PQR310 QAN310 QKJ310 QUF310 REB310 RNX310 RXT310 SHP310 SRL310 TBH310 TLD310 TUZ310 UEV310 UOR310 UYN310 VIJ310 VSF310 WCB310 WLX310 WVT310 JS310:JU310 TO310:TQ310 ADK310:ADM310 ANG310:ANI310 AXC310:AXE310 BGY310:BHA310 BQU310:BQW310 CAQ310:CAS310 CKM310:CKO310 CUI310:CUK310 DEE310:DEG310 DOA310:DOC310 DXW310:DXY310 EHS310:EHU310 ERO310:ERQ310 FBK310:FBM310 FLG310:FLI310 FVC310:FVE310 GEY310:GFA310 GOU310:GOW310 GYQ310:GYS310 HIM310:HIO310 HSI310:HSK310 ICE310:ICG310 IMA310:IMC310 IVW310:IVY310 JFS310:JFU310 JPO310:JPQ310 JZK310:JZM310 KJG310:KJI310 KTC310:KTE310 LCY310:LDA310 LMU310:LMW310 LWQ310:LWS310 MGM310:MGO310 MQI310:MQK310 NAE310:NAG310 NKA310:NKC310 NTW310:NTY310 ODS310:ODU310 ONO310:ONQ310 OXK310:OXM310 PHG310:PHI310 PRC310:PRE310 QAY310:QBA310 QKU310:QKW310 QUQ310:QUS310 REM310:REO310 ROI310:ROK310 RYE310:RYG310 SIA310:SIC310 SRW310:SRY310 TBS310:TBU310 TLO310:TLQ310 TVK310:TVM310 UFG310:UFI310 UPC310:UPE310 UYY310:UZA310 VIU310:VIW310 VSQ310:VSS310 WCM310:WCO310 WMI310:WMK310 WWE310:WWG310 X65:X67 AMC66:AME67 AMC71:AME72 X70:X72 X75:X77 AMC100:AME101 AMC87:AME88 ACA135 X95:X97 AMC96:AME97 X90:X92 AMC91:AME92 ACG108:ACI109 BGC134 BPY134 BZU134 CJQ134 CTM134 DDI134 DNE134 DXA134 EGW134 EQS134 FAO134 FKK134 FUG134 GEC134 GNY134 GXU134 HHQ134 HRM134 IBI134 ILE134 IVA134 JEW134 JOS134 JYO134 KIK134 KSG134 LCC134 LLY134 LVU134 MFQ134 MPM134 MZI134 NJE134 NTA134 OCW134 OMS134 OWO134 PGK134 PQG134 QAC134 QJY134 QTU134 RDQ134 RNM134 RXI134 SHE134 SRA134 TAW134 TKS134 TUO134 UEK134 UOG134 UYC134 VHY134 VRU134 WBQ134 WLM134 WVI134 JH134:JJ134 TD134:TF134 ACZ134:ADB134 AMV134:AMX134 AWR134:AWT134 BGN134:BGP134 BQJ134:BQL134 CAF134:CAH134 CKB134:CKD134 CTX134:CTZ134 DDT134:DDV134 DNP134:DNR134 DXL134:DXN134 EHH134:EHJ134 ERD134:ERF134 FAZ134:FBB134 FKV134:FKX134 FUR134:FUT134 GEN134:GEP134 GOJ134:GOL134 GYF134:GYH134 HIB134:HID134 HRX134:HRZ134 IBT134:IBV134 ILP134:ILR134 IVL134:IVN134 JFH134:JFJ134 JPD134:JPF134 JYZ134:JZB134 KIV134:KIX134 KSR134:KST134 LCN134:LCP134 LMJ134:LML134 LWF134:LWH134 MGB134:MGD134 MPX134:MPZ134 MZT134:MZV134 NJP134:NJR134 NTL134:NTN134 ODH134:ODJ134 OND134:ONF134 OWZ134:OXB134 PGV134:PGX134 PQR134:PQT134 QAN134:QAP134 QKJ134:QKL134 QUF134:QUH134 REB134:RED134 RNX134:RNZ134 RXT134:RXV134 SHP134:SHR134 SRL134:SRN134 TBH134:TBJ134 TLD134:TLF134 TUZ134:TVB134 UEV134:UEX134 UOR134:UOT134 UYN134:UYP134 VIJ134:VIL134 VSF134:VSH134 WCB134:WCD134 WLX134:WLZ134 WVT134:WVV134 IW134 SS134 AWG134 ACO134 AMK134 AB133:AC135 AVS135 SE135 II135 WVF135:WVH135 WLJ135:WLL135 WBN135:WBP135 VRR135:VRT135 VHV135:VHX135 UXZ135:UYB135 UOD135:UOF135 UEH135:UEJ135 TUL135:TUN135 TKP135:TKR135 TAT135:TAV135 SQX135:SQZ135 SHB135:SHD135 RXF135:RXH135 RNJ135:RNL135 RDN135:RDP135 QTR135:QTT135 QJV135:QJX135 PZZ135:QAB135 PQD135:PQF135 PGH135:PGJ135 OWL135:OWN135 OMP135:OMR135 OCT135:OCV135 NSX135:NSZ135 NJB135:NJD135 MZF135:MZH135 MPJ135:MPL135 MFN135:MFP135 LVR135:LVT135 LLV135:LLX135 LBZ135:LCB135 KSD135:KSF135 KIH135:KIJ135 JYL135:JYN135 JOP135:JOR135 JET135:JEV135 IUX135:IUZ135 ILB135:ILD135 IBF135:IBH135 HRJ135:HRL135 HHN135:HHP135 GXR135:GXT135 GNV135:GNX135 GDZ135:GEB135 FUD135:FUF135 FKH135:FKJ135 FAL135:FAN135 EQP135:EQR135 EGT135:EGV135 DWX135:DWZ135 DNB135:DND135 DDF135:DDH135 CTJ135:CTL135 CJN135:CJP135 BZR135:BZT135 BPV135:BPX135 BFZ135:BGB135 AWD135:AWF135 AMH135:AMJ135 ACL135:ACN135 SP135:SR135 IT135:IV135 WUU135 WKY135 WBC135 VRG135 VHK135 UXO135 UNS135 UDW135 TUA135 TKE135 TAI135 SQM135 SGQ135 RWU135 RMY135 RDC135 QTG135 QJK135 PZO135 PPS135 PFW135 OWA135 OME135 OCI135 NSM135 NIQ135 MYU135 MOY135 MFC135 LVG135 LLK135 LBO135 KRS135 KHW135 JYA135 JOE135 JEI135 IUM135 IKQ135 IAU135 HQY135 HHC135 GXG135 GNK135 GDO135 FTS135 FJW135 FAA135 EQE135 EGI135 DWM135 DMQ135 DCU135 CSY135 CJC135 BZG135 BPK135 BFO135 ALW135 AMC81:AME81 X86:X88 X79:X84 M95:M106 AMC84:AME84 C139 N188:N217 JH312:JH314 BFR315:BFR316 BPN315:BPN316 BZJ315:BZJ316 CJF315:CJF316 CTB315:CTB316 DCX315:DCX316 DMT315:DMT316 DWP315:DWP316 EGL315:EGL316 EQH315:EQH316 FAD315:FAD316 FJZ315:FJZ316 FTV315:FTV316 GDR315:GDR316 GNN315:GNN316 GXJ315:GXJ316 HHF315:HHF316 HRB315:HRB316 IAX315:IAX316 IKT315:IKT316 IUP315:IUP316 JEL315:JEL316 JOH315:JOH316 JYD315:JYD316 KHZ315:KHZ316 KRV315:KRV316 LBR315:LBR316 LLN315:LLN316 LVJ315:LVJ316 MFF315:MFF316 MPB315:MPB316 MYX315:MYX316 NIT315:NIT316 NSP315:NSP316 OCL315:OCL316 OMH315:OMH316 OWD315:OWD316 PFZ315:PFZ316 PPV315:PPV316 PZR315:PZR316 QJN315:QJN316 QTJ315:QTJ316 RDF315:RDF316 RNB315:RNB316 RWX315:RWX316 SGT315:SGT316 SQP315:SQP316 TAL315:TAL316 TKH315:TKH316 TUD315:TUD316 UDZ315:UDZ316 UNV315:UNV316 UXR315:UXR316 VHN315:VHN316 VRJ315:VRJ316 WBF315:WBF316 WLB315:WLB316 WUX315:WUX316 IW315:IY316 SS315:SU316 ACO315:ACQ316 AMK315:AMM316 AWG315:AWI316 BGC315:BGE316 BPY315:BQA316 BZU315:BZW316 CJQ315:CJS316 CTM315:CTO316 DDI315:DDK316 DNE315:DNG316 DXA315:DXC316 EGW315:EGY316 EQS315:EQU316 FAO315:FAQ316 FKK315:FKM316 FUG315:FUI316 GEC315:GEE316 GNY315:GOA316 GXU315:GXW316 HHQ315:HHS316 HRM315:HRO316 IBI315:IBK316 ILE315:ILG316 IVA315:IVC316 JEW315:JEY316 JOS315:JOU316 JYO315:JYQ316 KIK315:KIM316 KSG315:KSI316 LCC315:LCE316 LLY315:LMA316 LVU315:LVW316 MFQ315:MFS316 MPM315:MPO316 MZI315:MZK316 NJE315:NJG316 NTA315:NTC316 OCW315:OCY316 OMS315:OMU316 OWO315:OWQ316 PGK315:PGM316 PQG315:PQI316 QAC315:QAE316 QJY315:QKA316 QTU315:QTW316 RDQ315:RDS316 RNM315:RNO316 RXI315:RXK316 SHE315:SHG316 SRA315:SRC316 TAW315:TAY316 TKS315:TKU316 TUO315:TUQ316 UEK315:UEM316 UOG315:UOI316 UYC315:UYE316 VHY315:VIA316 VRU315:VRW316 WBQ315:WBS316 WLM315:WLO316 WVI315:WVK316 IL315:IL316 Y315:AA316 M86:M93 AMK136 IY139 SU139 ACQ139 AMM139 AWI139 BGE139 BQA139 BZW139 CJS139 CTO139 DDK139 DNG139 DXC139 EGY139 EQU139 FAQ139 FKM139 FUI139 GEE139 GOA139 GXW139 HHS139 HRO139 IBK139 ILG139 IVC139 JEY139 JOU139 JYQ139 KIM139 KSI139 LCE139 LMA139 LVW139 MFS139 MPO139 MZK139 NJG139 NTC139 OCY139 OMU139 OWQ139 PGM139 PQI139 QAE139 QKA139 QTW139 RDS139 RNO139 RXK139 SHG139 SRC139 TAY139 TKU139 TUQ139 UEM139 UOI139 UYE139 VIA139 VRW139 WBS139 WLO139 WVK139 TQ153:TS154 Z235:Z236 M65:M73 JD320:JD321 SH315:SH316 SZ320:SZ321 ACV320:ACV321 AMR320:AMR321 AWN320:AWN321 BGJ320:BGJ321 BQF320:BQF321 CAB320:CAB321 CJX320:CJX321 CTT320:CTT321 DDP320:DDP321 DNL320:DNL321 DXH320:DXH321 EHD320:EHD321 EQZ320:EQZ321 FAV320:FAV321 FKR320:FKR321 FUN320:FUN321 GEJ320:GEJ321 GOF320:GOF321 GYB320:GYB321 HHX320:HHX321 HRT320:HRT321 IBP320:IBP321 ILL320:ILL321 IVH320:IVH321 JFD320:JFD321 JOZ320:JOZ321 JYV320:JYV321 KIR320:KIR321 KSN320:KSN321 LCJ320:LCJ321 LMF320:LMF321 LWB320:LWB321 MFX320:MFX321 MPT320:MPT321 MZP320:MZP321 NJL320:NJL321 NTH320:NTH321 ODD320:ODD321 OMZ320:OMZ321 OWV320:OWV321 PGR320:PGR321 PQN320:PQN321 QAJ320:QAJ321 QKF320:QKF321 QUB320:QUB321 RDX320:RDX321 RNT320:RNT321 RXP320:RXP321 SHL320:SHL321 SRH320:SRH321 TBD320:TBD321 TKZ320:TKZ321 TUV320:TUV321 UER320:UER321 UON320:UON321 UYJ320:UYJ321 VIF320:VIF321 VSB320:VSB321 WBX320:WBX321 WLT320:WLT321 WVP320:WVP321 WWD320:WWE321 JR320:JS321 TN320:TO321 ADJ320:ADK321 ANF320:ANG321 AXB320:AXC321 BGX320:BGY321 BQT320:BQU321 CAP320:CAQ321 CKL320:CKM321 CUH320:CUI321 DED320:DEE321 DNZ320:DOA321 DXV320:DXW321 EHR320:EHS321 ERN320:ERO321 FBJ320:FBK321 FLF320:FLG321 FVB320:FVC321 GEX320:GEY321 GOT320:GOU321 GYP320:GYQ321 HIL320:HIM321 HSH320:HSI321 ICD320:ICE321 ILZ320:IMA321 IVV320:IVW321 JFR320:JFS321 JPN320:JPO321 JZJ320:JZK321 KJF320:KJG321 KTB320:KTC321 LCX320:LCY321 LMT320:LMU321 LWP320:LWQ321 MGL320:MGM321 MQH320:MQI321 NAD320:NAE321 NJZ320:NKA321 NTV320:NTW321 ODR320:ODS321 ONN320:ONO321 OXJ320:OXK321 PHF320:PHG321 PRB320:PRC321 QAX320:QAY321 QKT320:QKU321 QUP320:QUQ321 REL320:REM321 ROH320:ROI321 RYD320:RYE321 SHZ320:SIA321 SRV320:SRW321 TBR320:TBS321 TLN320:TLO321 TVJ320:TVK321 UFF320:UFG321 UPB320:UPC321 UYX320:UYY321 VIT320:VIU321 VSP320:VSQ321 WCL320:WCM321 TD242 Y227:Y236 Y128:AA131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JS242:JU242 TO242:TQ242 ADK242:ADM242 ANG242:ANI242 AXC242:AXE242 BGY242:BHA242 BQU242:BQW242 CAQ242:CAS242 CKM242:CKO242 CUI242:CUK242 DEE242:DEG242 DOA242:DOC242 DXW242:DXY242 EHS242:EHU242 ERO242:ERQ242 FBK242:FBM242 FLG242:FLI242 FVC242:FVE242 GEY242:GFA242 GOU242:GOW242 GYQ242:GYS242 HIM242:HIO242 HSI242:HSK242 ICE242:ICG242 IMA242:IMC242 IVW242:IVY242 JFS242:JFU242 JPO242:JPQ242 JZK242:JZM242 KJG242:KJI242 KTC242:KTE242 LCY242:LDA242 LMU242:LMW242 LWQ242:LWS242 MGM242:MGO242 MQI242:MQK242 NAE242:NAG242 NKA242:NKC242 NTW242:NTY242 ODS242:ODU242 ONO242:ONQ242 OXK242:OXM242 PHG242:PHI242 PRC242:PRE242 QAY242:QBA242 QKU242:QKW242 QUQ242:QUS242 REM242:REO242 ROI242:ROK242 RYE242:RYG242 SIA242:SIC242 SRW242:SRY242 TBS242:TBU242 TLO242:TLQ242 TVK242:TVM242 UFG242:UFI242 UPC242:UPE242 UYY242:UZA242 VIU242:VIW242 VSQ242:VSS242 WCM242:WCO242 WMI242:WMK242 WWE242:WWG242 JH242 AB320 H139:I139 ADM153:ADO154 ANI153:ANK154 AXE153:AXG154 BHA153:BHC154 BQW153:BQY154 CAS153:CAU154 CKO153:CKQ154 CUK153:CUM154 DEG153:DEI154 DOC153:DOE154 DXY153:DYA154 EHU153:EHW154 ERQ153:ERS154 FBM153:FBO154 FLI153:FLK154 FVE153:FVG154 GFA153:GFC154 GOW153:GOY154 GYS153:GYU154 HIO153:HIQ154 HSK153:HSM154 ICG153:ICI154 IMC153:IME154 IVY153:IWA154 JFU153:JFW154 JPQ153:JPS154 JZM153:JZO154 KJI153:KJK154 KTE153:KTG154 LDA153:LDC154 LMW153:LMY154 LWS153:LWU154 MGO153:MGQ154 MQK153:MQM154 NAG153:NAI154 NKC153:NKE154 NTY153:NUA154 ODU153:ODW154 ONQ153:ONS154 OXM153:OXO154 PHI153:PHK154 PRE153:PRG154 QBA153:QBC154 QKW153:QKY154 QUS153:QUU154 REO153:REQ154 ROK153:ROM154 RYG153:RYI154 SIC153:SIE154 SRY153:SSA154 TBU153:TBW154 TLQ153:TLS154 TVM153:TVO154 UFI153:UFK154 UPE153:UPG154 UZA153:UZC154 VIW153:VIY154 VSS153:VSU154 WCO153:WCQ154 WMK153:WMM154 WWG153:WWI154 JJ153:JJ154 TF153:TF154 ADB153:ADB154 AMX153:AMX154 AWT153:AWT154 BGP153:BGP154 BQL153:BQL154 CAH153:CAH154 CKD153:CKD154 CTZ153:CTZ154 DDV153:DDV154 DNR153:DNR154 DXN153:DXN154 EHJ153:EHJ154 ERF153:ERF154 FBB153:FBB154 FKX153:FKX154 FUT153:FUT154 GEP153:GEP154 GOL153:GOL154 GYH153:GYH154 HID153:HID154 HRZ153:HRZ154 IBV153:IBV154 ILR153:ILR154 IVN153:IVN154 JFJ153:JFJ154 JPF153:JPF154 JZB153:JZB154 KIX153:KIX154 KST153:KST154 LCP153:LCP154 LML153:LML154 LWH153:LWH154 MGD153:MGD154 MPZ153:MPZ154 MZV153:MZV154 NJR153:NJR154 NTN153:NTN154 ODJ153:ODJ154 ONF153:ONF154 OXB153:OXB154 PGX153:PGX154 PQT153:PQT154 QAP153:QAP154 QKL153:QKL154 QUH153:QUH154 RED153:RED154 RNZ153:RNZ154 RXV153:RXV154 SHR153:SHR154 SRN153:SRN154 TBJ153:TBJ154 TLF153:TLF154 TVB153:TVB154 UEX153:UEX154 UOT153:UOT154 UYP153:UYP154 VIL153:VIL154 VSH153:VSH154 WCD153:WCD154 WLZ153:WLZ154 WVV153:WVV154 ALZ315:ALZ316 AB321:AC321 AMV141 AWR141 BGN141 BQJ141 CAF141 CKB141 CTX141 DDT141 DNP141 DXL141 EHH141 ERD141 FAZ141 FKV141 FUR141 GEN141 GOJ141 GYF141 HIB141 HRX141 IBT141 ILP141 IVL141 JFH141 JPD141 JYZ141 KIV141 KSR141 LCN141 LMJ141 LWF141 MGB141 MPX141 MZT141 NJP141 NTL141 ODH141 OND141 OWZ141 PGV141 PQR141 QAN141 QKJ141 QUF141 REB141 RNX141 RXT141 SHP141 SRL141 TBH141 TLD141 TUZ141 UEV141 UOR141 UYN141 VIJ141 VSF141 WCB141 WLX141 WVT141 JS141:JU141 TO141:TQ141 ADK141:ADM141 ANG141:ANI141 AXC141:AXE141 BGY141:BHA141 BQU141:BQW141 CAQ141:CAS141 CKM141:CKO141 CUI141:CUK141 DEE141:DEG141 DOA141:DOC141 DXW141:DXY141 EHS141:EHU141 ERO141:ERQ141 FBK141:FBM141 FLG141:FLI141 FVC141:FVE141 GEY141:GFA141 GOU141:GOW141 GYQ141:GYS141 HIM141:HIO141 HSI141:HSK141 ICE141:ICG141 IMA141:IMC141 IVW141:IVY141 JFS141:JFU141 JPO141:JPQ141 JZK141:JZM141 KJG141:KJI141 KTC141:KTE141 LCY141:LDA141 LMU141:LMW141 LWQ141:LWS141 MGM141:MGO141 MQI141:MQK141 NAE141:NAG141 NKA141:NKC141 NTW141:NTY141 ODS141:ODU141 ONO141:ONQ141 OXK141:OXM141 PHG141:PHI141 PRC141:PRE141 QAY141:QBA141 QKU141:QKW141 QUQ141:QUS141 REM141:REO141 ROI141:ROK141 RYE141:RYG141 SIA141:SIC141 SRW141:SRY141 TBS141:TBU141 TLO141:TLQ141 TVK141:TVM141 UFG141:UFI141 UPC141:UPE141 UYY141:UZA141 VIU141:VIW141 VSQ141:VSS141 WCM141:WCO141 WMI141:WMK141 WWE141:WWG141 JH141 TD141 ACZ141 ACZ143 AMV143 AWR143 BGN143 BQJ143 CAF143 CKB143 CTX143 DDT143 DNP143 DXL143 EHH143 ERD143 FAZ143 FKV143 FUR143 GEN143 GOJ143 GYF143 HIB143 HRX143 IBT143 ILP143 IVL143 JFH143 JPD143 JYZ143 KIV143 KSR143 LCN143 LMJ143 LWF143 MGB143 MPX143 MZT143 NJP143 NTL143 ODH143 OND143 OWZ143 PGV143 PQR143 QAN143 QKJ143 QUF143 REB143 RNX143 RXT143 SHP143 SRL143 TBH143 TLD143 TUZ143 UEV143 UOR143 UYN143 VIJ143 VSF143 WCB143 WLX143 WVT143 JS143:JU143 TO143:TQ143 ADK143:ADM143 ANG143:ANI143 AXC143:AXE143 BGY143:BHA143 BQU143:BQW143 CAQ143:CAS143 CKM143:CKO143 CUI143:CUK143 DEE143:DEG143 DOA143:DOC143 DXW143:DXY143 EHS143:EHU143 ERO143:ERQ143 FBK143:FBM143 FLG143:FLI143 FVC143:FVE143 GEY143:GFA143 GOU143:GOW143 GYQ143:GYS143 HIM143:HIO143 HSI143:HSK143 ICE143:ICG143 IMA143:IMC143 IVW143:IVY143 JFS143:JFU143 JPO143:JPQ143 JZK143:JZM143 KJG143:KJI143 KTC143:KTE143 LCY143:LDA143 LMU143:LMW143 LWQ143:LWS143 MGM143:MGO143 MQI143:MQK143 NAE143:NAG143 NKA143:NKC143 NTW143:NTY143 ODS143:ODU143 ONO143:ONQ143 OXK143:OXM143 PHG143:PHI143 PRC143:PRE143 QAY143:QBA143 QKU143:QKW143 QUQ143:QUS143 REM143:REO143 ROI143:ROK143 RYE143:RYG143 SIA143:SIC143 SRW143:SRY143 TBS143:TBU143 TLO143:TLQ143 TVK143:TVM143 UFG143:UFI143 UPC143:UPE143 UYY143:UZA143 VIU143:VIW143 VSQ143:VSS143 WCM143:WCO143 WMI143:WMK143 WWE143:WWG143 JH143 TD143 TD145 JH145 WWE145:WWG145 WMI145:WMK145 WCM145:WCO145 VSQ145:VSS145 VIU145:VIW145 UYY145:UZA145 UPC145:UPE145 UFG145:UFI145 TVK145:TVM145 TLO145:TLQ145 TBS145:TBU145 SRW145:SRY145 SIA145:SIC145 RYE145:RYG145 ROI145:ROK145 REM145:REO145 QUQ145:QUS145 QKU145:QKW145 QAY145:QBA145 PRC145:PRE145 PHG145:PHI145 OXK145:OXM145 ONO145:ONQ145 ODS145:ODU145 NTW145:NTY145 NKA145:NKC145 NAE145:NAG145 MQI145:MQK145 MGM145:MGO145 LWQ145:LWS145 LMU145:LMW145 LCY145:LDA145 KTC145:KTE145 KJG145:KJI145 JZK145:JZM145 JPO145:JPQ145 JFS145:JFU145 IVW145:IVY145 IMA145:IMC145 ICE145:ICG145 HSI145:HSK145 HIM145:HIO145 GYQ145:GYS145 GOU145:GOW145 GEY145:GFA145 FVC145:FVE145 FLG145:FLI145 FBK145:FBM145 ERO145:ERQ145 EHS145:EHU145 DXW145:DXY145 DOA145:DOC145 DEE145:DEG145 CUI145:CUK145 CKM145:CKO145 CAQ145:CAS145 BQU145:BQW145 BGY145:BHA145 AXC145:AXE145 ANG145:ANI145 ADK145:ADM145 TO145:TQ145 JS145:JU145 WVT145 WLX145 WCB145 VSF145 VIJ145 UYN145 UOR145 UEV145 TUZ145 TLD145 TBH145 SRL145 SHP145 RXT145 RNX145 REB145 QUF145 QKJ145 QAN145 PQR145 PGV145 OWZ145 OND145 ODH145 NTL145 NJP145 MZT145 MPX145 MGB145 LWF145 LMJ145 LCN145 KSR145 KIV145 JYZ145 JPD145 JFH145 IVL145 ILP145 IBT145 HRX145 HIB145 GYF145 GOJ145 GEN145 FUR145 FKV145 FAZ145 ERD145 EHH145 DXL145 DNP145 DDT145 CTX145 CKB145 CAF145 BQJ145 BGN145 AWR145 AMV145 ACZ145 ACZ149 ACZ155 AMV149 AMV155 AWR149 AWR155 BGN149 BGN155 BQJ149 BQJ155 CAF149 CAF155 CKB149 CKB155 CTX149 CTX155 DDT149 DDT155 DNP149 DNP155 DXL149 DXL155 EHH149 EHH155 ERD149 ERD155 FAZ149 FAZ155 FKV149 FKV155 FUR149 FUR155 GEN149 GEN155 GOJ149 GOJ155 GYF149 GYF155 HIB149 HIB155 HRX149 HRX155 IBT149 IBT155 ILP149 ILP155 IVL149 IVL155 JFH149 JFH155 JPD149 JPD155 JYZ149 JYZ155 KIV149 KIV155 KSR149 KSR155 LCN149 LCN155 LMJ149 LMJ155 LWF149 LWF155 MGB149 MGB155 MPX149 MPX155 MZT149 MZT155 NJP149 NJP155 NTL149 NTL155 ODH149 ODH155 OND149 OND155 OWZ149 OWZ155 PGV149 PGV155 PQR149 PQR155 QAN149 QAN155 QKJ149 QKJ155 QUF149 QUF155 REB149 REB155 RNX149 RNX155 RXT149 RXT155 SHP149 SHP155 SRL149 SRL155 TBH149 TBH155 TLD149 TLD155 TUZ149 TUZ155 UEV149 UEV155 UOR149 UOR155 UYN149 UYN155 VIJ149 VIJ155 VSF149 VSF155 WCB149 WCB155 WLX149 WLX155 WVT149 WVT155 JS149:JU149 JS155:JU155 TO149:TQ149 TO155:TQ155 ADK149:ADM149 ADK155:ADM155 ANG149:ANI149 ANG155:ANI155 AXC149:AXE149 AXC155:AXE155 BGY149:BHA149 BGY155:BHA155 BQU149:BQW149 BQU155:BQW155 CAQ149:CAS149 CAQ155:CAS155 CKM149:CKO149 CKM155:CKO155 CUI149:CUK149 CUI155:CUK155 DEE149:DEG149 DEE155:DEG155 DOA149:DOC149 DOA155:DOC155 DXW149:DXY149 DXW155:DXY155 EHS149:EHU149 EHS155:EHU155 ERO149:ERQ149 ERO155:ERQ155 FBK149:FBM149 FBK155:FBM155 FLG149:FLI149 FLG155:FLI155 FVC149:FVE149 FVC155:FVE155 GEY149:GFA149 GEY155:GFA155 GOU149:GOW149 GOU155:GOW155 GYQ149:GYS149 GYQ155:GYS155 HIM149:HIO149 HIM155:HIO155 HSI149:HSK149 HSI155:HSK155 ICE149:ICG149 ICE155:ICG155 IMA149:IMC149 IMA155:IMC155 IVW149:IVY149 IVW155:IVY155 JFS149:JFU149 JFS155:JFU155 JPO149:JPQ149 JPO155:JPQ155 JZK149:JZM149 JZK155:JZM155 KJG149:KJI149 KJG155:KJI155 KTC149:KTE149 KTC155:KTE155 LCY149:LDA149 LCY155:LDA155 LMU149:LMW149 LMU155:LMW155 LWQ149:LWS149 LWQ155:LWS155 MGM149:MGO149 MGM155:MGO155 MQI149:MQK149 MQI155:MQK155 NAE149:NAG149 NAE155:NAG155 NKA149:NKC149 NKA155:NKC155 NTW149:NTY149 NTW155:NTY155 ODS149:ODU149 ODS155:ODU155 ONO149:ONQ149 ONO155:ONQ155 OXK149:OXM149 OXK155:OXM155 PHG149:PHI149 PHG155:PHI155 PRC149:PRE149 PRC155:PRE155 QAY149:QBA149 QAY155:QBA155 QKU149:QKW149 QKU155:QKW155 QUQ149:QUS149 QUQ155:QUS155 REM149:REO149 REM155:REO155 ROI149:ROK149 ROI155:ROK155 RYE149:RYG149 RYE155:RYG155 SIA149:SIC149 SIA155:SIC155 SRW149:SRY149 SRW155:SRY155 TBS149:TBU149 TBS155:TBU155 TLO149:TLQ149 TLO155:TLQ155 TVK149:TVM149 TVK155:TVM155 UFG149:UFI149 UFG155:UFI155 UPC149:UPE149 UPC155:UPE155 UYY149:UZA149 UYY155:UZA155 VIU149:VIW149 VIU155:VIW155 VSQ149:VSS149 VSQ155:VSS155 WCM149:WCO149 WCM155:WCO155 WMI149:WMK149 WMI155:WMK155 WWE149:WWG149 WWE155:WWG155 JH149 JH155 TD149 TD155 JU153:JW154 ACZ147 AMV147 AWR147 BGN147 BQJ147 CAF147 CKB147 CTX147 DDT147 DNP147 DXL147 EHH147 ERD147 FAZ147 FKV147 FUR147 GEN147 GOJ147 GYF147 HIB147 HRX147 IBT147 ILP147 IVL147 JFH147 JPD147 JYZ147 KIV147 KSR147 LCN147 LMJ147 LWF147 MGB147 MPX147 MZT147 NJP147 NTL147 ODH147 OND147 OWZ147 PGV147 PQR147 QAN147 QKJ147 QUF147 REB147 RNX147 RXT147 SHP147 SRL147 TBH147 TLD147 TUZ147 UEV147 UOR147 UYN147 VIJ147 VSF147 WCB147 WLX147 WVT147 JS147:JU147 TO147:TQ147 ADK147:ADM147 ANG147:ANI147 AXC147:AXE147 BGY147:BHA147 BQU147:BQW147 CAQ147:CAS147 CKM147:CKO147 CUI147:CUK147 DEE147:DEG147 DOA147:DOC147 DXW147:DXY147 EHS147:EHU147 ERO147:ERQ147 FBK147:FBM147 FLG147:FLI147 FVC147:FVE147 GEY147:GFA147 GOU147:GOW147 GYQ147:GYS147 HIM147:HIO147 HSI147:HSK147 ICE147:ICG147 IMA147:IMC147 IVW147:IVY147 JFS147:JFU147 JPO147:JPQ147 JZK147:JZM147 KJG147:KJI147 KTC147:KTE147 LCY147:LDA147 LMU147:LMW147 LWQ147:LWS147 MGM147:MGO147 MQI147:MQK147 NAE147:NAG147 NKA147:NKC147 NTW147:NTY147 ODS147:ODU147 ONO147:ONQ147 OXK147:OXM147 PHG147:PHI147 PRC147:PRE147 QAY147:QBA147 QKU147:QKW147 QUQ147:QUS147 REM147:REO147 ROI147:ROK147 RYE147:RYG147 SIA147:SIC147 SRW147:SRY147 TBS147:TBU147 TLO147:TLQ147 TVK147:TVM147 UFG147:UFI147 UPC147:UPE147 UYY147:UZA147 VIU147:VIW147 VSQ147:VSS147 WCM147:WCO147 WMI147:WMK147 WWE147:WWG147 JH147 TD147 Y140:AA156 JH249:JH250 WWE249:WWG250 WMI249:WMK250 WCM249:WCO250 VSQ249:VSS250 VIU249:VIW250 UYY249:UZA250 UPC249:UPE250 UFG249:UFI250 TVK249:TVM250 TLO249:TLQ250 TBS249:TBU250 SRW249:SRY250 SIA249:SIC250 RYE249:RYG250 ROI249:ROK250 REM249:REO250 QUQ249:QUS250 QKU249:QKW250 QAY249:QBA250 PRC249:PRE250 PHG249:PHI250 OXK249:OXM250 ONO249:ONQ250 ODS249:ODU250 NTW249:NTY250 NKA249:NKC250 NAE249:NAG250 MQI249:MQK250 MGM249:MGO250 LWQ249:LWS250 LMU249:LMW250 LCY249:LDA250 KTC249:KTE250 KJG249:KJI250 JZK249:JZM250 JPO249:JPQ250 JFS249:JFU250 IVW249:IVY250 IMA249:IMC250 ICE249:ICG250 HSI249:HSK250 HIM249:HIO250 GYQ249:GYS250 GOU249:GOW250 GEY249:GFA250 FVC249:FVE250 FLG249:FLI250 FBK249:FBM250 ERO249:ERQ250 EHS249:EHU250 DXW249:DXY250 DOA249:DOC250 DEE249:DEG250 CUI249:CUK250 CKM249:CKO250 CAQ249:CAS250 BQU249:BQW250 BGY249:BHA250 AXC249:AXE250 ANG249:ANI250 ADK249:ADM250 TO249:TQ250 JS249:JU250 WVT249:WVT250 WLX249:WLX250 WCB249:WCB250 VSF249:VSF250 VIJ249:VIJ250 UYN249:UYN250 UOR249:UOR250 UEV249:UEV250 TUZ249:TUZ250 TLD249:TLD250 TBH249:TBH250 SRL249:SRL250 SHP249:SHP250 RXT249:RXT250 RNX249:RNX250 REB249:REB250 QUF249:QUF250 QKJ249:QKJ250 QAN249:QAN250 PQR249:PQR250 PGV249:PGV250 OWZ249:OWZ250 OND249:OND250 ODH249:ODH250 NTL249:NTL250 NJP249:NJP250 MZT249:MZT250 MPX249:MPX250 MGB249:MGB250 LWF249:LWF250 LMJ249:LMJ250 LCN249:LCN250 KSR249:KSR250 KIV249:KIV250 JYZ249:JYZ250 JPD249:JPD250 JFH249:JFH250 IVL249:IVL250 ILP249:ILP250 IBT249:IBT250 HRX249:HRX250 HIB249:HIB250 GYF249:GYF250 GOJ249:GOJ250 GEN249:GEN250 FUR249:FUR250 FKV249:FKV250 FAZ249:FAZ250 ERD249:ERD250 EHH249:EHH250 DXL249:DXL250 DNP249:DNP250 DDT249:DDT250 CTX249:CTX250 CKB249:CKB250 CAF249:CAF250 BQJ249:BQJ250 BGN249:BGN250 AWR249:AWR250 AMV249:AMV250 ACZ249:ACZ250 AMV256:AMV257 AWR256:AWR257 BGN256:BGN257 BQJ256:BQJ257 CAF256:CAF257 CKB256:CKB257 CTX256:CTX257 DDT256:DDT257 DNP256:DNP257 DXL256:DXL257 EHH256:EHH257 ERD256:ERD257 FAZ256:FAZ257 FKV256:FKV257 FUR256:FUR257 GEN256:GEN257 GOJ256:GOJ257 GYF256:GYF257 HIB256:HIB257 HRX256:HRX257 IBT256:IBT257 ILP256:ILP257 IVL256:IVL257 JFH256:JFH257 JPD256:JPD257 JYZ256:JYZ257 KIV256:KIV257 KSR256:KSR257 LCN256:LCN257 LMJ256:LMJ257 LWF256:LWF257 MGB256:MGB257 MPX256:MPX257 MZT256:MZT257 NJP256:NJP257 NTL256:NTL257 ODH256:ODH257 OND256:OND257 OWZ256:OWZ257 PGV256:PGV257 PQR256:PQR257 QAN256:QAN257 QKJ256:QKJ257 QUF256:QUF257 REB256:REB257 RNX256:RNX257 RXT256:RXT257 SHP256:SHP257 SRL256:SRL257 TBH256:TBH257 TLD256:TLD257 TUZ256:TUZ257 UEV256:UEV257 UOR256:UOR257 UYN256:UYN257 VIJ256:VIJ257 VSF256:VSF257 WCB256:WCB257 WLX256:WLX257 WVT256:WVT257 JS256:JU257 TO256:TQ257 ADK256:ADM257 ANG256:ANI257 AXC256:AXE257 BGY256:BHA257 BQU256:BQW257 CAQ256:CAS257 CKM256:CKO257 CUI256:CUK257 DEE256:DEG257 DOA256:DOC257 DXW256:DXY257 EHS256:EHU257 ERO256:ERQ257 FBK256:FBM257 FLG256:FLI257 FVC256:FVE257 GEY256:GFA257 GOU256:GOW257 GYQ256:GYS257 HIM256:HIO257 HSI256:HSK257 ICE256:ICG257 IMA256:IMC257 IVW256:IVY257 JFS256:JFU257 JPO256:JPQ257 JZK256:JZM257 KJG256:KJI257 KTC256:KTE257 LCY256:LDA257 LMU256:LMW257 LWQ256:LWS257 MGM256:MGO257 MQI256:MQK257 NAE256:NAG257 NKA256:NKC257 NTW256:NTY257 ODS256:ODU257 ONO256:ONQ257 OXK256:OXM257 PHG256:PHI257 PRC256:PRE257 QAY256:QBA257 QKU256:QKW257 QUQ256:QUS257 REM256:REO257 ROI256:ROK257 RYE256:RYG257 SIA256:SIC257 SRW256:SRY257 TBS256:TBU257 TLO256:TLQ257 TVK256:TVM257 UFG256:UFI257 UPC256:UPE257 UYY256:UZA257 VIU256:VIW257 VSQ256:VSS257 WCM256:WCO257 WMI256:WMK257 WWE256:WWG257 JH256:JH257 TD256:TD257 WWE275:WWG276 WMI275:WMK276 WCM275:WCO276 VSQ275:VSS276 VIU275:VIW276 UYY275:UZA276 UPC275:UPE276 UFG275:UFI276 TVK275:TVM276 TLO275:TLQ276 TBS275:TBU276 SRW275:SRY276 SIA275:SIC276 RYE275:RYG276 ROI275:ROK276 REM275:REO276 QUQ275:QUS276 QKU275:QKW276 QAY275:QBA276 PRC275:PRE276 PHG275:PHI276 OXK275:OXM276 ONO275:ONQ276 ODS275:ODU276 NTW275:NTY276 NKA275:NKC276 NAE275:NAG276 MQI275:MQK276 MGM275:MGO276 LWQ275:LWS276 LMU275:LMW276 LCY275:LDA276 KTC275:KTE276 KJG275:KJI276 JZK275:JZM276 JPO275:JPQ276 JFS275:JFU276 IVW275:IVY276 IMA275:IMC276 ICE275:ICG276 HSI275:HSK276 HIM275:HIO276 GYQ275:GYS276 GOU275:GOW276 GEY275:GFA276 FVC275:FVE276 FLG275:FLI276 FBK275:FBM276 ERO275:ERQ276 EHS275:EHU276 DXW275:DXY276 DOA275:DOC276 DEE275:DEG276 CUI275:CUK276 CKM275:CKO276 CAQ275:CAS276 BQU275:BQW276 BGY275:BHA276 AXC275:AXE276 ANG275:ANI276 ADK275:ADM276 TO275:TQ276 JS275:JU276 WVT275:WVT276 WLX275:WLX276 WCB275:WCB276 VSF275:VSF276 VIJ275:VIJ276 UYN275:UYN276 UOR275:UOR276 UEV275:UEV276 TUZ275:TUZ276 TLD275:TLD276 TBH275:TBH276 SRL275:SRL276 SHP275:SHP276 RXT275:RXT276 RNX275:RNX276 REB275:REB276 QUF275:QUF276 QKJ275:QKJ276 QAN275:QAN276 PQR275:PQR276 PGV275:PGV276 OWZ275:OWZ276 OND275:OND276 ODH275:ODH276 NTL275:NTL276 NJP275:NJP276 MZT275:MZT276 MPX275:MPX276 MGB275:MGB276 LWF275:LWF276 LMJ275:LMJ276 LCN275:LCN276 KSR275:KSR276 KIV275:KIV276 JYZ275:JYZ276 JPD275:JPD276 JFH275:JFH276 IVL275:IVL276 ILP275:ILP276 IBT275:IBT276 HRX275:HRX276 HIB275:HIB276 GYF275:GYF276 GOJ275:GOJ276 GEN275:GEN276 FUR275:FUR276 FKV275:FKV276 FAZ275:FAZ276 ERD275:ERD276 EHH275:EHH276 DXL275:DXL276 DNP275:DNP276 DDT275:DDT276 CTX275:CTX276 CKB275:CKB276 CAF275:CAF276 BQJ275:BQJ276 BGN275:BGN276 AWR275:AWR276 AMV275:AMV276 ACZ275:ACZ276 TD275:TD276 ACZ282:ACZ283 AMV282:AMV283 AWR282:AWR283 BGN282:BGN283 BQJ282:BQJ283 CAF282:CAF283 CKB282:CKB283 CTX282:CTX283 DDT282:DDT283 DNP282:DNP283 DXL282:DXL283 EHH282:EHH283 ERD282:ERD283 FAZ282:FAZ283 FKV282:FKV283 FUR282:FUR283 GEN282:GEN283 GOJ282:GOJ283 GYF282:GYF283 HIB282:HIB283 HRX282:HRX283 IBT282:IBT283 ILP282:ILP283 IVL282:IVL283 JFH282:JFH283 JPD282:JPD283 JYZ282:JYZ283 KIV282:KIV283 KSR282:KSR283 LCN282:LCN283 LMJ282:LMJ283 LWF282:LWF283 MGB282:MGB283 MPX282:MPX283 MZT282:MZT283 NJP282:NJP283 NTL282:NTL283 ODH282:ODH283 OND282:OND283 OWZ282:OWZ283 PGV282:PGV283 PQR282:PQR283 QAN282:QAN283 QKJ282:QKJ283 QUF282:QUF283 REB282:REB283 RNX282:RNX283 RXT282:RXT283 SHP282:SHP283 SRL282:SRL283 TBH282:TBH283 TLD282:TLD283 TUZ282:TUZ283 UEV282:UEV283 UOR282:UOR283 UYN282:UYN283 VIJ282:VIJ283 VSF282:VSF283 WCB282:WCB283 WLX282:WLX283 WVT282:WVT283 JS282:JU283 TO282:TQ283 ADK282:ADM283 ANG282:ANI283 AXC282:AXE283 BGY282:BHA283 BQU282:BQW283 CAQ282:CAS283 CKM282:CKO283 CUI282:CUK283 DEE282:DEG283 DOA282:DOC283 DXW282:DXY283 EHS282:EHU283 ERO282:ERQ283 FBK282:FBM283 FLG282:FLI283 FVC282:FVE283 GEY282:GFA283 GOU282:GOW283 GYQ282:GYS283 HIM282:HIO283 HSI282:HSK283 ICE282:ICG283 IMA282:IMC283 IVW282:IVY283 JFS282:JFU283 JPO282:JPQ283 JZK282:JZM283 KJG282:KJI283 KTC282:KTE283 LCY282:LDA283 LMU282:LMW283 LWQ282:LWS283 MGM282:MGO283 MQI282:MQK283 NAE282:NAG283 NKA282:NKC283 NTW282:NTY283 ODS282:ODU283 ONO282:ONQ283 OXK282:OXM283 PHG282:PHI283 PRC282:PRE283 QAY282:QBA283 QKU282:QKW283 QUQ282:QUS283 REM282:REO283 ROI282:ROK283 RYE282:RYG283 SIA282:SIC283 SRW282:SRY283 TBS282:TBU283 TLO282:TLQ283 TVK282:TVM283 UFG282:UFI283 UPC282:UPE283 UYY282:UZA283 VIU282:VIW283 VSQ282:VSS283 WCM282:WCO283 WMI282:WMK283 WWE282:WWG283 JH282:JH283 WMI289:WMK290 WCM289:WCO290 VSQ289:VSS290 VIU289:VIW290 UYY289:UZA290 UPC289:UPE290 UFG289:UFI290 TVK289:TVM290 TLO289:TLQ290 TBS289:TBU290 SRW289:SRY290 SIA289:SIC290 RYE289:RYG290 ROI289:ROK290 REM289:REO290 QUQ289:QUS290 QKU289:QKW290 QAY289:QBA290 PRC289:PRE290 PHG289:PHI290 OXK289:OXM290 ONO289:ONQ290 ODS289:ODU290 NTW289:NTY290 NKA289:NKC290 NAE289:NAG290 MQI289:MQK290 MGM289:MGO290 LWQ289:LWS290 LMU289:LMW290 LCY289:LDA290 KTC289:KTE290 KJG289:KJI290 JZK289:JZM290 JPO289:JPQ290 JFS289:JFU290 IVW289:IVY290 IMA289:IMC290 ICE289:ICG290 HSI289:HSK290 HIM289:HIO290 GYQ289:GYS290 GOU289:GOW290 GEY289:GFA290 FVC289:FVE290 FLG289:FLI290 FBK289:FBM290 ERO289:ERQ290 EHS289:EHU290 DXW289:DXY290 DOA289:DOC290 DEE289:DEG290 CUI289:CUK290 CKM289:CKO290 CAQ289:CAS290 BQU289:BQW290 BGY289:BHA290 AXC289:AXE290 ANG289:ANI290 ADK289:ADM290 TO289:TQ290 JS289:JU290 WVT289:WVT290 WLX289:WLX290 WCB289:WCB290 VSF289:VSF290 VIJ289:VIJ290 UYN289:UYN290 UOR289:UOR290 UEV289:UEV290 TUZ289:TUZ290 TLD289:TLD290 TBH289:TBH290 SRL289:SRL290 SHP289:SHP290 RXT289:RXT290 RNX289:RNX290 REB289:REB290 QUF289:QUF290 QKJ289:QKJ290 QAN289:QAN290 PQR289:PQR290 PGV289:PGV290 OWZ289:OWZ290 OND289:OND290 ODH289:ODH290 NTL289:NTL290 NJP289:NJP290 MZT289:MZT290 MPX289:MPX290 MGB289:MGB290 LWF289:LWF290 LMJ289:LMJ290 LCN289:LCN290 KSR289:KSR290 KIV289:KIV290 JYZ289:JYZ290 JPD289:JPD290 JFH289:JFH290 IVL289:IVL290 ILP289:ILP290 IBT289:IBT290 HRX289:HRX290 HIB289:HIB290 GYF289:GYF290 GOJ289:GOJ290 GEN289:GEN290 FUR289:FUR290 FKV289:FKV290 FAZ289:FAZ290 ERD289:ERD290 EHH289:EHH290 DXL289:DXL290 DNP289:DNP290 DDT289:DDT290 CTX289:CTX290 CKB289:CKB290 CAF289:CAF290 BQJ289:BQJ290 BGN289:BGN290 AWR289:AWR290 AMV289:AMV290 ACZ289:ACZ290 TD289:TD290 JH289:JH290 TD296:TD297 ACZ296:ACZ297 AMV296:AMV297 AWR296:AWR297 BGN296:BGN297 BQJ296:BQJ297 CAF296:CAF297 CKB296:CKB297 CTX296:CTX297 DDT296:DDT297 DNP296:DNP297 DXL296:DXL297 EHH296:EHH297 ERD296:ERD297 FAZ296:FAZ297 FKV296:FKV297 FUR296:FUR297 GEN296:GEN297 GOJ296:GOJ297 GYF296:GYF297 HIB296:HIB297 HRX296:HRX297 IBT296:IBT297 ILP296:ILP297 IVL296:IVL297 JFH296:JFH297 JPD296:JPD297 JYZ296:JYZ297 KIV296:KIV297 KSR296:KSR297 LCN296:LCN297 LMJ296:LMJ297 LWF296:LWF297 MGB296:MGB297 MPX296:MPX297 MZT296:MZT297 NJP296:NJP297 NTL296:NTL297 ODH296:ODH297 OND296:OND297 OWZ296:OWZ297 PGV296:PGV297 PQR296:PQR297 QAN296:QAN297 QKJ296:QKJ297 QUF296:QUF297 REB296:REB297 RNX296:RNX297 RXT296:RXT297 SHP296:SHP297 SRL296:SRL297 TBH296:TBH297 TLD296:TLD297 TUZ296:TUZ297 UEV296:UEV297 UOR296:UOR297 UYN296:UYN297 VIJ296:VIJ297 VSF296:VSF297 WCB296:WCB297 WLX296:WLX297 WVT296:WVT297 JS296:JU297 TO296:TQ297 ADK296:ADM297 ANG296:ANI297 AXC296:AXE297 BGY296:BHA297 BQU296:BQW297 CAQ296:CAS297 CKM296:CKO297 CUI296:CUK297 DEE296:DEG297 DOA296:DOC297 DXW296:DXY297 EHS296:EHU297 ERO296:ERQ297 FBK296:FBM297 FLG296:FLI297 FVC296:FVE297 GEY296:GFA297 GOU296:GOW297 GYQ296:GYS297 HIM296:HIO297 HSI296:HSK297 ICE296:ICG297 IMA296:IMC297 IVW296:IVY297 JFS296:JFU297 JPO296:JPQ297 JZK296:JZM297 KJG296:KJI297 KTC296:KTE297 LCY296:LDA297 LMU296:LMW297 LWQ296:LWS297 MGM296:MGO297 MQI296:MQK297 NAE296:NAG297 NKA296:NKC297 NTW296:NTY297 ODS296:ODU297 ONO296:ONQ297 OXK296:OXM297 PHG296:PHI297 PRC296:PRE297 QAY296:QBA297 QKU296:QKW297 QUQ296:QUS297 REM296:REO297 ROI296:ROK297 RYE296:RYG297 SIA296:SIC297 SRW296:SRY297 TBS296:TBU297 TLO296:TLQ297 TVK296:TVM297 UFG296:UFI297 UPC296:UPE297 UYY296:UZA297 VIU296:VIW297 VSQ296:VSS297 WCM296:WCO297 WMI296:WMK297 WWE296:WWG297 JH296:JH297 WMI260:WMK260 WCM260:WCO260 VSQ260:VSS260 VIU260:VIW260 UYY260:UZA260 UPC260:UPE260 UFG260:UFI260 TVK260:TVM260 TLO260:TLQ260 TBS260:TBU260 SRW260:SRY260 SIA260:SIC260 RYE260:RYG260 ROI260:ROK260 REM260:REO260 QUQ260:QUS260 QKU260:QKW260 QAY260:QBA260 PRC260:PRE260 PHG260:PHI260 OXK260:OXM260 ONO260:ONQ260 ODS260:ODU260 NTW260:NTY260 NKA260:NKC260 NAE260:NAG260 MQI260:MQK260 MGM260:MGO260 LWQ260:LWS260 LMU260:LMW260 LCY260:LDA260 KTC260:KTE260 KJG260:KJI260 JZK260:JZM260 JPO260:JPQ260 JFS260:JFU260 IVW260:IVY260 IMA260:IMC260 ICE260:ICG260 HSI260:HSK260 HIM260:HIO260 GYQ260:GYS260 GOU260:GOW260 GEY260:GFA260 FVC260:FVE260 FLG260:FLI260 FBK260:FBM260 ERO260:ERQ260 EHS260:EHU260 DXW260:DXY260 DOA260:DOC260 DEE260:DEG260 CUI260:CUK260 CKM260:CKO260 CAQ260:CAS260 BQU260:BQW260 BGY260:BHA260 AXC260:AXE260 ANG260:ANI260 ADK260:ADM260 TO260:TQ260 JS260:JU260 WVT260 WLX260 WCB260 VSF260 VIJ260 UYN260 UOR260 UEV260 TUZ260 TLD260 TBH260 SRL260 SHP260 RXT260 RNX260 REB260 QUF260 QKJ260 QAN260 PQR260 PGV260 OWZ260 OND260 ODH260 NTL260 NJP260 MZT260 MPX260 MGB260 LWF260 LMJ260 LCN260 KSR260 KIV260 JYZ260 JPD260 JFH260 IVL260 ILP260 IBT260 HRX260 HIB260 GYF260 GOJ260 GEN260 FUR260 FKV260 FAZ260 ERD260 EHH260 DXL260 DNP260 DDT260 CTX260 CKB260 CAF260 BQJ260 BGN260 AWR260 AMV260 ACZ260 TD260 JH260 WWE260:WWG260 WWE263:WWG263 JH263 TD263 ACZ263 AMV263 AWR263 BGN263 BQJ263 CAF263 CKB263 CTX263 DDT263 DNP263 DXL263 EHH263 ERD263 FAZ263 FKV263 FUR263 GEN263 GOJ263 GYF263 HIB263 HRX263 IBT263 ILP263 IVL263 JFH263 JPD263 JYZ263 KIV263 KSR263 LCN263 LMJ263 LWF263 MGB263 MPX263 MZT263 NJP263 NTL263 ODH263 OND263 OWZ263 PGV263 PQR263 QAN263 QKJ263 QUF263 REB263 RNX263 RXT263 SHP263 SRL263 TBH263 TLD263 TUZ263 UEV263 UOR263 UYN263 VIJ263 VSF263 WCB263 WLX263 WVT263 JS263:JU263 TO263:TQ263 ADK263:ADM263 ANG263:ANI263 AXC263:AXE263 BGY263:BHA263 BQU263:BQW263 CAQ263:CAS263 CKM263:CKO263 CUI263:CUK263 DEE263:DEG263 DOA263:DOC263 DXW263:DXY263 EHS263:EHU263 ERO263:ERQ263 FBK263:FBM263 FLG263:FLI263 FVC263:FVE263 GEY263:GFA263 GOU263:GOW263 GYQ263:GYS263 HIM263:HIO263 HSI263:HSK263 ICE263:ICG263 IMA263:IMC263 IVW263:IVY263 JFS263:JFU263 JPO263:JPQ263 JZK263:JZM263 KJG263:KJI263 KTC263:KTE263 LCY263:LDA263 LMU263:LMW263 LWQ263:LWS263 MGM263:MGO263 MQI263:MQK263 NAE263:NAG263 NKA263:NKC263 NTW263:NTY263 ODS263:ODU263 ONO263:ONQ263 OXK263:OXM263 PHG263:PHI263 PRC263:PRE263 QAY263:QBA263 QKU263:QKW263 QUQ263:QUS263 REM263:REO263 ROI263:ROK263 RYE263:RYG263 SIA263:SIC263 SRW263:SRY263 TBS263:TBU263 TLO263:TLQ263 TVK263:TVM263 UFG263:UFI263 UPC263:UPE263 UYY263:UZA263 VIU263:VIW263 VSQ263:VSS263 WCM263:WCO263 WMI263:WMK263 WCM266:WCO266 VSQ266:VSS266 VIU266:VIW266 UYY266:UZA266 UPC266:UPE266 UFG266:UFI266 TVK266:TVM266 TLO266:TLQ266 TBS266:TBU266 SRW266:SRY266 SIA266:SIC266 RYE266:RYG266 ROI266:ROK266 REM266:REO266 QUQ266:QUS266 QKU266:QKW266 QAY266:QBA266 PRC266:PRE266 PHG266:PHI266 OXK266:OXM266 ONO266:ONQ266 ODS266:ODU266 NTW266:NTY266 NKA266:NKC266 NAE266:NAG266 MQI266:MQK266 MGM266:MGO266 LWQ266:LWS266 LMU266:LMW266 LCY266:LDA266 KTC266:KTE266 KJG266:KJI266 JZK266:JZM266 JPO266:JPQ266 JFS266:JFU266 IVW266:IVY266 IMA266:IMC266 ICE266:ICG266 HSI266:HSK266 HIM266:HIO266 GYQ266:GYS266 GOU266:GOW266 GEY266:GFA266 FVC266:FVE266 FLG266:FLI266 FBK266:FBM266 ERO266:ERQ266 EHS266:EHU266 DXW266:DXY266 DOA266:DOC266 DEE266:DEG266 CUI266:CUK266 CKM266:CKO266 CAQ266:CAS266 BQU266:BQW266 BGY266:BHA266 AXC266:AXE266 ANG266:ANI266 ADK266:ADM266 TO266:TQ266 JS266:JU266 WVT266 WLX266 WCB266 VSF266 VIJ266 UYN266 UOR266 UEV266 TUZ266 TLD266 TBH266 SRL266 SHP266 RXT266 RNX266 REB266 QUF266 QKJ266 QAN266 PQR266 PGV266 OWZ266 OND266 ODH266 NTL266 NJP266 MZT266 MPX266 MGB266 LWF266 LMJ266 LCN266 KSR266 KIV266 JYZ266 JPD266 JFH266 IVL266 ILP266 IBT266 HRX266 HIB266 GYF266 GOJ266 GEN266 FUR266 FKV266 FAZ266 ERD266 EHH266 DXL266 DNP266 DDT266 CTX266 CKB266 CAF266 BQJ266 BGN266 AWR266 AMV266 ACZ266 TD266 JH266 WMI266:WMK266 WWE266:WWG266 WMI269:WMK269 VSQ341:VSS900 WWE269:WWG269 JH269 TD269 ACZ269 AMV269 AWR269 BGN269 BQJ269 CAF269 CKB269 CTX269 DDT269 DNP269 DXL269 EHH269 ERD269 FAZ269 FKV269 FUR269 GEN269 GOJ269 GYF269 HIB269 HRX269 IBT269 ILP269 IVL269 JFH269 JPD269 JYZ269 KIV269 KSR269 LCN269 LMJ269 LWF269 MGB269 MPX269 MZT269 NJP269 NTL269 ODH269 OND269 OWZ269 PGV269 PQR269 QAN269 QKJ269 QUF269 REB269 RNX269 RXT269 SHP269 SRL269 TBH269 TLD269 TUZ269 UEV269 UOR269 UYN269 VIJ269 VSF269 WCB269 WLX269 WVT269 JS269:JU269 TO269:TQ269 ADK269:ADM269 ANG269:ANI269 AXC269:AXE269 BGY269:BHA269 BQU269:BQW269 CAQ269:CAS269 CKM269:CKO269 CUI269:CUK269 DEE269:DEG269 DOA269:DOC269 DXW269:DXY269 EHS269:EHU269 ERO269:ERQ269 FBK269:FBM269 FLG269:FLI269 FVC269:FVE269 GEY269:GFA269 GOU269:GOW269 GYQ269:GYS269 HIM269:HIO269 HSI269:HSK269 ICE269:ICG269 IMA269:IMC269 IVW269:IVY269 JFS269:JFU269 JPO269:JPQ269 JZK269:JZM269 KJG269:KJI269 KTC269:KTE269 LCY269:LDA269 LMU269:LMW269 LWQ269:LWS269 MGM269:MGO269 MQI269:MQK269 NAE269:NAG269 NKA269:NKC269 NTW269:NTY269 ODS269:ODU269 ONO269:ONQ269 OXK269:OXM269 PHG269:PHI269 PRC269:PRE269 QAY269:QBA269 QKU269:QKW269 QUQ269:QUS269 REM269:REO269 ROI269:ROK269 RYE269:RYG269 SIA269:SIC269 SRW269:SRY269 TBS269:TBU269 TLO269:TLQ269 TVK269:TVM269 UFG269:UFI269 UPC269:UPE269 UYY269:UZA269 VIU269:VIW269 VSQ269:VSS269 WCM269:WCO269 N315:N317 N140:N156 WLZ157 WVV157 JU157:JW157 TQ157:TS157 ADM157:ADO157 ANI157:ANK157 AXE157:AXG157 BHA157:BHC157 BQW157:BQY157 CAS157:CAU157 CKO157:CKQ157 CUK157:CUM157 DEG157:DEI157 DOC157:DOE157 DXY157:DYA157 EHU157:EHW157 ERQ157:ERS157 FBM157:FBO157 FLI157:FLK157 FVE157:FVG157 GFA157:GFC157 GOW157:GOY157 GYS157:GYU157 HIO157:HIQ157 HSK157:HSM157 ICG157:ICI157 IMC157:IME157 IVY157:IWA157 JFU157:JFW157 JPQ157:JPS157 JZM157:JZO157 KJI157:KJK157 KTE157:KTG157 LDA157:LDC157 LMW157:LMY157 LWS157:LWU157 MGO157:MGQ157 MQK157:MQM157 NAG157:NAI157 NKC157:NKE157 NTY157:NUA157 ODU157:ODW157 ONQ157:ONS157 OXM157:OXO157 PHI157:PHK157 PRE157:PRG157 QBA157:QBC157 QKW157:QKY157 QUS157:QUU157 REO157:REQ157 ROK157:ROM157 RYG157:RYI157 SIC157:SIE157 SRY157:SSA157 TBU157:TBW157 TLQ157:TLS157 TVM157:TVO157 UFI157:UFK157 UPE157:UPG157 UZA157:UZC157 VIW157:VIY157 VSS157:VSU157 WCO157:WCQ157 WMK157:WMM157 WWG157:WWI157 JJ157 TF157 ADB157 AMX157 AWT157 BGP157 BQL157 CAH157 CKD157 CTZ157 DDV157 DNR157 DXN157 EHJ157 ERF157 FBB157 FKX157 FUT157 GEP157 GOL157 GYH157 HID157 HRZ157 IBV157 ILR157 IVN157 JFJ157 JPF157 JZB157 KIX157 KST157 LCP157 LML157 LWH157 MGD157 MPZ157 MZV157 NJR157 NTN157 ODJ157 ONF157 OXB157 PGX157 PQT157 QAP157 QKL157 QUH157 RED157 RNZ157 RXV157 SHR157 SRN157 TBJ157 TLF157 TVB157 UEX157 UOT157 UYP157 VIL157 VSH157 WCD157 AMX331:AMX337 AWT331:AWT337 BGP331:BGP337 BQL331:BQL337 CAH331:CAH337 CKD331:CKD337 CTZ331:CTZ337 DDV331:DDV337 DNR331:DNR337 DXN331:DXN337 EHJ331:EHJ337 ERF331:ERF337 FBB331:FBB337 FKX331:FKX337 FUT331:FUT337 GEP331:GEP337 GOL331:GOL337 GYH331:GYH337 HID331:HID337 HRZ331:HRZ337 IBV331:IBV337 ILR331:ILR337 IVN331:IVN337 JFJ331:JFJ337 JPF331:JPF337 JZB331:JZB337 KIX331:KIX337 KST331:KST337 LCP331:LCP337 LML331:LML337 LWH331:LWH337 MGD331:MGD337 MPZ331:MPZ337 MZV331:MZV337 NJR331:NJR337 NTN331:NTN337 ODJ331:ODJ337 ONF331:ONF337 OXB331:OXB337 PGX331:PGX337 PQT331:PQT337 QAP331:QAP337 QKL331:QKL337 QUH331:QUH337 RED331:RED337 RNZ331:RNZ337 RXV331:RXV337 SHR331:SHR337 SRN331:SRN337 TBJ331:TBJ337 TLF331:TLF337 TVB331:TVB337 UEX331:UEX337 UOT331:UOT337 UYP331:UYP337 VIL331:VIL337 VSH331:VSH337 WCD331:WCD337 WVV331:WVV337 JU331:JW337 TQ331:TS337 ADM331:ADO337 ANI331:ANK337 AXE331:AXG337 BHA331:BHC337 BQW331:BQY337 CAS331:CAU337 CKO331:CKQ337 CUK331:CUM337 DEG331:DEI337 DOC331:DOE337 DXY331:DYA337 EHU331:EHW337 ERQ331:ERS337 FBM331:FBO337 FLI331:FLK337 FVE331:FVG337 GFA331:GFC337 GOW331:GOY337 GYS331:GYU337 HIO331:HIQ337 HSK331:HSM337 ICG331:ICI337 IMC331:IME337 IVY331:IWA337 JFU331:JFW337 JPQ331:JPS337 JZM331:JZO337 KJI331:KJK337 KTE331:KTG337 LDA331:LDC337 LMW331:LMY337 LWS331:LWU337 MGO331:MGQ337 MQK331:MQM337 NAG331:NAI337 NKC331:NKE337 NTY331:NUA337 ODU331:ODW337 ONQ331:ONS337 OXM331:OXO337 PHI331:PHK337 PRE331:PRG337 QBA331:QBC337 QKW331:QKY337 QUS331:QUU337 REO331:REQ337 ROK331:ROM337 RYG331:RYI337 SIC331:SIE337 SRY331:SSA337 TBU331:TBW337 TLQ331:TLS337 TVM331:TVO337 UFI331:UFK337 UPE331:UPG337 UZA331:UZC337 VIW331:VIY337 VSS331:VSU337 WCO331:WCQ337 WMK331:WMM337 WWG331:WWI337 JJ331:JJ337 TF331:TF337 ADB331:ADB337 Y331:AA900 WLZ331:WLZ337 VSQ318:VSS319 VIU318:VIW319 UYY318:UZA319 UPC318:UPE319 UFG318:UFI319 TVK318:TVM319 TLO318:TLQ319 TBS318:TBU319 SRW318:SRY319 SIA318:SIC319 RYE318:RYG319 ROI318:ROK319 REM318:REO319 QUQ318:QUS319 QKU318:QKW319 QAY318:QBA319 PRC318:PRE319 PHG318:PHI319 OXK318:OXM319 ONO318:ONQ319 ODS318:ODU319 NTW318:NTY319 NKA318:NKC319 NAE318:NAG319 MQI318:MQK319 MGM318:MGO319 LWQ318:LWS319 LMU318:LMW319 LCY318:LDA319 KTC318:KTE319 KJG318:KJI319 JZK318:JZM319 JPO318:JPQ319 JFS318:JFU319 IVW318:IVY319 IMA318:IMC319 ICE318:ICG319 HSI318:HSK319 HIM318:HIO319 GYQ318:GYS319 GOU318:GOW319 GEY318:GFA319 FVC318:FVE319 FLG318:FLI319 FBK318:FBM319 ERO318:ERQ319 EHS318:EHU319 DXW318:DXY319 DOA318:DOC319 DEE318:DEG319 CUI318:CUK319 CKM318:CKO319 CAQ318:CAS319 BQU318:BQW319 BGY318:BHA319 AXC318:AXE319 ANG318:ANI319 ADK318:ADM319 TO318:TQ319 JS318:JU319 WVT318:WVT319 WLX318:WLX319 WCB318:WCB319 VSF318:VSF319 VIJ318:VIJ319 UYN318:UYN319 UOR318:UOR319 UEV318:UEV319 TUZ318:TUZ319 TLD318:TLD319 TBH318:TBH319 SRL318:SRL319 SHP318:SHP319 RXT318:RXT319 RNX318:RNX319 REB318:REB319 QUF318:QUF319 QKJ318:QKJ319 QAN318:QAN319 PQR318:PQR319 PGV318:PGV319 OWZ318:OWZ319 OND318:OND319 ODH318:ODH319 NTL318:NTL319 NJP318:NJP319 MZT318:MZT319 MPX318:MPX319 MGB318:MGB319 LWF318:LWF319 LMJ318:LMJ319 LCN318:LCN319 KSR318:KSR319 KIV318:KIV319 JYZ318:JYZ319 JPD318:JPD319 JFH318:JFH319 IVL318:IVL319 ILP318:ILP319 IBT318:IBT319 HRX318:HRX319 HIB318:HIB319 GYF318:GYF319 GOJ318:GOJ319 GEN318:GEN319 FUR318:FUR319 FKV318:FKV319 FAZ318:FAZ319 ERD318:ERD319 EHH318:EHH319 DXL318:DXL319 DNP318:DNP319 DDT318:DDT319 CTX318:CTX319 CKB318:CKB319 CAF318:CAF319 BQJ318:BQJ319 BGN318:BGN319 AWR318:AWR319 AMV318:AMV319 ACZ318:ACZ319 TD318:TD319 JH318:JH319 WWE318:WWG319 WMI318:WMK319 N319:N322 Y317:Z319 WCM318:WCO319 N327:N328 WMI326:WMK327 WWE326:WWG327 JH326:JH327 TD326:TD327 ACZ326:ACZ327 AMV326:AMV327 AWR326:AWR327 BGN326:BGN327 BQJ326:BQJ327 CAF326:CAF327 CKB326:CKB327 CTX326:CTX327 DDT326:DDT327 DNP326:DNP327 DXL326:DXL327 EHH326:EHH327 ERD326:ERD327 FAZ326:FAZ327 FKV326:FKV327 FUR326:FUR327 GEN326:GEN327 GOJ326:GOJ327 GYF326:GYF327 HIB326:HIB327 HRX326:HRX327 IBT326:IBT327 ILP326:ILP327 IVL326:IVL327 JFH326:JFH327 JPD326:JPD327 JYZ326:JYZ327 KIV326:KIV327 KSR326:KSR327 LCN326:LCN327 LMJ326:LMJ327 LWF326:LWF327 MGB326:MGB327 MPX326:MPX327 MZT326:MZT327 NJP326:NJP327 NTL326:NTL327 ODH326:ODH327 OND326:OND327 OWZ326:OWZ327 PGV326:PGV327 PQR326:PQR327 QAN326:QAN327 QKJ326:QKJ327 QUF326:QUF327 REB326:REB327 RNX326:RNX327 RXT326:RXT327 SHP326:SHP327 SRL326:SRL327 TBH326:TBH327 TLD326:TLD327 TUZ326:TUZ327 UEV326:UEV327 UOR326:UOR327 UYN326:UYN327 VIJ326:VIJ327 VSF326:VSF327 WCB326:WCB327 WLX326:WLX327 WVT326:WVT327 JS326:JU327 TO326:TQ327 ADK326:ADM327 ANG326:ANI327 AXC326:AXE327 BGY326:BHA327 BQU326:BQW327 CAQ326:CAS327 CKM326:CKO327 CUI326:CUK327 DEE326:DEG327 DOA326:DOC327 DXW326:DXY327 EHS326:EHU327 ERO326:ERQ327 FBK326:FBM327 FLG326:FLI327 FVC326:FVE327 GEY326:GFA327 GOU326:GOW327 GYQ326:GYS327 HIM326:HIO327 HSI326:HSK327 ICE326:ICG327 IMA326:IMC327 IVW326:IVY327 JFS326:JFU327 JPO326:JPQ327 JZK326:JZM327 KJG326:KJI327 KTC326:KTE327 LCY326:LDA327 LMU326:LMW327 LWQ326:LWS327 MGM326:MGO327 MQI326:MQK327 NAE326:NAG327 NKA326:NKC327 NTW326:NTY327 ODS326:ODU327 ONO326:ONQ327 OXK326:OXM327 PHG326:PHI327 PRC326:PRE327 QAY326:QBA327 QKU326:QKW327 QUQ326:QUS327 REM326:REO327 ROI326:ROK327 RYE326:RYG327 SIA326:SIC327 SRW326:SRY327 TBS326:TBU327 TLO326:TLQ327 TVK326:TVM327 UFG326:UFI327 UPC326:UPE327 UYY326:UZA327 VIU326:VIW327 VSQ326:VSS327 WCM326:WCO327 VSQ329:VSS330 VIU329:VIW330 UYY329:UZA330 UPC329:UPE330 UFG329:UFI330 TVK329:TVM330 TLO329:TLQ330 TBS329:TBU330 SRW329:SRY330 SIA329:SIC330 RYE329:RYG330 ROI329:ROK330 REM329:REO330 QUQ329:QUS330 QKU329:QKW330 QAY329:QBA330 PRC329:PRE330 PHG329:PHI330 OXK329:OXM330 ONO329:ONQ330 ODS329:ODU330 NTW329:NTY330 NKA329:NKC330 NAE329:NAG330 MQI329:MQK330 MGM329:MGO330 LWQ329:LWS330 LMU329:LMW330 LCY329:LDA330 KTC329:KTE330 KJG329:KJI330 JZK329:JZM330 JPO329:JPQ330 JFS329:JFU330 IVW329:IVY330 IMA329:IMC330 ICE329:ICG330 HSI329:HSK330 HIM329:HIO330 GYQ329:GYS330 GOU329:GOW330 GEY329:GFA330 FVC329:FVE330 FLG329:FLI330 FBK329:FBM330 ERO329:ERQ330 EHS329:EHU330 DXW329:DXY330 DOA329:DOC330 DEE329:DEG330 CUI329:CUK330 CKM329:CKO330 CAQ329:CAS330 BQU329:BQW330 BGY329:BHA330 AXC329:AXE330 ANG329:ANI330 ADK329:ADM330 TO329:TQ330 JS329:JU330 WVT329:WVT330 WLX329:WLX330 WCB329:WCB330 VSF329:VSF330 VIJ329:VIJ330 UYN329:UYN330 UOR329:UOR330 UEV329:UEV330 TUZ329:TUZ330 TLD329:TLD330 TBH329:TBH330 SRL329:SRL330 SHP329:SHP330 RXT329:RXT330 RNX329:RNX330 REB329:REB330 QUF329:QUF330 QKJ329:QKJ330 QAN329:QAN330 PQR329:PQR330 PGV329:PGV330 OWZ329:OWZ330 OND329:OND330 ODH329:ODH330 NTL329:NTL330 NJP329:NJP330 MZT329:MZT330 MPX329:MPX330 MGB329:MGB330 LWF329:LWF330 LMJ329:LMJ330 LCN329:LCN330 KSR329:KSR330 KIV329:KIV330 JYZ329:JYZ330 JPD329:JPD330 JFH329:JFH330 IVL329:IVL330 ILP329:ILP330 IBT329:IBT330 HRX329:HRX330 HIB329:HIB330 GYF329:GYF330 GOJ329:GOJ330 GEN329:GEN330 FUR329:FUR330 FKV329:FKV330 FAZ329:FAZ330 ERD329:ERD330 EHH329:EHH330 DXL329:DXL330 DNP329:DNP330 DDT329:DDT330 CTX329:CTX330 CKB329:CKB330 CAF329:CAF330 BQJ329:BQJ330 BGN329:BGN330 AWR329:AWR330 AMV329:AMV330 ACZ329:ACZ330 TD329:TD330 JH329:JH330 WWE329:WWG330 WMI329:WMK330 WCM329:WCO330 Y322:Z330 WCM323:WCO324 WCM341:WCO900 N324:N325 N330:N900 WMI323:WMK324 WMI341:WMK900 WWE323:WWG324 WWE341:WWG900 JH323:JH324 JH341:JH900 TD323:TD324 TD341:TD900 ACZ323:ACZ324 ACZ341:ACZ900 AMV323:AMV324 AMV341:AMV900 AWR323:AWR324 AWR341:AWR900 BGN323:BGN324 BGN341:BGN900 BQJ323:BQJ324 BQJ341:BQJ900 CAF323:CAF324 CAF341:CAF900 CKB323:CKB324 CKB341:CKB900 CTX323:CTX324 CTX341:CTX900 DDT323:DDT324 DDT341:DDT900 DNP323:DNP324 DNP341:DNP900 DXL323:DXL324 DXL341:DXL900 EHH323:EHH324 EHH341:EHH900 ERD323:ERD324 ERD341:ERD900 FAZ323:FAZ324 FAZ341:FAZ900 FKV323:FKV324 FKV341:FKV900 FUR323:FUR324 FUR341:FUR900 GEN323:GEN324 GEN341:GEN900 GOJ323:GOJ324 GOJ341:GOJ900 GYF323:GYF324 GYF341:GYF900 HIB323:HIB324 HIB341:HIB900 HRX323:HRX324 HRX341:HRX900 IBT323:IBT324 IBT341:IBT900 ILP323:ILP324 ILP341:ILP900 IVL323:IVL324 IVL341:IVL900 JFH323:JFH324 JFH341:JFH900 JPD323:JPD324 JPD341:JPD900 JYZ323:JYZ324 JYZ341:JYZ900 KIV323:KIV324 KIV341:KIV900 KSR323:KSR324 KSR341:KSR900 LCN323:LCN324 LCN341:LCN900 LMJ323:LMJ324 LMJ341:LMJ900 LWF323:LWF324 LWF341:LWF900 MGB323:MGB324 MGB341:MGB900 MPX323:MPX324 MPX341:MPX900 MZT323:MZT324 MZT341:MZT900 NJP323:NJP324 NJP341:NJP900 NTL323:NTL324 NTL341:NTL900 ODH323:ODH324 ODH341:ODH900 OND323:OND324 OND341:OND900 OWZ323:OWZ324 OWZ341:OWZ900 PGV323:PGV324 PGV341:PGV900 PQR323:PQR324 PQR341:PQR900 QAN323:QAN324 QAN341:QAN900 QKJ323:QKJ324 QKJ341:QKJ900 QUF323:QUF324 QUF341:QUF900 REB323:REB324 REB341:REB900 RNX323:RNX324 RNX341:RNX900 RXT323:RXT324 RXT341:RXT900 SHP323:SHP324 SHP341:SHP900 SRL323:SRL324 SRL341:SRL900 TBH323:TBH324 TBH341:TBH900 TLD323:TLD324 TLD341:TLD900 TUZ323:TUZ324 TUZ341:TUZ900 UEV323:UEV324 UEV341:UEV900 UOR323:UOR324 UOR341:UOR900 UYN323:UYN324 UYN341:UYN900 VIJ323:VIJ324 VIJ341:VIJ900 VSF323:VSF324 VSF341:VSF900 WCB323:WCB324 WCB341:WCB900 WLX323:WLX324 WLX341:WLX900 WVT323:WVT324 WVT341:WVT900 JS323:JU324 JS341:JU900 TO323:TQ324 TO341:TQ900 ADK323:ADM324 ADK341:ADM900 ANG323:ANI324 ANG341:ANI900 AXC323:AXE324 AXC341:AXE900 BGY323:BHA324 BGY341:BHA900 BQU323:BQW324 BQU341:BQW900 CAQ323:CAS324 CAQ341:CAS900 CKM323:CKO324 CKM341:CKO900 CUI323:CUK324 CUI341:CUK900 DEE323:DEG324 DEE341:DEG900 DOA323:DOC324 DOA341:DOC900 DXW323:DXY324 DXW341:DXY900 EHS323:EHU324 EHS341:EHU900 ERO323:ERQ324 ERO341:ERQ900 FBK323:FBM324 FBK341:FBM900 FLG323:FLI324 FLG341:FLI900 FVC323:FVE324 FVC341:FVE900 GEY323:GFA324 GEY341:GFA900 GOU323:GOW324 GOU341:GOW900 GYQ323:GYS324 GYQ341:GYS900 HIM323:HIO324 HIM341:HIO900 HSI323:HSK324 HSI341:HSK900 ICE323:ICG324 ICE341:ICG900 IMA323:IMC324 IMA341:IMC900 IVW323:IVY324 IVW341:IVY900 JFS323:JFU324 JFS341:JFU900 JPO323:JPQ324 JPO341:JPQ900 JZK323:JZM324 JZK341:JZM900 KJG323:KJI324 KJG341:KJI900 KTC323:KTE324 KTC341:KTE900 LCY323:LDA324 LCY341:LDA900 LMU323:LMW324 LMU341:LMW900 LWQ323:LWS324 LWQ341:LWS900 MGM323:MGO324 MGM341:MGO900 MQI323:MQK324 MQI341:MQK900 NAE323:NAG324 NAE341:NAG900 NKA323:NKC324 NKA341:NKC900 NTW323:NTY324 NTW341:NTY900 ODS323:ODU324 ODS341:ODU900 ONO323:ONQ324 ONO341:ONQ900 OXK323:OXM324 OXK341:OXM900 PHG323:PHI324 PHG341:PHI900 PRC323:PRE324 PRC341:PRE900 QAY323:QBA324 QAY341:QBA900 QKU323:QKW324 QKU341:QKW900 QUQ323:QUS324 QUQ341:QUS900 REM323:REO324 REM341:REO900 ROI323:ROK324 ROI341:ROK900 RYE323:RYG324 RYE341:RYG900 SIA323:SIC324 SIA341:SIC900 SRW323:SRY324 SRW341:SRY900 TBS323:TBU324 TBS341:TBU900 TLO323:TLQ324 TLO341:TLQ900 TVK323:TVM324 TVK341:TVM900 UFG323:UFI324 UFG341:UFI900 UPC323:UPE324 UPC341:UPE900 UYY323:UZA324 UYY341:UZA900 VIU323:VIW324 VIU341:VIW900 VSQ323:VSS324 WWE289:WWG290 TD282:TD283 JH275:JH276 ACZ256:ACZ257 N225:N266 Y237:Z297 TD249:TD250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14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dcterms:created xsi:type="dcterms:W3CDTF">2017-05-02T05:10:22Z</dcterms:created>
  <dcterms:modified xsi:type="dcterms:W3CDTF">2019-10-30T04:06:11Z</dcterms:modified>
</cp:coreProperties>
</file>